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rhye\Documents\docs prueba notas\Insert\"/>
    </mc:Choice>
  </mc:AlternateContent>
  <xr:revisionPtr revIDLastSave="0" documentId="13_ncr:1_{DF6BC2AA-D3C0-4D0C-B312-901C9A59572F}" xr6:coauthVersionLast="47" xr6:coauthVersionMax="47" xr10:uidLastSave="{00000000-0000-0000-0000-000000000000}"/>
  <bookViews>
    <workbookView xWindow="28680" yWindow="-120" windowWidth="29040" windowHeight="15720" tabRatio="607" xr2:uid="{00000000-000D-0000-FFFF-FFFF00000000}"/>
  </bookViews>
  <sheets>
    <sheet name="PRIMERO COMUNICACIÓN" sheetId="1" r:id="rId1"/>
    <sheet name="estudiantes pre" sheetId="3" r:id="rId2"/>
    <sheet name="est limp" sheetId="4" r:id="rId3"/>
    <sheet name="instituciones" sheetId="5" r:id="rId4"/>
    <sheet name="Hoja2" sheetId="2" state="hidden" r:id="rId5"/>
  </sheets>
  <externalReferences>
    <externalReference r:id="rId6"/>
    <externalReference r:id="rId7"/>
  </externalReferences>
  <definedNames>
    <definedName name="_xlnm._FilterDatabase" localSheetId="2" hidden="1">'est limp'!$A$1:$F$979</definedName>
    <definedName name="_xlnm._FilterDatabase" localSheetId="3" hidden="1">instituciones!$A$1:$F$84</definedName>
    <definedName name="_xlnm._FilterDatabase" localSheetId="0" hidden="1">'PRIMERO COMUNICACIÓN'!$B$12:$P$990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8" roundtripDataSignature="AMtx7mjRrq0vPjB8su12BZr56Kp0xKXJTg=="/>
    </ext>
  </extLst>
</workbook>
</file>

<file path=xl/calcChain.xml><?xml version="1.0" encoding="utf-8"?>
<calcChain xmlns="http://schemas.openxmlformats.org/spreadsheetml/2006/main">
  <c r="F85" i="5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2" i="4"/>
  <c r="F84" i="5"/>
  <c r="F83" i="5"/>
  <c r="H3" i="3"/>
  <c r="H4" i="3"/>
  <c r="H5" i="3"/>
  <c r="H6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1" i="3"/>
  <c r="H492" i="3"/>
  <c r="H493" i="3"/>
  <c r="H494" i="3"/>
  <c r="H495" i="3"/>
  <c r="H497" i="3"/>
  <c r="H498" i="3"/>
  <c r="H499" i="3"/>
  <c r="H500" i="3"/>
  <c r="H502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2" i="3"/>
  <c r="H563" i="3"/>
  <c r="H564" i="3"/>
  <c r="H565" i="3"/>
  <c r="H570" i="3"/>
  <c r="H571" i="3"/>
  <c r="H572" i="3"/>
  <c r="H573" i="3"/>
  <c r="H575" i="3"/>
  <c r="H576" i="3"/>
  <c r="H577" i="3"/>
  <c r="H578" i="3"/>
  <c r="H579" i="3"/>
  <c r="H580" i="3"/>
  <c r="H581" i="3"/>
  <c r="H582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7" i="3"/>
  <c r="H718" i="3"/>
  <c r="H719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75" i="3"/>
  <c r="H977" i="3"/>
  <c r="H979" i="3"/>
  <c r="H2" i="3"/>
  <c r="G3" i="3"/>
  <c r="G4" i="3"/>
  <c r="G5" i="3"/>
  <c r="G6" i="3"/>
  <c r="G7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1" i="3"/>
  <c r="G492" i="3"/>
  <c r="G494" i="3"/>
  <c r="G495" i="3"/>
  <c r="G497" i="3"/>
  <c r="G498" i="3"/>
  <c r="G499" i="3"/>
  <c r="G500" i="3"/>
  <c r="G502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2" i="3"/>
  <c r="G563" i="3"/>
  <c r="G564" i="3"/>
  <c r="G565" i="3"/>
  <c r="G570" i="3"/>
  <c r="G571" i="3"/>
  <c r="G572" i="3"/>
  <c r="G573" i="3"/>
  <c r="G575" i="3"/>
  <c r="G576" i="3"/>
  <c r="G577" i="3"/>
  <c r="G578" i="3"/>
  <c r="G579" i="3"/>
  <c r="G580" i="3"/>
  <c r="G581" i="3"/>
  <c r="G582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7" i="3"/>
  <c r="G718" i="3"/>
  <c r="G719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8" i="3"/>
  <c r="G829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8" i="3"/>
  <c r="G969" i="3"/>
  <c r="G970" i="3"/>
  <c r="G971" i="3"/>
  <c r="G972" i="3"/>
  <c r="G973" i="3"/>
  <c r="G974" i="3"/>
  <c r="G975" i="3"/>
  <c r="G976" i="3"/>
  <c r="G977" i="3"/>
  <c r="G979" i="3"/>
  <c r="G2" i="3"/>
  <c r="F3" i="3"/>
  <c r="F4" i="3"/>
  <c r="F5" i="3"/>
  <c r="F6" i="3"/>
  <c r="F7" i="3"/>
  <c r="F8" i="3"/>
  <c r="H8" i="3" s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G235" i="3" s="1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G258" i="3" s="1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G351" i="3" s="1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H490" i="3" s="1"/>
  <c r="F491" i="3"/>
  <c r="F492" i="3"/>
  <c r="F493" i="3"/>
  <c r="G493" i="3" s="1"/>
  <c r="F494" i="3"/>
  <c r="F495" i="3"/>
  <c r="F496" i="3"/>
  <c r="G496" i="3" s="1"/>
  <c r="F497" i="3"/>
  <c r="F498" i="3"/>
  <c r="F499" i="3"/>
  <c r="F500" i="3"/>
  <c r="F501" i="3"/>
  <c r="G501" i="3" s="1"/>
  <c r="F502" i="3"/>
  <c r="F503" i="3"/>
  <c r="G503" i="3" s="1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H566" i="3" s="1"/>
  <c r="F567" i="3"/>
  <c r="H567" i="3" s="1"/>
  <c r="F568" i="3"/>
  <c r="H568" i="3" s="1"/>
  <c r="F569" i="3"/>
  <c r="H569" i="3" s="1"/>
  <c r="F570" i="3"/>
  <c r="F571" i="3"/>
  <c r="F572" i="3"/>
  <c r="F573" i="3"/>
  <c r="F574" i="3"/>
  <c r="H574" i="3" s="1"/>
  <c r="F575" i="3"/>
  <c r="F576" i="3"/>
  <c r="F577" i="3"/>
  <c r="F578" i="3"/>
  <c r="F579" i="3"/>
  <c r="F580" i="3"/>
  <c r="F581" i="3"/>
  <c r="F582" i="3"/>
  <c r="F583" i="3"/>
  <c r="H583" i="3" s="1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G606" i="3" s="1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H677" i="3" s="1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G691" i="3" s="1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H716" i="3" s="1"/>
  <c r="F717" i="3"/>
  <c r="F718" i="3"/>
  <c r="F719" i="3"/>
  <c r="F720" i="3"/>
  <c r="H720" i="3" s="1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H802" i="3" s="1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G827" i="3" s="1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H967" i="3" s="1"/>
  <c r="F968" i="3"/>
  <c r="H968" i="3" s="1"/>
  <c r="F969" i="3"/>
  <c r="H969" i="3" s="1"/>
  <c r="F970" i="3"/>
  <c r="H970" i="3" s="1"/>
  <c r="F971" i="3"/>
  <c r="H971" i="3" s="1"/>
  <c r="F972" i="3"/>
  <c r="H972" i="3" s="1"/>
  <c r="F973" i="3"/>
  <c r="H973" i="3" s="1"/>
  <c r="F974" i="3"/>
  <c r="H974" i="3" s="1"/>
  <c r="F975" i="3"/>
  <c r="F976" i="3"/>
  <c r="H976" i="3" s="1"/>
  <c r="F977" i="3"/>
  <c r="F978" i="3"/>
  <c r="G978" i="3" s="1"/>
  <c r="F979" i="3"/>
  <c r="F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2" i="3"/>
  <c r="H978" i="3" l="1"/>
  <c r="G967" i="3"/>
  <c r="G802" i="3"/>
  <c r="G720" i="3"/>
  <c r="G716" i="3"/>
  <c r="H691" i="3"/>
  <c r="H606" i="3"/>
  <c r="G583" i="3"/>
  <c r="G574" i="3"/>
  <c r="G569" i="3"/>
  <c r="G568" i="3"/>
  <c r="G567" i="3"/>
  <c r="G566" i="3"/>
  <c r="H501" i="3"/>
  <c r="H503" i="3"/>
  <c r="G490" i="3"/>
  <c r="H496" i="3"/>
  <c r="H351" i="3"/>
  <c r="H258" i="3"/>
  <c r="H235" i="3"/>
  <c r="G8" i="3"/>
  <c r="F82" i="5" l="1"/>
  <c r="F81" i="5"/>
  <c r="G992" i="1"/>
  <c r="E996" i="1"/>
  <c r="E995" i="1"/>
  <c r="E997" i="1" s="1"/>
  <c r="R667" i="1" l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D992" i="1"/>
  <c r="R508" i="1" l="1"/>
  <c r="S508" i="1" s="1"/>
  <c r="G1001" i="1" s="1"/>
  <c r="H1001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F996" i="1" l="1"/>
  <c r="M1001" i="1"/>
  <c r="N1001" i="1" s="1"/>
  <c r="I1001" i="1"/>
  <c r="J1001" i="1" s="1"/>
  <c r="K1001" i="1"/>
  <c r="L1001" i="1" s="1"/>
  <c r="F997" i="1"/>
</calcChain>
</file>

<file path=xl/sharedStrings.xml><?xml version="1.0" encoding="utf-8"?>
<sst xmlns="http://schemas.openxmlformats.org/spreadsheetml/2006/main" count="11643" uniqueCount="3168">
  <si>
    <t>REPORTE DE RESULTADOS DE LA PRUEBA DIAGNÓSTICA 2023 - PRIMERO DE PRIMARIA</t>
  </si>
  <si>
    <t>ÁREA CURRICULAR</t>
  </si>
  <si>
    <t>COMUNICACIÓN</t>
  </si>
  <si>
    <t>LEYENDA</t>
  </si>
  <si>
    <t>DISTRITO</t>
  </si>
  <si>
    <t>AYAPATA</t>
  </si>
  <si>
    <t>NOTA</t>
  </si>
  <si>
    <t>DESCRIPCIÓN LITERAL</t>
  </si>
  <si>
    <t>LOCALIDAD</t>
  </si>
  <si>
    <t>ESCALERA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</si>
  <si>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</si>
  <si>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</si>
  <si>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</si>
  <si>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72177 "José Antonio Encinas"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</si>
  <si>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</si>
  <si>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</si>
  <si>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</si>
  <si>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</si>
  <si>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PRIMERO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</si>
  <si>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</si>
  <si>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</si>
  <si>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</si>
  <si>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</si>
  <si>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</si>
  <si>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</si>
  <si>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</si>
  <si>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</si>
  <si>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</si>
  <si>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</si>
  <si>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</si>
  <si>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</si>
  <si>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</si>
  <si>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</si>
  <si>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</si>
  <si>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</si>
  <si>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</si>
  <si>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</si>
  <si>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</si>
  <si>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</si>
  <si>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</si>
  <si>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INS. EDUC.</t>
  </si>
  <si>
    <t>COD. MODULAR</t>
  </si>
  <si>
    <t>LUGAR</t>
  </si>
  <si>
    <t>SECCIÓN</t>
  </si>
  <si>
    <t>PUNTAJE A</t>
  </si>
  <si>
    <t>PUNTAJE B</t>
  </si>
  <si>
    <t>IE. PRIMARIA N° 72168 "Ajoyani"</t>
  </si>
  <si>
    <t>AJOYANI</t>
  </si>
  <si>
    <t>MATEMÁTICA</t>
  </si>
  <si>
    <t>A</t>
  </si>
  <si>
    <t>IE. PRIMARIA N° 72669 "Nueva Urbanización"</t>
  </si>
  <si>
    <t>NUEVA URBANIZACIÓN</t>
  </si>
  <si>
    <t>SEGUNDO</t>
  </si>
  <si>
    <t>B</t>
  </si>
  <si>
    <t>IE. PRIMARIA N° 72674 "Puerto Arturo"</t>
  </si>
  <si>
    <t>PUERTO ARTURO</t>
  </si>
  <si>
    <t>COASA</t>
  </si>
  <si>
    <t>TERCERO</t>
  </si>
  <si>
    <t>CIENCIA Y TECNOLOGÍA</t>
  </si>
  <si>
    <t>C</t>
  </si>
  <si>
    <t>*</t>
  </si>
  <si>
    <t>IE. PRIMARIA N° 72167 "Kana"</t>
  </si>
  <si>
    <t>KANA</t>
  </si>
  <si>
    <t>CORANI</t>
  </si>
  <si>
    <t>CUARTO</t>
  </si>
  <si>
    <t>CIENCIAS SOCIALES</t>
  </si>
  <si>
    <t>D</t>
  </si>
  <si>
    <t>IE. PRIMARIA N° 72171 "Hanac Ayllu"</t>
  </si>
  <si>
    <t>HANAC AYLLU</t>
  </si>
  <si>
    <t>ITUATA</t>
  </si>
  <si>
    <t>QUINTO</t>
  </si>
  <si>
    <t>E</t>
  </si>
  <si>
    <t>IE. PRIMARIA N° 72172 "Taype"</t>
  </si>
  <si>
    <t>TAYPE</t>
  </si>
  <si>
    <t>MACUSANI</t>
  </si>
  <si>
    <t>F</t>
  </si>
  <si>
    <t>IE. PRIMARIA N° 72174 "Ccochahuma"</t>
  </si>
  <si>
    <t>CCOCHAHUMA</t>
  </si>
  <si>
    <t>OLLACHEA</t>
  </si>
  <si>
    <t>G</t>
  </si>
  <si>
    <t>SAN GABAN</t>
  </si>
  <si>
    <t>H</t>
  </si>
  <si>
    <t>IE. PRIMARIA N° 72180 "Ayapata"</t>
  </si>
  <si>
    <t>I</t>
  </si>
  <si>
    <t>IE. PRIMARIA N° 72216 "Kanchi"</t>
  </si>
  <si>
    <t>KANCHI</t>
  </si>
  <si>
    <t>IE. PRIMARIA N° 72198 "Ccopa"</t>
  </si>
  <si>
    <t>CCOPA</t>
  </si>
  <si>
    <t>IE. PRIMARIA N° 72745 "Nueva Jerusalen"</t>
  </si>
  <si>
    <t>OROYA</t>
  </si>
  <si>
    <t>IE. PRIMARIA N° 72210 "Camatani"</t>
  </si>
  <si>
    <t>CAMATANI</t>
  </si>
  <si>
    <t>IE. PRIMARIA N° 72163 "Coasa"</t>
  </si>
  <si>
    <t>IE  PRIMARIA Nº 72763 TUPAC AMARU</t>
  </si>
  <si>
    <t>IE. PRIMARIA N° 72173 "Esquena"</t>
  </si>
  <si>
    <t>ESQUENA</t>
  </si>
  <si>
    <t>IE. PRIMARIA N° 72190 "Chacamarca"</t>
  </si>
  <si>
    <t>CHACAMARCA</t>
  </si>
  <si>
    <t>IE. PRIMARIA N° 72192 "José Macedo Mendoza"</t>
  </si>
  <si>
    <t>UCHUHUMA</t>
  </si>
  <si>
    <t>IE. PRIMARIA N° 72194 "Saco"</t>
  </si>
  <si>
    <t>SACO</t>
  </si>
  <si>
    <t>IE. PRIMARIA N° 72201 "José Antonio Encinas"</t>
  </si>
  <si>
    <t>AYUSUMA</t>
  </si>
  <si>
    <t>IE. PRIMARIA N° 72203 "Cuticarca"</t>
  </si>
  <si>
    <t>CUTICARCA</t>
  </si>
  <si>
    <t>IE. PRIMARIA N° 72206 "Tahuana"</t>
  </si>
  <si>
    <t>TAHUANA</t>
  </si>
  <si>
    <t>IE. PRIMARIA N° 72207 "Umachullo"</t>
  </si>
  <si>
    <t>UMACHULLO</t>
  </si>
  <si>
    <t>IE. PRIMARIA N° 72213 "Cayandia"</t>
  </si>
  <si>
    <t>CAYANDIA</t>
  </si>
  <si>
    <t>IE. PRIMARIA N° 72217 "Anana"</t>
  </si>
  <si>
    <t>ANANA</t>
  </si>
  <si>
    <t>IE. PRIMARIA N° 72226 "Huarachani"</t>
  </si>
  <si>
    <t>HUARACHANI</t>
  </si>
  <si>
    <t>IE. PRIMARIA N° 72660 "Umachinquini"</t>
  </si>
  <si>
    <t>UMACHINQUINI</t>
  </si>
  <si>
    <t>IE. PRIMARIA N° 72661 "San Francisco de Asís"</t>
  </si>
  <si>
    <t>SAN FRAN. DE ASIS</t>
  </si>
  <si>
    <t>IE. PRIMARIA N° 72182 "José María Arguedas Altamirano"</t>
  </si>
  <si>
    <t>IE. PRIMARIA N° 72183 "Isivilla"</t>
  </si>
  <si>
    <t>ISIVILLA</t>
  </si>
  <si>
    <t>IE. PRIMARIA N° 72187 "Quelcaya"</t>
  </si>
  <si>
    <t>QUELCAYA</t>
  </si>
  <si>
    <t>IE. PRIMARIA N° 72199 "Chimboya"</t>
  </si>
  <si>
    <t>CHIMBOYA</t>
  </si>
  <si>
    <t>IE. PRIMARIA N° 72670 "Acconsaya"</t>
  </si>
  <si>
    <t>ACCONSAYA</t>
  </si>
  <si>
    <t>IE. PRIMARIA N° 72218 "Chacaconiza"</t>
  </si>
  <si>
    <t>CHACACONIZA</t>
  </si>
  <si>
    <t>IE. PRIMARIA N° 72609 Tupac Amaru II</t>
  </si>
  <si>
    <t>AYMAÑA</t>
  </si>
  <si>
    <t>IE. PRIMARIA N° 72202 "Pago Carabaya"</t>
  </si>
  <si>
    <t>PAGO CARABAYA</t>
  </si>
  <si>
    <t>IE. PRIMARIA N° 72166 "Upina"</t>
  </si>
  <si>
    <t>UPINA</t>
  </si>
  <si>
    <t>IE. PRIMARIA N° 72169 "Tambillo"</t>
  </si>
  <si>
    <t>TAMBILLO</t>
  </si>
  <si>
    <t>IE. PRIMARIA N° 72175 "Tayac Cucho"</t>
  </si>
  <si>
    <t>TAYAC CUCHO</t>
  </si>
  <si>
    <t>IE. PRIMARIA N° 72204 "Ituata"</t>
  </si>
  <si>
    <t>IE. PRIMARIA N° 72186 "Cayatocco"</t>
  </si>
  <si>
    <t>CAYATOCO</t>
  </si>
  <si>
    <t>IE. PRIMARIA N° 72188 "Quety"</t>
  </si>
  <si>
    <t>QUETY</t>
  </si>
  <si>
    <t>IE. PRIMARIA N° 72603 "Jururusa"</t>
  </si>
  <si>
    <t>JURURUSA</t>
  </si>
  <si>
    <t>IE. PRIMARIA N° 72220 "Punapata"</t>
  </si>
  <si>
    <t>PUNAPATA</t>
  </si>
  <si>
    <t>IE. PRIMARIA N° 72672 "Jatun Orcco"</t>
  </si>
  <si>
    <t>HATUN ORCCO</t>
  </si>
  <si>
    <t>IE. PRIMARIA N° 72642 "Mallcuapo"</t>
  </si>
  <si>
    <t>MALLCUAPO</t>
  </si>
  <si>
    <t>IE. PRIMARIA N° 72632 "Tambo Punco"</t>
  </si>
  <si>
    <t>TAMBOPUNCO</t>
  </si>
  <si>
    <t>IE. PRIMARIA N° 72749 " Calasuca"</t>
  </si>
  <si>
    <t xml:space="preserve">CALASUCA </t>
  </si>
  <si>
    <t>IE. PRIMARIA N° 73002 "Glorioso 821"</t>
  </si>
  <si>
    <t>IE. PRIMARIA N° 72164 "Sara Chávez"</t>
  </si>
  <si>
    <t>IE. PRIMARIA N° 72170 "Huanutuyo"</t>
  </si>
  <si>
    <t>HUANUTUYO</t>
  </si>
  <si>
    <t>IE. PRIMARIA N° 72176 "Jorge Chavez"</t>
  </si>
  <si>
    <t>IE. PRIMARIA N° 72191 "Tantamaco"</t>
  </si>
  <si>
    <t>TANTAMACO</t>
  </si>
  <si>
    <t>IE. PRIMARIA N° 72211 "Samilia"</t>
  </si>
  <si>
    <t>SAMILIA</t>
  </si>
  <si>
    <t>IE. PRIMARIA N° 72228 "Ccatacancha"</t>
  </si>
  <si>
    <t>CCATACANCHA</t>
  </si>
  <si>
    <t>IE. PRIMARIA N° 72600 "GrandiosoTupac Amaru"</t>
  </si>
  <si>
    <t>IE. PRIMARIA N° 72671 "Queracucho"</t>
  </si>
  <si>
    <t>QUERACUCHO</t>
  </si>
  <si>
    <t>IE. PRIMARIA N° 72675 "Lacca Alccamarini"</t>
  </si>
  <si>
    <t>LACCA ALCCAMARINI</t>
  </si>
  <si>
    <t>IE. PRIMARIA N° 72179 "José Carlos Mariategui"</t>
  </si>
  <si>
    <t>IE. PRIMARIA N° 72223 "Asiento"</t>
  </si>
  <si>
    <t>ASIENTO</t>
  </si>
  <si>
    <t>IE. PRIMARIA N° 72189 "Quicho"</t>
  </si>
  <si>
    <t>QUICHO</t>
  </si>
  <si>
    <t>IE. PRIMARIA N° 72197 "Pumachanca"</t>
  </si>
  <si>
    <t>PUMACHANCA</t>
  </si>
  <si>
    <t>IE. PRIMARIA N° 72214 "Palca"</t>
  </si>
  <si>
    <t>PALCA</t>
  </si>
  <si>
    <t>IE. PRIMARIA N° 72221 "Chia"</t>
  </si>
  <si>
    <t>CHIA</t>
  </si>
  <si>
    <t>IE. PRIMARIA N° 72677 "Munaypata"</t>
  </si>
  <si>
    <t>MUNAYPATA</t>
  </si>
  <si>
    <t>IE. PRIMARIA N° 72664 "Parusani"</t>
  </si>
  <si>
    <t>PARUSANI</t>
  </si>
  <si>
    <t>IE. PRIMARIA N° 72667 "Rosaspata"</t>
  </si>
  <si>
    <t>ROSASPATA</t>
  </si>
  <si>
    <t>IE. PRIMARIA N° 72668 "Bellavista"</t>
  </si>
  <si>
    <t>BELLAVISTA</t>
  </si>
  <si>
    <t>IE. PRIMARIA N° 72676 "Chullupampa"</t>
  </si>
  <si>
    <t>CHULLUPAMPA</t>
  </si>
  <si>
    <t>IE. PRIMARIA N° 72196 "Icaco"</t>
  </si>
  <si>
    <t>ICACO</t>
  </si>
  <si>
    <t>IE. PRIMARIA N° 72227 "Thiuni"</t>
  </si>
  <si>
    <t>THIUNI</t>
  </si>
  <si>
    <t>IE. PRIMARIA N° 72615 "Norberto Odebrecht"</t>
  </si>
  <si>
    <t>CHACANEQUE</t>
  </si>
  <si>
    <t>IE. PRIMARIA N° 72665 "Uruwasi"</t>
  </si>
  <si>
    <t>URUWASI</t>
  </si>
  <si>
    <t>IE. PRIMARIA N° 72673 "Casahuiri"</t>
  </si>
  <si>
    <t>CASAHUIRI</t>
  </si>
  <si>
    <t>IE. PRIMARIA N° 72740 "Loromayo"</t>
  </si>
  <si>
    <t>LOROMAYO</t>
  </si>
  <si>
    <t>IE. PRIMARIA N° 72741 "Andrés Avelino Cáceres"</t>
  </si>
  <si>
    <t>LECHEMAYO</t>
  </si>
  <si>
    <t>IE. PRIMARIA N° 72520 "Churumayo"</t>
  </si>
  <si>
    <t>CHURUMAYO</t>
  </si>
  <si>
    <t>IE. PRIMARIA N° 72184 "Glorioso Francisco Bolognesi"</t>
  </si>
  <si>
    <t>IE. PRIMARIA N° 72209 "Puente Arica"</t>
  </si>
  <si>
    <t>PUENTE ARICA</t>
  </si>
  <si>
    <t>IE. PRIMARIA N° 72224 "Salimayo"</t>
  </si>
  <si>
    <t>SALIMAYO</t>
  </si>
  <si>
    <t>IE. PRIMARIA N° 72742 "El Carmen"</t>
  </si>
  <si>
    <t>EL CARMEN</t>
  </si>
  <si>
    <t>IE. PRIMARIA N° 72666 "Santa Clotilde"</t>
  </si>
  <si>
    <t>PUERTO MANOA</t>
  </si>
  <si>
    <t>IE. PRIMARIA N° 72634 "Yahuarmayo"</t>
  </si>
  <si>
    <t>YAHUARMAYO</t>
  </si>
  <si>
    <t>IE. PRIMARIA N° 72743 "Cuesta Blanca"</t>
  </si>
  <si>
    <t>CUESTA BLANCA</t>
  </si>
  <si>
    <t>IE. PRIMARIA N° 72746 "Challhuamayo"</t>
  </si>
  <si>
    <t>CHALLHUAMAYO</t>
  </si>
  <si>
    <t>IE. PRIMARIA N° 72777 "Tantamayo"</t>
  </si>
  <si>
    <t>TANTAMAYO</t>
  </si>
  <si>
    <t>IE. PRIMARIA N° 72778 "Sangari"</t>
  </si>
  <si>
    <t>SANGARI</t>
  </si>
  <si>
    <t>IE. PRIMARIA 72780 "Sagrado Corazón de Jesus"</t>
  </si>
  <si>
    <t>BAUTISTA CRUZ, BRIYIT ALEXA</t>
  </si>
  <si>
    <t>BELLIDO ROMERO, THIAGO ISMAEL</t>
  </si>
  <si>
    <t>CALLOHUANCA LAZA, JHOEL OMAR</t>
  </si>
  <si>
    <t>CHAMBI HUMALLA, LYAN MARCELINO</t>
  </si>
  <si>
    <t>FARFAN PARICAHUA, SHIRLE CAMILA</t>
  </si>
  <si>
    <t>HUARANCA VILCA, RIHANNA BIHANCA SHANIRA</t>
  </si>
  <si>
    <t>HUMALLA MAMANI , JAMES FARID</t>
  </si>
  <si>
    <t>MAMANI RIOJA, EYAL EMERSON</t>
  </si>
  <si>
    <t>QUISPE CASTILLO, GABRIELA MILAGROS</t>
  </si>
  <si>
    <t>QUISPE HUAHUASONCCO USAIN JET LEE</t>
  </si>
  <si>
    <t>QUISPE NINA KLINSMANN JORDAN</t>
  </si>
  <si>
    <t>TURPO VASQUEZ BORAN YOSHIMAR</t>
  </si>
  <si>
    <t>VALERIANO TURPO CRISTHIAN URIEL</t>
  </si>
  <si>
    <t>HUARANCCA LAZA, Jhack Jhosel</t>
  </si>
  <si>
    <t>MAMANI ESPIRILLA, Jeanfrank Griesman</t>
  </si>
  <si>
    <t>PEREZ TURPO, Yessica Raquel</t>
  </si>
  <si>
    <t>QUISPE MAMANI, Fabiola Marinthia</t>
  </si>
  <si>
    <t>QUISPE MAMANI, Randy Yefry</t>
  </si>
  <si>
    <t>ACHAHUI FLORES, Danira Ambar</t>
  </si>
  <si>
    <t>AMACHI AROQUIPA, Zoe Mariel</t>
  </si>
  <si>
    <t>CUTISACA CHUMBILLA, Evans Antoine</t>
  </si>
  <si>
    <t>ENRIQUEZ SUCAPUCA, Areli Abigail</t>
  </si>
  <si>
    <t>ENRIQUEZ TAPIA, Hanna Anail</t>
  </si>
  <si>
    <t>PACCO MOLLOHUANCA, Liz Kylie</t>
  </si>
  <si>
    <t>PALOMINO CASTELLANOS, Andree Jhimy</t>
  </si>
  <si>
    <t>QUISPE QUISPECONDORI, Yeremy</t>
  </si>
  <si>
    <t>QUISPE VALENCIA, Mayshel Mayum</t>
  </si>
  <si>
    <t>SALGUERO QUISPE, Milan Griesman</t>
  </si>
  <si>
    <t>TAPIA CABRERA, Betssy Editza</t>
  </si>
  <si>
    <t>YAPO HUALLA, Sammy Nikol</t>
  </si>
  <si>
    <t>APUCUSI HUAMAN, Melany Vianli</t>
  </si>
  <si>
    <t>HUAMAN CUNO, Andy Farid</t>
  </si>
  <si>
    <t>HUAMAN QUISPE, Eyal</t>
  </si>
  <si>
    <t>LIMA CHUPA, Denisse Julisa</t>
  </si>
  <si>
    <t>MAMANI QUISPE, Brus Kensyi</t>
  </si>
  <si>
    <t>MONTOYA TAPIA, Jairo Neymar</t>
  </si>
  <si>
    <t>NAVARRO COA, Jhon Will</t>
  </si>
  <si>
    <t>PACCO HUAMAN, Patri Juan</t>
  </si>
  <si>
    <t>QUISPE QUISPE, Yannick Jherlyn</t>
  </si>
  <si>
    <t>SONCCO ORTEGA, Brianna Zeynep</t>
  </si>
  <si>
    <t>CAHUANA BELLIDO, Brisnay Paloma</t>
  </si>
  <si>
    <t>MOLLO MACHACA, Zaid Adrian</t>
  </si>
  <si>
    <t>QUISPE PRADO, Leila Luana</t>
  </si>
  <si>
    <t>QUISPE SOLIS, Milan Alexis</t>
  </si>
  <si>
    <t>SURCO TAPIA, Brayan Gustavo</t>
  </si>
  <si>
    <t>VALERIANO GARRIDO, Cristian T.</t>
  </si>
  <si>
    <t>CHIVES SACACA GELEN YUSAI</t>
  </si>
  <si>
    <t>CRUZ TEJADA SHANTAL YANDALY</t>
  </si>
  <si>
    <t>ICHUTA QUISPE JUANI IRENE</t>
  </si>
  <si>
    <t>ICHUTA VILLAZANTE DERECK NICKY</t>
  </si>
  <si>
    <t>NAVARRO TAPIA HAROLD LEE</t>
  </si>
  <si>
    <t>QUISPE QUISPE BRITANY YESSICA</t>
  </si>
  <si>
    <t>QUISPE YAPO YOSSY MAYTE</t>
  </si>
  <si>
    <t>ACHATA BARRIALES, Antuan Isaac</t>
  </si>
  <si>
    <t>ALATA MACEDO, Melany Shantal Leidy</t>
  </si>
  <si>
    <t>CHOQUE QUISPECONDORI, Driam Jhosepmir</t>
  </si>
  <si>
    <t>CHUQUITARQUI BENAVENTE, Nayely Ayme</t>
  </si>
  <si>
    <t>FUENTE LUQUE, Liz Alondra</t>
  </si>
  <si>
    <t>GARRIDO CONDORI, Melany Rehishel</t>
  </si>
  <si>
    <t>HUANCA ANCALLA, Cristiano Juvenal</t>
  </si>
  <si>
    <t>LEONARDO QUISPE, Jheyli Camila</t>
  </si>
  <si>
    <t>MACHACA CRUZ, Yadira Nicool</t>
  </si>
  <si>
    <t>MAMANI MAMANI, Shamely Leidy</t>
  </si>
  <si>
    <t>MOLLO VELASCO, Flor Yisel</t>
  </si>
  <si>
    <t>PACCO QUISPE, Thika Pía Luana</t>
  </si>
  <si>
    <t>PINEDA CONDORI , Leonel Miqui</t>
  </si>
  <si>
    <t>QUISPE ASCARAYA, Jobb Alexander</t>
  </si>
  <si>
    <t>QUISPE ARRAYA, Britani Ashly</t>
  </si>
  <si>
    <t>QUISPE CONDORI, Jhuam Davi</t>
  </si>
  <si>
    <t>RAMOS TAPIA, Flavia Mahal</t>
  </si>
  <si>
    <t>SONCCO CAHUANA, Luz Keydelin</t>
  </si>
  <si>
    <t>SURCO ARRARTE, Dayiro Barush</t>
  </si>
  <si>
    <t>AGUILAR MOLLO, Shienco Jhanoman</t>
  </si>
  <si>
    <t>ARRAYA QUISPE, Melany Arlette</t>
  </si>
  <si>
    <t>ARRAYA VEGA, Meredith Brihana</t>
  </si>
  <si>
    <t>CABRERA ANDRADE, Greizman Isaias</t>
  </si>
  <si>
    <t>CONDORI MOLINA, Liam David</t>
  </si>
  <si>
    <t>ENRIQUEZ FUENTES, Hael Kamil Yuan</t>
  </si>
  <si>
    <t>ESPEDILLA CRUZ, Alexa Brigith</t>
  </si>
  <si>
    <t>FLORES HERMOZA, Adriana Sarahi</t>
  </si>
  <si>
    <t>FUENTES VILLAZANTE, Liz Magdiel</t>
  </si>
  <si>
    <t>MACHACA ORTIZ, Diego Ronald</t>
  </si>
  <si>
    <t>MAYTA ESENARRO, Caleb Adriano</t>
  </si>
  <si>
    <t>MERCADO PACCO, Axel Lujan</t>
  </si>
  <si>
    <t>MOLLO CALSIN, Thiago Leonel</t>
  </si>
  <si>
    <t>OCHOA TEJADA, Cresli Kataleya</t>
  </si>
  <si>
    <t>QUISPE QUISPE, Sienna Shantall</t>
  </si>
  <si>
    <t>QUISPE QUISPECONDORI, Dania Brisayda</t>
  </si>
  <si>
    <t>SUCAPUCA CONDORI, Valeria Genesis</t>
  </si>
  <si>
    <t>TEJADA CONDORI, Yandi Aremi</t>
  </si>
  <si>
    <t>ASTO CONDORI, Dilan Sebastian</t>
  </si>
  <si>
    <t>CHAMBI COPARA, Isait Jhonel</t>
  </si>
  <si>
    <t>CHUMBILLA DE LA CRUZ, Ariana</t>
  </si>
  <si>
    <t>COAPARA AGUILAR, Jhon Milder</t>
  </si>
  <si>
    <t>GARCES CUBA, Yorian Marcos</t>
  </si>
  <si>
    <t>ILLANES CHUMBILLA, Smith Stiven</t>
  </si>
  <si>
    <t>LIRA LOPE, Jhans Alain</t>
  </si>
  <si>
    <t>LOPE CHUMBILLA, Reik Thiago</t>
  </si>
  <si>
    <t>PACCO HUAMAN, Ivette Marisabel</t>
  </si>
  <si>
    <t>QUISPE COPARA, Celinda Nissa</t>
  </si>
  <si>
    <t>QUISPE MOLLO, Rouss Bella</t>
  </si>
  <si>
    <t>QUISPECONDORI QUISPE, Dylan T.</t>
  </si>
  <si>
    <t>RAMOS PILCO, Frank Anthony</t>
  </si>
  <si>
    <t>SALCCA GONZALES, Anahí Leticia</t>
  </si>
  <si>
    <t>TRUJILLANO CABRERA, Xavi Fabricio</t>
  </si>
  <si>
    <t>VARGAS CARBAJAL, Aliz Laysin</t>
  </si>
  <si>
    <t>VILCA MAMANI, Benjamín Johann</t>
  </si>
  <si>
    <t>NAREZO SAYA, Luna Alessandra</t>
  </si>
  <si>
    <t>PARAGUAY ALIAGA, Jazmin Jhamely</t>
  </si>
  <si>
    <t>LUCANA LUQUEQUISPE Brian Harley</t>
  </si>
  <si>
    <t>LUCANA MAMANI, Brith Nayely</t>
  </si>
  <si>
    <t>PARIONA CANCHANYA Arely Medaly</t>
  </si>
  <si>
    <t>HANCCO MAMANI Arely Kenia</t>
  </si>
  <si>
    <t>TITO DE LA CRUZ Maryori Camila</t>
  </si>
  <si>
    <t>RICRA LEON Natanael Isaias</t>
  </si>
  <si>
    <t>BARRENECHEA CALIXTO Livia Betzaly</t>
  </si>
  <si>
    <t>SAICO CORDOVA Briana Bryhit Grisel</t>
  </si>
  <si>
    <t>QUISPE SECA Patricia Valeria</t>
  </si>
  <si>
    <t>RAMOS ROJAS Nohemi Lisbeth</t>
  </si>
  <si>
    <t>PACHAPUMA CONDORI Jhael Thiago</t>
  </si>
  <si>
    <t>CABRERA VILCA, Melany Andrea</t>
  </si>
  <si>
    <t>HUAYTA TICONA, Juan Isaias</t>
  </si>
  <si>
    <t>Accha Estrada, Alison Camila</t>
  </si>
  <si>
    <t>Chambi Chua, Yennifer</t>
  </si>
  <si>
    <t>Fuentes Cutipa, Cristhin Alesandro</t>
  </si>
  <si>
    <t>Huanca Atamari, Eden Yangel</t>
  </si>
  <si>
    <t>Huanca Calcina, Brigit Deysi</t>
  </si>
  <si>
    <t>Huancco Gonzales, Eduard Divala</t>
  </si>
  <si>
    <t>Huarsocca Turpo, Lian Rodrigo</t>
  </si>
  <si>
    <t>Huarsocca Zamata, Yuby</t>
  </si>
  <si>
    <t>Lazarte Turpo, Edison Thiago</t>
  </si>
  <si>
    <t>Mamani Linares, Kaylee Alison</t>
  </si>
  <si>
    <t>Narezo Vera, Axel Thiago</t>
  </si>
  <si>
    <t>Pacco Gonzales, Albeiro</t>
  </si>
  <si>
    <t>Pacco Merma, Jhojan Adriano</t>
  </si>
  <si>
    <t>Ramos Cahuana, Jehiler Yefri</t>
  </si>
  <si>
    <t>Soto Cahuana, Katerin</t>
  </si>
  <si>
    <t>Zarate Aguilar, Yamely Rossy</t>
  </si>
  <si>
    <t>Zirena Aguilar, Deyvis Dany</t>
  </si>
  <si>
    <t>Zirena Pacco, Briyit Yamila</t>
  </si>
  <si>
    <t>Arquero Farfan, Ariana Jhoselyn</t>
  </si>
  <si>
    <t>Ccama Cahua Dasha Massiel</t>
  </si>
  <si>
    <t>Chambi Huahuasonco, Miguel A.</t>
  </si>
  <si>
    <t>Gonzales Gutierrez, Dilma Ariana</t>
  </si>
  <si>
    <t>Hancco Portillo, Letty Camila</t>
  </si>
  <si>
    <t>Huahuasoncco Pacco, James F.</t>
  </si>
  <si>
    <t>Huayapata Chavez, Yamileth Ariana</t>
  </si>
  <si>
    <t>Juchatuma Davila, Danik Dayana</t>
  </si>
  <si>
    <t>Juchatuma Ivarra, Beymar</t>
  </si>
  <si>
    <t>Lazarte Puma, Bregith Yashira</t>
  </si>
  <si>
    <t>Narezo Huahuasoncco, Max Thiago</t>
  </si>
  <si>
    <t>Quea Merma, Alaniz Ariana</t>
  </si>
  <si>
    <t>Quilca Cahuana, Frank Ever</t>
  </si>
  <si>
    <t>Quispe Huanca, Damaris</t>
  </si>
  <si>
    <t>Quispe Lazarte, Grisayda Lizeth</t>
  </si>
  <si>
    <t>Salguero Luna, Jaroslav Seifert</t>
  </si>
  <si>
    <t>Turpo Chua, Shandy Cahori</t>
  </si>
  <si>
    <t>Apaza Turpo Kenny</t>
  </si>
  <si>
    <t>Calcina Turpo Edwin Rodrigo</t>
  </si>
  <si>
    <t>Ccoila Huayapa Axel Edwar</t>
  </si>
  <si>
    <t>Huarsoca Jara Edwar Calet</t>
  </si>
  <si>
    <t>Mamani Chuquija Anthoni Akuin</t>
  </si>
  <si>
    <t>Machaca Gutierrez Frank Leyter</t>
  </si>
  <si>
    <t>Mamani Machaca Ana Camila</t>
  </si>
  <si>
    <t>Mamani Mamani Valentina Keyli</t>
  </si>
  <si>
    <t>Turpo Gonzales Yudith</t>
  </si>
  <si>
    <t>Turpo Gutierrez Lenin Edwar</t>
  </si>
  <si>
    <t>Turpo Pacotico Lian Roy</t>
  </si>
  <si>
    <t>IE PRIMARIA Nº 72763 TUPAC AMARU</t>
  </si>
  <si>
    <t>ACCHA ESTRADA, ALISON CAMILA</t>
  </si>
  <si>
    <t>APAZA HUARSOCCA, IBRAN ROSSU</t>
  </si>
  <si>
    <t>ARQUERO FARFAN, ARIANA JHOSELYN</t>
  </si>
  <si>
    <t>CCOA JUCHATUMA, RAUL SEGUNDO</t>
  </si>
  <si>
    <t>CHUSI PUMA, JHAN LIAN</t>
  </si>
  <si>
    <t>ESTRADA MOROCCO, ANDREY GIANFRANCO</t>
  </si>
  <si>
    <t>JILAJA ROMERO, GEIDY NICOLL</t>
  </si>
  <si>
    <t>MAMANI MAMANI, JOSÉ OMAR</t>
  </si>
  <si>
    <t>QUISOCCAPA QUISPE, ROYER PAUL</t>
  </si>
  <si>
    <t>RAMOS GARCIA, MARY DIANA</t>
  </si>
  <si>
    <t>URIBE APAZA, DAVID ISAAC</t>
  </si>
  <si>
    <t>Bermudes Amanqui, Jhosep Yeremi</t>
  </si>
  <si>
    <t>Bermudes Gonzales, Deyvi Edison</t>
  </si>
  <si>
    <t>Gonzales Chambi, Pool Aàron</t>
  </si>
  <si>
    <t>Ordoñez quispe, Juan Vidal</t>
  </si>
  <si>
    <t>Ramos Machaca, Fabio Edwin</t>
  </si>
  <si>
    <t>Quispe Pacco, Melisa</t>
  </si>
  <si>
    <t>APAZA CONDORI, Melany Cielo</t>
  </si>
  <si>
    <t>GOZME ZARATE, Jeltsin Shair</t>
  </si>
  <si>
    <t>HUANCA CALCINA, Milet Shamira</t>
  </si>
  <si>
    <t>MAMANI VALERIANO, Jeam Tony</t>
  </si>
  <si>
    <t>QUISPECONDORI PAMPA, Dayshiro Neymar</t>
  </si>
  <si>
    <t>ZARATE CONDORI, Gripf Samin</t>
  </si>
  <si>
    <t>NAREZO SIRENA, Wilian James</t>
  </si>
  <si>
    <t>CARRASCO APAZA, Marly Milagros</t>
  </si>
  <si>
    <t>GONZALES SONCCO, Angel Jhosep</t>
  </si>
  <si>
    <t>HUAMAN MONTOYA, Sheyla Yovana</t>
  </si>
  <si>
    <t>UMERENDE MONTESINOS, Deyvi,Jhons</t>
  </si>
  <si>
    <t>LUNA BENAVENTE JEYDI BRISAYDA</t>
  </si>
  <si>
    <t>QUISPE VENTURA LIZETH SANDRA</t>
  </si>
  <si>
    <t>COILA GONZALES Liam Piero</t>
  </si>
  <si>
    <t>COILA VARGAS Jenko Jandiel</t>
  </si>
  <si>
    <t>FERRO ASTO, Agustina Rosa</t>
  </si>
  <si>
    <t>GONZALES ORDOÑEZ, Nathaniel Meyling</t>
  </si>
  <si>
    <t>SURCO HUAMAN, Kharla Selena</t>
  </si>
  <si>
    <t>Soncco Morocco, Damaris Saray</t>
  </si>
  <si>
    <t>CHUA MAYTA DYLAN ALEXIS</t>
  </si>
  <si>
    <t>CHUSI MUÑES DULCE DANAE</t>
  </si>
  <si>
    <t>CONSTANCIO ROMERO BRYANNA YAMILETH</t>
  </si>
  <si>
    <t>CUEVAS HUANCA DANNY JHOEL</t>
  </si>
  <si>
    <t>HUAHUASONCCO BALLENA BRITT NIKOL</t>
  </si>
  <si>
    <t>MAMANI CONDORI YAMILET MELANI</t>
  </si>
  <si>
    <t>PINEDA MAMANI ABIGAIL SAYURI</t>
  </si>
  <si>
    <t>SALGUERO LEQUE BRITS YALEYSI</t>
  </si>
  <si>
    <t>TACO TURPO RUSSELIA ROSSEY</t>
  </si>
  <si>
    <t>MADARIAGA TURPO FRANCO</t>
  </si>
  <si>
    <t>CCOA SACACA, Karol Yesela</t>
  </si>
  <si>
    <t>GUZMAN CCAMI, Hermelinda Yasmelin</t>
  </si>
  <si>
    <t>HANCCO CCATACORA, Jean Marlon</t>
  </si>
  <si>
    <t>HANCCO CCUNO, Ana Leticia</t>
  </si>
  <si>
    <t>HANCCO SUICHIRI, Jhon Alexis</t>
  </si>
  <si>
    <t>MAMANI CASTRILLO, Ada Melany</t>
  </si>
  <si>
    <t>MORMONTOY QUISPE, Dante Abad K.</t>
  </si>
  <si>
    <t>PINEDA ZARATE, Ambar Avishag</t>
  </si>
  <si>
    <t>SARA MARTINES, Liz Mariela</t>
  </si>
  <si>
    <t>VALDEZ QUISPE, Kyara Maciel</t>
  </si>
  <si>
    <t>VALERIANO ZUBIETA, James</t>
  </si>
  <si>
    <t>ACHATA CCOA, Max Frank</t>
  </si>
  <si>
    <t>CHOQUEPATA PUMA ,Grisel Rosmery</t>
  </si>
  <si>
    <t>CHOQUEPATA TURPO, Aron Edward</t>
  </si>
  <si>
    <t>CHURA PACHAPUMA, Nilthon Yhours</t>
  </si>
  <si>
    <t>CORONEL QUISPE, Maycol Uriel</t>
  </si>
  <si>
    <t>DAVILA VEGA, Milet Yahaira</t>
  </si>
  <si>
    <t>MERMA PACHAPUMA, Ronaldo Leonel</t>
  </si>
  <si>
    <t>MUÑOZ QUISPE,Rayco</t>
  </si>
  <si>
    <t>NINA CCUNO, Eliana</t>
  </si>
  <si>
    <t>NINA CORONEL, Astrid Melany</t>
  </si>
  <si>
    <t>PACHAPUMA QUISPE, Yamilet Flor</t>
  </si>
  <si>
    <t>PAULO RAMOS, Estrella Alexa Frey</t>
  </si>
  <si>
    <t>PUMA CASTELLANOS, Ronny Roy</t>
  </si>
  <si>
    <t>QUISPE CONDORI, Erick Yumpyo</t>
  </si>
  <si>
    <t>QUISPE QUISPE,Jhoel Yeferson</t>
  </si>
  <si>
    <t>RAMOS HANCCO, Jeydi Yanely</t>
  </si>
  <si>
    <t>TACAR CARBAJAL, Rosangela</t>
  </si>
  <si>
    <t>TURPO QUISPE,Bilena Yadira</t>
  </si>
  <si>
    <t>VALENCIA HANCCO, Leonel Max</t>
  </si>
  <si>
    <t>VALENCIA MAYHUA, Wildo Randy</t>
  </si>
  <si>
    <t>HANCCO MERMA, YEFERSON JAFET</t>
  </si>
  <si>
    <t>JIHUALLANCA MAMANI, YOSHOA EDYMAR</t>
  </si>
  <si>
    <t>MAMANI GUZMAN, NEYMAR GARICA</t>
  </si>
  <si>
    <t>MAMANI ZUBIETA, ANYELY ESTEFANY</t>
  </si>
  <si>
    <t>MERMA MAMANI, LEONEL NEYMAR.</t>
  </si>
  <si>
    <t>PERALTA CCOYTO, JESUS YDELFONSO.</t>
  </si>
  <si>
    <t>ZUBIETA HUILLCA, JUAN SANTIAGO.</t>
  </si>
  <si>
    <t>FLORES RIQUELME, Alondria Solimar</t>
  </si>
  <si>
    <t>PACCO MAYHUA, Thiago Alisson</t>
  </si>
  <si>
    <t>PATATINGO ZARATE, Kenny Dae Hyun</t>
  </si>
  <si>
    <t>QUISPE ROSAS , Yossep</t>
  </si>
  <si>
    <t>QUISPE ZAPANA, Cesar Neymar</t>
  </si>
  <si>
    <t>SALLO FLORES, Jhoseph Stip</t>
  </si>
  <si>
    <t>ANAHUI CACHURA, Leydi Nayeli</t>
  </si>
  <si>
    <t xml:space="preserve">GUZMAN CONDORI, James </t>
  </si>
  <si>
    <t>MORMONTOY HUAQUISTO, Jhon Y.</t>
  </si>
  <si>
    <t>QUISPE HUQUISTO, Nayely Yamile</t>
  </si>
  <si>
    <t>ANDRADE PILLCO, Eva Melissa</t>
  </si>
  <si>
    <t>CARMONA LEÓN, Johan Edissón</t>
  </si>
  <si>
    <t>CARMONA PERALTA, Jhordan Mijael</t>
  </si>
  <si>
    <t>CHACON LLACSA, Gael Jhosbet</t>
  </si>
  <si>
    <t>CHOQUEPATA TITO, Yoselyn Mishel</t>
  </si>
  <si>
    <t>ESPETIA LEÓN, Ederson</t>
  </si>
  <si>
    <t>ESPETIA MENENDEZ, Solanch Geraldine</t>
  </si>
  <si>
    <t>HUALLIPE MARTINEZ, Deysi Yolinda</t>
  </si>
  <si>
    <t>LEON MERMA, Melany</t>
  </si>
  <si>
    <t>LEON SALAS, Alexis</t>
  </si>
  <si>
    <t>MAYHUA SACACA, Yesinia</t>
  </si>
  <si>
    <t>PERALTA HUALLIPE, Kennedy Couthiño</t>
  </si>
  <si>
    <t>PILLCO MAMANI, Anayely</t>
  </si>
  <si>
    <t>PILLCO SALAS, Nayely Yamilet</t>
  </si>
  <si>
    <t>POCCO CUNO, Milagros Marghot</t>
  </si>
  <si>
    <t>POCCO HUALLIPE, Gisela Esvilda</t>
  </si>
  <si>
    <t>SACA ANDRADE, Flor Abigael</t>
  </si>
  <si>
    <t>SOLIZ POCCO, Danitza Mily</t>
  </si>
  <si>
    <t>ACHATA CCAMI, Jhoselyn Nayely</t>
  </si>
  <si>
    <t>APAZA CCUNO, Margot</t>
  </si>
  <si>
    <t>CCAMA PELAEZ, Briyit Melany</t>
  </si>
  <si>
    <t>CHAMBI HUALLIPE, Creys Yesenia</t>
  </si>
  <si>
    <t>CONDORI RAMOS, Milagros Estefany</t>
  </si>
  <si>
    <t>FIGUEREDO MERMA, Winder Alfredo</t>
  </si>
  <si>
    <t>HUALLIPE CARMONA, Melina Xiomara</t>
  </si>
  <si>
    <t>HUALLIPE SACA, Jennifer Katie</t>
  </si>
  <si>
    <t>LEON LOPEZ, Luz</t>
  </si>
  <si>
    <t>LEON SALAS, Nymer Withmar</t>
  </si>
  <si>
    <t>MAMANI APANA, Jheyson Daynner</t>
  </si>
  <si>
    <t xml:space="preserve">MAMANI HUALLIPE, Jheidy Rossmery </t>
  </si>
  <si>
    <t>MAMANI SOLIS, Aracely</t>
  </si>
  <si>
    <t>MAYHUA SACACA, Katheryn Mayumi</t>
  </si>
  <si>
    <t>PERALTA MAMANI, Lenin Jaymar</t>
  </si>
  <si>
    <t>QUISPE HANCCO, Jhandy Guissel</t>
  </si>
  <si>
    <t>SOLIS LUQUE, Gian Marco</t>
  </si>
  <si>
    <t>TITO MAMANI, DANITZA JHARELI</t>
  </si>
  <si>
    <t>VALENZUELA ALATA, BRIGUITH YAJHAYRA</t>
  </si>
  <si>
    <t>VALENZUELA CABRERA, BRIYITH CINDY ZELICA</t>
  </si>
  <si>
    <t xml:space="preserve">VALENZUELA QUISPE, FACUNDO NEYMAR </t>
  </si>
  <si>
    <t>YARESI SONCCO, DAYRON JHUBERLY</t>
  </si>
  <si>
    <t xml:space="preserve">PACCO ZAMATA, ALDAIR </t>
  </si>
  <si>
    <t>VARGAS CARCASI, ARIANA ROSANGELA</t>
  </si>
  <si>
    <t>Apaza Saya, Lesly Carol</t>
  </si>
  <si>
    <t>Ccama Pampa, Isamar</t>
  </si>
  <si>
    <t>Ccanccapa Alata, Luz Angie</t>
  </si>
  <si>
    <t>Challapa Limache, Hael Jholin</t>
  </si>
  <si>
    <t>Culise Vargas, Jusue Usbaldo</t>
  </si>
  <si>
    <t>Llatasi Limache, Liam Kimji</t>
  </si>
  <si>
    <t>Mamani Arizaca, John Darwin</t>
  </si>
  <si>
    <t>Mayta Canahuire, Idack Orland</t>
  </si>
  <si>
    <t>Medina Valverde, Camila Yamileé</t>
  </si>
  <si>
    <t>Murga Ccanahuire, Yordy Raúl</t>
  </si>
  <si>
    <t>Muriel Limache, Juan Diego</t>
  </si>
  <si>
    <t>Palomino Huanca, Yamiled</t>
  </si>
  <si>
    <t>Quispe Ccanahuire, Bedirján Sayim</t>
  </si>
  <si>
    <t>Quispe Mamani, Melani Margot</t>
  </si>
  <si>
    <t>Zea Cahuana, Ayme</t>
  </si>
  <si>
    <t>ALATA MONRROY, Erick josue</t>
  </si>
  <si>
    <t>CAHUANA SAYA, Xiomara Kely</t>
  </si>
  <si>
    <t>CONDORI ACCHA, Jhonpio Zair</t>
  </si>
  <si>
    <t>CONDORI ZARATE, Shirly Lizeth</t>
  </si>
  <si>
    <t xml:space="preserve">GRETA ALATA, Abigail Sarai </t>
  </si>
  <si>
    <t xml:space="preserve">LIMACHE ALVAREZ, Alain Crhistian </t>
  </si>
  <si>
    <t xml:space="preserve">LIMACHE MAMANI, Erick Aron </t>
  </si>
  <si>
    <t xml:space="preserve">LOPE PACHACA, Evelin Susam </t>
  </si>
  <si>
    <t xml:space="preserve">MARRON PAMPA, Neil Andreé </t>
  </si>
  <si>
    <t xml:space="preserve">MUÑOZ VALVERDE, Yurin Tayana </t>
  </si>
  <si>
    <t xml:space="preserve">MURIEL MAMANI, Liam Saulo </t>
  </si>
  <si>
    <t xml:space="preserve">PACHA APAZA, Hemer dayvi </t>
  </si>
  <si>
    <t xml:space="preserve">PAMPA CCANAHUIRI, Greis Ariana </t>
  </si>
  <si>
    <t xml:space="preserve">PAMPA MARRON, Angui Luciana </t>
  </si>
  <si>
    <t>VARGAS LAYME, Alexis Yoshiro</t>
  </si>
  <si>
    <t xml:space="preserve">VARGAS QUISPE, Chelsey </t>
  </si>
  <si>
    <t>APAZA ROCHA, Felipe Caleb</t>
  </si>
  <si>
    <t>CALSINA SAYA, Leonel</t>
  </si>
  <si>
    <t>CALSINA SONCCO, Sumy Mayra</t>
  </si>
  <si>
    <t>CHOQUEHUANCA GUTIERREZ, Layve Rumina</t>
  </si>
  <si>
    <t>CHURA TAPARA, Ariuss Nairo Stevins</t>
  </si>
  <si>
    <t>CONDORI MARRON, Leyvi Deyanira</t>
  </si>
  <si>
    <t>COZO BELIZARIO, Rodrich Yedlin</t>
  </si>
  <si>
    <t>FERNANDEZ HUMALLA, David Israel</t>
  </si>
  <si>
    <t>HUAYTA BUTRON, Milan Aldair</t>
  </si>
  <si>
    <t>PARQUI PACHACCA, Juan Carlos</t>
  </si>
  <si>
    <t>PHOCCO CARTA, Jhon Marcelo</t>
  </si>
  <si>
    <t>Apaza Paxi  Handruw</t>
  </si>
  <si>
    <t xml:space="preserve">Carrasco Churata Zanty Gabriel Orson </t>
  </si>
  <si>
    <t>Flores Lizama Edison   Neymar</t>
  </si>
  <si>
    <t>Gutierrez Churata SHAIEL Jasmin</t>
  </si>
  <si>
    <t xml:space="preserve">Lezama Patatingo Erik </t>
  </si>
  <si>
    <t>Mayta Pacco Melissa Shamyra</t>
  </si>
  <si>
    <t>Pumaquispe Condori Leydi Yomi</t>
  </si>
  <si>
    <t>Quispe Mayta Lescely Britany</t>
  </si>
  <si>
    <t xml:space="preserve">CHAMBI PACCO, Jhon </t>
  </si>
  <si>
    <t xml:space="preserve">HUALLA CALLIZANA, Yazuri Yamile </t>
  </si>
  <si>
    <t xml:space="preserve">LLAMACPONCCA CALLIZANA, Mayerly Nicol </t>
  </si>
  <si>
    <t>QUISPE TAPARA, Briyith Shayuri</t>
  </si>
  <si>
    <t xml:space="preserve">SAYA CALLIZANA, Cleyde Esperanza </t>
  </si>
  <si>
    <t xml:space="preserve">TAPARA SONCO, Darelyn Sayuri </t>
  </si>
  <si>
    <t xml:space="preserve">VARGAS VASQUEZ, Abdiel Gianluca </t>
  </si>
  <si>
    <t>YARESI TITO, Nadin</t>
  </si>
  <si>
    <t>LEZAMA PATATINGO, ERICK ALONSO</t>
  </si>
  <si>
    <t>LIMA QUILLE, KEYTI NAOMI</t>
  </si>
  <si>
    <t>LLAMOCCA POCCO, MEDALI NATALY</t>
  </si>
  <si>
    <t>MAMANI CONDORI, MAYLI MELANY</t>
  </si>
  <si>
    <t>MAMANI MAYTA, ROXY MAYDHEL</t>
  </si>
  <si>
    <t>MAMANI QUILLE, RUTH EMELY</t>
  </si>
  <si>
    <t>PACHA VALERIANO, Aldair</t>
  </si>
  <si>
    <t>Grande Mamani, Yuly Noime</t>
  </si>
  <si>
    <t>Huahuasoncco Aroni, Oscar</t>
  </si>
  <si>
    <t>Huahuasoncco Mamani Dairon G.</t>
  </si>
  <si>
    <t>Limache Carrasco, Yumy Brizel</t>
  </si>
  <si>
    <t>Mamani Pampa, Edwar Socrates</t>
  </si>
  <si>
    <t>Pampa Ccanahuire, Nahum Josue</t>
  </si>
  <si>
    <t>Valeriano Quispe, Jhonatan Alex</t>
  </si>
  <si>
    <t>Valverde Mamani, Jhon Fabio</t>
  </si>
  <si>
    <t>Ccama Quispe, Xavi Angel</t>
  </si>
  <si>
    <t>Coila Castellanos, Luanna Fernanda</t>
  </si>
  <si>
    <t>Chicahuari Vega, Ederson Jesus</t>
  </si>
  <si>
    <t>Choquehuanca Valeriano, Medaly Lizmar</t>
  </si>
  <si>
    <t>Guzman Huarcaya, Gabriel Ivan</t>
  </si>
  <si>
    <t>Hualla Condori, Maicol Andy</t>
  </si>
  <si>
    <t>Huaysaya Mamani, Alexis Belforth</t>
  </si>
  <si>
    <t>Laura Ccaso, Ana Paola</t>
  </si>
  <si>
    <t>Lino Tuni, Maximo Mathias Rafael</t>
  </si>
  <si>
    <t>Luque Cahuana, Lezyi Kenith</t>
  </si>
  <si>
    <t>Mamani Quispe, Luzdamaris Naicita</t>
  </si>
  <si>
    <t>Narvaez Mamani, Hander Gabriel</t>
  </si>
  <si>
    <t>Nina Condori, James Yuto</t>
  </si>
  <si>
    <t>Pacco Anahui, Alisson  Eulalia</t>
  </si>
  <si>
    <t>Padilla Mamani, Kevin Arnulfo</t>
  </si>
  <si>
    <t>Quispe Ramos, Waldir Rodrigo</t>
  </si>
  <si>
    <t>Torres Salguero, Sumaq Wayra Jade</t>
  </si>
  <si>
    <t>Turpo Molina, Rafael Yhoshimar</t>
  </si>
  <si>
    <t>Andrade Garrido, Stephano André</t>
  </si>
  <si>
    <t>Barrios Apaza, Elyey Thagu</t>
  </si>
  <si>
    <t>Carrasco Condori, Lenin Andrei</t>
  </si>
  <si>
    <t>Ccala Llanos, Maybeth Naye</t>
  </si>
  <si>
    <t>Chusi Avila, Gareth</t>
  </si>
  <si>
    <t>Flores Cano, Kely Yesimar</t>
  </si>
  <si>
    <t>Flores Mayta, Anthony Liam</t>
  </si>
  <si>
    <t>Hancco Merma, Roger Moises</t>
  </si>
  <si>
    <t>Lope Pachapuma, Ruth Angelica</t>
  </si>
  <si>
    <t>Mayta Cabrera, Suemy Carolay</t>
  </si>
  <si>
    <t>Peralta Aguilar, Anshela Brisney</t>
  </si>
  <si>
    <t>Quispe Hancco, Dino Radamal</t>
  </si>
  <si>
    <t>Quispe Humalla, Karla Evelyn</t>
  </si>
  <si>
    <t>Quispe Lopez, Jhenko Antony</t>
  </si>
  <si>
    <t>Quispe Tapia, Jhedy Yurimar</t>
  </si>
  <si>
    <t xml:space="preserve">Rosello Mollocondo, Jacob Benjamin </t>
  </si>
  <si>
    <t>Soncco Ticuña, Joshua Dylan</t>
  </si>
  <si>
    <t>Chambi Sarcco, Greysi Mirelia</t>
  </si>
  <si>
    <t>Chata Chura, Milan Alexio</t>
  </si>
  <si>
    <t>flores Zarate, Recoba</t>
  </si>
  <si>
    <t>Guzman Mayhua, Ivan Jorge</t>
  </si>
  <si>
    <t>Huamnatuco Mollo, Dahiro Milton</t>
  </si>
  <si>
    <t>Luna Yupanqui, Yordi Samir</t>
  </si>
  <si>
    <t>Mita Chura, Nimer Almert</t>
  </si>
  <si>
    <t>Moroccoire Montoya, Edith Yamile</t>
  </si>
  <si>
    <t>Patatingo Ccama, Leydi Melani</t>
  </si>
  <si>
    <t>Rosello Ticona, James Orestes</t>
  </si>
  <si>
    <t>Tito Flores, Jaishia Yandi</t>
  </si>
  <si>
    <t>Vilca Lopez, Royer Javier</t>
  </si>
  <si>
    <t>CHURA PIZARRO, Evan Dayiro</t>
  </si>
  <si>
    <t>Cahuana Mamani, Axel Smit</t>
  </si>
  <si>
    <t>Ccoa Marron, Esthefano Gael</t>
  </si>
  <si>
    <t>Limachi Mamani, Clorinda</t>
  </si>
  <si>
    <t>Llanos Maqque, Yuly Milagros</t>
  </si>
  <si>
    <t>Medina Morocco, Yhampier Smit</t>
  </si>
  <si>
    <t>Panchillo Pacco, Yefre Nikiel</t>
  </si>
  <si>
    <t>Rivera Guzman, Ruben Isaias</t>
  </si>
  <si>
    <t>Rivera Quispe, Mark Ihan</t>
  </si>
  <si>
    <t>Sucapuca Huaricallo, Jesus Sebastian</t>
  </si>
  <si>
    <t>Torres Huaquisto,Denis Franco</t>
  </si>
  <si>
    <t>Aroquipa Sucapuca, Liz Alison</t>
  </si>
  <si>
    <t>Caceres Ticona, Brian Jheremi</t>
  </si>
  <si>
    <t>Ccama Pacco, Brian Dylan</t>
  </si>
  <si>
    <t>Deza Mamani, Mhia Gissel</t>
  </si>
  <si>
    <t>Flores Vilca, Snayder Dilmar</t>
  </si>
  <si>
    <t>Huaman Valeriano, James Dylan</t>
  </si>
  <si>
    <t>Quispe Carreon, Xiomara</t>
  </si>
  <si>
    <t>Quispé Macedo, Yulder Cris</t>
  </si>
  <si>
    <t>Ticona Hancco, Lian Dayron</t>
  </si>
  <si>
    <t>Turpo Sucari, Yhamiley Araceli</t>
  </si>
  <si>
    <t>Valenzuela Pönce, Briyit Maricielo</t>
  </si>
  <si>
    <t>Zea Cuevas, Josue Samuel</t>
  </si>
  <si>
    <t>Arpi Puma, Jose Angel Ezaly</t>
  </si>
  <si>
    <t>Huarsaya Ramos, Brenda Aremy</t>
  </si>
  <si>
    <t>Luque Flores, Jhoan Hank</t>
  </si>
  <si>
    <t>Quispe Mamani, Yalú Yurema</t>
  </si>
  <si>
    <t>Montalvo Quispe, Franklin Paul</t>
  </si>
  <si>
    <t>Peralta Peralta, Liral Dip</t>
  </si>
  <si>
    <t>Rivera Yupanqui, Massiel Moryored</t>
  </si>
  <si>
    <t xml:space="preserve">Rodriguez Vargas Jhordy </t>
  </si>
  <si>
    <t>Sucasaca Goyzueta, Leslie Alison</t>
  </si>
  <si>
    <t>Vilca Barriales, Sebastian Kenyer</t>
  </si>
  <si>
    <t>Yana Quispe, Yostin Sumail Yeisy</t>
  </si>
  <si>
    <t>Anahui Choquepata, Harry</t>
  </si>
  <si>
    <t>Araujo Huarancca Miguiel Angel</t>
  </si>
  <si>
    <t>Cárdenas Cahuana Jeremy Jaziel</t>
  </si>
  <si>
    <t>Flores Aguilar, Antony Aldair</t>
  </si>
  <si>
    <t>Guerra Sacaca, Estela Nataly</t>
  </si>
  <si>
    <t>Gutierrez Mamani, José Thiago</t>
  </si>
  <si>
    <t>Huallipe Martinez, Andree Reiner</t>
  </si>
  <si>
    <t>Huaquisto Quispe, Anyely Saybeth</t>
  </si>
  <si>
    <t>Laura Vilca, Danitza Maricielo</t>
  </si>
  <si>
    <t>Laura Vilca, Dayné Makarena</t>
  </si>
  <si>
    <t>Mamani Arpasi, Luz Valeria</t>
  </si>
  <si>
    <t>Mamani Valenzuela, Rodrigo Abad</t>
  </si>
  <si>
    <t>Mamani Vilca, Emilyn Briyith</t>
  </si>
  <si>
    <t>Pacco Ttacca Danna Zuleth</t>
  </si>
  <si>
    <t>Pari Quispe, Keyffer Liam</t>
  </si>
  <si>
    <t>Quispe Apaza, José Abrahan</t>
  </si>
  <si>
    <t>Quispe Gutierrez Xian Maikel</t>
  </si>
  <si>
    <t>Quispe Quea, Shomara Shandy</t>
  </si>
  <si>
    <t>Ylpanoca Mamani, Gumus Blundelia</t>
  </si>
  <si>
    <t>Yupanqui Usnayo, Brianna Merkel</t>
  </si>
  <si>
    <t>BECERRA LUNA, Katherine Damaris</t>
  </si>
  <si>
    <t>CALSINA VARGAS, Leonel Alexssander</t>
  </si>
  <si>
    <t>CANO CASTELO, Kaori Nicol</t>
  </si>
  <si>
    <t>CHARPA SANCHEZ, Jhosep Miguel</t>
  </si>
  <si>
    <t>MAMANI CCOA, Fernanda Isabel</t>
  </si>
  <si>
    <t>MAMANI CCOA, Leonel</t>
  </si>
  <si>
    <t>MAMANI QUISPE, Eduar Antony</t>
  </si>
  <si>
    <t>MARAS LLACSA, Ariana Leticia</t>
  </si>
  <si>
    <t>MERMA CCAZA, Yamilet Yaneth</t>
  </si>
  <si>
    <t>MOLINA FLORES, Rocio</t>
  </si>
  <si>
    <t>MOLLOCONDO RIVERA, Rose Mayte</t>
  </si>
  <si>
    <t>ORTEGA HUAQUISTO, Thiago Mikell</t>
  </si>
  <si>
    <t>QUISPE SAYHUA, Leidy Yaneth</t>
  </si>
  <si>
    <t>RAMOS MERMA, Siandy</t>
  </si>
  <si>
    <t>RAMOS TRUJILLANO, Adrean Yedlin</t>
  </si>
  <si>
    <t>SAYHUA MOLINA, Lidia</t>
  </si>
  <si>
    <t>TACAR QQUINCHO, Flor Mayli</t>
  </si>
  <si>
    <t>TORREBLANCA RAMOS, Gino Krayg</t>
  </si>
  <si>
    <t>VALERIANO CCAMA, Yandy</t>
  </si>
  <si>
    <t>VILCA BARRIALES, Sebastian Kenyer</t>
  </si>
  <si>
    <t>Apaza Yaresi Kervin Yadder</t>
  </si>
  <si>
    <t>Ccoa Marron Azumi Yhary</t>
  </si>
  <si>
    <t>Choquehuanca Condory Kely Marely</t>
  </si>
  <si>
    <t>Colque Chura Holiver Alexandro</t>
  </si>
  <si>
    <t>Cuba Aguilar Briana Koral</t>
  </si>
  <si>
    <t>Flores Huaman Aime Estefany</t>
  </si>
  <si>
    <t>Huahua Soncco Chusi James Dayiro</t>
  </si>
  <si>
    <t>Mamani Condori Yhan Norris</t>
  </si>
  <si>
    <t>Mamani flores frank Donald</t>
  </si>
  <si>
    <t>Marron mamani Sadid Nayely</t>
  </si>
  <si>
    <t>Pacosoncco Garate Ian Geoffrey</t>
  </si>
  <si>
    <t>Quispe Sanca Melany Anthonet</t>
  </si>
  <si>
    <t>Ramos Ramos Nilo Carlos</t>
  </si>
  <si>
    <t>Rivera Calsina Joseph</t>
  </si>
  <si>
    <t>Torre Blanca LImache Adelia Yenny</t>
  </si>
  <si>
    <t>Vilca Quispe Jhair Kennedy</t>
  </si>
  <si>
    <t>Yana Barraza Jazumy Kinlin</t>
  </si>
  <si>
    <t>ANAHUI TITO, Estefani</t>
  </si>
  <si>
    <t>AROSQUIPA PUMA, Rubiño</t>
  </si>
  <si>
    <t>BARRAZA SUCAPUCA, Lian Gabriel</t>
  </si>
  <si>
    <t>CANO CCAMA, Pedro Pablo</t>
  </si>
  <si>
    <t>CCOA PARI, Farid</t>
  </si>
  <si>
    <t>CONDORI ESTRADA, Letia Adaly</t>
  </si>
  <si>
    <t>CONDORI TORRES, Sheyla Esther</t>
  </si>
  <si>
    <t>CONDORI YARESI, Roy Kevin Misael</t>
  </si>
  <si>
    <t>DELAEP MACHACA, YOSEPH  OSTIN</t>
  </si>
  <si>
    <t>FLORES MOLINA, Kiara</t>
  </si>
  <si>
    <t>HUAMAN HILPANOCA, Indira Ruby</t>
  </si>
  <si>
    <t>PACCO TUTACANO, Daniel Jacob</t>
  </si>
  <si>
    <t>PARI PAMPA, Amilcar Samir</t>
  </si>
  <si>
    <t>PUMA ANAHUI, Yarimeth Idaira</t>
  </si>
  <si>
    <t>QUISPE CONDORI , Brenda Zinerva</t>
  </si>
  <si>
    <t>QUISPE CCOA , Neymar James</t>
  </si>
  <si>
    <t>VALERIANO CAHUANA, Liz Ariana</t>
  </si>
  <si>
    <t>LISBETH</t>
  </si>
  <si>
    <t>VARGAS SANCHEZ, Jadaza Asenet</t>
  </si>
  <si>
    <t>VILCA LUQUE, Percy Abraham</t>
  </si>
  <si>
    <t>ARRAYA ALARCON,Emeli Sofia</t>
  </si>
  <si>
    <t>ARIAS APAZA Efax Kiara</t>
  </si>
  <si>
    <t>CAHUANA  YARESI  Alexis Rodrigo</t>
  </si>
  <si>
    <t>CARRASCO GUTIERREZ  Chistopher sebastian</t>
  </si>
  <si>
    <t>CARRASCO  PACO,Yamil</t>
  </si>
  <si>
    <t>CHURA  TORREZ Yeny Yandy</t>
  </si>
  <si>
    <t>CUTIPA HANCCO, Jomarjo Kiara</t>
  </si>
  <si>
    <t>HUAQUISTO MAMANI, Issac Jheremi</t>
  </si>
  <si>
    <t>JUCHATUMA APUCUSI, Alondra Noely</t>
  </si>
  <si>
    <t>MAMANI CHAMBI, Gadiel</t>
  </si>
  <si>
    <t>NARVAEZ PATATINGO , Dion Yamil Felipe</t>
  </si>
  <si>
    <t>ONOFRE CONDORI, Renzo Oliver</t>
  </si>
  <si>
    <t>PACHACCA QUISPE,Stefany Rosmery</t>
  </si>
  <si>
    <t>PUMA MAMANI, Monica Magdalena</t>
  </si>
  <si>
    <t>PUMA PACHAPUMA, Yoselin</t>
  </si>
  <si>
    <t>QUISPETUPA PUMA, Victor Manuel</t>
  </si>
  <si>
    <t>SANCA GUZMAN, Yhon Alex</t>
  </si>
  <si>
    <t>SOLORZANO HUARSAYA, Sarai</t>
  </si>
  <si>
    <t>SOLIS QUISPE Yan-di</t>
  </si>
  <si>
    <t>TACCA MOLINA , Denis Josue</t>
  </si>
  <si>
    <t>TEJADA CONDORI, Cristopher James</t>
  </si>
  <si>
    <t>VARGAS BARRIOS, Letz  Kaori</t>
  </si>
  <si>
    <t>CACERES APAZA ANDRES SEBASTIAN  FABIAN</t>
  </si>
  <si>
    <t>CALLOHUANCA CHUQUIMAMANI SAMEER LEONARDO</t>
  </si>
  <si>
    <t>CASTELLANOS LANUDO DYLAN JOSH</t>
  </si>
  <si>
    <t>CCAHUANA QUISPE KEILA MILET</t>
  </si>
  <si>
    <t>CHURA PATATINGO THIAGO CEDRIK</t>
  </si>
  <si>
    <t xml:space="preserve">FLORES LIMA XAVI  JOSEPH </t>
  </si>
  <si>
    <t>HALANOCA  CHURA FRANCIS GEORGETH</t>
  </si>
  <si>
    <t>HERRERA MAMANI ZUEMY VICTORIA VALENTINA</t>
  </si>
  <si>
    <t>HUAQUISTO RAMOS DANI ALEX</t>
  </si>
  <si>
    <t>KANA TINTA  SHEYLI ALIZEE</t>
  </si>
  <si>
    <t>LAZARO ORTIZ ROUSE SAMANTHA</t>
  </si>
  <si>
    <t>MACHACCA SALGADO MARIA FERNANADA</t>
  </si>
  <si>
    <t>MOROCCO  CASAZOLA MELANY YAJAIRA</t>
  </si>
  <si>
    <t>PHOCCO MAQQUE SHAYMY ROSSY</t>
  </si>
  <si>
    <t xml:space="preserve">QUISANI TACCA XIMENA YENY </t>
  </si>
  <si>
    <t>QUISPE FLORES YERAL JOSUE</t>
  </si>
  <si>
    <t>QUISPE RAMOS ANGEL NEYMAR</t>
  </si>
  <si>
    <t>RAMOS PERALTA  REYSHELL EMELY</t>
  </si>
  <si>
    <t>RAMOS VALENZUELA YURI MARIBEL</t>
  </si>
  <si>
    <t>SARCO LOPEZ  ABDIEL SAMIR</t>
  </si>
  <si>
    <t>SUYO PEÑA CLAIRE  CARLET</t>
  </si>
  <si>
    <t>TAIPE QUISPE ROY REOLDAN</t>
  </si>
  <si>
    <t>TICONA ARCE HARON GEORGE</t>
  </si>
  <si>
    <t>ALARCON FLORES, Yeiferson Franck</t>
  </si>
  <si>
    <t>CACHURA ROSAS, Ludwin</t>
  </si>
  <si>
    <t>CCOA HUAMANTUCO, Betsy Medalith</t>
  </si>
  <si>
    <t>CHOQUEHUANCA MAQUE, Nayeli Mayumi</t>
  </si>
  <si>
    <t>FLORES HUAMANTUCO, Brayner Edy</t>
  </si>
  <si>
    <t>FLORES ROSAS, Royer Isaias</t>
  </si>
  <si>
    <t>HANCCO CCOA, Luz Maria</t>
  </si>
  <si>
    <t>HANCCO QUISPE, Marisol</t>
  </si>
  <si>
    <t>HANCCO QUISPE, Wilhelm Adler</t>
  </si>
  <si>
    <t>HUALLA HUAMANTUCO, Melissa Adely</t>
  </si>
  <si>
    <t>HUARSAYA CARBAJAL, René Reynod Anyelo</t>
  </si>
  <si>
    <t>HUARSAYA TINTA, Nataly Rocio</t>
  </si>
  <si>
    <t>APAZA CAHUANA NAYELY ANHELY</t>
  </si>
  <si>
    <t>CARMONA MENENDEZ ROGER</t>
  </si>
  <si>
    <t>CCOA HUAMANTUCO ANGEL JOSUE</t>
  </si>
  <si>
    <t>CHUARA HUALLA DIANA GAVI</t>
  </si>
  <si>
    <t>CONDORI HUAYQUILLA MARILUZ</t>
  </si>
  <si>
    <t>CONDORI LIMA YUI YASEMIN GUIZARA</t>
  </si>
  <si>
    <t>CRUZ CCAMA PAUL JHUNIOR</t>
  </si>
  <si>
    <t>GARATE QUISPE REYNOSO CORONADO</t>
  </si>
  <si>
    <t>GUTIERREZ  MAMANI  DAMARIZ AYORIZ</t>
  </si>
  <si>
    <t>GUZMAN MAMANI YAMILETH  SAYURI</t>
  </si>
  <si>
    <t>HUAQUISTO PERALTA SHAMANTA</t>
  </si>
  <si>
    <t>NARVAEZ CHURA JHONI NEYMAR</t>
  </si>
  <si>
    <t xml:space="preserve">PACHAPUMA ZELA RONALDIÑO </t>
  </si>
  <si>
    <t>PARQUER QUISPE DOMINIK YHEYKO</t>
  </si>
  <si>
    <t>RAMOS PERALTA LISETH NAYELY</t>
  </si>
  <si>
    <t>SAYHUA SALCCA LIZ NAYDE</t>
  </si>
  <si>
    <t>YUCRA MAMANI ALEJANDRA KATY</t>
  </si>
  <si>
    <t>ARAGON CCAMA, Yanely Soledad</t>
  </si>
  <si>
    <t>GRETA SALAS, Gary Yamil</t>
  </si>
  <si>
    <t>MAMANI APAZA, Yosep Erick</t>
  </si>
  <si>
    <t>MAMANI QUINCHO, Yaham Alvaro</t>
  </si>
  <si>
    <t>ONOFRE ILPANOCCA, Marcodeacero Silvano</t>
  </si>
  <si>
    <t xml:space="preserve">PUÑO QUISPE, Omar Gumercindo </t>
  </si>
  <si>
    <t xml:space="preserve">TEJADA VEGA, Jusep Liedson </t>
  </si>
  <si>
    <t>TRUJILLANO QUISPE, Irma Aremy</t>
  </si>
  <si>
    <t>YANASUPO LLACSA Yadiel.</t>
  </si>
  <si>
    <t>Mamani Ramos, Estip Fernando</t>
  </si>
  <si>
    <t>CANO CHECMAPOCCO, BINSS MAYNAY</t>
  </si>
  <si>
    <t>CANSAYA MOROCCO, NIDIA ALLIS</t>
  </si>
  <si>
    <t>CHURA QUISPE, SHAYLA MARICARM</t>
  </si>
  <si>
    <t>COAQUIRA LUQUE ANYELO JHOSTIN</t>
  </si>
  <si>
    <t>DE LA CRUZ HUALLA JEREMY</t>
  </si>
  <si>
    <t>LOPEZ LUQUE, LUZ HEREDIA</t>
  </si>
  <si>
    <t>LUQUE MOROCCOIRE, YAJAIRA MILET</t>
  </si>
  <si>
    <t>MAMANI CCOYTO, NAYELI CILA</t>
  </si>
  <si>
    <t>MAMANI QUISPE DEYVIS OMAR</t>
  </si>
  <si>
    <t>MAMANI RAMOS, JOSE ADRIAN</t>
  </si>
  <si>
    <t>MAQUE MOROCCO, JHON NEYMAR</t>
  </si>
  <si>
    <t>PACHAPUMA ONOFRE, OMAR G.</t>
  </si>
  <si>
    <t>PARQUE DUEÑAS, DRIAN CLEMENTS</t>
  </si>
  <si>
    <t>PUMA MAMANI, YIT ERET</t>
  </si>
  <si>
    <t>QUISPE MAMANI, MAX WILE</t>
  </si>
  <si>
    <t>QUISPE SARA, JAYRO YHOMAR</t>
  </si>
  <si>
    <t>QUISPE SAYHUA, MAITE YOCELIN</t>
  </si>
  <si>
    <t>ROJAS DE LA CRUZ, EDER MANUEL</t>
  </si>
  <si>
    <t>SONNCCO LUNA, NEYMAR YEFERSON</t>
  </si>
  <si>
    <t>TAPARA HANCCO, JUSTO SILVIO</t>
  </si>
  <si>
    <t>VARGAS MAQUE THAYS ARACELY</t>
  </si>
  <si>
    <t>ALFEREZ VARGAS, SAMI LUCERO</t>
  </si>
  <si>
    <t>ANDIA QUISPE, DRIAN JHONATAN</t>
  </si>
  <si>
    <t>ANDRADE PACSI, MEGAN NASHLA</t>
  </si>
  <si>
    <t>APAZA CESPEDES, YOHAN ALVARO</t>
  </si>
  <si>
    <t>ARDILES SALAZAR, ISRAEL AARON</t>
  </si>
  <si>
    <t>AZA CHOQUE, YAMILET MILAGROS</t>
  </si>
  <si>
    <t>BARRAZA CALLE, JOSE DILAVER</t>
  </si>
  <si>
    <t>CHALLA GAYOSO, HIDELY</t>
  </si>
  <si>
    <t>CHOQUE RAMOS, ARRLED PRIANA MIKEYLA</t>
  </si>
  <si>
    <t>CONDORI CHAMBI, LUCAS IDER</t>
  </si>
  <si>
    <t>DEL CASTILLO CHAVEZ, MARIA DE LOS ANGELES</t>
  </si>
  <si>
    <t>FLORES COYLA, KIMBERLY SHANTAL</t>
  </si>
  <si>
    <t>GARCIA CHALLA, RUTH NAYELY</t>
  </si>
  <si>
    <t>MANGO VEGA, KENYIRO MEYERS</t>
  </si>
  <si>
    <t>MESCCO MAMANI, FIERY JACK YAMPIERO</t>
  </si>
  <si>
    <t>MIRANDA ARIZALA, NADIA</t>
  </si>
  <si>
    <t>MOLLO CCARI, EMMA SCARLETH</t>
  </si>
  <si>
    <t>PAMPA HANCCO, YEREMIT YHIMMAR</t>
  </si>
  <si>
    <t>PARI GARCIA, OSTIN JHUMPYO</t>
  </si>
  <si>
    <t>PEREDO VILLAFUERTE, PAOLO DANIEL</t>
  </si>
  <si>
    <t>PEREZ HUARANCCA, MILLET PAULINA</t>
  </si>
  <si>
    <t>POZO CARRASCO, LIZ MAYBE</t>
  </si>
  <si>
    <t>QUISPE GAYOSO, FLOR NAYDA</t>
  </si>
  <si>
    <t>SILVESTRE MAMANI, RODRIGO</t>
  </si>
  <si>
    <t>SUICHIRI MAYHUA, ZEINEF KIARELY</t>
  </si>
  <si>
    <t>TACCA LLANOS, YHON FRANCO</t>
  </si>
  <si>
    <t>VERA FOROCA, YOSHIRO YOSIMAR</t>
  </si>
  <si>
    <t>APAZA ECENARRO, Yuri Esmeralda</t>
  </si>
  <si>
    <t xml:space="preserve">AYAMAMANI CONDORI, Samin    </t>
  </si>
  <si>
    <t>BELLIDO QUILLA, Lian Thiago</t>
  </si>
  <si>
    <t>CONDORI PACCO, Yaco Tupac</t>
  </si>
  <si>
    <t>CCOA VARGAS,Maryoli Elif</t>
  </si>
  <si>
    <t>CRUZ TICONA, Luciana Sofia</t>
  </si>
  <si>
    <t>CHURA SUICHIRI, Jhon Fray</t>
  </si>
  <si>
    <t>GAYOSO MAMANI, Aldair</t>
  </si>
  <si>
    <t xml:space="preserve">JARA MIRAVAL, Lianny Yanira             </t>
  </si>
  <si>
    <t>LIZAREZ VALERIANO, Hilary MICAELA</t>
  </si>
  <si>
    <t>MAYHUAFLORES , Ariana Valery</t>
  </si>
  <si>
    <t>MOLINA GAYOSO, Melani Maybe</t>
  </si>
  <si>
    <t>PACOMPIA BLAS, Gustavo</t>
  </si>
  <si>
    <t>PAUCAR CHUQUITARQUI, Reyshell</t>
  </si>
  <si>
    <t xml:space="preserve">PACSI LOPEZ, Marc Iker </t>
  </si>
  <si>
    <t xml:space="preserve">   PONCE FIGUEROA, Rosa Genesis</t>
  </si>
  <si>
    <t>QUEA CONDORI, Angel Cristiano</t>
  </si>
  <si>
    <t>QUISPE QUISPE, Thiago Iker</t>
  </si>
  <si>
    <t>QUISPE VEGA, Liz Kelly</t>
  </si>
  <si>
    <t>RIVERA MOLINA, Lennin</t>
  </si>
  <si>
    <t>SULLCA AGUIRRE, Nayely Naomy</t>
  </si>
  <si>
    <t>SUCARI CAMINO, Suelen Dudse</t>
  </si>
  <si>
    <t xml:space="preserve">VENTURA CHECAHUIRI, Cristel </t>
  </si>
  <si>
    <t>ALFEREZ SALAZAR SEBASTIAN FABIAN</t>
  </si>
  <si>
    <t>AQQUEPUCHO HUARICALLO EYAL</t>
  </si>
  <si>
    <t>BENEGAS YANA ALESKHA LUCCIANA</t>
  </si>
  <si>
    <t>CCOTALUQUE VEGA SAMY ARACELY</t>
  </si>
  <si>
    <t>CHOQUE HANCCO HAYLECT ARIANA</t>
  </si>
  <si>
    <t>COLCA LAZARTE THIAGO YURI</t>
  </si>
  <si>
    <t>CRUZ CONDORI KRISTEL JUMNY</t>
  </si>
  <si>
    <t>CUBA MANGO GABRIEL BREYS</t>
  </si>
  <si>
    <t>GONZALES MOLINA LUZ LEYDY</t>
  </si>
  <si>
    <t>LLANOS MOLINA LIZBETH</t>
  </si>
  <si>
    <t>MAMANI CASILLA ALIZ SHAYUMI</t>
  </si>
  <si>
    <t>MAMANI MARTINEZ YARITZA NAYELY</t>
  </si>
  <si>
    <t>MOROCCO ANHUI  KRIZ AMI LAZULI</t>
  </si>
  <si>
    <t>OCHOCHOQUE MONTESINOS SAHORI BRIYIT</t>
  </si>
  <si>
    <t>PACCO HUAQUISTO MARIELA LEXY</t>
  </si>
  <si>
    <t>PACHAPUMA ÑAHUI JAMBLE JACOB</t>
  </si>
  <si>
    <t>QUENTA GARCIA BRAISON</t>
  </si>
  <si>
    <t>QUISPE HUARICALLO  ALEXANDER SHAMIL</t>
  </si>
  <si>
    <t>QUISPE QUEA CAMILO  XAVI</t>
  </si>
  <si>
    <t>RAMOS RIVERA KHEYDI MAURELIA</t>
  </si>
  <si>
    <t>SANDOBAL TICONA EVANS SMIT</t>
  </si>
  <si>
    <t>SUICHIRI GAMARRA  THIAGO ENDERS</t>
  </si>
  <si>
    <t>SUICHIRI MOLINA ITZEL</t>
  </si>
  <si>
    <t>SUICHIRI QUISPE FLOR MAGALY</t>
  </si>
  <si>
    <t>TURPO TICONA LUZ</t>
  </si>
  <si>
    <t>VARGAS FLOREZ JHON JAVIER</t>
  </si>
  <si>
    <t>PILCO MOLINA, Shiomara</t>
  </si>
  <si>
    <t>VARGAS ZAPANA, Sheyla Ruby</t>
  </si>
  <si>
    <t>ATAMARI MOLINA IDA SOLEDAD</t>
  </si>
  <si>
    <t>ATAMARI QUISPE KRISTEL ORIANA</t>
  </si>
  <si>
    <t>ATAMARI QUISPE YULY</t>
  </si>
  <si>
    <t>CHISLLA QUISPE ERIKA BLANCA</t>
  </si>
  <si>
    <t>CARRASCO QUISPE RUT KELY</t>
  </si>
  <si>
    <t>CONDORI  CHAVES KATLYNE ASTRID</t>
  </si>
  <si>
    <t>CUBA VARGAS YHON ALEX</t>
  </si>
  <si>
    <t>GAYOSO MOLINA EMANUEL</t>
  </si>
  <si>
    <t>GONZALES MOLINA YURDY MILAN</t>
  </si>
  <si>
    <t>GUTIERREZ MOLINA CLINXTON GUARFEHT</t>
  </si>
  <si>
    <t xml:space="preserve">LUQUE QUISPE ANAY LUCERO </t>
  </si>
  <si>
    <t>MAMANI GUTIERREZ NYLO YORDAN</t>
  </si>
  <si>
    <t>MAMANI MOLINA JAHIN ALVISH</t>
  </si>
  <si>
    <t>MAMANI QUISPE NOE BLAEISE</t>
  </si>
  <si>
    <t>MOLINA MOLINA YESI MAYLE</t>
  </si>
  <si>
    <t>MOLINA QUISANI FLOR NAYELY</t>
  </si>
  <si>
    <t>MOLINA QUISANI FRANK LISNAR</t>
  </si>
  <si>
    <t>QUISPE FLORES YENIFER</t>
  </si>
  <si>
    <t>QUISPE GARCIA YOSIMAR</t>
  </si>
  <si>
    <t>CAHUANA CHIVES, Frank Leonel</t>
  </si>
  <si>
    <t xml:space="preserve">CAYO CONDORI, Brenda Yajaira </t>
  </si>
  <si>
    <t>ESPINOZA MAMANI, Yojan</t>
  </si>
  <si>
    <t xml:space="preserve">GUTIERREZ USCAMAYTA, Kely Edhit </t>
  </si>
  <si>
    <t>HUAYTA SALCCA, Liz Kristel</t>
  </si>
  <si>
    <t>MAMANI HUAYTA, Leidy Melany</t>
  </si>
  <si>
    <t>MAMANI MOLINA, Oliver Edward</t>
  </si>
  <si>
    <t>MAMANI MOLINA, Oscar</t>
  </si>
  <si>
    <t>MERMA VARGAS, Kati Sarai</t>
  </si>
  <si>
    <t>MOLINA CUBA, Ibrahimovic Abdul</t>
  </si>
  <si>
    <t>MOLINA JACHO, Yulson</t>
  </si>
  <si>
    <t>POZO MOLINA, Gremy Astre</t>
  </si>
  <si>
    <t>POZO URQUIZO, Neymar</t>
  </si>
  <si>
    <t>QUISPE JACHO, Edwar Stif</t>
  </si>
  <si>
    <t>QUISPE TACCA, Josue</t>
  </si>
  <si>
    <t>USCAMAYTA MOLINA, Dayana Lucero</t>
  </si>
  <si>
    <t>VILCA MAMANI, Nayely Yuth</t>
  </si>
  <si>
    <t>ZAPANA SILVESTRE, Yeny</t>
  </si>
  <si>
    <t>MAMANI VILCA, Nathaly Dayana luz</t>
  </si>
  <si>
    <t xml:space="preserve">MENDOZA MOLINA, Ubaldo </t>
  </si>
  <si>
    <t>MENDOZA TACCA, Yhoselyn</t>
  </si>
  <si>
    <t>MOLINA JACHO, Adilson</t>
  </si>
  <si>
    <t>MOLINA MAMANI, Eunnim</t>
  </si>
  <si>
    <t>MOLINA SUECCHIRE, Meliza</t>
  </si>
  <si>
    <t>RIVERA MAMANI, Ronaldo Roy</t>
  </si>
  <si>
    <t>SALCCA PALOMINO, Hemerson</t>
  </si>
  <si>
    <t>SAYHUA QUISANI, Korina Kina</t>
  </si>
  <si>
    <t>SILVESTRE CHALLA, Mayli</t>
  </si>
  <si>
    <t>GARCIA MAMANI, Soledad</t>
  </si>
  <si>
    <t>HUAMAN CHINO, Yordin Anderson</t>
  </si>
  <si>
    <t>HUAMAN VARGAS, Juan Carlos</t>
  </si>
  <si>
    <t>HUANCA MERMA, Zuleyman Olvido</t>
  </si>
  <si>
    <t>VARGAS FLORES, Mayli Vanesa</t>
  </si>
  <si>
    <t>VARGAS ZAPANA, Roel Romario</t>
  </si>
  <si>
    <t>ZAPANA VARGAS, Yhon James</t>
  </si>
  <si>
    <t>RODRIGUEZ VARGAS,Jhordi</t>
  </si>
  <si>
    <t>GAYOSO USCAMAYTA, Liz</t>
  </si>
  <si>
    <t>MAMANI CHALLA, Cliver Miguel</t>
  </si>
  <si>
    <t>MAMANI CUBA, Claribet</t>
  </si>
  <si>
    <t>MAMANI GAYOSO, Cloder</t>
  </si>
  <si>
    <t>USCAMAYTA JACHO, Fryda</t>
  </si>
  <si>
    <t>USCAMAYTA QUISPE, Ayda Luz</t>
  </si>
  <si>
    <t>AVILA SUICHIRI, Yeferson Neymar</t>
  </si>
  <si>
    <t>MOLINA MOLINA, Ederson</t>
  </si>
  <si>
    <t>QUISPE SUICHIRI, Viker</t>
  </si>
  <si>
    <t>SUICHIRI MOLINA, Yordy</t>
  </si>
  <si>
    <t xml:space="preserve">FEIJOO PEREZ, Adriel Jesús                            </t>
  </si>
  <si>
    <t xml:space="preserve">FLORES CUBA, Deysi Kely                               </t>
  </si>
  <si>
    <t xml:space="preserve">MOLINA USCAMAYTA, Yojan Elvis                </t>
  </si>
  <si>
    <t>CARRASCO HUANCA, DILMAR</t>
  </si>
  <si>
    <t>CHIVES MOLINA, Mari Flor</t>
  </si>
  <si>
    <t>FLORES MOLINA, Diana</t>
  </si>
  <si>
    <t>JACHO VARGAS, Analy</t>
  </si>
  <si>
    <t>QUISPE GAYOSO, Bex Aron</t>
  </si>
  <si>
    <t>JACHO GAYOSO, Elsa</t>
  </si>
  <si>
    <t>QUISPE USCAMAYTA, Neuer James</t>
  </si>
  <si>
    <t>HUAMAN CAYO BRIANA SHOMARA</t>
  </si>
  <si>
    <t>CASTELLANOS CABRERA LIAM YONEL</t>
  </si>
  <si>
    <t>QUISPE CONDORI BARRIALES YIENER LEO</t>
  </si>
  <si>
    <t>CONDORI TRUJILLO, Josue  Jesus</t>
  </si>
  <si>
    <t>GARCIA JAVIER, Sofia Valentina</t>
  </si>
  <si>
    <t>QUISPE QUISPE, Elias Josue</t>
  </si>
  <si>
    <t>USCAMAYTA MASCO, Caleb Isaj</t>
  </si>
  <si>
    <t>Mamani  Apaza Itzel Khaleesi</t>
  </si>
  <si>
    <t>Tito Huallpa Riana</t>
  </si>
  <si>
    <t>Yampasi Condori,Luz Gabriela</t>
  </si>
  <si>
    <t>DE LA CRUZ AGUILAR, ANA LUCIANA</t>
  </si>
  <si>
    <t>SANCHEZ NINA, ANGIE DAYANA</t>
  </si>
  <si>
    <t>VELASQUEZ CHACON, BRITSANY PAMELA</t>
  </si>
  <si>
    <t>Chambi Paihuanc, Yareli Alejandra</t>
  </si>
  <si>
    <t>Choque Pineda, Estrella Marina</t>
  </si>
  <si>
    <t>Soto Mayhua, Jelin Medali</t>
  </si>
  <si>
    <t>AMAT MAMANI Antuan lizandro</t>
  </si>
  <si>
    <t>CONDORI TEJADA Dylan Oliver</t>
  </si>
  <si>
    <t>CUCHO HUICHO Iam Estefano</t>
  </si>
  <si>
    <t>CURO NINASAUME Ruth Nayeli</t>
  </si>
  <si>
    <t>DIAZ MAMANI Anyhelo yashiro</t>
  </si>
  <si>
    <t>HUILLCA CHUNGA Sharmelit Massiel</t>
  </si>
  <si>
    <t>MIGUEL QUISPE Eliseo Jerico</t>
  </si>
  <si>
    <t>MIGUEL RODRIGUEZ Jean Riber</t>
  </si>
  <si>
    <t>PAJA ZEA Helen Stephany</t>
  </si>
  <si>
    <t>PIZARRO HUILLCA Maily Azumi</t>
  </si>
  <si>
    <t>QUISPE CONDOR Milner Angelito</t>
  </si>
  <si>
    <t>YARANGA CCURO Cristell Daniela</t>
  </si>
  <si>
    <t>ANBOR FERNANDEZ Liam Leonel</t>
  </si>
  <si>
    <t>AQUINO CORDOBA Araceli Maffer</t>
  </si>
  <si>
    <t>CHUQUITARQUI SUCARI Leisy Briyith</t>
  </si>
  <si>
    <t>CORAS HERHAI Rut Milet</t>
  </si>
  <si>
    <t>CRISIS GUILLEN Frans Dylan</t>
  </si>
  <si>
    <t>CRUZ AGUILAR Shannen Amira</t>
  </si>
  <si>
    <t>GUTIERREZ HUILLCA Walter Israel</t>
  </si>
  <si>
    <t>HUAMAN CASAS Yamileth Naysa</t>
  </si>
  <si>
    <t>MAYTAN PACHECO Milca Areli</t>
  </si>
  <si>
    <t>VALENCIA AUQUI Juan Eliseo</t>
  </si>
  <si>
    <t>ABARCA GALVEZ, Leslie Millett</t>
  </si>
  <si>
    <t>ARIZACA NIETO, Arlet Kalhessy</t>
  </si>
  <si>
    <t>ALLCCA QUISPE,Maikol Yonatan</t>
  </si>
  <si>
    <t>CUCHUÑAUPA MULLISACA, Omar</t>
  </si>
  <si>
    <t>CCORISONCCO ATAO, Zida Betsabet</t>
  </si>
  <si>
    <t>DAMIANO OSCCO, Natzumi Aleska</t>
  </si>
  <si>
    <t>HERHUAY VELASQUES,Juan Jose David</t>
  </si>
  <si>
    <t>LOPEZ PEREZ,Unai Wulfrano</t>
  </si>
  <si>
    <t>MENDOZA CORONEL,Dylan Yasser</t>
  </si>
  <si>
    <t>OMONTE HUAMAN, Kenyi Yoan</t>
  </si>
  <si>
    <t>PONCE BENDEZU, Adelith Luna</t>
  </si>
  <si>
    <t>QUISPE AGUILAR, Viani Zoe</t>
  </si>
  <si>
    <t>QUISPE HUISA, Ruth Melany</t>
  </si>
  <si>
    <t>VIVAS PARICAHUA, Piero Valentino</t>
  </si>
  <si>
    <t>VERA CHAMPI, Dayana</t>
  </si>
  <si>
    <t>Condori Huari Karen Karime</t>
  </si>
  <si>
    <t>Curo Perez Melissa</t>
  </si>
  <si>
    <t>Huaman Rojas Yamely Dayana</t>
  </si>
  <si>
    <t>Huaman Vega Angel David</t>
  </si>
  <si>
    <t>Lima Paricahua Emily Joana</t>
  </si>
  <si>
    <t>Linares Vicente Briana Valezka</t>
  </si>
  <si>
    <t>Livise Quispe Sarai Corina</t>
  </si>
  <si>
    <t>Mañuyco Allcca Liamthom Grizman</t>
  </si>
  <si>
    <t>Maucaylle Reynaga Jaquelin Alessandra</t>
  </si>
  <si>
    <t>Palomino Quispe Dilan</t>
  </si>
  <si>
    <t>Rivas Nolberto Kenyi</t>
  </si>
  <si>
    <t>Roque Soto Ashley</t>
  </si>
  <si>
    <t>Yepez Panca Gia Valentina</t>
  </si>
  <si>
    <t>ACHATA CHURA, Anthony Yair</t>
  </si>
  <si>
    <t>ALMONTE MAMANI, Brigith Melany</t>
  </si>
  <si>
    <t>APAZA MAMANI, Jheremy Christian</t>
  </si>
  <si>
    <t>BUSTINZA PRADO, Frandy</t>
  </si>
  <si>
    <t>CHUSI TTITO, Diego Abraham</t>
  </si>
  <si>
    <t>GUZMAN MAMANI, Fabricio Piero</t>
  </si>
  <si>
    <t>HUAMAN CASAFRANCA, Zaira Yalith</t>
  </si>
  <si>
    <t>LOPE PARISACA Yenifer Yoselin</t>
  </si>
  <si>
    <t>MAMANI HILAHUALA, Enya Zaina</t>
  </si>
  <si>
    <t xml:space="preserve">MAYTA HUAYAPA, Adrien Roman </t>
  </si>
  <si>
    <t>MOLLO BERMEO, Kerim</t>
  </si>
  <si>
    <t>PEREYRA CACERES, Keysi Nayeli</t>
  </si>
  <si>
    <t>RIVERA TAPARA, Brianna Meryen</t>
  </si>
  <si>
    <t>RODRIGUEZ CCALA, Dyland roberth</t>
  </si>
  <si>
    <t>SOTO RAMIREZ, BEDEJAN JEYCO</t>
  </si>
  <si>
    <t>TAPIA LEIVA, Marcelo Antoine</t>
  </si>
  <si>
    <t>TOLEDO CAYTE, Hana Nahibet</t>
  </si>
  <si>
    <t>VILCA CARREON, Nayeli Stefany</t>
  </si>
  <si>
    <t>ZAPATA LACUTA, jeorge Esmit valentino</t>
  </si>
  <si>
    <t>ARAGON QUISPE, EIDHAN HAZARD</t>
  </si>
  <si>
    <t>GUTIERREZ CONDORI, JAIRO SEBASTIAN</t>
  </si>
  <si>
    <t>GUZMAN MENDOZA, RACHEL ARIANA</t>
  </si>
  <si>
    <t>INCAHUANACO ALEMAN, ROUSS ARLETH</t>
  </si>
  <si>
    <t>LOPE LLANOS, ITZEL ALEXA</t>
  </si>
  <si>
    <t>MAMANI AGUILAR, RENZO IVAN</t>
  </si>
  <si>
    <t xml:space="preserve">MAMANI BUSTINZA, KHEY NICOLLE </t>
  </si>
  <si>
    <t>MAMANI CHUSI, DYLAN JHOSUE</t>
  </si>
  <si>
    <t>MANGO CHIPANA, ANGELA ZARAHI</t>
  </si>
  <si>
    <t>MENDOZA QUISPE, CORALA AVRIL</t>
  </si>
  <si>
    <t xml:space="preserve">ORTIZ ORTEGA, EMYR SANTHY </t>
  </si>
  <si>
    <t xml:space="preserve">QUISPE FOOLLANO, YASMIN ABIGAIL </t>
  </si>
  <si>
    <t xml:space="preserve">RODRIGUEZ CARRILLO, KATHERING KIARA </t>
  </si>
  <si>
    <t>SERRUTO CUSI, LEYDY KEYLA</t>
  </si>
  <si>
    <t>SUAQUITA MONTECIOS, MAYBE KARIN TAID</t>
  </si>
  <si>
    <t xml:space="preserve">TEJADA CRUZ, KEMNITS CLEVER </t>
  </si>
  <si>
    <t>VARGAS VILCAPAZA, LEONARDO ELYAS APOLO</t>
  </si>
  <si>
    <t>VILLAZANTE YANA,RUTH ABIGAIL</t>
  </si>
  <si>
    <t xml:space="preserve"> FERNANDEZ MENDOZA, DAYIRO </t>
  </si>
  <si>
    <t>GUTIERREZ MAMANI, ANDRE</t>
  </si>
  <si>
    <t>BRONCANO ROJAS, Karito Yaqueline</t>
  </si>
  <si>
    <t>CCALLO HUAYLLA ShomiY Anhely</t>
  </si>
  <si>
    <t xml:space="preserve">CHIPANA QUISPE Max Enyer </t>
  </si>
  <si>
    <t>LOPE CONDORI, Edith Melisa</t>
  </si>
  <si>
    <t>MAYTA CHECAHUARE, Frank Rider</t>
  </si>
  <si>
    <t>BENDEZU QUISPE, DOOSAN MAURIÑO</t>
  </si>
  <si>
    <t>MACHUCA TURPO, ESTIVE ALEXIS</t>
  </si>
  <si>
    <t>PALOMINO HUARCAHUAMAN, VIVIAN D.</t>
  </si>
  <si>
    <t>SINCA HUANCCO, CAMILA KALESI</t>
  </si>
  <si>
    <t xml:space="preserve">VALENCIA MAMANI, KORAYMA KHALEESI </t>
  </si>
  <si>
    <t>CAMASCA QUISPE ANGELA ADRIANA</t>
  </si>
  <si>
    <t>CANCAPA GONZALES LUZ ESPERANZA</t>
  </si>
  <si>
    <t>CAPAJAÑA QUISPE MILET JENNIFER</t>
  </si>
  <si>
    <t>CCARI RAMOS WENDY GUIDA</t>
  </si>
  <si>
    <t>CHOQUE QUISPE WILLIAN ALDAYR</t>
  </si>
  <si>
    <t>CONDORI QUISPE ALEJANDRO</t>
  </si>
  <si>
    <t>CONDORI TURPO YURI LIAM</t>
  </si>
  <si>
    <t>CRUZ QUISPE JESSAMINE BAYLEY</t>
  </si>
  <si>
    <t xml:space="preserve">GUILLEN LAURA IBRAHIN KENER </t>
  </si>
  <si>
    <t>HERMOZA TIPO LESLY GISSEL</t>
  </si>
  <si>
    <t>HUAMAN FLORES GUSTAVO ISAI</t>
  </si>
  <si>
    <t>HUASACCA SALAZAR GEDION ISAAC</t>
  </si>
  <si>
    <t>MAMANI LUCANA LUIS MANRIQUE</t>
  </si>
  <si>
    <t>QUISPE MAZA KINA</t>
  </si>
  <si>
    <t>QUISPE PALOMINO BEKER JHON</t>
  </si>
  <si>
    <t>QUISPE YANA LÉYORI YACIEL</t>
  </si>
  <si>
    <t>SACACA APAZA FRANCO YANDEL</t>
  </si>
  <si>
    <t>SALGUERO ZUVIETA CRISTIAN SALVADOR</t>
  </si>
  <si>
    <t>ZAGA MACHACA KAREN KIRIA</t>
  </si>
  <si>
    <t>NARVAEZ CHURA YURAIMA ABIGAIL</t>
  </si>
  <si>
    <t>ACOSTA HUAMAN, Lesli Rubi</t>
  </si>
  <si>
    <t>CALLO SARAVIA, Ronald Adolfo</t>
  </si>
  <si>
    <t>CARPIO CCASANI, Luis Gustavo</t>
  </si>
  <si>
    <t>CORDOVA LOPEZ, Thiago Paul</t>
  </si>
  <si>
    <t>CUNYA APAZA, Linsu Edén</t>
  </si>
  <si>
    <t>FLORES MAMANI, Broak Leasner</t>
  </si>
  <si>
    <t>MOROCCO HUAQUISTO, Dylan Ezel</t>
  </si>
  <si>
    <t>PACCO CHICLLASTO, Luxmis Percy</t>
  </si>
  <si>
    <t>TEJADA LUPACA, Nayarit Taahira</t>
  </si>
  <si>
    <t>CALIZANA CASTELLANOS, Klin Ciro</t>
  </si>
  <si>
    <t>MAQQUE QUISPE, Dylan Leonel</t>
  </si>
  <si>
    <t>MIRANDA QOAQUIRA, Axel Dominic</t>
  </si>
  <si>
    <t xml:space="preserve"> ALARCON PALOMINO RUTH NAYELY ITSEL</t>
  </si>
  <si>
    <t xml:space="preserve"> NOA QUISPE DYLAN ALEXIS</t>
  </si>
  <si>
    <t xml:space="preserve"> RAMIREZ CASTELLANOS JOZIL MARCELO</t>
  </si>
  <si>
    <t xml:space="preserve"> CABRERA FARFAN, Adriano Dominick</t>
  </si>
  <si>
    <t xml:space="preserve"> HUANCA CALLATA, Aylim Yelina Bashira</t>
  </si>
  <si>
    <t xml:space="preserve"> JARECCA ROSEL, Shadia Keisi</t>
  </si>
  <si>
    <t xml:space="preserve"> LIMA TOCRE, Chaska Lucero</t>
  </si>
  <si>
    <t xml:space="preserve"> NARVAEZ PANCA, Cristian Sebastian </t>
  </si>
  <si>
    <t xml:space="preserve"> ORTEGA CONDORI, Luz Nataly</t>
  </si>
  <si>
    <t xml:space="preserve"> PACAYA ZEVALLOS, Jhonatan Ates</t>
  </si>
  <si>
    <t xml:space="preserve"> PEREZ QUISPE, Hansel Gael</t>
  </si>
  <si>
    <t xml:space="preserve"> PUMACCAJIA CRUZ, Jatniell Leonor</t>
  </si>
  <si>
    <t>ROCA VALENCIA, Oliver Alex</t>
  </si>
  <si>
    <t>RAMOS CHUSI, Jhon Edwar</t>
  </si>
  <si>
    <t>SAYA SAYA, Emerson Yordy</t>
  </si>
  <si>
    <t>HANCCO MAYTA, Milet Milagros</t>
  </si>
  <si>
    <t>C-EN INICIO</t>
  </si>
  <si>
    <t>B-EN PROCESO</t>
  </si>
  <si>
    <t>A-LOGRADO</t>
  </si>
  <si>
    <t>AD-DESTACADO</t>
  </si>
  <si>
    <t>NAREZO GONZALES, Lourdes</t>
  </si>
  <si>
    <t>APELLIDOS Y NOMBRES DEL ESTUDIANTE</t>
  </si>
  <si>
    <t>CÓDIGO MODULAR</t>
  </si>
  <si>
    <t>GRADO</t>
  </si>
  <si>
    <t>AYALA CACERES, Andreh Antjony</t>
  </si>
  <si>
    <t>CHALLA ARIZALA, MARIMAR</t>
  </si>
  <si>
    <t>GONZALES APAZA, ALEX SHANDER</t>
  </si>
  <si>
    <t>GUTIERREZ APAZA, FERNANDO NEYMAR</t>
  </si>
  <si>
    <t>HUAMAN GAYOSO, ELVIS BRESNY</t>
  </si>
  <si>
    <t>JACHO GARCIA, PAMELA KATERIN</t>
  </si>
  <si>
    <t>MACHACA GAYOSO, THIAGO GRIEZMAN</t>
  </si>
  <si>
    <t>MACHACA SUICHIRI, MARGOT NAYELY</t>
  </si>
  <si>
    <t>MAMANI MOLINA, YOHEL FRANCO</t>
  </si>
  <si>
    <t>MAMANI PALOMINO, MEILY</t>
  </si>
  <si>
    <t>MOLINA GAYOSO, MIGUEL ANGEL</t>
  </si>
  <si>
    <t>MOLINA MOLINA ROYMER JAMES</t>
  </si>
  <si>
    <t>MOLINA PILCO, NAYRA VERONICA</t>
  </si>
  <si>
    <t>MOLINA SUICHIRI, ANGUE</t>
  </si>
  <si>
    <t>RODRIGUEZ SALCCA, JAMES</t>
  </si>
  <si>
    <t>SALCCA CHURATA, DEYVIS</t>
  </si>
  <si>
    <t>USCAMAYTA MOLINA, MAYNA FLOR</t>
  </si>
  <si>
    <t>USCAMAYTA MOLINA, YOSHIMAR</t>
  </si>
  <si>
    <t>USCAMAYTA RIVERA, VIX ARON</t>
  </si>
  <si>
    <t>ZAPANA MOLINA, AMILKAR</t>
  </si>
  <si>
    <t>ZAPANA MOLINA, YARIMAR ASUMY</t>
  </si>
  <si>
    <t>inst</t>
  </si>
  <si>
    <t>n</t>
  </si>
  <si>
    <t>nombre inst</t>
  </si>
  <si>
    <t>id</t>
  </si>
  <si>
    <t>IE. PRIMARIA N° 72763 TUPAC AMARU</t>
  </si>
  <si>
    <t>IE. PRIMARIA N° 72780 "Sagrado Corazón de Jesus"</t>
  </si>
  <si>
    <t>nuevo</t>
  </si>
  <si>
    <t>PRIMARIA</t>
  </si>
  <si>
    <t>name</t>
  </si>
  <si>
    <t>id inst</t>
  </si>
  <si>
    <t>secc</t>
  </si>
  <si>
    <t>HUMALLA MAMANI, JAMES FARID</t>
  </si>
  <si>
    <t>PINEDA CONDORI, Leonel Miqui</t>
  </si>
  <si>
    <t>CHUMBILLA DE LA CRUZ</t>
  </si>
  <si>
    <t>Ariana</t>
  </si>
  <si>
    <t>TITO DE LA CRUZ</t>
  </si>
  <si>
    <t>Maryori Camila</t>
  </si>
  <si>
    <t>MUÑOZ QUISPE, Rayco</t>
  </si>
  <si>
    <t>QUISPE ROSAS, Yossep</t>
  </si>
  <si>
    <t>Flores Lizama Edison  Neymar</t>
  </si>
  <si>
    <t>KANA TINTA SHEYLI ALIZEE</t>
  </si>
  <si>
    <t>MOROCCO CASAZOLA MELANY YAJAIRA</t>
  </si>
  <si>
    <t>HALANOCA CHURA FRANCIS GEORGETH</t>
  </si>
  <si>
    <t>SARCO LOPEZ ABDIEL SAMIR</t>
  </si>
  <si>
    <t>RAMOS PERALTA REYSHELL EMELY</t>
  </si>
  <si>
    <t>Torre Blanca Limache Adelia Yenny</t>
  </si>
  <si>
    <t>Torre Blanca Limache</t>
  </si>
  <si>
    <t>Adelia Yenny</t>
  </si>
  <si>
    <t>CAHUANA YARESI  Alexis Rodrigo</t>
  </si>
  <si>
    <t>CARRASCO GUTIERREZ Chistopher sebastian</t>
  </si>
  <si>
    <t>CARRASCO PACO, Yamil</t>
  </si>
  <si>
    <t>CHURA TORREZ Yeny Yandy</t>
  </si>
  <si>
    <t>NARVAEZ PATATINGO, Dion Yamil Felipe</t>
  </si>
  <si>
    <t>TACCA MOLINA, Denis Josue</t>
  </si>
  <si>
    <t>GUTIERREZ MAMANI DAMARIZ AYORIZ</t>
  </si>
  <si>
    <t>DE LA CRUZ HUALLA</t>
  </si>
  <si>
    <t>JEREMY</t>
  </si>
  <si>
    <t>ROJAS DE LA CRUZ</t>
  </si>
  <si>
    <t>EDER MANUEL</t>
  </si>
  <si>
    <t>DEL CASTILLO CHAVEZ</t>
  </si>
  <si>
    <t>MARIA DE LOS ANGELES</t>
  </si>
  <si>
    <t>CCOA VARGAS, Maryoli Elif</t>
  </si>
  <si>
    <t>PONCE FIGUEROA, Rosa Genesis</t>
  </si>
  <si>
    <t>QUISPE HUARICALLO ALEXANDER SHAMIL</t>
  </si>
  <si>
    <t>SUICHIRI GAMARRA THIAGO ENDERS</t>
  </si>
  <si>
    <t>CONDORI CHAVES KATLYNE ASTRID</t>
  </si>
  <si>
    <t>RODRIGUEZ VARGAS, Jhordi</t>
  </si>
  <si>
    <t>DE LA CRUZ AGUILAR</t>
  </si>
  <si>
    <t>ANA LUCIANA</t>
  </si>
  <si>
    <t>ALARCON PALOMINO RUTH NAYELY ITSEL</t>
  </si>
  <si>
    <t>RAMIREZ CASTELLANOS JOZIL MARCELO</t>
  </si>
  <si>
    <t>CABRERA FARFAN, Adriano Dominick</t>
  </si>
  <si>
    <t>HUANCA CALLATA, Aylim Yelina Bashira</t>
  </si>
  <si>
    <t>JARECCA ROSEL, Shadia Keisi</t>
  </si>
  <si>
    <t>LIMA TOCRE, Chaska Lucero</t>
  </si>
  <si>
    <t xml:space="preserve">NARVAEZ PANCA, Cristian Sebastian </t>
  </si>
  <si>
    <t>ORTEGA CONDORI, Luz Nataly</t>
  </si>
  <si>
    <t>PACAYA ZEVALLOS, Jhonatan Ates</t>
  </si>
  <si>
    <t>PEREZ QUISPE, Hansel Gael</t>
  </si>
  <si>
    <t>PUMACCAJIA CRUZ, Jatniell Leonor</t>
  </si>
  <si>
    <t>NOA QUISPE DYLAN ALEXIS</t>
  </si>
  <si>
    <t>Mamani Apaza Itzel Khaleesi</t>
  </si>
  <si>
    <t>est_apell</t>
  </si>
  <si>
    <t>est_name</t>
  </si>
  <si>
    <t>id_inst</t>
  </si>
  <si>
    <t>est_grado</t>
  </si>
  <si>
    <t>seccion</t>
  </si>
  <si>
    <t>insert into xd</t>
  </si>
  <si>
    <t>BAUTISTA CRUZ</t>
  </si>
  <si>
    <t>BELLIDO ROMERO</t>
  </si>
  <si>
    <t>CALLOHUANCA LAZA</t>
  </si>
  <si>
    <t>CHAMBI HUMALLA</t>
  </si>
  <si>
    <t>FARFAN PARICAHUA</t>
  </si>
  <si>
    <t>HUARANCA VILCA</t>
  </si>
  <si>
    <t>HUMALLA MAMANI</t>
  </si>
  <si>
    <t>MAMANI RIOJA</t>
  </si>
  <si>
    <t>QUISPE CASTILLO</t>
  </si>
  <si>
    <t>QUISPE HUAHUASONCCO</t>
  </si>
  <si>
    <t>QUISPE NINA</t>
  </si>
  <si>
    <t>TURPO VASQUEZ</t>
  </si>
  <si>
    <t>VALERIANO TURPO</t>
  </si>
  <si>
    <t>HUARANCCA LAZA</t>
  </si>
  <si>
    <t>MAMANI ESPIRILLA</t>
  </si>
  <si>
    <t>PEREZ TURPO</t>
  </si>
  <si>
    <t>QUISPE MAMANI</t>
  </si>
  <si>
    <t>ACHAHUI FLORES</t>
  </si>
  <si>
    <t>AMACHI AROQUIPA</t>
  </si>
  <si>
    <t>CUTISACA CHUMBILLA</t>
  </si>
  <si>
    <t>ENRIQUEZ SUCAPUCA</t>
  </si>
  <si>
    <t>ENRIQUEZ TAPIA</t>
  </si>
  <si>
    <t>PACCO MOLLOHUANCA</t>
  </si>
  <si>
    <t>PALOMINO CASTELLANOS</t>
  </si>
  <si>
    <t>QUISPE QUISPECONDORI</t>
  </si>
  <si>
    <t>QUISPE VALENCIA</t>
  </si>
  <si>
    <t>SALGUERO QUISPE</t>
  </si>
  <si>
    <t>TAPIA CABRERA</t>
  </si>
  <si>
    <t>YAPO HUALLA</t>
  </si>
  <si>
    <t>APUCUSI HUAMAN</t>
  </si>
  <si>
    <t>HUAMAN CUNO</t>
  </si>
  <si>
    <t>HUAMAN QUISPE</t>
  </si>
  <si>
    <t>LIMA CHUPA</t>
  </si>
  <si>
    <t>MAMANI QUISPE</t>
  </si>
  <si>
    <t>MONTOYA TAPIA</t>
  </si>
  <si>
    <t>NAVARRO COA</t>
  </si>
  <si>
    <t>PACCO HUAMAN</t>
  </si>
  <si>
    <t>QUISPE QUISPE</t>
  </si>
  <si>
    <t>SONCCO ORTEGA</t>
  </si>
  <si>
    <t>CAHUANA BELLIDO</t>
  </si>
  <si>
    <t>MOLLO MACHACA</t>
  </si>
  <si>
    <t>QUISPE PRADO</t>
  </si>
  <si>
    <t>QUISPE SOLIS</t>
  </si>
  <si>
    <t>SURCO TAPIA</t>
  </si>
  <si>
    <t>VALERIANO GARRIDO</t>
  </si>
  <si>
    <t>CHIVES SACACA</t>
  </si>
  <si>
    <t>CRUZ TEJADA</t>
  </si>
  <si>
    <t>ICHUTA QUISPE</t>
  </si>
  <si>
    <t>ICHUTA VILLAZANTE</t>
  </si>
  <si>
    <t>NAVARRO TAPIA</t>
  </si>
  <si>
    <t>QUISPE YAPO</t>
  </si>
  <si>
    <t>ACHATA BARRIALES</t>
  </si>
  <si>
    <t>ALATA MACEDO</t>
  </si>
  <si>
    <t>CHOQUE QUISPECONDORI</t>
  </si>
  <si>
    <t>CHUQUITARQUI BENAVENTE</t>
  </si>
  <si>
    <t>FUENTE LUQUE</t>
  </si>
  <si>
    <t>GARRIDO CONDORI</t>
  </si>
  <si>
    <t>HUANCA ANCALLA</t>
  </si>
  <si>
    <t>LEONARDO QUISPE</t>
  </si>
  <si>
    <t>MACHACA CRUZ</t>
  </si>
  <si>
    <t>MAMANI MAMANI</t>
  </si>
  <si>
    <t>MOLLO VELASCO</t>
  </si>
  <si>
    <t>PACCO QUISPE</t>
  </si>
  <si>
    <t>PINEDA CONDORI</t>
  </si>
  <si>
    <t>QUISPE ASCARAYA</t>
  </si>
  <si>
    <t>QUISPE ARRAYA</t>
  </si>
  <si>
    <t>QUISPE CONDORI</t>
  </si>
  <si>
    <t>RAMOS TAPIA</t>
  </si>
  <si>
    <t>SONCCO CAHUANA</t>
  </si>
  <si>
    <t>SURCO ARRARTE</t>
  </si>
  <si>
    <t>AGUILAR MOLLO</t>
  </si>
  <si>
    <t>ARRAYA QUISPE</t>
  </si>
  <si>
    <t>ARRAYA VEGA</t>
  </si>
  <si>
    <t>CABRERA ANDRADE</t>
  </si>
  <si>
    <t>CONDORI MOLINA</t>
  </si>
  <si>
    <t>ENRIQUEZ FUENTES</t>
  </si>
  <si>
    <t>ESPEDILLA CRUZ</t>
  </si>
  <si>
    <t>FLORES HERMOZA</t>
  </si>
  <si>
    <t>FUENTES VILLAZANTE</t>
  </si>
  <si>
    <t>MACHACA ORTIZ</t>
  </si>
  <si>
    <t>MAYTA ESENARRO</t>
  </si>
  <si>
    <t>MERCADO PACCO</t>
  </si>
  <si>
    <t>MOLLO CALSIN</t>
  </si>
  <si>
    <t>OCHOA TEJADA</t>
  </si>
  <si>
    <t>SUCAPUCA CONDORI</t>
  </si>
  <si>
    <t>TEJADA CONDORI</t>
  </si>
  <si>
    <t>ASTO CONDORI</t>
  </si>
  <si>
    <t>CHAMBI COPARA</t>
  </si>
  <si>
    <t>COAPARA AGUILAR</t>
  </si>
  <si>
    <t>GARCES CUBA</t>
  </si>
  <si>
    <t>ILLANES CHUMBILLA</t>
  </si>
  <si>
    <t>LIRA LOPE</t>
  </si>
  <si>
    <t>LOPE CHUMBILLA</t>
  </si>
  <si>
    <t>QUISPE COPARA</t>
  </si>
  <si>
    <t>QUISPE MOLLO</t>
  </si>
  <si>
    <t>QUISPECONDORI QUISPE</t>
  </si>
  <si>
    <t>RAMOS PILCO</t>
  </si>
  <si>
    <t>SALCCA GONZALES</t>
  </si>
  <si>
    <t>TRUJILLANO CABRERA</t>
  </si>
  <si>
    <t>VARGAS CARBAJAL</t>
  </si>
  <si>
    <t>VILCA MAMANI</t>
  </si>
  <si>
    <t>NAREZO SAYA</t>
  </si>
  <si>
    <t>PARAGUAY ALIAGA</t>
  </si>
  <si>
    <t>LUCANA LUQUEQUISPE</t>
  </si>
  <si>
    <t>LUCANA MAMANI</t>
  </si>
  <si>
    <t>PARIONA CANCHANYA</t>
  </si>
  <si>
    <t>HANCCO MAMANI</t>
  </si>
  <si>
    <t>RICRA LEON</t>
  </si>
  <si>
    <t>BARRENECHEA CALIXTO</t>
  </si>
  <si>
    <t>SAICO CORDOVA</t>
  </si>
  <si>
    <t>QUISPE SECA</t>
  </si>
  <si>
    <t>RAMOS ROJAS</t>
  </si>
  <si>
    <t>PACHAPUMA CONDORI</t>
  </si>
  <si>
    <t>CABRERA VILCA</t>
  </si>
  <si>
    <t>HUAYTA TICONA</t>
  </si>
  <si>
    <t>Accha Estrada</t>
  </si>
  <si>
    <t>Chambi Chua</t>
  </si>
  <si>
    <t>Fuentes Cutipa</t>
  </si>
  <si>
    <t>Huanca Atamari</t>
  </si>
  <si>
    <t>Huanca Calcina</t>
  </si>
  <si>
    <t>Huancco Gonzales</t>
  </si>
  <si>
    <t>Huarsocca Turpo</t>
  </si>
  <si>
    <t>Huarsocca Zamata</t>
  </si>
  <si>
    <t>Lazarte Turpo</t>
  </si>
  <si>
    <t>Mamani Linares</t>
  </si>
  <si>
    <t>Narezo Vera</t>
  </si>
  <si>
    <t>Pacco Gonzales</t>
  </si>
  <si>
    <t>Pacco Merma</t>
  </si>
  <si>
    <t>Ramos Cahuana</t>
  </si>
  <si>
    <t>Soto Cahuana</t>
  </si>
  <si>
    <t>Zarate Aguilar</t>
  </si>
  <si>
    <t>Zirena Aguilar</t>
  </si>
  <si>
    <t>Zirena Pacco</t>
  </si>
  <si>
    <t>Arquero Farfan</t>
  </si>
  <si>
    <t>Ccama Cahua</t>
  </si>
  <si>
    <t>Chambi Huahuasonco</t>
  </si>
  <si>
    <t>Gonzales Gutierrez</t>
  </si>
  <si>
    <t>Hancco Portillo</t>
  </si>
  <si>
    <t>Huahuasoncco Pacco</t>
  </si>
  <si>
    <t>Huayapata Chavez</t>
  </si>
  <si>
    <t>Juchatuma Davila</t>
  </si>
  <si>
    <t>Juchatuma Ivarra</t>
  </si>
  <si>
    <t>Lazarte Puma</t>
  </si>
  <si>
    <t>Narezo Huahuasoncco</t>
  </si>
  <si>
    <t>Quea Merma</t>
  </si>
  <si>
    <t>Quilca Cahuana</t>
  </si>
  <si>
    <t>Quispe Huanca</t>
  </si>
  <si>
    <t>Quispe Lazarte</t>
  </si>
  <si>
    <t>Salguero Luna</t>
  </si>
  <si>
    <t>Turpo Chua</t>
  </si>
  <si>
    <t>Apaza Turpo</t>
  </si>
  <si>
    <t>Calcina Turpo</t>
  </si>
  <si>
    <t>Ccoila Huayapa</t>
  </si>
  <si>
    <t>Huarsoca Jara</t>
  </si>
  <si>
    <t>Mamani Chuquija</t>
  </si>
  <si>
    <t>Machaca Gutierrez</t>
  </si>
  <si>
    <t>Mamani Machaca</t>
  </si>
  <si>
    <t>Mamani Mamani</t>
  </si>
  <si>
    <t>Turpo Gonzales</t>
  </si>
  <si>
    <t>Turpo Gutierrez</t>
  </si>
  <si>
    <t>Turpo Pacotico</t>
  </si>
  <si>
    <t>ACCHA ESTRADA</t>
  </si>
  <si>
    <t>APAZA HUARSOCCA</t>
  </si>
  <si>
    <t>ARQUERO FARFAN</t>
  </si>
  <si>
    <t>CCOA JUCHATUMA</t>
  </si>
  <si>
    <t>CHUSI PUMA</t>
  </si>
  <si>
    <t>ESTRADA MOROCCO</t>
  </si>
  <si>
    <t>JILAJA ROMERO</t>
  </si>
  <si>
    <t>QUISOCCAPA QUISPE</t>
  </si>
  <si>
    <t>RAMOS GARCIA</t>
  </si>
  <si>
    <t>URIBE APAZA</t>
  </si>
  <si>
    <t>Bermudes Amanqui</t>
  </si>
  <si>
    <t>Bermudes Gonzales</t>
  </si>
  <si>
    <t>Gonzales Chambi</t>
  </si>
  <si>
    <t>Ordoñez quispe</t>
  </si>
  <si>
    <t>Ramos Machaca</t>
  </si>
  <si>
    <t>Quispe Pacco</t>
  </si>
  <si>
    <t>APAZA CONDORI</t>
  </si>
  <si>
    <t>GOZME ZARATE</t>
  </si>
  <si>
    <t>HUANCA CALCINA</t>
  </si>
  <si>
    <t>MAMANI VALERIANO</t>
  </si>
  <si>
    <t>QUISPECONDORI PAMPA</t>
  </si>
  <si>
    <t>ZARATE CONDORI</t>
  </si>
  <si>
    <t>NAREZO SIRENA</t>
  </si>
  <si>
    <t>CARRASCO APAZA</t>
  </si>
  <si>
    <t>GONZALES SONCCO</t>
  </si>
  <si>
    <t>HUAMAN MONTOYA</t>
  </si>
  <si>
    <t>UMERENDE MONTESINOS</t>
  </si>
  <si>
    <t>LUNA BENAVENTE</t>
  </si>
  <si>
    <t>QUISPE VENTURA</t>
  </si>
  <si>
    <t>COILA GONZALES</t>
  </si>
  <si>
    <t>COILA VARGAS</t>
  </si>
  <si>
    <t>FERRO ASTO</t>
  </si>
  <si>
    <t>GONZALES ORDOÑEZ</t>
  </si>
  <si>
    <t>SURCO HUAMAN</t>
  </si>
  <si>
    <t>Soncco Morocco</t>
  </si>
  <si>
    <t>NAREZO GONZALES</t>
  </si>
  <si>
    <t>CHUA MAYTA</t>
  </si>
  <si>
    <t>CHUSI MUÑES</t>
  </si>
  <si>
    <t>CONSTANCIO ROMERO</t>
  </si>
  <si>
    <t>CUEVAS HUANCA</t>
  </si>
  <si>
    <t>HUAHUASONCCO BALLENA</t>
  </si>
  <si>
    <t>MAMANI CONDORI</t>
  </si>
  <si>
    <t>PINEDA MAMANI</t>
  </si>
  <si>
    <t>SALGUERO LEQUE</t>
  </si>
  <si>
    <t>TACO TURPO</t>
  </si>
  <si>
    <t>MADARIAGA TURPO</t>
  </si>
  <si>
    <t>CCOA SACACA</t>
  </si>
  <si>
    <t>GUZMAN CCAMI</t>
  </si>
  <si>
    <t>HANCCO CCATACORA</t>
  </si>
  <si>
    <t>HANCCO CCUNO</t>
  </si>
  <si>
    <t>HANCCO SUICHIRI</t>
  </si>
  <si>
    <t>MAMANI CASTRILLO</t>
  </si>
  <si>
    <t>MORMONTOY QUISPE</t>
  </si>
  <si>
    <t>PINEDA ZARATE</t>
  </si>
  <si>
    <t>SARA MARTINES</t>
  </si>
  <si>
    <t>VALDEZ QUISPE</t>
  </si>
  <si>
    <t>VALERIANO ZUBIETA</t>
  </si>
  <si>
    <t>ACHATA CCOA</t>
  </si>
  <si>
    <t>CHOQUEPATA PUMA</t>
  </si>
  <si>
    <t>CHOQUEPATA TURPO</t>
  </si>
  <si>
    <t>CHURA PACHAPUMA</t>
  </si>
  <si>
    <t>CORONEL QUISPE</t>
  </si>
  <si>
    <t>DAVILA VEGA</t>
  </si>
  <si>
    <t>MERMA PACHAPUMA</t>
  </si>
  <si>
    <t>MUÑOZ QUISPE</t>
  </si>
  <si>
    <t>NINA CCUNO</t>
  </si>
  <si>
    <t>NINA CORONEL</t>
  </si>
  <si>
    <t>PACHAPUMA QUISPE</t>
  </si>
  <si>
    <t>PAULO RAMOS</t>
  </si>
  <si>
    <t>PUMA CASTELLANOS</t>
  </si>
  <si>
    <t>QUISPE QUISPEJhoel</t>
  </si>
  <si>
    <t>RAMOS HANCCO</t>
  </si>
  <si>
    <t>TACAR CARBAJAL</t>
  </si>
  <si>
    <t>TURPO QUISPEBilena</t>
  </si>
  <si>
    <t>VALENCIA HANCCO</t>
  </si>
  <si>
    <t>VALENCIA MAYHUA</t>
  </si>
  <si>
    <t>HANCCO MERMA</t>
  </si>
  <si>
    <t>JIHUALLANCA MAMANI</t>
  </si>
  <si>
    <t>MAMANI GUZMAN</t>
  </si>
  <si>
    <t>MAMANI ZUBIETA</t>
  </si>
  <si>
    <t>MERMA MAMANI</t>
  </si>
  <si>
    <t>PERALTA CCOYTO</t>
  </si>
  <si>
    <t>ZUBIETA HUILLCA</t>
  </si>
  <si>
    <t>FLORES RIQUELME</t>
  </si>
  <si>
    <t>PACCO MAYHUA</t>
  </si>
  <si>
    <t>PATATINGO ZARATE</t>
  </si>
  <si>
    <t>QUISPE ROSAS</t>
  </si>
  <si>
    <t>QUISPE ZAPANA</t>
  </si>
  <si>
    <t>SALLO FLORES</t>
  </si>
  <si>
    <t>ANAHUI CACHURA</t>
  </si>
  <si>
    <t>GUZMAN CONDORI</t>
  </si>
  <si>
    <t>MORMONTOY HUAQUISTO</t>
  </si>
  <si>
    <t>QUISPE HUQUISTO</t>
  </si>
  <si>
    <t>ANDRADE PILLCO</t>
  </si>
  <si>
    <t>CARMONA LEÓN</t>
  </si>
  <si>
    <t>CARMONA PERALTA</t>
  </si>
  <si>
    <t>CHACON LLACSA</t>
  </si>
  <si>
    <t>CHOQUEPATA TITO</t>
  </si>
  <si>
    <t>ESPETIA LEÓN</t>
  </si>
  <si>
    <t>ESPETIA MENENDEZ</t>
  </si>
  <si>
    <t>HUALLIPE MARTINEZ</t>
  </si>
  <si>
    <t>LEON MERMA</t>
  </si>
  <si>
    <t>LEON SALAS</t>
  </si>
  <si>
    <t>MAYHUA SACACA</t>
  </si>
  <si>
    <t>PERALTA HUALLIPE</t>
  </si>
  <si>
    <t>PILLCO MAMANI</t>
  </si>
  <si>
    <t>PILLCO SALAS</t>
  </si>
  <si>
    <t>POCCO CUNO</t>
  </si>
  <si>
    <t>POCCO HUALLIPE</t>
  </si>
  <si>
    <t>SACA ANDRADE</t>
  </si>
  <si>
    <t>SOLIZ POCCO</t>
  </si>
  <si>
    <t>ACHATA CCAMI</t>
  </si>
  <si>
    <t>APAZA CCUNO</t>
  </si>
  <si>
    <t>CCAMA PELAEZ</t>
  </si>
  <si>
    <t>CHAMBI HUALLIPE</t>
  </si>
  <si>
    <t>CONDORI RAMOS</t>
  </si>
  <si>
    <t>FIGUEREDO MERMA</t>
  </si>
  <si>
    <t>HUALLIPE CARMONA</t>
  </si>
  <si>
    <t>HUALLIPE SACA</t>
  </si>
  <si>
    <t>LEON LOPEZ</t>
  </si>
  <si>
    <t>MAMANI APANA</t>
  </si>
  <si>
    <t>MAMANI HUALLIPE</t>
  </si>
  <si>
    <t>MAMANI SOLIS</t>
  </si>
  <si>
    <t>PERALTA MAMANI</t>
  </si>
  <si>
    <t>QUISPE HANCCO</t>
  </si>
  <si>
    <t>SOLIS LUQUE</t>
  </si>
  <si>
    <t>TITO MAMANI</t>
  </si>
  <si>
    <t>VALENZUELA ALATA</t>
  </si>
  <si>
    <t>VALENZUELA CABRERA</t>
  </si>
  <si>
    <t>VALENZUELA QUISPE</t>
  </si>
  <si>
    <t>YARESI SONCCO</t>
  </si>
  <si>
    <t>PACCO ZAMATA</t>
  </si>
  <si>
    <t>VARGAS CARCASI</t>
  </si>
  <si>
    <t>Apaza Saya</t>
  </si>
  <si>
    <t>Ccama Pampa</t>
  </si>
  <si>
    <t>Ccanccapa Alata</t>
  </si>
  <si>
    <t>Challapa Limache</t>
  </si>
  <si>
    <t>Culise Vargas</t>
  </si>
  <si>
    <t>Llatasi Limache</t>
  </si>
  <si>
    <t>Mamani Arizaca</t>
  </si>
  <si>
    <t>Mayta Canahuire</t>
  </si>
  <si>
    <t>Medina Valverde</t>
  </si>
  <si>
    <t>Murga Ccanahuire</t>
  </si>
  <si>
    <t>Muriel Limache</t>
  </si>
  <si>
    <t>Palomino Huanca</t>
  </si>
  <si>
    <t>Quispe Ccanahuire</t>
  </si>
  <si>
    <t>Quispe Mamani</t>
  </si>
  <si>
    <t>Zea Cahuana</t>
  </si>
  <si>
    <t>ALATA MONRROY</t>
  </si>
  <si>
    <t>CAHUANA SAYA</t>
  </si>
  <si>
    <t>CONDORI ACCHA</t>
  </si>
  <si>
    <t>CONDORI ZARATE</t>
  </si>
  <si>
    <t>GRETA ALATA</t>
  </si>
  <si>
    <t>LIMACHE ALVAREZ</t>
  </si>
  <si>
    <t>LIMACHE MAMANI</t>
  </si>
  <si>
    <t>LOPE PACHACA</t>
  </si>
  <si>
    <t>MARRON PAMPA</t>
  </si>
  <si>
    <t>MUÑOZ VALVERDE</t>
  </si>
  <si>
    <t>MURIEL MAMANI</t>
  </si>
  <si>
    <t>PACHA APAZA</t>
  </si>
  <si>
    <t>PAMPA CCANAHUIRI</t>
  </si>
  <si>
    <t>PAMPA MARRON</t>
  </si>
  <si>
    <t>VARGAS LAYME</t>
  </si>
  <si>
    <t>VARGAS QUISPE</t>
  </si>
  <si>
    <t>APAZA ROCHA</t>
  </si>
  <si>
    <t>CALSINA SAYA</t>
  </si>
  <si>
    <t>CALSINA SONCCO</t>
  </si>
  <si>
    <t>CHOQUEHUANCA GUTIERREZ</t>
  </si>
  <si>
    <t>CHURA TAPARA</t>
  </si>
  <si>
    <t>CONDORI MARRON</t>
  </si>
  <si>
    <t>COZO BELIZARIO</t>
  </si>
  <si>
    <t>FERNANDEZ HUMALLA</t>
  </si>
  <si>
    <t>HUAYTA BUTRON</t>
  </si>
  <si>
    <t>PARQUI PACHACCA</t>
  </si>
  <si>
    <t>PHOCCO CARTA</t>
  </si>
  <si>
    <t>Apaza Paxi</t>
  </si>
  <si>
    <t>Carrasco Churata</t>
  </si>
  <si>
    <t>Flores Lizama</t>
  </si>
  <si>
    <t>Gutierrez Churata</t>
  </si>
  <si>
    <t>Lezama Patatingo</t>
  </si>
  <si>
    <t>Mayta Pacco</t>
  </si>
  <si>
    <t>Pumaquispe Condori</t>
  </si>
  <si>
    <t>Quispe Mayta</t>
  </si>
  <si>
    <t>CHAMBI PACCO</t>
  </si>
  <si>
    <t>HUALLA CALLIZANA</t>
  </si>
  <si>
    <t>LLAMACPONCCA CALLIZANA</t>
  </si>
  <si>
    <t>QUISPE TAPARA</t>
  </si>
  <si>
    <t>SAYA CALLIZANA</t>
  </si>
  <si>
    <t>TAPARA SONCO</t>
  </si>
  <si>
    <t>VARGAS VASQUEZ</t>
  </si>
  <si>
    <t>RAMOS CHUSI</t>
  </si>
  <si>
    <t>SAYA SAYA</t>
  </si>
  <si>
    <t>HANCCO MAYTA</t>
  </si>
  <si>
    <t>YARESI TITO</t>
  </si>
  <si>
    <t>LEZAMA PATATINGO</t>
  </si>
  <si>
    <t>LIMA QUILLE</t>
  </si>
  <si>
    <t>LLAMOCCA POCCO</t>
  </si>
  <si>
    <t>MAMANI MAYTA</t>
  </si>
  <si>
    <t>MAMANI QUILLE</t>
  </si>
  <si>
    <t>PACHA VALERIANO</t>
  </si>
  <si>
    <t>Grande Mamani</t>
  </si>
  <si>
    <t>Huahuasoncco Aroni</t>
  </si>
  <si>
    <t>Huahuasoncco Mamani</t>
  </si>
  <si>
    <t>Limache Carrasco</t>
  </si>
  <si>
    <t>Mamani Pampa</t>
  </si>
  <si>
    <t>Pampa Ccanahuire</t>
  </si>
  <si>
    <t>Valeriano Quispe</t>
  </si>
  <si>
    <t>Valverde Mamani</t>
  </si>
  <si>
    <t>Ccama Quispe</t>
  </si>
  <si>
    <t>Coila Castellanos</t>
  </si>
  <si>
    <t>Chicahuari Vega</t>
  </si>
  <si>
    <t>Choquehuanca Valeriano</t>
  </si>
  <si>
    <t>Guzman Huarcaya</t>
  </si>
  <si>
    <t>Hualla Condori</t>
  </si>
  <si>
    <t>Huaysaya Mamani</t>
  </si>
  <si>
    <t>Laura Ccaso</t>
  </si>
  <si>
    <t>Lino Tuni</t>
  </si>
  <si>
    <t>Luque Cahuana</t>
  </si>
  <si>
    <t>Mamani Quispe</t>
  </si>
  <si>
    <t>Narvaez Mamani</t>
  </si>
  <si>
    <t>Nina Condori</t>
  </si>
  <si>
    <t>Pacco Anahui</t>
  </si>
  <si>
    <t>Padilla Mamani</t>
  </si>
  <si>
    <t>Quispe Ramos</t>
  </si>
  <si>
    <t>Torres Salguero</t>
  </si>
  <si>
    <t>Turpo Molina</t>
  </si>
  <si>
    <t>Andrade Garrido</t>
  </si>
  <si>
    <t>Barrios Apaza</t>
  </si>
  <si>
    <t>Carrasco Condori</t>
  </si>
  <si>
    <t>Ccala Llanos</t>
  </si>
  <si>
    <t>Chusi Avila</t>
  </si>
  <si>
    <t>Flores Cano</t>
  </si>
  <si>
    <t>Flores Mayta</t>
  </si>
  <si>
    <t>Hancco Merma</t>
  </si>
  <si>
    <t>Lope Pachapuma</t>
  </si>
  <si>
    <t>Mayta Cabrera</t>
  </si>
  <si>
    <t>Peralta Aguilar</t>
  </si>
  <si>
    <t>Quispe Hancco</t>
  </si>
  <si>
    <t>Quispe Humalla</t>
  </si>
  <si>
    <t>Quispe Lopez</t>
  </si>
  <si>
    <t>Quispe Tapia</t>
  </si>
  <si>
    <t>Rosello Mollocondo</t>
  </si>
  <si>
    <t>Soncco Ticuña</t>
  </si>
  <si>
    <t>Chambi Sarcco</t>
  </si>
  <si>
    <t>Chata Chura</t>
  </si>
  <si>
    <t>flores Zarate</t>
  </si>
  <si>
    <t>Guzman Mayhua</t>
  </si>
  <si>
    <t>Huamnatuco Mollo</t>
  </si>
  <si>
    <t>Luna Yupanqui</t>
  </si>
  <si>
    <t>Mita Chura</t>
  </si>
  <si>
    <t>Moroccoire Montoya</t>
  </si>
  <si>
    <t>Patatingo Ccama</t>
  </si>
  <si>
    <t>Rosello Ticona</t>
  </si>
  <si>
    <t>Tito Flores</t>
  </si>
  <si>
    <t>Vilca Lopez</t>
  </si>
  <si>
    <t>CHURA PIZARRO</t>
  </si>
  <si>
    <t>Cahuana Mamani</t>
  </si>
  <si>
    <t>Ccoa Marron</t>
  </si>
  <si>
    <t>Limachi Mamani</t>
  </si>
  <si>
    <t>Llanos Maqque</t>
  </si>
  <si>
    <t>Medina Morocco</t>
  </si>
  <si>
    <t>Panchillo Pacco</t>
  </si>
  <si>
    <t>Rivera Guzman</t>
  </si>
  <si>
    <t>Rivera Quispe</t>
  </si>
  <si>
    <t>Sucapuca Huaricallo</t>
  </si>
  <si>
    <t>Torres HuaquistoDenis</t>
  </si>
  <si>
    <t>Aroquipa Sucapuca</t>
  </si>
  <si>
    <t>Caceres Ticona</t>
  </si>
  <si>
    <t>Ccama Pacco</t>
  </si>
  <si>
    <t>Deza Mamani</t>
  </si>
  <si>
    <t>Flores Vilca</t>
  </si>
  <si>
    <t>Huaman Valeriano</t>
  </si>
  <si>
    <t>Quispe Carreon</t>
  </si>
  <si>
    <t>Quispé Macedo</t>
  </si>
  <si>
    <t>Ticona Hancco</t>
  </si>
  <si>
    <t>Turpo Sucari</t>
  </si>
  <si>
    <t>Valenzuela Pönce</t>
  </si>
  <si>
    <t>Zea Cuevas</t>
  </si>
  <si>
    <t>Arpi Puma</t>
  </si>
  <si>
    <t>Huarsaya Ramos</t>
  </si>
  <si>
    <t>Luque Flores</t>
  </si>
  <si>
    <t>Montalvo Quispe</t>
  </si>
  <si>
    <t>Peralta Peralta</t>
  </si>
  <si>
    <t>Rivera Yupanqui</t>
  </si>
  <si>
    <t>Rodriguez Vargas</t>
  </si>
  <si>
    <t>Sucasaca Goyzueta</t>
  </si>
  <si>
    <t>Vilca Barriales</t>
  </si>
  <si>
    <t>Yana Quispe</t>
  </si>
  <si>
    <t>Anahui Choquepata</t>
  </si>
  <si>
    <t>Araujo Huarancca</t>
  </si>
  <si>
    <t>Cárdenas Cahuana</t>
  </si>
  <si>
    <t>Flores Aguilar</t>
  </si>
  <si>
    <t>Guerra Sacaca</t>
  </si>
  <si>
    <t>Gutierrez Mamani</t>
  </si>
  <si>
    <t>Huallipe Martinez</t>
  </si>
  <si>
    <t>Huaquisto Quispe</t>
  </si>
  <si>
    <t>Laura Vilca</t>
  </si>
  <si>
    <t>Mamani Arpasi</t>
  </si>
  <si>
    <t>Mamani Valenzuela</t>
  </si>
  <si>
    <t>Mamani Vilca</t>
  </si>
  <si>
    <t>Pacco Ttacca</t>
  </si>
  <si>
    <t>Pari Quispe</t>
  </si>
  <si>
    <t>Quispe Apaza</t>
  </si>
  <si>
    <t>Quispe Gutierrez</t>
  </si>
  <si>
    <t>Quispe Quea</t>
  </si>
  <si>
    <t>Ylpanoca Mamani</t>
  </si>
  <si>
    <t>Yupanqui Usnayo</t>
  </si>
  <si>
    <t>CACERES APAZA</t>
  </si>
  <si>
    <t>CALLOHUANCA CHUQUIMAMANI</t>
  </si>
  <si>
    <t>CASTELLANOS LANUDO</t>
  </si>
  <si>
    <t>CCAHUANA QUISPE</t>
  </si>
  <si>
    <t>CHURA PATATINGO</t>
  </si>
  <si>
    <t>FLORES LIMA</t>
  </si>
  <si>
    <t>HALANOCA CHURA</t>
  </si>
  <si>
    <t>HERRERA MAMANI</t>
  </si>
  <si>
    <t>HUAQUISTO RAMOS</t>
  </si>
  <si>
    <t>KANA TINTA</t>
  </si>
  <si>
    <t>LAZARO ORTIZ</t>
  </si>
  <si>
    <t>MACHACCA SALGADO</t>
  </si>
  <si>
    <t>MOROCCO CASAZOLA</t>
  </si>
  <si>
    <t>PHOCCO MAQQUE</t>
  </si>
  <si>
    <t>QUISANI TACCA</t>
  </si>
  <si>
    <t>QUISPE FLORES</t>
  </si>
  <si>
    <t>QUISPE RAMOS</t>
  </si>
  <si>
    <t>RAMOS PERALTA</t>
  </si>
  <si>
    <t>RAMOS VALENZUELA</t>
  </si>
  <si>
    <t>SARCO LOPEZ</t>
  </si>
  <si>
    <t>SUYO PEÑA</t>
  </si>
  <si>
    <t>TAIPE QUISPE</t>
  </si>
  <si>
    <t>TICONA ARCE</t>
  </si>
  <si>
    <t>BECERRA LUNA</t>
  </si>
  <si>
    <t>CALSINA VARGAS</t>
  </si>
  <si>
    <t>CANO CASTELO</t>
  </si>
  <si>
    <t>CHARPA SANCHEZ</t>
  </si>
  <si>
    <t>MAMANI CCOA</t>
  </si>
  <si>
    <t>MARAS LLACSA</t>
  </si>
  <si>
    <t>MERMA CCAZA</t>
  </si>
  <si>
    <t>MOLINA FLORES</t>
  </si>
  <si>
    <t>MOLLOCONDO RIVERA</t>
  </si>
  <si>
    <t>ORTEGA HUAQUISTO</t>
  </si>
  <si>
    <t>QUISPE SAYHUA</t>
  </si>
  <si>
    <t>RAMOS MERMA</t>
  </si>
  <si>
    <t>RAMOS TRUJILLANO</t>
  </si>
  <si>
    <t>SAYHUA MOLINA</t>
  </si>
  <si>
    <t>TACAR QQUINCHO</t>
  </si>
  <si>
    <t>TORREBLANCA RAMOS</t>
  </si>
  <si>
    <t>VALERIANO CCAMA</t>
  </si>
  <si>
    <t>VILCA BARRIALES</t>
  </si>
  <si>
    <t>Apaza Yaresi</t>
  </si>
  <si>
    <t>Choquehuanca Condory</t>
  </si>
  <si>
    <t>Colque Chura</t>
  </si>
  <si>
    <t>Cuba Aguilar</t>
  </si>
  <si>
    <t>Flores Huaman</t>
  </si>
  <si>
    <t>Huahua Soncco</t>
  </si>
  <si>
    <t>Mamani Condori</t>
  </si>
  <si>
    <t>Mamani flores</t>
  </si>
  <si>
    <t>Marron mamani</t>
  </si>
  <si>
    <t>Pacosoncco Garate</t>
  </si>
  <si>
    <t>Quispe Sanca</t>
  </si>
  <si>
    <t>Ramos Ramos</t>
  </si>
  <si>
    <t>Rivera Calsina</t>
  </si>
  <si>
    <t>Vilca Quispe</t>
  </si>
  <si>
    <t>Yana Barraza</t>
  </si>
  <si>
    <t>ANAHUI TITO</t>
  </si>
  <si>
    <t>AROSQUIPA PUMA</t>
  </si>
  <si>
    <t>BARRAZA SUCAPUCA</t>
  </si>
  <si>
    <t>CANO CCAMA</t>
  </si>
  <si>
    <t>CCOA PARI</t>
  </si>
  <si>
    <t>CONDORI ESTRADA</t>
  </si>
  <si>
    <t>CONDORI TORRES</t>
  </si>
  <si>
    <t>CONDORI YARESI</t>
  </si>
  <si>
    <t>DELAEP MACHACA</t>
  </si>
  <si>
    <t>FLORES MOLINA</t>
  </si>
  <si>
    <t>HUAMAN HILPANOCA</t>
  </si>
  <si>
    <t>PACCO TUTACANO</t>
  </si>
  <si>
    <t>PARI PAMPA</t>
  </si>
  <si>
    <t>PUMA ANAHUI</t>
  </si>
  <si>
    <t>QUISPE CCOA</t>
  </si>
  <si>
    <t>VALERIANO CAHUANA</t>
  </si>
  <si>
    <t>VARGAS SANCHEZ</t>
  </si>
  <si>
    <t>VILCA LUQUE</t>
  </si>
  <si>
    <t>ARRAYA ALARCONEmeli</t>
  </si>
  <si>
    <t>ARIAS APAZA</t>
  </si>
  <si>
    <t>CAHUANA YARESI</t>
  </si>
  <si>
    <t>CARRASCO GUTIERREZ</t>
  </si>
  <si>
    <t>CARRASCO PACO</t>
  </si>
  <si>
    <t>CHURA TORREZ</t>
  </si>
  <si>
    <t>CUTIPA HANCCO</t>
  </si>
  <si>
    <t>HUAQUISTO MAMANI</t>
  </si>
  <si>
    <t>JUCHATUMA APUCUSI</t>
  </si>
  <si>
    <t>MAMANI CHAMBI</t>
  </si>
  <si>
    <t>NARVAEZ PATATINGO</t>
  </si>
  <si>
    <t>ONOFRE CONDORI</t>
  </si>
  <si>
    <t>PACHACCA QUISPEStefany</t>
  </si>
  <si>
    <t>PUMA MAMANI</t>
  </si>
  <si>
    <t>PUMA PACHAPUMA</t>
  </si>
  <si>
    <t>QUISPETUPA PUMA</t>
  </si>
  <si>
    <t>SANCA GUZMAN</t>
  </si>
  <si>
    <t>SOLORZANO HUARSAYA</t>
  </si>
  <si>
    <t>SOLIS QUISPE</t>
  </si>
  <si>
    <t>TACCA MOLINA</t>
  </si>
  <si>
    <t>VARGAS BARRIOS</t>
  </si>
  <si>
    <t>ALARCON FLORES</t>
  </si>
  <si>
    <t>CACHURA ROSAS</t>
  </si>
  <si>
    <t>CCOA HUAMANTUCO</t>
  </si>
  <si>
    <t>CHOQUEHUANCA MAQUE</t>
  </si>
  <si>
    <t>FLORES HUAMANTUCO</t>
  </si>
  <si>
    <t>FLORES ROSAS</t>
  </si>
  <si>
    <t>HANCCO CCOA</t>
  </si>
  <si>
    <t>HANCCO QUISPE</t>
  </si>
  <si>
    <t>HUALLA HUAMANTUCO</t>
  </si>
  <si>
    <t>HUARSAYA CARBAJAL</t>
  </si>
  <si>
    <t>HUARSAYA TINTA</t>
  </si>
  <si>
    <t>APAZA CAHUANA</t>
  </si>
  <si>
    <t>CARMONA MENENDEZ</t>
  </si>
  <si>
    <t>CHUARA HUALLA</t>
  </si>
  <si>
    <t>CONDORI HUAYQUILLA</t>
  </si>
  <si>
    <t>CONDORI LIMA</t>
  </si>
  <si>
    <t>CRUZ CCAMA</t>
  </si>
  <si>
    <t>GARATE QUISPE</t>
  </si>
  <si>
    <t>GUTIERREZ MAMANI</t>
  </si>
  <si>
    <t>GUZMAN MAMANI</t>
  </si>
  <si>
    <t>HUAQUISTO PERALTA</t>
  </si>
  <si>
    <t>NARVAEZ CHURA</t>
  </si>
  <si>
    <t>PACHAPUMA ZELA</t>
  </si>
  <si>
    <t>PARQUER QUISPE</t>
  </si>
  <si>
    <t>SAYHUA SALCCA</t>
  </si>
  <si>
    <t>YUCRA MAMANI</t>
  </si>
  <si>
    <t>ARAGON CCAMA</t>
  </si>
  <si>
    <t>GRETA SALAS</t>
  </si>
  <si>
    <t>MAMANI APAZA</t>
  </si>
  <si>
    <t>MAMANI QUINCHO</t>
  </si>
  <si>
    <t>ONOFRE ILPANOCCA</t>
  </si>
  <si>
    <t>PUÑO QUISPE</t>
  </si>
  <si>
    <t>TEJADA VEGA</t>
  </si>
  <si>
    <t>TRUJILLANO QUISPE</t>
  </si>
  <si>
    <t>YANASUPO LLACSA</t>
  </si>
  <si>
    <t>Mamani Ramos</t>
  </si>
  <si>
    <t>CANO CHECMAPOCCO</t>
  </si>
  <si>
    <t>CANSAYA MOROCCO</t>
  </si>
  <si>
    <t>CHURA QUISPE</t>
  </si>
  <si>
    <t>COAQUIRA LUQUE</t>
  </si>
  <si>
    <t>LOPEZ LUQUE</t>
  </si>
  <si>
    <t>LUQUE MOROCCOIRE</t>
  </si>
  <si>
    <t>MAMANI CCOYTO</t>
  </si>
  <si>
    <t>MAMANI RAMOS</t>
  </si>
  <si>
    <t>MAQUE MOROCCO</t>
  </si>
  <si>
    <t>PACHAPUMA ONOFRE</t>
  </si>
  <si>
    <t>PARQUE DUEÑAS</t>
  </si>
  <si>
    <t>QUISPE SARA</t>
  </si>
  <si>
    <t>SONNCCO LUNA</t>
  </si>
  <si>
    <t>TAPARA HANCCO</t>
  </si>
  <si>
    <t>VARGAS MAQUE</t>
  </si>
  <si>
    <t>ALFEREZ VARGAS</t>
  </si>
  <si>
    <t>ANDIA QUISPE</t>
  </si>
  <si>
    <t>ANDRADE PACSI</t>
  </si>
  <si>
    <t>APAZA CESPEDES</t>
  </si>
  <si>
    <t>ARDILES SALAZAR</t>
  </si>
  <si>
    <t>AZA CHOQUE</t>
  </si>
  <si>
    <t>BARRAZA CALLE</t>
  </si>
  <si>
    <t>CHALLA GAYOSO</t>
  </si>
  <si>
    <t>CHOQUE RAMOS</t>
  </si>
  <si>
    <t>CONDORI CHAMBI</t>
  </si>
  <si>
    <t>FLORES COYLA</t>
  </si>
  <si>
    <t>GARCIA CHALLA</t>
  </si>
  <si>
    <t>MANGO VEGA</t>
  </si>
  <si>
    <t>MESCCO MAMANI</t>
  </si>
  <si>
    <t>MIRANDA ARIZALA</t>
  </si>
  <si>
    <t>MOLLO CCARI</t>
  </si>
  <si>
    <t>PAMPA HANCCO</t>
  </si>
  <si>
    <t>PARI GARCIA</t>
  </si>
  <si>
    <t>PEREDO VILLAFUERTE</t>
  </si>
  <si>
    <t>PEREZ HUARANCCA</t>
  </si>
  <si>
    <t>POZO CARRASCO</t>
  </si>
  <si>
    <t>QUISPE GAYOSO</t>
  </si>
  <si>
    <t>SILVESTRE MAMANI</t>
  </si>
  <si>
    <t>SUICHIRI MAYHUA</t>
  </si>
  <si>
    <t>TACCA LLANOS</t>
  </si>
  <si>
    <t>VERA FOROCA</t>
  </si>
  <si>
    <t>APAZA ECENARRO</t>
  </si>
  <si>
    <t>AYAMAMANI CONDORI</t>
  </si>
  <si>
    <t>BELLIDO QUILLA</t>
  </si>
  <si>
    <t>CONDORI PACCO</t>
  </si>
  <si>
    <t>CCOA VARGAS</t>
  </si>
  <si>
    <t>CRUZ TICONA</t>
  </si>
  <si>
    <t>CHURA SUICHIRI</t>
  </si>
  <si>
    <t>FEIJOO PEREZ</t>
  </si>
  <si>
    <t>FLORES CUBA</t>
  </si>
  <si>
    <t>GAYOSO MAMANI</t>
  </si>
  <si>
    <t>JARA MIRAVAL</t>
  </si>
  <si>
    <t>LIZAREZ VALERIANO</t>
  </si>
  <si>
    <t xml:space="preserve">MAYHUAFLORES </t>
  </si>
  <si>
    <t>MOLINA USCAMAYTA</t>
  </si>
  <si>
    <t>MOLINA GAYOSO</t>
  </si>
  <si>
    <t>PACOMPIA BLAS</t>
  </si>
  <si>
    <t>PAUCAR CHUQUITARQUI</t>
  </si>
  <si>
    <t>PACSI LOPEZ</t>
  </si>
  <si>
    <t>PONCE FIGUEROA</t>
  </si>
  <si>
    <t>QUEA CONDORI</t>
  </si>
  <si>
    <t>QUISPE VEGA</t>
  </si>
  <si>
    <t>RIVERA MOLINA</t>
  </si>
  <si>
    <t>SULLCA AGUIRRE</t>
  </si>
  <si>
    <t>SUCARI CAMINO</t>
  </si>
  <si>
    <t>VENTURA CHECAHUIRI</t>
  </si>
  <si>
    <t>ALFEREZ SALAZAR</t>
  </si>
  <si>
    <t>AQQUEPUCHO HUARICALLO</t>
  </si>
  <si>
    <t>BENEGAS YANA</t>
  </si>
  <si>
    <t>CCOTALUQUE VEGA</t>
  </si>
  <si>
    <t>CHOQUE HANCCO</t>
  </si>
  <si>
    <t>COLCA LAZARTE</t>
  </si>
  <si>
    <t>CRUZ CONDORI</t>
  </si>
  <si>
    <t>CUBA MANGO</t>
  </si>
  <si>
    <t>GONZALES MOLINA</t>
  </si>
  <si>
    <t>LLANOS MOLINA</t>
  </si>
  <si>
    <t>MAMANI CASILLA</t>
  </si>
  <si>
    <t>MAMANI MARTINEZ</t>
  </si>
  <si>
    <t>MOROCCO ANHUI</t>
  </si>
  <si>
    <t>OCHOCHOQUE MONTESINOS</t>
  </si>
  <si>
    <t>PACCO HUAQUISTO</t>
  </si>
  <si>
    <t>PACHAPUMA ÑAHUI</t>
  </si>
  <si>
    <t>QUENTA GARCIA</t>
  </si>
  <si>
    <t>QUISPE HUARICALLO</t>
  </si>
  <si>
    <t>QUISPE QUEA</t>
  </si>
  <si>
    <t>RAMOS RIVERA</t>
  </si>
  <si>
    <t>SANDOBAL TICONA</t>
  </si>
  <si>
    <t>SUICHIRI GAMARRA</t>
  </si>
  <si>
    <t>SUICHIRI MOLINA</t>
  </si>
  <si>
    <t>SUICHIRI QUISPE</t>
  </si>
  <si>
    <t>TURPO TICONA</t>
  </si>
  <si>
    <t>VARGAS FLOREZ</t>
  </si>
  <si>
    <t>PILCO MOLINA</t>
  </si>
  <si>
    <t>VARGAS ZAPANA</t>
  </si>
  <si>
    <t>ATAMARI MOLINA</t>
  </si>
  <si>
    <t>ATAMARI QUISPE</t>
  </si>
  <si>
    <t>CHISLLA QUISPE</t>
  </si>
  <si>
    <t>CARRASCO QUISPE</t>
  </si>
  <si>
    <t>CONDORI CHAVES</t>
  </si>
  <si>
    <t>CUBA VARGAS</t>
  </si>
  <si>
    <t>GAYOSO MOLINA</t>
  </si>
  <si>
    <t>GUTIERREZ MOLINA</t>
  </si>
  <si>
    <t>LUQUE QUISPE</t>
  </si>
  <si>
    <t>MAMANI GUTIERREZ</t>
  </si>
  <si>
    <t>MAMANI MOLINA</t>
  </si>
  <si>
    <t>MOLINA MOLINA</t>
  </si>
  <si>
    <t>MOLINA QUISANI</t>
  </si>
  <si>
    <t>QUISPE GARCIA</t>
  </si>
  <si>
    <t>CAHUANA CHIVES</t>
  </si>
  <si>
    <t>CAYO CONDORI</t>
  </si>
  <si>
    <t>ESPINOZA MAMANI</t>
  </si>
  <si>
    <t>GUTIERREZ USCAMAYTA</t>
  </si>
  <si>
    <t>HUAYTA SALCCA</t>
  </si>
  <si>
    <t>MAMANI HUAYTA</t>
  </si>
  <si>
    <t>MERMA VARGAS</t>
  </si>
  <si>
    <t>MOLINA CUBA</t>
  </si>
  <si>
    <t>MOLINA JACHO</t>
  </si>
  <si>
    <t>POZO MOLINA</t>
  </si>
  <si>
    <t>POZO URQUIZO</t>
  </si>
  <si>
    <t>QUISPE JACHO</t>
  </si>
  <si>
    <t>QUISPE TACCA</t>
  </si>
  <si>
    <t>USCAMAYTA MOLINA</t>
  </si>
  <si>
    <t>ZAPANA SILVESTRE</t>
  </si>
  <si>
    <t>MAMANI VILCA</t>
  </si>
  <si>
    <t>MENDOZA MOLINA</t>
  </si>
  <si>
    <t>MENDOZA TACCA</t>
  </si>
  <si>
    <t>MOLINA MAMANI</t>
  </si>
  <si>
    <t>MOLINA SUECCHIRE</t>
  </si>
  <si>
    <t>RIVERA MAMANI</t>
  </si>
  <si>
    <t>SALCCA PALOMINO</t>
  </si>
  <si>
    <t>SAYHUA QUISANI</t>
  </si>
  <si>
    <t>SILVESTRE CHALLA</t>
  </si>
  <si>
    <t>AYALA CACERES</t>
  </si>
  <si>
    <t>CHALLA ARIZALA</t>
  </si>
  <si>
    <t>GONZALES APAZA</t>
  </si>
  <si>
    <t>GUTIERREZ APAZA</t>
  </si>
  <si>
    <t>HUAMAN GAYOSO</t>
  </si>
  <si>
    <t>JACHO GARCIA</t>
  </si>
  <si>
    <t>MACHACA GAYOSO</t>
  </si>
  <si>
    <t>MACHACA SUICHIRI</t>
  </si>
  <si>
    <t>MAMANI PALOMINO</t>
  </si>
  <si>
    <t>MOLINA PILCO</t>
  </si>
  <si>
    <t>MOLINA SUICHIRI</t>
  </si>
  <si>
    <t>RODRIGUEZ SALCCA</t>
  </si>
  <si>
    <t>SALCCA CHURATA</t>
  </si>
  <si>
    <t>USCAMAYTA RIVERA</t>
  </si>
  <si>
    <t>ZAPANA MOLINA</t>
  </si>
  <si>
    <t>GARCIA MAMANI</t>
  </si>
  <si>
    <t>HUAMAN CHINO</t>
  </si>
  <si>
    <t>HUAMAN VARGAS</t>
  </si>
  <si>
    <t>HUANCA MERMA</t>
  </si>
  <si>
    <t>VARGAS FLORES</t>
  </si>
  <si>
    <t>ZAPANA VARGAS</t>
  </si>
  <si>
    <t>RODRIGUEZ VARGAS</t>
  </si>
  <si>
    <t>GAYOSO USCAMAYTA</t>
  </si>
  <si>
    <t>MAMANI CHALLA</t>
  </si>
  <si>
    <t>MAMANI CUBA</t>
  </si>
  <si>
    <t>MAMANI GAYOSO</t>
  </si>
  <si>
    <t>USCAMAYTA JACHO</t>
  </si>
  <si>
    <t>USCAMAYTA QUISPE</t>
  </si>
  <si>
    <t>AVILA SUICHIRI</t>
  </si>
  <si>
    <t>QUISPE SUICHIRI</t>
  </si>
  <si>
    <t>CARRASCO HUANCA</t>
  </si>
  <si>
    <t>CHIVES MOLINA</t>
  </si>
  <si>
    <t>JACHO VARGAS</t>
  </si>
  <si>
    <t>JACHO GAYOSO</t>
  </si>
  <si>
    <t>QUISPE USCAMAYTA</t>
  </si>
  <si>
    <t>HUAMAN CAYO</t>
  </si>
  <si>
    <t>CASTELLANOS CABRERA</t>
  </si>
  <si>
    <t>CONDORI TRUJILLO</t>
  </si>
  <si>
    <t>GARCIA JAVIER</t>
  </si>
  <si>
    <t>USCAMAYTA MASCO</t>
  </si>
  <si>
    <t>Mamani Apaza</t>
  </si>
  <si>
    <t>Tito Huallpa</t>
  </si>
  <si>
    <t>Yampasi CondoriLuz</t>
  </si>
  <si>
    <t>SANCHEZ NINA</t>
  </si>
  <si>
    <t>VELASQUEZ CHACON</t>
  </si>
  <si>
    <t>Chambi Paihuanc</t>
  </si>
  <si>
    <t>Choque Pineda</t>
  </si>
  <si>
    <t>Soto Mayhua</t>
  </si>
  <si>
    <t>AMAT MAMANI</t>
  </si>
  <si>
    <t>CONDORI TEJADA</t>
  </si>
  <si>
    <t>CUCHO HUICHO</t>
  </si>
  <si>
    <t>CURO NINASAUME</t>
  </si>
  <si>
    <t>DIAZ MAMANI</t>
  </si>
  <si>
    <t>HUILLCA CHUNGA</t>
  </si>
  <si>
    <t>MIGUEL QUISPE</t>
  </si>
  <si>
    <t>MIGUEL RODRIGUEZ</t>
  </si>
  <si>
    <t>PAJA ZEA</t>
  </si>
  <si>
    <t>PIZARRO HUILLCA</t>
  </si>
  <si>
    <t>QUISPE CONDOR</t>
  </si>
  <si>
    <t>YARANGA CCURO</t>
  </si>
  <si>
    <t>ANBOR FERNANDEZ</t>
  </si>
  <si>
    <t>AQUINO CORDOBA</t>
  </si>
  <si>
    <t>CHUQUITARQUI SUCARI</t>
  </si>
  <si>
    <t>CORAS HERHAI</t>
  </si>
  <si>
    <t>CRISIS GUILLEN</t>
  </si>
  <si>
    <t>CRUZ AGUILAR</t>
  </si>
  <si>
    <t>GUTIERREZ HUILLCA</t>
  </si>
  <si>
    <t>HUAMAN CASAS</t>
  </si>
  <si>
    <t>MAYTAN PACHECO</t>
  </si>
  <si>
    <t>VALENCIA AUQUI</t>
  </si>
  <si>
    <t>ABARCA GALVEZ</t>
  </si>
  <si>
    <t>ARIZACA NIETO</t>
  </si>
  <si>
    <t>ALLCCA QUISPEMaikol</t>
  </si>
  <si>
    <t>CUCHUÑAUPA MULLISACA</t>
  </si>
  <si>
    <t>CCORISONCCO ATAO</t>
  </si>
  <si>
    <t>DAMIANO OSCCO</t>
  </si>
  <si>
    <t>HERHUAY VELASQUESJuan</t>
  </si>
  <si>
    <t>LOPEZ PEREZUnai</t>
  </si>
  <si>
    <t>MENDOZA CORONELDylan</t>
  </si>
  <si>
    <t>OMONTE HUAMAN</t>
  </si>
  <si>
    <t>PONCE BENDEZU</t>
  </si>
  <si>
    <t>QUISPE AGUILAR</t>
  </si>
  <si>
    <t>QUISPE HUISA</t>
  </si>
  <si>
    <t>VIVAS PARICAHUA</t>
  </si>
  <si>
    <t>VERA CHAMPI</t>
  </si>
  <si>
    <t>Condori Huari</t>
  </si>
  <si>
    <t>Curo Perez</t>
  </si>
  <si>
    <t>Huaman Rojas</t>
  </si>
  <si>
    <t>Huaman Vega</t>
  </si>
  <si>
    <t>Lima Paricahua</t>
  </si>
  <si>
    <t>Linares Vicente</t>
  </si>
  <si>
    <t>Livise Quispe</t>
  </si>
  <si>
    <t>Mañuyco Allcca</t>
  </si>
  <si>
    <t>Maucaylle Reynaga</t>
  </si>
  <si>
    <t>Palomino Quispe</t>
  </si>
  <si>
    <t>Rivas Nolberto</t>
  </si>
  <si>
    <t>Roque Soto</t>
  </si>
  <si>
    <t>Yepez Panca</t>
  </si>
  <si>
    <t>ARAGON QUISPE</t>
  </si>
  <si>
    <t>GUTIERREZ CONDORI</t>
  </si>
  <si>
    <t>GUZMAN MENDOZA</t>
  </si>
  <si>
    <t>INCAHUANACO ALEMAN</t>
  </si>
  <si>
    <t>LOPE LLANOS</t>
  </si>
  <si>
    <t>MAMANI AGUILAR</t>
  </si>
  <si>
    <t>MAMANI BUSTINZA</t>
  </si>
  <si>
    <t>MAMANI CHUSI</t>
  </si>
  <si>
    <t>MANGO CHIPANA</t>
  </si>
  <si>
    <t>MENDOZA QUISPE</t>
  </si>
  <si>
    <t>ORTIZ ORTEGA</t>
  </si>
  <si>
    <t>QUISPE FOOLLANO</t>
  </si>
  <si>
    <t>RODRIGUEZ CARRILLO</t>
  </si>
  <si>
    <t>SERRUTO CUSI</t>
  </si>
  <si>
    <t>SUAQUITA MONTECIOS</t>
  </si>
  <si>
    <t>TEJADA CRUZ</t>
  </si>
  <si>
    <t>VARGAS VILCAPAZA</t>
  </si>
  <si>
    <t>VILLAZANTE YANARUTH</t>
  </si>
  <si>
    <t>ACHATA CHURA</t>
  </si>
  <si>
    <t>ALMONTE MAMANI</t>
  </si>
  <si>
    <t>APAZA MAMANI</t>
  </si>
  <si>
    <t>BUSTINZA PRADO</t>
  </si>
  <si>
    <t>CHUSI TTITO</t>
  </si>
  <si>
    <t>HUAMAN CASAFRANCA</t>
  </si>
  <si>
    <t>LOPE PARISACA</t>
  </si>
  <si>
    <t>MAMANI HILAHUALA</t>
  </si>
  <si>
    <t>MAYTA HUAYAPA</t>
  </si>
  <si>
    <t>MOLLO BERMEO</t>
  </si>
  <si>
    <t>PEREYRA CACERES</t>
  </si>
  <si>
    <t>RIVERA TAPARA</t>
  </si>
  <si>
    <t>RODRIGUEZ CCALA</t>
  </si>
  <si>
    <t>SOTO RAMIREZ</t>
  </si>
  <si>
    <t>TAPIA LEIVA</t>
  </si>
  <si>
    <t>TOLEDO CAYTE</t>
  </si>
  <si>
    <t>VILCA CARREON</t>
  </si>
  <si>
    <t>ZAPATA LACUTA</t>
  </si>
  <si>
    <t>BRONCANO ROJAS</t>
  </si>
  <si>
    <t>CCALLO HUAYLLA</t>
  </si>
  <si>
    <t>CHIPANA QUISPE</t>
  </si>
  <si>
    <t>LOPE CONDORI</t>
  </si>
  <si>
    <t>MAYTA CHECAHUARE</t>
  </si>
  <si>
    <t>BENDEZU QUISPE</t>
  </si>
  <si>
    <t>MACHUCA TURPO</t>
  </si>
  <si>
    <t>PALOMINO HUARCAHUAMAN</t>
  </si>
  <si>
    <t>SINCA HUANCCO</t>
  </si>
  <si>
    <t>VALENCIA MAMANI</t>
  </si>
  <si>
    <t>CAMASCA QUISPE</t>
  </si>
  <si>
    <t>CANCAPA GONZALES</t>
  </si>
  <si>
    <t>CAPAJAÑA QUISPE</t>
  </si>
  <si>
    <t>CCARI RAMOS</t>
  </si>
  <si>
    <t>CHOQUE QUISPE</t>
  </si>
  <si>
    <t>CONDORI QUISPE</t>
  </si>
  <si>
    <t>CONDORI TURPO</t>
  </si>
  <si>
    <t>CRUZ QUISPE</t>
  </si>
  <si>
    <t>GUILLEN LAURA</t>
  </si>
  <si>
    <t>HERMOZA TIPO</t>
  </si>
  <si>
    <t>HUAMAN FLORES</t>
  </si>
  <si>
    <t>HUASACCA SALAZAR</t>
  </si>
  <si>
    <t>MAMANI LUCANA</t>
  </si>
  <si>
    <t>QUISPE MAZA</t>
  </si>
  <si>
    <t>QUISPE PALOMINO</t>
  </si>
  <si>
    <t>QUISPE YANA</t>
  </si>
  <si>
    <t>SACACA APAZA</t>
  </si>
  <si>
    <t>SALGUERO ZUVIETA</t>
  </si>
  <si>
    <t>ZAGA MACHACA</t>
  </si>
  <si>
    <t>ACOSTA HUAMAN</t>
  </si>
  <si>
    <t>CALLO SARAVIA</t>
  </si>
  <si>
    <t>CARPIO CCASANI</t>
  </si>
  <si>
    <t>CORDOVA LOPEZ</t>
  </si>
  <si>
    <t>CUNYA APAZA</t>
  </si>
  <si>
    <t>FLORES MAMANI</t>
  </si>
  <si>
    <t>MOROCCO HUAQUISTO</t>
  </si>
  <si>
    <t>PACCO CHICLLASTO</t>
  </si>
  <si>
    <t>TEJADA LUPACA</t>
  </si>
  <si>
    <t>CALIZANA CASTELLANOS</t>
  </si>
  <si>
    <t>MAQQUE QUISPE</t>
  </si>
  <si>
    <t>MIRANDA QOAQUIRA</t>
  </si>
  <si>
    <t>ALARCON PALOMINO</t>
  </si>
  <si>
    <t>NOA QUISPE</t>
  </si>
  <si>
    <t>RAMIREZ CASTELLANOS</t>
  </si>
  <si>
    <t>CABRERA FARFAN</t>
  </si>
  <si>
    <t>HUANCA CALLATA</t>
  </si>
  <si>
    <t>JARECCA ROSEL</t>
  </si>
  <si>
    <t>LIMA TOCRE</t>
  </si>
  <si>
    <t>NARVAEZ PANCA</t>
  </si>
  <si>
    <t>ORTEGA CONDORI</t>
  </si>
  <si>
    <t>PACAYA ZEVALLOS</t>
  </si>
  <si>
    <t>PEREZ QUISPE</t>
  </si>
  <si>
    <t>PUMACCAJIA CRUZ</t>
  </si>
  <si>
    <t>ROCA VALENCIA</t>
  </si>
  <si>
    <t>BRIYIT ALEXA</t>
  </si>
  <si>
    <t>THIAGO ISMAEL</t>
  </si>
  <si>
    <t>JHOEL OMAR</t>
  </si>
  <si>
    <t>LYAN MARCELINO</t>
  </si>
  <si>
    <t>SHIRLE CAMILA</t>
  </si>
  <si>
    <t>RIHANNA BIHANCA SHANIRA</t>
  </si>
  <si>
    <t>JAMES FARID</t>
  </si>
  <si>
    <t>EYAL EMERSON</t>
  </si>
  <si>
    <t>GABRIELA MILAGROS</t>
  </si>
  <si>
    <t>USAIN JET LEE</t>
  </si>
  <si>
    <t>KLINSMANN JORDAN</t>
  </si>
  <si>
    <t>BORAN YOSHIMAR</t>
  </si>
  <si>
    <t>CRISTHIAN URIEL</t>
  </si>
  <si>
    <t>Jhack Jhosel</t>
  </si>
  <si>
    <t>Jeanfrank Griesman</t>
  </si>
  <si>
    <t>Yessica Raquel</t>
  </si>
  <si>
    <t>Fabiola Marinthia</t>
  </si>
  <si>
    <t>Randy Yefry</t>
  </si>
  <si>
    <t>Danira Ambar</t>
  </si>
  <si>
    <t>Zoe Mariel</t>
  </si>
  <si>
    <t>Evans Antoine</t>
  </si>
  <si>
    <t>Areli Abigail</t>
  </si>
  <si>
    <t>Hanna Anail</t>
  </si>
  <si>
    <t>Liz Kylie</t>
  </si>
  <si>
    <t>Andree Jhimy</t>
  </si>
  <si>
    <t>Yeremy</t>
  </si>
  <si>
    <t>Mayshel Mayum</t>
  </si>
  <si>
    <t>Milan Griesman</t>
  </si>
  <si>
    <t>Betssy Editza</t>
  </si>
  <si>
    <t>Sammy Nikol</t>
  </si>
  <si>
    <t>Melany Vianli</t>
  </si>
  <si>
    <t>Andy Farid</t>
  </si>
  <si>
    <t>Eyal</t>
  </si>
  <si>
    <t>Denisse Julisa</t>
  </si>
  <si>
    <t>Brus Kensyi</t>
  </si>
  <si>
    <t>Jairo Neymar</t>
  </si>
  <si>
    <t>Jhon Will</t>
  </si>
  <si>
    <t>Patri Juan</t>
  </si>
  <si>
    <t>Yannick Jherlyn</t>
  </si>
  <si>
    <t>Brianna Zeynep</t>
  </si>
  <si>
    <t>Brisnay Paloma</t>
  </si>
  <si>
    <t>Zaid Adrian</t>
  </si>
  <si>
    <t>Leila Luana</t>
  </si>
  <si>
    <t>Milan Alexis</t>
  </si>
  <si>
    <t>Brayan Gustavo</t>
  </si>
  <si>
    <t>Cristian T.</t>
  </si>
  <si>
    <t>GELEN YUSAI</t>
  </si>
  <si>
    <t>SHANTAL YANDALY</t>
  </si>
  <si>
    <t>JUANI IRENE</t>
  </si>
  <si>
    <t>DERECK NICKY</t>
  </si>
  <si>
    <t>HAROLD LEE</t>
  </si>
  <si>
    <t>BRITANY YESSICA</t>
  </si>
  <si>
    <t>YOSSY MAYTE</t>
  </si>
  <si>
    <t>Antuan Isaac</t>
  </si>
  <si>
    <t>Melany Shantal Leidy</t>
  </si>
  <si>
    <t>Driam Jhosepmir</t>
  </si>
  <si>
    <t>Nayely Ayme</t>
  </si>
  <si>
    <t>Liz Alondra</t>
  </si>
  <si>
    <t>Melany Rehishel</t>
  </si>
  <si>
    <t>Cristiano Juvenal</t>
  </si>
  <si>
    <t>Jheyli Camila</t>
  </si>
  <si>
    <t>Yadira Nicool</t>
  </si>
  <si>
    <t>Shamely Leidy</t>
  </si>
  <si>
    <t>Flor Yisel</t>
  </si>
  <si>
    <t>Thika Pía Luana</t>
  </si>
  <si>
    <t>Leonel Miqui</t>
  </si>
  <si>
    <t>Jobb Alexander</t>
  </si>
  <si>
    <t>Britani Ashly</t>
  </si>
  <si>
    <t>Jhuam Davi</t>
  </si>
  <si>
    <t>Flavia Mahal</t>
  </si>
  <si>
    <t>Luz Keydelin</t>
  </si>
  <si>
    <t>Dayiro Barush</t>
  </si>
  <si>
    <t>Shienco Jhanoman</t>
  </si>
  <si>
    <t>Melany Arlette</t>
  </si>
  <si>
    <t>Meredith Brihana</t>
  </si>
  <si>
    <t>Greizman Isaias</t>
  </si>
  <si>
    <t>Liam David</t>
  </si>
  <si>
    <t>Hael Kamil Yuan</t>
  </si>
  <si>
    <t>Alexa Brigith</t>
  </si>
  <si>
    <t>Adriana Sarahi</t>
  </si>
  <si>
    <t>Liz Magdiel</t>
  </si>
  <si>
    <t>Diego Ronald</t>
  </si>
  <si>
    <t>Caleb Adriano</t>
  </si>
  <si>
    <t>Axel Lujan</t>
  </si>
  <si>
    <t>Thiago Leonel</t>
  </si>
  <si>
    <t>Cresli Kataleya</t>
  </si>
  <si>
    <t>Sienna Shantall</t>
  </si>
  <si>
    <t>Dania Brisayda</t>
  </si>
  <si>
    <t>Valeria Genesis</t>
  </si>
  <si>
    <t>Yandi Aremi</t>
  </si>
  <si>
    <t>Dilan Sebastian</t>
  </si>
  <si>
    <t>Isait Jhonel</t>
  </si>
  <si>
    <t>Jhon Milder</t>
  </si>
  <si>
    <t>Yorian Marcos</t>
  </si>
  <si>
    <t>Smith Stiven</t>
  </si>
  <si>
    <t>Jhans Alain</t>
  </si>
  <si>
    <t>Reik Thiago</t>
  </si>
  <si>
    <t>Ivette Marisabel</t>
  </si>
  <si>
    <t>Celinda Nissa</t>
  </si>
  <si>
    <t>Rouss Bella</t>
  </si>
  <si>
    <t>Dylan T.</t>
  </si>
  <si>
    <t>Frank Anthony</t>
  </si>
  <si>
    <t>Anahí Leticia</t>
  </si>
  <si>
    <t>Xavi Fabricio</t>
  </si>
  <si>
    <t>Aliz Laysin</t>
  </si>
  <si>
    <t>Benjamín Johann</t>
  </si>
  <si>
    <t>Luna Alessandra</t>
  </si>
  <si>
    <t>Jazmin Jhamely</t>
  </si>
  <si>
    <t>Brian Harley</t>
  </si>
  <si>
    <t>Brith Nayely</t>
  </si>
  <si>
    <t>Arely Medaly</t>
  </si>
  <si>
    <t>Arely Kenia</t>
  </si>
  <si>
    <t>Natanael Isaias</t>
  </si>
  <si>
    <t>Livia Betzaly</t>
  </si>
  <si>
    <t>Briana Bryhit Grisel</t>
  </si>
  <si>
    <t>Patricia Valeria</t>
  </si>
  <si>
    <t>Nohemi Lisbeth</t>
  </si>
  <si>
    <t>Jhael Thiago</t>
  </si>
  <si>
    <t>Melany Andrea</t>
  </si>
  <si>
    <t>Juan Isaias</t>
  </si>
  <si>
    <t>Alison Camila</t>
  </si>
  <si>
    <t>Yennifer</t>
  </si>
  <si>
    <t>Cristhin Alesandro</t>
  </si>
  <si>
    <t>Eden Yangel</t>
  </si>
  <si>
    <t>Brigit Deysi</t>
  </si>
  <si>
    <t>Eduard Divala</t>
  </si>
  <si>
    <t>Lian Rodrigo</t>
  </si>
  <si>
    <t>Yuby</t>
  </si>
  <si>
    <t>Edison Thiago</t>
  </si>
  <si>
    <t>Kaylee Alison</t>
  </si>
  <si>
    <t>Axel Thiago</t>
  </si>
  <si>
    <t>Albeiro</t>
  </si>
  <si>
    <t>Jhojan Adriano</t>
  </si>
  <si>
    <t>Jehiler Yefri</t>
  </si>
  <si>
    <t>Katerin</t>
  </si>
  <si>
    <t>Yamely Rossy</t>
  </si>
  <si>
    <t>Deyvis Dany</t>
  </si>
  <si>
    <t>Briyit Yamila</t>
  </si>
  <si>
    <t>Ariana Jhoselyn</t>
  </si>
  <si>
    <t>Dasha Massiel</t>
  </si>
  <si>
    <t>Miguel A.</t>
  </si>
  <si>
    <t>Dilma Ariana</t>
  </si>
  <si>
    <t>Letty Camila</t>
  </si>
  <si>
    <t>James F.</t>
  </si>
  <si>
    <t>Yamileth Ariana</t>
  </si>
  <si>
    <t>Danik Dayana</t>
  </si>
  <si>
    <t>Beymar</t>
  </si>
  <si>
    <t>Bregith Yashira</t>
  </si>
  <si>
    <t>Max Thiago</t>
  </si>
  <si>
    <t>Alaniz Ariana</t>
  </si>
  <si>
    <t>Frank Ever</t>
  </si>
  <si>
    <t>Damaris</t>
  </si>
  <si>
    <t>Grisayda Lizeth</t>
  </si>
  <si>
    <t>Jaroslav Seifert</t>
  </si>
  <si>
    <t>Shandy Cahori</t>
  </si>
  <si>
    <t>Kenny</t>
  </si>
  <si>
    <t>Edwin Rodrigo</t>
  </si>
  <si>
    <t>Axel Edwar</t>
  </si>
  <si>
    <t>Edwar Calet</t>
  </si>
  <si>
    <t>Anthoni Akuin</t>
  </si>
  <si>
    <t>Frank Leyter</t>
  </si>
  <si>
    <t>Ana Camila</t>
  </si>
  <si>
    <t>Valentina Keyli</t>
  </si>
  <si>
    <t>Yudith</t>
  </si>
  <si>
    <t>Lenin Edwar</t>
  </si>
  <si>
    <t>Lian Roy</t>
  </si>
  <si>
    <t>ALISON CAMILA</t>
  </si>
  <si>
    <t>IBRAN ROSSU</t>
  </si>
  <si>
    <t>ARIANA JHOSELYN</t>
  </si>
  <si>
    <t>RAUL SEGUNDO</t>
  </si>
  <si>
    <t>JHAN LIAN</t>
  </si>
  <si>
    <t>ANDREY GIANFRANCO</t>
  </si>
  <si>
    <t>GEIDY NICOLL</t>
  </si>
  <si>
    <t>JOSÉ OMAR</t>
  </si>
  <si>
    <t>ROYER PAUL</t>
  </si>
  <si>
    <t>MARY DIANA</t>
  </si>
  <si>
    <t>DAVID ISAAC</t>
  </si>
  <si>
    <t>Jhosep Yeremi</t>
  </si>
  <si>
    <t>Deyvi Edison</t>
  </si>
  <si>
    <t>Pool Aàron</t>
  </si>
  <si>
    <t>Juan Vidal</t>
  </si>
  <si>
    <t>Fabio Edwin</t>
  </si>
  <si>
    <t>Melisa</t>
  </si>
  <si>
    <t>Melany Cielo</t>
  </si>
  <si>
    <t>Jeltsin Shair</t>
  </si>
  <si>
    <t>Milet Shamira</t>
  </si>
  <si>
    <t>Jeam Tony</t>
  </si>
  <si>
    <t>Dayshiro Neymar</t>
  </si>
  <si>
    <t>Gripf Samin</t>
  </si>
  <si>
    <t>Wilian James</t>
  </si>
  <si>
    <t>Marly Milagros</t>
  </si>
  <si>
    <t>Angel Jhosep</t>
  </si>
  <si>
    <t>Sheyla Yovana</t>
  </si>
  <si>
    <t>DeyviJhons</t>
  </si>
  <si>
    <t>JEYDI BRISAYDA</t>
  </si>
  <si>
    <t>LIZETH SANDRA</t>
  </si>
  <si>
    <t>Liam Piero</t>
  </si>
  <si>
    <t>Jenko Jandiel</t>
  </si>
  <si>
    <t>Agustina Rosa</t>
  </si>
  <si>
    <t>Nathaniel Meyling</t>
  </si>
  <si>
    <t>Kharla Selena</t>
  </si>
  <si>
    <t>Damaris Saray</t>
  </si>
  <si>
    <t>Lourdes</t>
  </si>
  <si>
    <t>DYLAN ALEXIS</t>
  </si>
  <si>
    <t>DULCE DANAE</t>
  </si>
  <si>
    <t>BRYANNA YAMILETH</t>
  </si>
  <si>
    <t>DANNY JHOEL</t>
  </si>
  <si>
    <t>BRITT NIKOL</t>
  </si>
  <si>
    <t>YAMILET MELANI</t>
  </si>
  <si>
    <t>ABIGAIL SAYURI</t>
  </si>
  <si>
    <t>BRITS YALEYSI</t>
  </si>
  <si>
    <t>RUSSELIA ROSSEY</t>
  </si>
  <si>
    <t>FRANCO</t>
  </si>
  <si>
    <t>Karol Yesela</t>
  </si>
  <si>
    <t>Hermelinda Yasmelin</t>
  </si>
  <si>
    <t>Jean Marlon</t>
  </si>
  <si>
    <t>Ana Leticia</t>
  </si>
  <si>
    <t>Jhon Alexis</t>
  </si>
  <si>
    <t>Ada Melany</t>
  </si>
  <si>
    <t>Dante Abad K.</t>
  </si>
  <si>
    <t>Ambar Avishag</t>
  </si>
  <si>
    <t>Liz Mariela</t>
  </si>
  <si>
    <t>Kyara Maciel</t>
  </si>
  <si>
    <t>James</t>
  </si>
  <si>
    <t>Max Frank</t>
  </si>
  <si>
    <t>Grisel Rosmery</t>
  </si>
  <si>
    <t>Aron Edward</t>
  </si>
  <si>
    <t>Nilthon Yhours</t>
  </si>
  <si>
    <t>Maycol Uriel</t>
  </si>
  <si>
    <t>Milet Yahaira</t>
  </si>
  <si>
    <t>Ronaldo Leonel</t>
  </si>
  <si>
    <t>Rayco</t>
  </si>
  <si>
    <t>Eliana</t>
  </si>
  <si>
    <t>Astrid Melany</t>
  </si>
  <si>
    <t>Yamilet Flor</t>
  </si>
  <si>
    <t>Estrella Alexa Frey</t>
  </si>
  <si>
    <t>Ronny Roy</t>
  </si>
  <si>
    <t>Erick Yumpyo</t>
  </si>
  <si>
    <t>Yeferson</t>
  </si>
  <si>
    <t>Jeydi Yanely</t>
  </si>
  <si>
    <t>Rosangela</t>
  </si>
  <si>
    <t>Yadira</t>
  </si>
  <si>
    <t>Leonel Max</t>
  </si>
  <si>
    <t>Wildo Randy</t>
  </si>
  <si>
    <t>YEFERSON JAFET</t>
  </si>
  <si>
    <t>YOSHOA EDYMAR</t>
  </si>
  <si>
    <t>NEYMAR GARICA</t>
  </si>
  <si>
    <t>ANYELY ESTEFANY</t>
  </si>
  <si>
    <t>LEONEL NEYMAR.</t>
  </si>
  <si>
    <t>JESUS YDELFONSO.</t>
  </si>
  <si>
    <t>JUAN SANTIAGO.</t>
  </si>
  <si>
    <t>Alondria Solimar</t>
  </si>
  <si>
    <t>Thiago Alisson</t>
  </si>
  <si>
    <t>Kenny Dae Hyun</t>
  </si>
  <si>
    <t>Yossep</t>
  </si>
  <si>
    <t>Cesar Neymar</t>
  </si>
  <si>
    <t>Jhoseph Stip</t>
  </si>
  <si>
    <t>Leydi Nayeli</t>
  </si>
  <si>
    <t xml:space="preserve">James </t>
  </si>
  <si>
    <t>Jhon Y.</t>
  </si>
  <si>
    <t>Nayely Yamile</t>
  </si>
  <si>
    <t>Eva Melissa</t>
  </si>
  <si>
    <t>Johan Edissón</t>
  </si>
  <si>
    <t>Jhordan Mijael</t>
  </si>
  <si>
    <t>Gael Jhosbet</t>
  </si>
  <si>
    <t>Yoselyn Mishel</t>
  </si>
  <si>
    <t>Ederson</t>
  </si>
  <si>
    <t>Solanch Geraldine</t>
  </si>
  <si>
    <t>Deysi Yolinda</t>
  </si>
  <si>
    <t>Melany</t>
  </si>
  <si>
    <t>Alexis</t>
  </si>
  <si>
    <t>Yesinia</t>
  </si>
  <si>
    <t>Kennedy Couthiño</t>
  </si>
  <si>
    <t>Anayely</t>
  </si>
  <si>
    <t>Nayely Yamilet</t>
  </si>
  <si>
    <t>Milagros Marghot</t>
  </si>
  <si>
    <t>Gisela Esvilda</t>
  </si>
  <si>
    <t>Flor Abigael</t>
  </si>
  <si>
    <t>Danitza Mily</t>
  </si>
  <si>
    <t>Jhoselyn Nayely</t>
  </si>
  <si>
    <t>Margot</t>
  </si>
  <si>
    <t>Briyit Melany</t>
  </si>
  <si>
    <t>Creys Yesenia</t>
  </si>
  <si>
    <t>Milagros Estefany</t>
  </si>
  <si>
    <t>Winder Alfredo</t>
  </si>
  <si>
    <t>Melina Xiomara</t>
  </si>
  <si>
    <t>Jennifer Katie</t>
  </si>
  <si>
    <t>Luz</t>
  </si>
  <si>
    <t>Nymer Withmar</t>
  </si>
  <si>
    <t>Jheyson Daynner</t>
  </si>
  <si>
    <t xml:space="preserve">Jheidy Rossmery </t>
  </si>
  <si>
    <t>Aracely</t>
  </si>
  <si>
    <t>Katheryn Mayumi</t>
  </si>
  <si>
    <t>Lenin Jaymar</t>
  </si>
  <si>
    <t>Jhandy Guissel</t>
  </si>
  <si>
    <t>Gian Marco</t>
  </si>
  <si>
    <t>DANITZA JHARELI</t>
  </si>
  <si>
    <t>BRIGUITH YAJHAYRA</t>
  </si>
  <si>
    <t>BRIYITH CINDY ZELICA</t>
  </si>
  <si>
    <t xml:space="preserve">FACUNDO NEYMAR </t>
  </si>
  <si>
    <t>DAYRON JHUBERLY</t>
  </si>
  <si>
    <t xml:space="preserve">ALDAIR </t>
  </si>
  <si>
    <t>ARIANA ROSANGELA</t>
  </si>
  <si>
    <t>Lesly Carol</t>
  </si>
  <si>
    <t>Isamar</t>
  </si>
  <si>
    <t>Luz Angie</t>
  </si>
  <si>
    <t>Hael Jholin</t>
  </si>
  <si>
    <t>Jusue Usbaldo</t>
  </si>
  <si>
    <t>Liam Kimji</t>
  </si>
  <si>
    <t>John Darwin</t>
  </si>
  <si>
    <t>Idack Orland</t>
  </si>
  <si>
    <t>Camila Yamileé</t>
  </si>
  <si>
    <t>Yordy Raúl</t>
  </si>
  <si>
    <t>Juan Diego</t>
  </si>
  <si>
    <t>Yamiled</t>
  </si>
  <si>
    <t>Bedirján Sayim</t>
  </si>
  <si>
    <t>Melani Margot</t>
  </si>
  <si>
    <t>Ayme</t>
  </si>
  <si>
    <t>Erick josue</t>
  </si>
  <si>
    <t>Xiomara Kely</t>
  </si>
  <si>
    <t>Jhonpio Zair</t>
  </si>
  <si>
    <t>Shirly Lizeth</t>
  </si>
  <si>
    <t xml:space="preserve">Abigail Sarai </t>
  </si>
  <si>
    <t xml:space="preserve">Alain Crhistian </t>
  </si>
  <si>
    <t xml:space="preserve">Erick Aron </t>
  </si>
  <si>
    <t xml:space="preserve">Evelin Susam </t>
  </si>
  <si>
    <t xml:space="preserve">Neil Andreé </t>
  </si>
  <si>
    <t xml:space="preserve">Yurin Tayana </t>
  </si>
  <si>
    <t xml:space="preserve">Liam Saulo </t>
  </si>
  <si>
    <t xml:space="preserve">Hemer dayvi </t>
  </si>
  <si>
    <t xml:space="preserve">Greis Ariana </t>
  </si>
  <si>
    <t xml:space="preserve">Angui Luciana </t>
  </si>
  <si>
    <t>Alexis Yoshiro</t>
  </si>
  <si>
    <t xml:space="preserve">Chelsey </t>
  </si>
  <si>
    <t>Felipe Caleb</t>
  </si>
  <si>
    <t>Leonel</t>
  </si>
  <si>
    <t>Sumy Mayra</t>
  </si>
  <si>
    <t>Layve Rumina</t>
  </si>
  <si>
    <t>Ariuss Nairo Stevins</t>
  </si>
  <si>
    <t>Leyvi Deyanira</t>
  </si>
  <si>
    <t>Rodrich Yedlin</t>
  </si>
  <si>
    <t>David Israel</t>
  </si>
  <si>
    <t>Milan Aldair</t>
  </si>
  <si>
    <t>Juan Carlos</t>
  </si>
  <si>
    <t>Jhon Marcelo</t>
  </si>
  <si>
    <t xml:space="preserve"> Handruw</t>
  </si>
  <si>
    <t xml:space="preserve">Zanty Gabriel Orson </t>
  </si>
  <si>
    <t>Edison  Neymar</t>
  </si>
  <si>
    <t>SHAIEL Jasmin</t>
  </si>
  <si>
    <t xml:space="preserve">Erik </t>
  </si>
  <si>
    <t>Melissa Shamyra</t>
  </si>
  <si>
    <t>Leydi Yomi</t>
  </si>
  <si>
    <t>Lescely Britany</t>
  </si>
  <si>
    <t xml:space="preserve">Jhon </t>
  </si>
  <si>
    <t xml:space="preserve">Yazuri Yamile </t>
  </si>
  <si>
    <t xml:space="preserve">Mayerly Nicol </t>
  </si>
  <si>
    <t>Briyith Shayuri</t>
  </si>
  <si>
    <t xml:space="preserve">Cleyde Esperanza </t>
  </si>
  <si>
    <t xml:space="preserve">Darelyn Sayuri </t>
  </si>
  <si>
    <t xml:space="preserve">Abdiel Gianluca </t>
  </si>
  <si>
    <t>Jhon Edwar</t>
  </si>
  <si>
    <t>Emerson Yordy</t>
  </si>
  <si>
    <t>Milet Milagros</t>
  </si>
  <si>
    <t>Nadin</t>
  </si>
  <si>
    <t>ERICK ALONSO</t>
  </si>
  <si>
    <t>KEYTI NAOMI</t>
  </si>
  <si>
    <t>MEDALI NATALY</t>
  </si>
  <si>
    <t>MAYLI MELANY</t>
  </si>
  <si>
    <t>ROXY MAYDHEL</t>
  </si>
  <si>
    <t>RUTH EMELY</t>
  </si>
  <si>
    <t>Aldair</t>
  </si>
  <si>
    <t>Yuly Noime</t>
  </si>
  <si>
    <t>Oscar</t>
  </si>
  <si>
    <t>Dairon G.</t>
  </si>
  <si>
    <t>Yumy Brizel</t>
  </si>
  <si>
    <t>Edwar Socrates</t>
  </si>
  <si>
    <t>Nahum Josue</t>
  </si>
  <si>
    <t>Jhonatan Alex</t>
  </si>
  <si>
    <t>Jhon Fabio</t>
  </si>
  <si>
    <t>Xavi Angel</t>
  </si>
  <si>
    <t>Luanna Fernanda</t>
  </si>
  <si>
    <t>Ederson Jesus</t>
  </si>
  <si>
    <t>Medaly Lizmar</t>
  </si>
  <si>
    <t>Gabriel Ivan</t>
  </si>
  <si>
    <t>Maicol Andy</t>
  </si>
  <si>
    <t>Alexis Belforth</t>
  </si>
  <si>
    <t>Ana Paola</t>
  </si>
  <si>
    <t>Maximo Mathias Rafael</t>
  </si>
  <si>
    <t>Lezyi Kenith</t>
  </si>
  <si>
    <t>Luzdamaris Naicita</t>
  </si>
  <si>
    <t>Hander Gabriel</t>
  </si>
  <si>
    <t>James Yuto</t>
  </si>
  <si>
    <t>Alisson  Eulalia</t>
  </si>
  <si>
    <t>Kevin Arnulfo</t>
  </si>
  <si>
    <t>Waldir Rodrigo</t>
  </si>
  <si>
    <t>Sumaq Wayra Jade</t>
  </si>
  <si>
    <t>Rafael Yhoshimar</t>
  </si>
  <si>
    <t>Stephano André</t>
  </si>
  <si>
    <t>Elyey Thagu</t>
  </si>
  <si>
    <t>Lenin Andrei</t>
  </si>
  <si>
    <t>Maybeth Naye</t>
  </si>
  <si>
    <t>Gareth</t>
  </si>
  <si>
    <t>Kely Yesimar</t>
  </si>
  <si>
    <t>Anthony Liam</t>
  </si>
  <si>
    <t>Roger Moises</t>
  </si>
  <si>
    <t>Ruth Angelica</t>
  </si>
  <si>
    <t>Suemy Carolay</t>
  </si>
  <si>
    <t>Anshela Brisney</t>
  </si>
  <si>
    <t>Dino Radamal</t>
  </si>
  <si>
    <t>Karla Evelyn</t>
  </si>
  <si>
    <t>Jhenko Antony</t>
  </si>
  <si>
    <t>Jhedy Yurimar</t>
  </si>
  <si>
    <t xml:space="preserve">Jacob Benjamin </t>
  </si>
  <si>
    <t>Joshua Dylan</t>
  </si>
  <si>
    <t>Greysi Mirelia</t>
  </si>
  <si>
    <t>Milan Alexio</t>
  </si>
  <si>
    <t>Recoba</t>
  </si>
  <si>
    <t>Ivan Jorge</t>
  </si>
  <si>
    <t>Dahiro Milton</t>
  </si>
  <si>
    <t>Yordi Samir</t>
  </si>
  <si>
    <t>Nimer Almert</t>
  </si>
  <si>
    <t>Edith Yamile</t>
  </si>
  <si>
    <t>Leydi Melani</t>
  </si>
  <si>
    <t>James Orestes</t>
  </si>
  <si>
    <t>Jaishia Yandi</t>
  </si>
  <si>
    <t>Royer Javier</t>
  </si>
  <si>
    <t>Evan Dayiro</t>
  </si>
  <si>
    <t>Axel Smit</t>
  </si>
  <si>
    <t>Esthefano Gael</t>
  </si>
  <si>
    <t>Clorinda</t>
  </si>
  <si>
    <t>Yuly Milagros</t>
  </si>
  <si>
    <t>Yhampier Smit</t>
  </si>
  <si>
    <t>Yefre Nikiel</t>
  </si>
  <si>
    <t>Ruben Isaias</t>
  </si>
  <si>
    <t>Mark Ihan</t>
  </si>
  <si>
    <t>Jesus Sebastian</t>
  </si>
  <si>
    <t>Franco</t>
  </si>
  <si>
    <t>Liz Alison</t>
  </si>
  <si>
    <t>Brian Jheremi</t>
  </si>
  <si>
    <t>Brian Dylan</t>
  </si>
  <si>
    <t>Mhia Gissel</t>
  </si>
  <si>
    <t>Snayder Dilmar</t>
  </si>
  <si>
    <t>James Dylan</t>
  </si>
  <si>
    <t>Xiomara</t>
  </si>
  <si>
    <t>Yulder Cris</t>
  </si>
  <si>
    <t>Lian Dayron</t>
  </si>
  <si>
    <t>Yhamiley Araceli</t>
  </si>
  <si>
    <t>Briyit Maricielo</t>
  </si>
  <si>
    <t>Josue Samuel</t>
  </si>
  <si>
    <t>Jose Angel Ezaly</t>
  </si>
  <si>
    <t>Brenda Aremy</t>
  </si>
  <si>
    <t>Jhoan Hank</t>
  </si>
  <si>
    <t>Yalú Yurema</t>
  </si>
  <si>
    <t>Franklin Paul</t>
  </si>
  <si>
    <t>Liral Dip</t>
  </si>
  <si>
    <t>Massiel Moryored</t>
  </si>
  <si>
    <t xml:space="preserve">Jhordy </t>
  </si>
  <si>
    <t>Leslie Alison</t>
  </si>
  <si>
    <t>Sebastian Kenyer</t>
  </si>
  <si>
    <t>Yostin Sumail Yeisy</t>
  </si>
  <si>
    <t>Harry</t>
  </si>
  <si>
    <t>Miguiel Angel</t>
  </si>
  <si>
    <t>Jeremy Jaziel</t>
  </si>
  <si>
    <t>Antony Aldair</t>
  </si>
  <si>
    <t>Estela Nataly</t>
  </si>
  <si>
    <t>José Thiago</t>
  </si>
  <si>
    <t>Andree Reiner</t>
  </si>
  <si>
    <t>Anyely Saybeth</t>
  </si>
  <si>
    <t>Danitza Maricielo</t>
  </si>
  <si>
    <t>Dayné Makarena</t>
  </si>
  <si>
    <t>Luz Valeria</t>
  </si>
  <si>
    <t>Rodrigo Abad</t>
  </si>
  <si>
    <t>Emilyn Briyith</t>
  </si>
  <si>
    <t>Danna Zuleth</t>
  </si>
  <si>
    <t>Keyffer Liam</t>
  </si>
  <si>
    <t>José Abrahan</t>
  </si>
  <si>
    <t>Xian Maikel</t>
  </si>
  <si>
    <t>Shomara Shandy</t>
  </si>
  <si>
    <t>Gumus Blundelia</t>
  </si>
  <si>
    <t>Brianna Merkel</t>
  </si>
  <si>
    <t>ANDRES SEBASTIAN  FABIAN</t>
  </si>
  <si>
    <t>SAMEER LEONARDO</t>
  </si>
  <si>
    <t>DYLAN JOSH</t>
  </si>
  <si>
    <t>KEILA MILET</t>
  </si>
  <si>
    <t>THIAGO CEDRIK</t>
  </si>
  <si>
    <t xml:space="preserve">XAVI  JOSEPH </t>
  </si>
  <si>
    <t>FRANCIS GEORGETH</t>
  </si>
  <si>
    <t>ZUEMY VICTORIA VALENTINA</t>
  </si>
  <si>
    <t>DANI ALEX</t>
  </si>
  <si>
    <t>SHEYLI ALIZEE</t>
  </si>
  <si>
    <t>ROUSE SAMANTHA</t>
  </si>
  <si>
    <t>MARIA FERNANADA</t>
  </si>
  <si>
    <t>MELANY YAJAIRA</t>
  </si>
  <si>
    <t>SHAYMY ROSSY</t>
  </si>
  <si>
    <t xml:space="preserve">XIMENA YENY </t>
  </si>
  <si>
    <t>YERAL JOSUE</t>
  </si>
  <si>
    <t>ANGEL NEYMAR</t>
  </si>
  <si>
    <t>REYSHELL EMELY</t>
  </si>
  <si>
    <t>YURI MARIBEL</t>
  </si>
  <si>
    <t>ABDIEL SAMIR</t>
  </si>
  <si>
    <t>CLAIRE  CARLET</t>
  </si>
  <si>
    <t>ROY REOLDAN</t>
  </si>
  <si>
    <t>HARON GEORGE</t>
  </si>
  <si>
    <t>Katherine Damaris</t>
  </si>
  <si>
    <t>Leonel Alexssander</t>
  </si>
  <si>
    <t>Kaori Nicol</t>
  </si>
  <si>
    <t>Jhosep Miguel</t>
  </si>
  <si>
    <t>Fernanda Isabel</t>
  </si>
  <si>
    <t>Eduar Antony</t>
  </si>
  <si>
    <t>Ariana Leticia</t>
  </si>
  <si>
    <t>Yamilet Yaneth</t>
  </si>
  <si>
    <t>Rocio</t>
  </si>
  <si>
    <t>Rose Mayte</t>
  </si>
  <si>
    <t>Thiago Mikell</t>
  </si>
  <si>
    <t>Leidy Yaneth</t>
  </si>
  <si>
    <t>Siandy</t>
  </si>
  <si>
    <t>Adrean Yedlin</t>
  </si>
  <si>
    <t>Lidia</t>
  </si>
  <si>
    <t>Flor Mayli</t>
  </si>
  <si>
    <t>Gino Krayg</t>
  </si>
  <si>
    <t>Yandy</t>
  </si>
  <si>
    <t>Kervin Yadder</t>
  </si>
  <si>
    <t>Azumi Yhary</t>
  </si>
  <si>
    <t>Kely Marely</t>
  </si>
  <si>
    <t>Holiver Alexandro</t>
  </si>
  <si>
    <t>Briana Koral</t>
  </si>
  <si>
    <t>Aime Estefany</t>
  </si>
  <si>
    <t>Chusi James Dayiro</t>
  </si>
  <si>
    <t>Yhan Norris</t>
  </si>
  <si>
    <t>frank Donald</t>
  </si>
  <si>
    <t>Sadid Nayely</t>
  </si>
  <si>
    <t>Ian Geoffrey</t>
  </si>
  <si>
    <t>Melany Anthonet</t>
  </si>
  <si>
    <t>Nilo Carlos</t>
  </si>
  <si>
    <t>Joseph</t>
  </si>
  <si>
    <t>Jhair Kennedy</t>
  </si>
  <si>
    <t>Jazumy Kinlin</t>
  </si>
  <si>
    <t>Estefani</t>
  </si>
  <si>
    <t>Rubiño</t>
  </si>
  <si>
    <t>Lian Gabriel</t>
  </si>
  <si>
    <t>Pedro Pablo</t>
  </si>
  <si>
    <t>Farid</t>
  </si>
  <si>
    <t>Letia Adaly</t>
  </si>
  <si>
    <t>Sheyla Esther</t>
  </si>
  <si>
    <t>Roy Kevin Misael</t>
  </si>
  <si>
    <t>YOSEPH  OSTIN</t>
  </si>
  <si>
    <t>Kiara</t>
  </si>
  <si>
    <t>Indira Ruby</t>
  </si>
  <si>
    <t>Daniel Jacob</t>
  </si>
  <si>
    <t>Amilcar Samir</t>
  </si>
  <si>
    <t>Yarimeth Idaira</t>
  </si>
  <si>
    <t xml:space="preserve"> Brenda Zinerva</t>
  </si>
  <si>
    <t xml:space="preserve"> Neymar James</t>
  </si>
  <si>
    <t>Liz Ariana</t>
  </si>
  <si>
    <t>Jadaza Asenet</t>
  </si>
  <si>
    <t>Percy Abraham</t>
  </si>
  <si>
    <t>Sofia</t>
  </si>
  <si>
    <t>Efax Kiara</t>
  </si>
  <si>
    <t xml:space="preserve"> Alexis Rodrigo</t>
  </si>
  <si>
    <t>Chistopher sebastian</t>
  </si>
  <si>
    <t>Yamil</t>
  </si>
  <si>
    <t>Yeny Yandy</t>
  </si>
  <si>
    <t>Jomarjo Kiara</t>
  </si>
  <si>
    <t>Issac Jheremi</t>
  </si>
  <si>
    <t>Alondra Noely</t>
  </si>
  <si>
    <t>Gadiel</t>
  </si>
  <si>
    <t>Dion Yamil Felipe</t>
  </si>
  <si>
    <t>Renzo Oliver</t>
  </si>
  <si>
    <t>Rosmery</t>
  </si>
  <si>
    <t>Monica Magdalena</t>
  </si>
  <si>
    <t>Yoselin</t>
  </si>
  <si>
    <t>Victor Manuel</t>
  </si>
  <si>
    <t>Yhon Alex</t>
  </si>
  <si>
    <t>Sarai</t>
  </si>
  <si>
    <t>Yan-di</t>
  </si>
  <si>
    <t>Denis Josue</t>
  </si>
  <si>
    <t>Cristopher James</t>
  </si>
  <si>
    <t>Letz  Kaori</t>
  </si>
  <si>
    <t>Yeiferson Franck</t>
  </si>
  <si>
    <t>Ludwin</t>
  </si>
  <si>
    <t>Betsy Medalith</t>
  </si>
  <si>
    <t>Nayeli Mayumi</t>
  </si>
  <si>
    <t>Brayner Edy</t>
  </si>
  <si>
    <t>Royer Isaias</t>
  </si>
  <si>
    <t>Luz Maria</t>
  </si>
  <si>
    <t>Marisol</t>
  </si>
  <si>
    <t>Wilhelm Adler</t>
  </si>
  <si>
    <t>Melissa Adely</t>
  </si>
  <si>
    <t>René Reynod Anyelo</t>
  </si>
  <si>
    <t>Nataly Rocio</t>
  </si>
  <si>
    <t>NAYELY ANHELY</t>
  </si>
  <si>
    <t>ROGER</t>
  </si>
  <si>
    <t>ANGEL JOSUE</t>
  </si>
  <si>
    <t>DIANA GAVI</t>
  </si>
  <si>
    <t>MARILUZ</t>
  </si>
  <si>
    <t>YUI YASEMIN GUIZARA</t>
  </si>
  <si>
    <t>PAUL JHUNIOR</t>
  </si>
  <si>
    <t>REYNOSO CORONADO</t>
  </si>
  <si>
    <t>DAMARIZ AYORIZ</t>
  </si>
  <si>
    <t>YAMILETH  SAYURI</t>
  </si>
  <si>
    <t>SHAMANTA</t>
  </si>
  <si>
    <t>JHONI NEYMAR</t>
  </si>
  <si>
    <t xml:space="preserve">RONALDIÑO </t>
  </si>
  <si>
    <t>DOMINIK YHEYKO</t>
  </si>
  <si>
    <t>LISETH NAYELY</t>
  </si>
  <si>
    <t>LIZ NAYDE</t>
  </si>
  <si>
    <t>ALEJANDRA KATY</t>
  </si>
  <si>
    <t>Yanely Soledad</t>
  </si>
  <si>
    <t>Gary Yamil</t>
  </si>
  <si>
    <t>Yosep Erick</t>
  </si>
  <si>
    <t>Yaham Alvaro</t>
  </si>
  <si>
    <t>Marcodeacero Silvano</t>
  </si>
  <si>
    <t xml:space="preserve">Omar Gumercindo </t>
  </si>
  <si>
    <t xml:space="preserve">Jusep Liedson </t>
  </si>
  <si>
    <t>Irma Aremy</t>
  </si>
  <si>
    <t>Yadiel.</t>
  </si>
  <si>
    <t>Estip Fernando</t>
  </si>
  <si>
    <t>BINSS MAYNAY</t>
  </si>
  <si>
    <t>NIDIA ALLIS</t>
  </si>
  <si>
    <t>SHAYLA MARICARM</t>
  </si>
  <si>
    <t>ANYELO JHOSTIN</t>
  </si>
  <si>
    <t>LUZ HEREDIA</t>
  </si>
  <si>
    <t>YAJAIRA MILET</t>
  </si>
  <si>
    <t>NAYELI CILA</t>
  </si>
  <si>
    <t>DEYVIS OMAR</t>
  </si>
  <si>
    <t>JOSE ADRIAN</t>
  </si>
  <si>
    <t>JHON NEYMAR</t>
  </si>
  <si>
    <t>OMAR G.</t>
  </si>
  <si>
    <t>DRIAN CLEMENTS</t>
  </si>
  <si>
    <t>YIT ERET</t>
  </si>
  <si>
    <t>MAX WILE</t>
  </si>
  <si>
    <t>JAYRO YHOMAR</t>
  </si>
  <si>
    <t>MAITE YOCELIN</t>
  </si>
  <si>
    <t>NEYMAR YEFERSON</t>
  </si>
  <si>
    <t>JUSTO SILVIO</t>
  </si>
  <si>
    <t>THAYS ARACELY</t>
  </si>
  <si>
    <t>SAMI LUCERO</t>
  </si>
  <si>
    <t>DRIAN JHONATAN</t>
  </si>
  <si>
    <t>MEGAN NASHLA</t>
  </si>
  <si>
    <t>YOHAN ALVARO</t>
  </si>
  <si>
    <t>ISRAEL AARON</t>
  </si>
  <si>
    <t>YAMILET MILAGROS</t>
  </si>
  <si>
    <t>JOSE DILAVER</t>
  </si>
  <si>
    <t>HIDELY</t>
  </si>
  <si>
    <t>ARRLED PRIANA MIKEYLA</t>
  </si>
  <si>
    <t>LUCAS IDER</t>
  </si>
  <si>
    <t>KIMBERLY SHANTAL</t>
  </si>
  <si>
    <t>RUTH NAYELY</t>
  </si>
  <si>
    <t>KENYIRO MEYERS</t>
  </si>
  <si>
    <t>FIERY JACK YAMPIERO</t>
  </si>
  <si>
    <t>NADIA</t>
  </si>
  <si>
    <t>EMMA SCARLETH</t>
  </si>
  <si>
    <t>YEREMIT YHIMMAR</t>
  </si>
  <si>
    <t>OSTIN JHUMPYO</t>
  </si>
  <si>
    <t>PAOLO DANIEL</t>
  </si>
  <si>
    <t>MILLET PAULINA</t>
  </si>
  <si>
    <t>LIZ MAYBE</t>
  </si>
  <si>
    <t>FLOR NAYDA</t>
  </si>
  <si>
    <t>RODRIGO</t>
  </si>
  <si>
    <t>ZEINEF KIARELY</t>
  </si>
  <si>
    <t>YHON FRANCO</t>
  </si>
  <si>
    <t>YOSHIRO YOSIMAR</t>
  </si>
  <si>
    <t>Yuri Esmeralda</t>
  </si>
  <si>
    <t xml:space="preserve">Samin    </t>
  </si>
  <si>
    <t>Lian Thiago</t>
  </si>
  <si>
    <t>Yaco Tupac</t>
  </si>
  <si>
    <t>Maryoli Elif</t>
  </si>
  <si>
    <t>Luciana Sofia</t>
  </si>
  <si>
    <t>Jhon Fray</t>
  </si>
  <si>
    <t xml:space="preserve">Adriel Jesús                            </t>
  </si>
  <si>
    <t xml:space="preserve">Deysi Kely                               </t>
  </si>
  <si>
    <t xml:space="preserve">Lianny Yanira             </t>
  </si>
  <si>
    <t>Hilary MICAELA</t>
  </si>
  <si>
    <t>Ariana Valery</t>
  </si>
  <si>
    <t xml:space="preserve">Yojan Elvis                </t>
  </si>
  <si>
    <t>Melani Maybe</t>
  </si>
  <si>
    <t>Gustavo</t>
  </si>
  <si>
    <t>Reyshell</t>
  </si>
  <si>
    <t xml:space="preserve">Marc Iker </t>
  </si>
  <si>
    <t>Rosa Genesis</t>
  </si>
  <si>
    <t>Angel Cristiano</t>
  </si>
  <si>
    <t>Thiago Iker</t>
  </si>
  <si>
    <t>Liz Kelly</t>
  </si>
  <si>
    <t>Lennin</t>
  </si>
  <si>
    <t>Nayely Naomy</t>
  </si>
  <si>
    <t>Suelen Dudse</t>
  </si>
  <si>
    <t xml:space="preserve">Cristel </t>
  </si>
  <si>
    <t>SEBASTIAN FABIAN</t>
  </si>
  <si>
    <t>EYAL</t>
  </si>
  <si>
    <t>ALESKHA LUCCIANA</t>
  </si>
  <si>
    <t>SAMY ARACELY</t>
  </si>
  <si>
    <t>HAYLECT ARIANA</t>
  </si>
  <si>
    <t>THIAGO YURI</t>
  </si>
  <si>
    <t>KRISTEL JUMNY</t>
  </si>
  <si>
    <t>GABRIEL BREYS</t>
  </si>
  <si>
    <t>LUZ LEYDY</t>
  </si>
  <si>
    <t>LIZBETH</t>
  </si>
  <si>
    <t>ALIZ SHAYUMI</t>
  </si>
  <si>
    <t>YARITZA NAYELY</t>
  </si>
  <si>
    <t xml:space="preserve"> KRIZ AMI LAZULI</t>
  </si>
  <si>
    <t>SAHORI BRIYIT</t>
  </si>
  <si>
    <t>MARIELA LEXY</t>
  </si>
  <si>
    <t>JAMBLE JACOB</t>
  </si>
  <si>
    <t>BRAISON</t>
  </si>
  <si>
    <t>ALEXANDER SHAMIL</t>
  </si>
  <si>
    <t>CAMILO  XAVI</t>
  </si>
  <si>
    <t>KHEYDI MAURELIA</t>
  </si>
  <si>
    <t>EVANS SMIT</t>
  </si>
  <si>
    <t>THIAGO ENDERS</t>
  </si>
  <si>
    <t>ITZEL</t>
  </si>
  <si>
    <t>FLOR MAGALY</t>
  </si>
  <si>
    <t>LUZ</t>
  </si>
  <si>
    <t>JHON JAVIER</t>
  </si>
  <si>
    <t>Shiomara</t>
  </si>
  <si>
    <t>Sheyla Ruby</t>
  </si>
  <si>
    <t>IDA SOLEDAD</t>
  </si>
  <si>
    <t>KRISTEL ORIANA</t>
  </si>
  <si>
    <t>YULY</t>
  </si>
  <si>
    <t>ERIKA BLANCA</t>
  </si>
  <si>
    <t>RUT KELY</t>
  </si>
  <si>
    <t>KATLYNE ASTRID</t>
  </si>
  <si>
    <t>YHON ALEX</t>
  </si>
  <si>
    <t>EMANUEL</t>
  </si>
  <si>
    <t>YURDY MILAN</t>
  </si>
  <si>
    <t>CLINXTON GUARFEHT</t>
  </si>
  <si>
    <t xml:space="preserve">ANAY LUCERO </t>
  </si>
  <si>
    <t>NYLO YORDAN</t>
  </si>
  <si>
    <t>JAHIN ALVISH</t>
  </si>
  <si>
    <t>NOE BLAEISE</t>
  </si>
  <si>
    <t>YESI MAYLE</t>
  </si>
  <si>
    <t>FLOR NAYELY</t>
  </si>
  <si>
    <t>FRANK LISNAR</t>
  </si>
  <si>
    <t>YENIFER</t>
  </si>
  <si>
    <t>YOSIMAR</t>
  </si>
  <si>
    <t>Frank Leonel</t>
  </si>
  <si>
    <t xml:space="preserve">Brenda Yajaira </t>
  </si>
  <si>
    <t>Yojan</t>
  </si>
  <si>
    <t xml:space="preserve">Kely Edhit </t>
  </si>
  <si>
    <t>Liz Kristel</t>
  </si>
  <si>
    <t>Leidy Melany</t>
  </si>
  <si>
    <t>Oliver Edward</t>
  </si>
  <si>
    <t>Kati Sarai</t>
  </si>
  <si>
    <t>Ibrahimovic Abdul</t>
  </si>
  <si>
    <t>Yulson</t>
  </si>
  <si>
    <t>Gremy Astre</t>
  </si>
  <si>
    <t>Neymar</t>
  </si>
  <si>
    <t>Edwar Stif</t>
  </si>
  <si>
    <t>Josue</t>
  </si>
  <si>
    <t>Dayana Lucero</t>
  </si>
  <si>
    <t>Nayely Yuth</t>
  </si>
  <si>
    <t>Yeny</t>
  </si>
  <si>
    <t>Nathaly Dayana luz</t>
  </si>
  <si>
    <t xml:space="preserve">Ubaldo </t>
  </si>
  <si>
    <t>Yhoselyn</t>
  </si>
  <si>
    <t>Adilson</t>
  </si>
  <si>
    <t>Eunnim</t>
  </si>
  <si>
    <t>Meliza</t>
  </si>
  <si>
    <t>Ronaldo Roy</t>
  </si>
  <si>
    <t>Hemerson</t>
  </si>
  <si>
    <t>Korina Kina</t>
  </si>
  <si>
    <t>Mayli</t>
  </si>
  <si>
    <t>Andreh Antjony</t>
  </si>
  <si>
    <t>MARIMAR</t>
  </si>
  <si>
    <t>ALEX SHANDER</t>
  </si>
  <si>
    <t>FERNANDO NEYMAR</t>
  </si>
  <si>
    <t>ELVIS BRESNY</t>
  </si>
  <si>
    <t>PAMELA KATERIN</t>
  </si>
  <si>
    <t>THIAGO GRIEZMAN</t>
  </si>
  <si>
    <t>MARGOT NAYELY</t>
  </si>
  <si>
    <t>YOHEL FRANCO</t>
  </si>
  <si>
    <t>MEILY</t>
  </si>
  <si>
    <t>MIGUEL ANGEL</t>
  </si>
  <si>
    <t>ROYMER JAMES</t>
  </si>
  <si>
    <t>NAYRA VERONICA</t>
  </si>
  <si>
    <t>ANGUE</t>
  </si>
  <si>
    <t>JAMES</t>
  </si>
  <si>
    <t>DEYVIS</t>
  </si>
  <si>
    <t>MAYNA FLOR</t>
  </si>
  <si>
    <t>YOSHIMAR</t>
  </si>
  <si>
    <t>VIX ARON</t>
  </si>
  <si>
    <t>AMILKAR</t>
  </si>
  <si>
    <t>YARIMAR ASUMY</t>
  </si>
  <si>
    <t>Soledad</t>
  </si>
  <si>
    <t>Yordin Anderson</t>
  </si>
  <si>
    <t>Zuleyman Olvido</t>
  </si>
  <si>
    <t>Mayli Vanesa</t>
  </si>
  <si>
    <t>Roel Romario</t>
  </si>
  <si>
    <t>Yhon James</t>
  </si>
  <si>
    <t>Jhordi</t>
  </si>
  <si>
    <t>Liz</t>
  </si>
  <si>
    <t>Cliver Miguel</t>
  </si>
  <si>
    <t>Claribet</t>
  </si>
  <si>
    <t>Cloder</t>
  </si>
  <si>
    <t>Fryda</t>
  </si>
  <si>
    <t>Ayda Luz</t>
  </si>
  <si>
    <t>Yeferson Neymar</t>
  </si>
  <si>
    <t>Viker</t>
  </si>
  <si>
    <t>Yordy</t>
  </si>
  <si>
    <t>DILMAR</t>
  </si>
  <si>
    <t>Mari Flor</t>
  </si>
  <si>
    <t>Diana</t>
  </si>
  <si>
    <t>Analy</t>
  </si>
  <si>
    <t>Bex Aron</t>
  </si>
  <si>
    <t>Elsa</t>
  </si>
  <si>
    <t>Neuer James</t>
  </si>
  <si>
    <t>BRIANA SHOMARA</t>
  </si>
  <si>
    <t>LIAM YONEL</t>
  </si>
  <si>
    <t>BARRIALES YIENER LEO</t>
  </si>
  <si>
    <t>Josue  Jesus</t>
  </si>
  <si>
    <t>Sofia Valentina</t>
  </si>
  <si>
    <t>Elias Josue</t>
  </si>
  <si>
    <t>Caleb Isaj</t>
  </si>
  <si>
    <t>Itzel Khaleesi</t>
  </si>
  <si>
    <t>Riana</t>
  </si>
  <si>
    <t>Gabriela</t>
  </si>
  <si>
    <t>ANGIE DAYANA</t>
  </si>
  <si>
    <t>BRITSANY PAMELA</t>
  </si>
  <si>
    <t>Yareli Alejandra</t>
  </si>
  <si>
    <t>Estrella Marina</t>
  </si>
  <si>
    <t>Jelin Medali</t>
  </si>
  <si>
    <t>Antuan lizandro</t>
  </si>
  <si>
    <t>Dylan Oliver</t>
  </si>
  <si>
    <t>Iam Estefano</t>
  </si>
  <si>
    <t>Ruth Nayeli</t>
  </si>
  <si>
    <t>Anyhelo yashiro</t>
  </si>
  <si>
    <t>Sharmelit Massiel</t>
  </si>
  <si>
    <t>Eliseo Jerico</t>
  </si>
  <si>
    <t>Jean Riber</t>
  </si>
  <si>
    <t>Helen Stephany</t>
  </si>
  <si>
    <t>Maily Azumi</t>
  </si>
  <si>
    <t>Milner Angelito</t>
  </si>
  <si>
    <t>Cristell Daniela</t>
  </si>
  <si>
    <t>Liam Leonel</t>
  </si>
  <si>
    <t>Araceli Maffer</t>
  </si>
  <si>
    <t>Leisy Briyith</t>
  </si>
  <si>
    <t>Rut Milet</t>
  </si>
  <si>
    <t>Frans Dylan</t>
  </si>
  <si>
    <t>Shannen Amira</t>
  </si>
  <si>
    <t>Walter Israel</t>
  </si>
  <si>
    <t>Yamileth Naysa</t>
  </si>
  <si>
    <t>Milca Areli</t>
  </si>
  <si>
    <t>Juan Eliseo</t>
  </si>
  <si>
    <t>Leslie Millett</t>
  </si>
  <si>
    <t>Arlet Kalhessy</t>
  </si>
  <si>
    <t>Yonatan</t>
  </si>
  <si>
    <t>Omar</t>
  </si>
  <si>
    <t>Zida Betsabet</t>
  </si>
  <si>
    <t>Natzumi Aleska</t>
  </si>
  <si>
    <t>Jose David</t>
  </si>
  <si>
    <t>Wulfrano</t>
  </si>
  <si>
    <t>Yasser</t>
  </si>
  <si>
    <t>Kenyi Yoan</t>
  </si>
  <si>
    <t>Adelith Luna</t>
  </si>
  <si>
    <t>Viani Zoe</t>
  </si>
  <si>
    <t>Ruth Melany</t>
  </si>
  <si>
    <t>Piero Valentino</t>
  </si>
  <si>
    <t>Dayana</t>
  </si>
  <si>
    <t>Karen Karime</t>
  </si>
  <si>
    <t>Melissa</t>
  </si>
  <si>
    <t>Yamely Dayana</t>
  </si>
  <si>
    <t>Angel David</t>
  </si>
  <si>
    <t>Emily Joana</t>
  </si>
  <si>
    <t>Briana Valezka</t>
  </si>
  <si>
    <t>Sarai Corina</t>
  </si>
  <si>
    <t>Liamthom Grizman</t>
  </si>
  <si>
    <t>Jaquelin Alessandra</t>
  </si>
  <si>
    <t>Dilan</t>
  </si>
  <si>
    <t>Kenyi</t>
  </si>
  <si>
    <t>Ashley</t>
  </si>
  <si>
    <t>Gia Valentina</t>
  </si>
  <si>
    <t>EIDHAN HAZARD</t>
  </si>
  <si>
    <t>JAIRO SEBASTIAN</t>
  </si>
  <si>
    <t>RACHEL ARIANA</t>
  </si>
  <si>
    <t>ROUSS ARLETH</t>
  </si>
  <si>
    <t>ITZEL ALEXA</t>
  </si>
  <si>
    <t>RENZO IVAN</t>
  </si>
  <si>
    <t xml:space="preserve">KHEY NICOLLE </t>
  </si>
  <si>
    <t>DYLAN JHOSUE</t>
  </si>
  <si>
    <t>ANGELA ZARAHI</t>
  </si>
  <si>
    <t>CORALA AVRIL</t>
  </si>
  <si>
    <t xml:space="preserve">EMYR SANTHY </t>
  </si>
  <si>
    <t xml:space="preserve">YASMIN ABIGAIL </t>
  </si>
  <si>
    <t xml:space="preserve">KATHERING KIARA </t>
  </si>
  <si>
    <t>LEYDY KEYLA</t>
  </si>
  <si>
    <t>MAYBE KARIN TAID</t>
  </si>
  <si>
    <t xml:space="preserve">KEMNITS CLEVER </t>
  </si>
  <si>
    <t>LEONARDO ELYAS APOLO</t>
  </si>
  <si>
    <t>ABIGAIL</t>
  </si>
  <si>
    <t>ANDRE</t>
  </si>
  <si>
    <t>Anthony Yair</t>
  </si>
  <si>
    <t>Brigith Melany</t>
  </si>
  <si>
    <t>Jheremy Christian</t>
  </si>
  <si>
    <t>Frandy</t>
  </si>
  <si>
    <t>Diego Abraham</t>
  </si>
  <si>
    <t>Fabricio Piero</t>
  </si>
  <si>
    <t>Zaira Yalith</t>
  </si>
  <si>
    <t>Yenifer Yoselin</t>
  </si>
  <si>
    <t>Enya Zaina</t>
  </si>
  <si>
    <t xml:space="preserve">Adrien Roman </t>
  </si>
  <si>
    <t>Kerim</t>
  </si>
  <si>
    <t>Keysi Nayeli</t>
  </si>
  <si>
    <t>Brianna Meryen</t>
  </si>
  <si>
    <t>Dyland roberth</t>
  </si>
  <si>
    <t>BEDEJAN JEYCO</t>
  </si>
  <si>
    <t>Marcelo Antoine</t>
  </si>
  <si>
    <t>Hana Nahibet</t>
  </si>
  <si>
    <t>Nayeli Stefany</t>
  </si>
  <si>
    <t>jeorge Esmit valentino</t>
  </si>
  <si>
    <t>Karito Yaqueline</t>
  </si>
  <si>
    <t>ShomiY Anhely</t>
  </si>
  <si>
    <t xml:space="preserve">Max Enyer </t>
  </si>
  <si>
    <t>Edith Melisa</t>
  </si>
  <si>
    <t>Frank Rider</t>
  </si>
  <si>
    <t>DOOSAN MAURIÑO</t>
  </si>
  <si>
    <t>ESTIVE ALEXIS</t>
  </si>
  <si>
    <t>VIVIAN D.</t>
  </si>
  <si>
    <t>CAMILA KALESI</t>
  </si>
  <si>
    <t xml:space="preserve">KORAYMA KHALEESI </t>
  </si>
  <si>
    <t>ANGELA ADRIANA</t>
  </si>
  <si>
    <t>LUZ ESPERANZA</t>
  </si>
  <si>
    <t>MILET JENNIFER</t>
  </si>
  <si>
    <t>WENDY GUIDA</t>
  </si>
  <si>
    <t>WILLIAN ALDAYR</t>
  </si>
  <si>
    <t>ALEJANDRO</t>
  </si>
  <si>
    <t>YURI LIAM</t>
  </si>
  <si>
    <t>JESSAMINE BAYLEY</t>
  </si>
  <si>
    <t xml:space="preserve">IBRAHIN KENER </t>
  </si>
  <si>
    <t>LESLY GISSEL</t>
  </si>
  <si>
    <t>GUSTAVO ISAI</t>
  </si>
  <si>
    <t>GEDION ISAAC</t>
  </si>
  <si>
    <t>LUIS MANRIQUE</t>
  </si>
  <si>
    <t>KINA</t>
  </si>
  <si>
    <t>BEKER JHON</t>
  </si>
  <si>
    <t>LÉYORI YACIEL</t>
  </si>
  <si>
    <t>FRANCO YANDEL</t>
  </si>
  <si>
    <t>CRISTIAN SALVADOR</t>
  </si>
  <si>
    <t>KAREN KIRIA</t>
  </si>
  <si>
    <t>YURAIMA ABIGAIL</t>
  </si>
  <si>
    <t>Lesli Rubi</t>
  </si>
  <si>
    <t>Ronald Adolfo</t>
  </si>
  <si>
    <t>Luis Gustavo</t>
  </si>
  <si>
    <t>Thiago Paul</t>
  </si>
  <si>
    <t>Linsu Edén</t>
  </si>
  <si>
    <t>Broak Leasner</t>
  </si>
  <si>
    <t>Dylan Ezel</t>
  </si>
  <si>
    <t>Luxmis Percy</t>
  </si>
  <si>
    <t>Nayarit Taahira</t>
  </si>
  <si>
    <t>Klin Ciro</t>
  </si>
  <si>
    <t>Dylan Leonel</t>
  </si>
  <si>
    <t>Axel Dominic</t>
  </si>
  <si>
    <t>RUTH NAYELY ITSEL</t>
  </si>
  <si>
    <t>JOZIL MARCELO</t>
  </si>
  <si>
    <t>Adriano Dominick</t>
  </si>
  <si>
    <t>Aylim Yelina Bashira</t>
  </si>
  <si>
    <t>Shadia Keisi</t>
  </si>
  <si>
    <t>Chaska Lucero</t>
  </si>
  <si>
    <t xml:space="preserve">Cristian Sebastian </t>
  </si>
  <si>
    <t>Luz Nataly</t>
  </si>
  <si>
    <t>Jhonatan Ates</t>
  </si>
  <si>
    <t>Hansel Gael</t>
  </si>
  <si>
    <t>Jatniell Leonor</t>
  </si>
  <si>
    <t>Oliver Alex</t>
  </si>
  <si>
    <t xml:space="preserve">DAYIRO </t>
  </si>
  <si>
    <t>FERNANDEZ MENDOZA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</si>
</sst>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00000"/>
  </numFmts>
  <fonts count="4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sz val="7"/>
      <color theme="1"/>
      <name val="Calibri"/>
      <family val="2"/>
    </font>
    <font>
      <b/>
      <sz val="9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8"/>
      <color theme="1"/>
      <name val="Arial Narrow"/>
      <family val="2"/>
    </font>
    <font>
      <sz val="7"/>
      <color theme="1"/>
      <name val="Arial Narrow"/>
      <family val="2"/>
    </font>
    <font>
      <sz val="6"/>
      <color theme="1"/>
      <name val="Arial Narrow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rgb="FF3F3F3F"/>
      <name val="Arial"/>
      <family val="2"/>
    </font>
    <font>
      <sz val="5"/>
      <color theme="1"/>
      <name val="Arial"/>
      <family val="2"/>
    </font>
    <font>
      <sz val="5"/>
      <color theme="1"/>
      <name val="Calibri"/>
      <family val="2"/>
    </font>
    <font>
      <sz val="4.5"/>
      <color theme="1"/>
      <name val="Arial"/>
      <family val="2"/>
    </font>
    <font>
      <sz val="4.5"/>
      <color theme="1"/>
      <name val="Calibri"/>
      <family val="2"/>
    </font>
    <font>
      <sz val="9"/>
      <color rgb="FF0000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  <scheme val="minor"/>
    </font>
    <font>
      <b/>
      <sz val="12"/>
      <color theme="0"/>
      <name val="Arial"/>
      <family val="2"/>
    </font>
    <font>
      <sz val="1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  <fill>
      <patternFill patternType="solid">
        <fgColor rgb="FFC0C0C0"/>
        <bgColor rgb="FFC0C0C0"/>
      </patternFill>
    </fill>
    <fill>
      <patternFill patternType="solid">
        <fgColor rgb="FFCCECFF"/>
        <bgColor rgb="FFCCECFF"/>
      </patternFill>
    </fill>
    <fill>
      <patternFill patternType="solid">
        <fgColor rgb="FFCDF5BD"/>
        <bgColor rgb="FFCDF5B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EFD9"/>
      </patternFill>
    </fill>
    <fill>
      <patternFill patternType="solid">
        <fgColor rgb="FFFFFFFF"/>
        <bgColor indexed="64"/>
      </patternFill>
    </fill>
    <fill>
      <patternFill patternType="solid">
        <fgColor rgb="FFFFD965"/>
        <bgColor indexed="64"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/>
      <diagonal/>
    </border>
    <border>
      <left/>
      <right/>
      <top style="thin">
        <color rgb="FF833C0B"/>
      </top>
      <bottom/>
      <diagonal/>
    </border>
    <border>
      <left/>
      <right style="thin">
        <color rgb="FF833C0B"/>
      </right>
      <top style="thin">
        <color rgb="FF833C0B"/>
      </top>
      <bottom/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double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2" fillId="5" borderId="24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2" fillId="10" borderId="29" xfId="0" applyFont="1" applyFill="1" applyBorder="1"/>
    <xf numFmtId="0" fontId="2" fillId="10" borderId="29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" fillId="10" borderId="29" xfId="0" applyFont="1" applyFill="1" applyBorder="1" applyAlignment="1">
      <alignment horizontal="center"/>
    </xf>
    <xf numFmtId="0" fontId="21" fillId="11" borderId="26" xfId="0" applyFont="1" applyFill="1" applyBorder="1" applyAlignment="1">
      <alignment horizontal="center" vertical="center"/>
    </xf>
    <xf numFmtId="0" fontId="23" fillId="13" borderId="26" xfId="0" applyFont="1" applyFill="1" applyBorder="1" applyAlignment="1">
      <alignment horizontal="center" vertical="center"/>
    </xf>
    <xf numFmtId="164" fontId="23" fillId="0" borderId="26" xfId="0" applyNumberFormat="1" applyFont="1" applyBorder="1" applyAlignment="1">
      <alignment horizontal="center" vertical="center"/>
    </xf>
    <xf numFmtId="0" fontId="13" fillId="16" borderId="37" xfId="0" applyFont="1" applyFill="1" applyBorder="1" applyAlignment="1">
      <alignment horizontal="center" vertical="center"/>
    </xf>
    <xf numFmtId="0" fontId="13" fillId="16" borderId="16" xfId="0" applyFont="1" applyFill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0" fontId="23" fillId="12" borderId="41" xfId="0" applyFont="1" applyFill="1" applyBorder="1" applyAlignment="1">
      <alignment horizontal="center" vertical="center"/>
    </xf>
    <xf numFmtId="0" fontId="23" fillId="13" borderId="41" xfId="0" applyFont="1" applyFill="1" applyBorder="1" applyAlignment="1">
      <alignment horizontal="center" vertical="center"/>
    </xf>
    <xf numFmtId="0" fontId="23" fillId="8" borderId="41" xfId="0" applyFont="1" applyFill="1" applyBorder="1" applyAlignment="1">
      <alignment horizontal="center" vertical="center"/>
    </xf>
    <xf numFmtId="2" fontId="23" fillId="8" borderId="24" xfId="0" applyNumberFormat="1" applyFont="1" applyFill="1" applyBorder="1" applyAlignment="1">
      <alignment horizontal="center" vertical="center"/>
    </xf>
    <xf numFmtId="165" fontId="24" fillId="18" borderId="42" xfId="0" applyNumberFormat="1" applyFont="1" applyFill="1" applyBorder="1" applyAlignment="1">
      <alignment horizontal="center" vertical="center"/>
    </xf>
    <xf numFmtId="165" fontId="24" fillId="18" borderId="43" xfId="0" applyNumberFormat="1" applyFont="1" applyFill="1" applyBorder="1" applyAlignment="1">
      <alignment horizontal="center" vertical="center"/>
    </xf>
    <xf numFmtId="166" fontId="24" fillId="18" borderId="43" xfId="0" applyNumberFormat="1" applyFont="1" applyFill="1" applyBorder="1" applyAlignment="1">
      <alignment horizontal="center" vertical="center" wrapText="1"/>
    </xf>
    <xf numFmtId="0" fontId="24" fillId="18" borderId="43" xfId="0" applyFont="1" applyFill="1" applyBorder="1" applyAlignment="1">
      <alignment horizontal="center" vertical="center"/>
    </xf>
    <xf numFmtId="165" fontId="25" fillId="19" borderId="44" xfId="0" applyNumberFormat="1" applyFont="1" applyFill="1" applyBorder="1" applyAlignment="1">
      <alignment horizontal="right"/>
    </xf>
    <xf numFmtId="165" fontId="25" fillId="20" borderId="45" xfId="0" applyNumberFormat="1" applyFont="1" applyFill="1" applyBorder="1" applyAlignment="1">
      <alignment horizontal="left"/>
    </xf>
    <xf numFmtId="166" fontId="25" fillId="20" borderId="45" xfId="0" applyNumberFormat="1" applyFont="1" applyFill="1" applyBorder="1" applyAlignment="1">
      <alignment horizontal="center"/>
    </xf>
    <xf numFmtId="0" fontId="25" fillId="20" borderId="45" xfId="0" applyFont="1" applyFill="1" applyBorder="1"/>
    <xf numFmtId="0" fontId="25" fillId="19" borderId="45" xfId="0" applyFont="1" applyFill="1" applyBorder="1"/>
    <xf numFmtId="0" fontId="25" fillId="19" borderId="45" xfId="0" applyFont="1" applyFill="1" applyBorder="1" applyAlignment="1">
      <alignment horizontal="center" vertical="center"/>
    </xf>
    <xf numFmtId="165" fontId="25" fillId="19" borderId="46" xfId="0" applyNumberFormat="1" applyFont="1" applyFill="1" applyBorder="1" applyAlignment="1">
      <alignment horizontal="right"/>
    </xf>
    <xf numFmtId="165" fontId="25" fillId="20" borderId="47" xfId="0" applyNumberFormat="1" applyFont="1" applyFill="1" applyBorder="1" applyAlignment="1">
      <alignment horizontal="left"/>
    </xf>
    <xf numFmtId="166" fontId="25" fillId="20" borderId="47" xfId="0" applyNumberFormat="1" applyFont="1" applyFill="1" applyBorder="1" applyAlignment="1">
      <alignment horizontal="center"/>
    </xf>
    <xf numFmtId="0" fontId="26" fillId="20" borderId="47" xfId="0" applyFont="1" applyFill="1" applyBorder="1"/>
    <xf numFmtId="0" fontId="25" fillId="19" borderId="47" xfId="0" applyFont="1" applyFill="1" applyBorder="1"/>
    <xf numFmtId="0" fontId="25" fillId="19" borderId="47" xfId="0" applyFont="1" applyFill="1" applyBorder="1" applyAlignment="1">
      <alignment horizontal="center" vertical="center"/>
    </xf>
    <xf numFmtId="0" fontId="25" fillId="20" borderId="47" xfId="0" applyFont="1" applyFill="1" applyBorder="1"/>
    <xf numFmtId="0" fontId="25" fillId="19" borderId="29" xfId="0" applyFont="1" applyFill="1" applyBorder="1" applyAlignment="1">
      <alignment horizontal="center"/>
    </xf>
    <xf numFmtId="166" fontId="25" fillId="20" borderId="48" xfId="0" applyNumberFormat="1" applyFont="1" applyFill="1" applyBorder="1" applyAlignment="1">
      <alignment horizontal="center"/>
    </xf>
    <xf numFmtId="0" fontId="25" fillId="20" borderId="48" xfId="0" applyFont="1" applyFill="1" applyBorder="1"/>
    <xf numFmtId="165" fontId="26" fillId="20" borderId="47" xfId="0" applyNumberFormat="1" applyFont="1" applyFill="1" applyBorder="1" applyAlignment="1">
      <alignment horizontal="left"/>
    </xf>
    <xf numFmtId="0" fontId="25" fillId="19" borderId="48" xfId="0" applyFont="1" applyFill="1" applyBorder="1"/>
    <xf numFmtId="165" fontId="25" fillId="19" borderId="49" xfId="0" applyNumberFormat="1" applyFont="1" applyFill="1" applyBorder="1" applyAlignment="1">
      <alignment horizontal="right"/>
    </xf>
    <xf numFmtId="0" fontId="25" fillId="19" borderId="50" xfId="0" applyFont="1" applyFill="1" applyBorder="1"/>
    <xf numFmtId="165" fontId="25" fillId="19" borderId="51" xfId="0" applyNumberFormat="1" applyFont="1" applyFill="1" applyBorder="1" applyAlignment="1">
      <alignment horizontal="right"/>
    </xf>
    <xf numFmtId="0" fontId="25" fillId="19" borderId="51" xfId="0" applyFont="1" applyFill="1" applyBorder="1"/>
    <xf numFmtId="165" fontId="25" fillId="20" borderId="48" xfId="0" applyNumberFormat="1" applyFont="1" applyFill="1" applyBorder="1" applyAlignment="1">
      <alignment horizontal="left"/>
    </xf>
    <xf numFmtId="165" fontId="25" fillId="20" borderId="51" xfId="0" applyNumberFormat="1" applyFont="1" applyFill="1" applyBorder="1" applyAlignment="1">
      <alignment horizontal="left"/>
    </xf>
    <xf numFmtId="166" fontId="25" fillId="20" borderId="51" xfId="0" applyNumberFormat="1" applyFont="1" applyFill="1" applyBorder="1" applyAlignment="1">
      <alignment horizontal="center"/>
    </xf>
    <xf numFmtId="0" fontId="25" fillId="20" borderId="51" xfId="0" applyFont="1" applyFill="1" applyBorder="1"/>
    <xf numFmtId="0" fontId="27" fillId="0" borderId="52" xfId="0" applyFont="1" applyBorder="1" applyAlignment="1" applyProtection="1">
      <alignment horizontal="center" vertical="center"/>
      <protection locked="0"/>
    </xf>
    <xf numFmtId="0" fontId="28" fillId="0" borderId="52" xfId="0" applyFont="1" applyBorder="1" applyAlignment="1" applyProtection="1">
      <alignment horizontal="center" vertical="center"/>
      <protection locked="0"/>
    </xf>
    <xf numFmtId="0" fontId="27" fillId="0" borderId="52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9" fillId="0" borderId="52" xfId="0" applyFont="1" applyBorder="1" applyAlignment="1">
      <alignment horizontal="center" vertical="center" wrapText="1"/>
    </xf>
    <xf numFmtId="0" fontId="30" fillId="23" borderId="52" xfId="0" applyFont="1" applyFill="1" applyBorder="1" applyAlignment="1">
      <alignment vertical="center" wrapText="1"/>
    </xf>
    <xf numFmtId="0" fontId="30" fillId="0" borderId="52" xfId="0" applyFont="1" applyBorder="1" applyAlignment="1">
      <alignment horizontal="center" wrapText="1"/>
    </xf>
    <xf numFmtId="0" fontId="30" fillId="0" borderId="52" xfId="0" applyFont="1" applyBorder="1" applyAlignment="1">
      <alignment horizontal="center" vertical="center" wrapText="1"/>
    </xf>
    <xf numFmtId="0" fontId="29" fillId="0" borderId="54" xfId="0" applyFont="1" applyBorder="1" applyAlignment="1">
      <alignment horizontal="center" vertical="center" wrapText="1"/>
    </xf>
    <xf numFmtId="0" fontId="30" fillId="23" borderId="54" xfId="0" applyFont="1" applyFill="1" applyBorder="1" applyAlignment="1">
      <alignment vertical="center" wrapText="1"/>
    </xf>
    <xf numFmtId="0" fontId="30" fillId="0" borderId="54" xfId="0" applyFont="1" applyBorder="1" applyAlignment="1">
      <alignment horizontal="center" wrapText="1"/>
    </xf>
    <xf numFmtId="0" fontId="30" fillId="0" borderId="54" xfId="0" applyFont="1" applyBorder="1" applyAlignment="1">
      <alignment horizontal="center" vertical="center" wrapText="1"/>
    </xf>
    <xf numFmtId="0" fontId="31" fillId="0" borderId="52" xfId="0" applyFont="1" applyBorder="1" applyAlignment="1">
      <alignment horizontal="center" vertical="center" wrapText="1"/>
    </xf>
    <xf numFmtId="0" fontId="31" fillId="0" borderId="54" xfId="0" applyFont="1" applyBorder="1" applyAlignment="1">
      <alignment horizontal="center" vertical="center" wrapText="1"/>
    </xf>
    <xf numFmtId="0" fontId="33" fillId="21" borderId="50" xfId="0" applyFont="1" applyFill="1" applyBorder="1" applyAlignment="1">
      <alignment horizontal="center" vertical="center"/>
    </xf>
    <xf numFmtId="0" fontId="33" fillId="21" borderId="53" xfId="0" applyFont="1" applyFill="1" applyBorder="1" applyAlignment="1">
      <alignment horizontal="center" vertical="center"/>
    </xf>
    <xf numFmtId="0" fontId="34" fillId="0" borderId="52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17" fillId="0" borderId="50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30" fillId="23" borderId="52" xfId="0" applyFont="1" applyFill="1" applyBorder="1" applyAlignment="1">
      <alignment wrapText="1"/>
    </xf>
    <xf numFmtId="0" fontId="30" fillId="23" borderId="54" xfId="0" applyFont="1" applyFill="1" applyBorder="1" applyAlignment="1">
      <alignment wrapText="1"/>
    </xf>
    <xf numFmtId="0" fontId="31" fillId="0" borderId="56" xfId="0" applyFont="1" applyBorder="1" applyAlignment="1">
      <alignment horizontal="center" vertical="center"/>
    </xf>
    <xf numFmtId="0" fontId="31" fillId="0" borderId="57" xfId="0" applyFont="1" applyBorder="1" applyAlignment="1">
      <alignment horizontal="center" vertical="center"/>
    </xf>
    <xf numFmtId="0" fontId="30" fillId="10" borderId="56" xfId="0" applyFont="1" applyFill="1" applyBorder="1" applyAlignment="1">
      <alignment horizontal="center"/>
    </xf>
    <xf numFmtId="0" fontId="30" fillId="0" borderId="56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7" xfId="0" applyFont="1" applyBorder="1" applyAlignment="1">
      <alignment horizontal="center" vertical="center"/>
    </xf>
    <xf numFmtId="0" fontId="30" fillId="10" borderId="26" xfId="0" applyFont="1" applyFill="1" applyBorder="1" applyAlignment="1">
      <alignment horizontal="center"/>
    </xf>
    <xf numFmtId="0" fontId="30" fillId="0" borderId="26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32" fillId="0" borderId="37" xfId="0" applyFont="1" applyBorder="1" applyAlignment="1">
      <alignment horizontal="center" vertical="center"/>
    </xf>
    <xf numFmtId="0" fontId="30" fillId="10" borderId="26" xfId="0" applyFont="1" applyFill="1" applyBorder="1"/>
    <xf numFmtId="0" fontId="29" fillId="0" borderId="37" xfId="0" applyFont="1" applyBorder="1" applyAlignment="1">
      <alignment horizontal="center" vertical="center"/>
    </xf>
    <xf numFmtId="0" fontId="33" fillId="21" borderId="26" xfId="0" applyFont="1" applyFill="1" applyBorder="1" applyAlignment="1">
      <alignment horizontal="center" vertical="center"/>
    </xf>
    <xf numFmtId="0" fontId="31" fillId="21" borderId="37" xfId="0" applyFont="1" applyFill="1" applyBorder="1" applyAlignment="1">
      <alignment horizontal="center" vertical="center"/>
    </xf>
    <xf numFmtId="0" fontId="33" fillId="21" borderId="37" xfId="0" applyFont="1" applyFill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33" fillId="0" borderId="37" xfId="0" applyFont="1" applyBorder="1" applyAlignment="1">
      <alignment horizontal="center" vertical="center"/>
    </xf>
    <xf numFmtId="0" fontId="30" fillId="10" borderId="26" xfId="0" applyFont="1" applyFill="1" applyBorder="1" applyAlignment="1">
      <alignment horizontal="left" vertical="top"/>
    </xf>
    <xf numFmtId="0" fontId="36" fillId="10" borderId="26" xfId="0" applyFont="1" applyFill="1" applyBorder="1" applyAlignment="1">
      <alignment horizontal="left" vertical="top"/>
    </xf>
    <xf numFmtId="0" fontId="31" fillId="0" borderId="4" xfId="0" applyFont="1" applyBorder="1" applyAlignment="1">
      <alignment horizontal="center" vertical="center"/>
    </xf>
    <xf numFmtId="0" fontId="30" fillId="10" borderId="56" xfId="0" applyFont="1" applyFill="1" applyBorder="1"/>
    <xf numFmtId="0" fontId="30" fillId="10" borderId="6" xfId="0" applyFont="1" applyFill="1" applyBorder="1" applyAlignment="1">
      <alignment horizontal="center"/>
    </xf>
    <xf numFmtId="0" fontId="30" fillId="10" borderId="58" xfId="0" applyFont="1" applyFill="1" applyBorder="1"/>
    <xf numFmtId="0" fontId="37" fillId="0" borderId="37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7" fillId="21" borderId="26" xfId="0" applyFont="1" applyFill="1" applyBorder="1" applyAlignment="1">
      <alignment horizontal="center" vertical="center"/>
    </xf>
    <xf numFmtId="0" fontId="30" fillId="21" borderId="26" xfId="0" applyFont="1" applyFill="1" applyBorder="1" applyAlignment="1">
      <alignment horizontal="center" vertical="center"/>
    </xf>
    <xf numFmtId="0" fontId="39" fillId="21" borderId="37" xfId="0" applyFont="1" applyFill="1" applyBorder="1" applyAlignment="1">
      <alignment horizontal="center" vertical="center"/>
    </xf>
    <xf numFmtId="0" fontId="40" fillId="0" borderId="37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0" fillId="21" borderId="52" xfId="0" applyFont="1" applyFill="1" applyBorder="1" applyAlignment="1" applyProtection="1">
      <alignment horizontal="left" vertical="center" wrapText="1"/>
      <protection locked="0"/>
    </xf>
    <xf numFmtId="0" fontId="30" fillId="0" borderId="52" xfId="0" applyFont="1" applyBorder="1" applyAlignment="1" applyProtection="1">
      <alignment horizontal="center"/>
      <protection locked="0"/>
    </xf>
    <xf numFmtId="0" fontId="30" fillId="0" borderId="52" xfId="0" applyFont="1" applyBorder="1" applyAlignment="1" applyProtection="1">
      <alignment horizontal="center" vertical="center"/>
      <protection locked="0"/>
    </xf>
    <xf numFmtId="0" fontId="30" fillId="22" borderId="52" xfId="0" applyFont="1" applyFill="1" applyBorder="1" applyAlignment="1" applyProtection="1">
      <alignment horizontal="left" vertical="center" wrapText="1"/>
      <protection locked="0"/>
    </xf>
    <xf numFmtId="0" fontId="30" fillId="21" borderId="52" xfId="0" applyFont="1" applyFill="1" applyBorder="1" applyProtection="1">
      <protection locked="0"/>
    </xf>
    <xf numFmtId="0" fontId="30" fillId="10" borderId="50" xfId="0" applyFont="1" applyFill="1" applyBorder="1" applyAlignment="1">
      <alignment horizontal="center"/>
    </xf>
    <xf numFmtId="0" fontId="41" fillId="23" borderId="52" xfId="0" applyFont="1" applyFill="1" applyBorder="1" applyAlignment="1">
      <alignment vertical="center"/>
    </xf>
    <xf numFmtId="0" fontId="30" fillId="0" borderId="52" xfId="0" applyFont="1" applyBorder="1" applyAlignment="1">
      <alignment wrapText="1"/>
    </xf>
    <xf numFmtId="0" fontId="30" fillId="0" borderId="52" xfId="0" applyFont="1" applyBorder="1" applyAlignment="1">
      <alignment vertical="center" wrapText="1"/>
    </xf>
    <xf numFmtId="0" fontId="30" fillId="23" borderId="55" xfId="0" applyFont="1" applyFill="1" applyBorder="1" applyAlignment="1">
      <alignment vertical="center" wrapText="1"/>
    </xf>
    <xf numFmtId="0" fontId="30" fillId="0" borderId="55" xfId="0" applyFont="1" applyBorder="1" applyAlignment="1">
      <alignment horizontal="center" wrapText="1"/>
    </xf>
    <xf numFmtId="0" fontId="30" fillId="0" borderId="55" xfId="0" applyFont="1" applyBorder="1" applyAlignment="1">
      <alignment horizontal="center" vertical="center" wrapText="1"/>
    </xf>
    <xf numFmtId="0" fontId="30" fillId="0" borderId="54" xfId="0" applyFont="1" applyBorder="1" applyAlignment="1">
      <alignment vertical="center" wrapText="1"/>
    </xf>
    <xf numFmtId="0" fontId="41" fillId="0" borderId="52" xfId="0" applyFont="1" applyBorder="1" applyAlignment="1">
      <alignment vertical="center" wrapText="1"/>
    </xf>
    <xf numFmtId="0" fontId="30" fillId="0" borderId="50" xfId="0" applyFont="1" applyBorder="1" applyAlignment="1">
      <alignment horizontal="center" vertical="center"/>
    </xf>
    <xf numFmtId="0" fontId="30" fillId="10" borderId="26" xfId="0" applyFont="1" applyFill="1" applyBorder="1" applyAlignment="1">
      <alignment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17" fillId="21" borderId="26" xfId="0" applyFont="1" applyFill="1" applyBorder="1" applyAlignment="1">
      <alignment horizontal="center" vertical="center"/>
    </xf>
    <xf numFmtId="0" fontId="17" fillId="21" borderId="37" xfId="0" applyFont="1" applyFill="1" applyBorder="1" applyAlignment="1">
      <alignment horizontal="center" vertical="center"/>
    </xf>
    <xf numFmtId="0" fontId="32" fillId="10" borderId="50" xfId="0" applyFont="1" applyFill="1" applyBorder="1"/>
    <xf numFmtId="0" fontId="32" fillId="23" borderId="52" xfId="0" applyFont="1" applyFill="1" applyBorder="1" applyAlignment="1">
      <alignment vertical="center" wrapText="1"/>
    </xf>
    <xf numFmtId="0" fontId="44" fillId="24" borderId="52" xfId="0" applyFont="1" applyFill="1" applyBorder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6" fillId="3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7" fillId="4" borderId="7" xfId="0" applyFont="1" applyFill="1" applyBorder="1" applyAlignment="1">
      <alignment horizontal="center" vertical="center"/>
    </xf>
    <xf numFmtId="0" fontId="4" fillId="0" borderId="8" xfId="0" applyFont="1" applyBorder="1"/>
    <xf numFmtId="0" fontId="4" fillId="0" borderId="9" xfId="0" applyFont="1" applyBorder="1"/>
    <xf numFmtId="0" fontId="8" fillId="0" borderId="10" xfId="0" applyFont="1" applyBorder="1" applyAlignment="1">
      <alignment horizontal="center" vertical="center"/>
    </xf>
    <xf numFmtId="0" fontId="4" fillId="0" borderId="11" xfId="0" applyFont="1" applyBorder="1"/>
    <xf numFmtId="0" fontId="2" fillId="4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2" fillId="4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2" fillId="7" borderId="4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15" fillId="5" borderId="25" xfId="0" applyFont="1" applyFill="1" applyBorder="1" applyAlignment="1">
      <alignment horizontal="center" vertical="center" wrapText="1"/>
    </xf>
    <xf numFmtId="0" fontId="6" fillId="3" borderId="37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 wrapText="1"/>
    </xf>
    <xf numFmtId="0" fontId="13" fillId="6" borderId="20" xfId="0" applyFont="1" applyFill="1" applyBorder="1" applyAlignment="1">
      <alignment horizontal="center"/>
    </xf>
    <xf numFmtId="0" fontId="4" fillId="0" borderId="21" xfId="0" applyFont="1" applyBorder="1"/>
    <xf numFmtId="0" fontId="4" fillId="0" borderId="22" xfId="0" applyFont="1" applyBorder="1"/>
    <xf numFmtId="0" fontId="13" fillId="17" borderId="38" xfId="0" applyFont="1" applyFill="1" applyBorder="1" applyAlignment="1">
      <alignment horizontal="center" vertical="center"/>
    </xf>
    <xf numFmtId="0" fontId="4" fillId="0" borderId="39" xfId="0" applyFont="1" applyBorder="1"/>
    <xf numFmtId="0" fontId="13" fillId="14" borderId="32" xfId="0" applyFont="1" applyFill="1" applyBorder="1" applyAlignment="1">
      <alignment horizontal="center" vertical="center"/>
    </xf>
    <xf numFmtId="0" fontId="4" fillId="0" borderId="34" xfId="0" applyFont="1" applyBorder="1"/>
    <xf numFmtId="0" fontId="13" fillId="15" borderId="32" xfId="0" applyFont="1" applyFill="1" applyBorder="1" applyAlignment="1">
      <alignment horizontal="center" vertical="center"/>
    </xf>
    <xf numFmtId="0" fontId="45" fillId="11" borderId="4" xfId="0" applyFont="1" applyFill="1" applyBorder="1" applyAlignment="1">
      <alignment horizontal="center"/>
    </xf>
    <xf numFmtId="0" fontId="46" fillId="0" borderId="5" xfId="0" applyFont="1" applyBorder="1"/>
    <xf numFmtId="0" fontId="46" fillId="0" borderId="6" xfId="0" applyFont="1" applyBorder="1"/>
    <xf numFmtId="0" fontId="42" fillId="12" borderId="4" xfId="0" applyFont="1" applyFill="1" applyBorder="1" applyAlignment="1">
      <alignment horizontal="center" vertical="center" wrapText="1"/>
    </xf>
    <xf numFmtId="0" fontId="43" fillId="0" borderId="6" xfId="0" applyFont="1" applyBorder="1"/>
    <xf numFmtId="0" fontId="22" fillId="12" borderId="30" xfId="0" applyFont="1" applyFill="1" applyBorder="1" applyAlignment="1">
      <alignment horizontal="center" vertical="center" wrapText="1"/>
    </xf>
    <xf numFmtId="0" fontId="4" fillId="0" borderId="31" xfId="0" applyFont="1" applyBorder="1"/>
    <xf numFmtId="0" fontId="4" fillId="0" borderId="35" xfId="0" applyFont="1" applyBorder="1"/>
    <xf numFmtId="0" fontId="4" fillId="0" borderId="36" xfId="0" applyFont="1" applyBorder="1"/>
    <xf numFmtId="0" fontId="13" fillId="6" borderId="32" xfId="0" applyFont="1" applyFill="1" applyBorder="1" applyAlignment="1">
      <alignment horizontal="center" vertical="center"/>
    </xf>
    <xf numFmtId="0" fontId="4" fillId="0" borderId="33" xfId="0" applyFont="1" applyBorder="1"/>
    <xf numFmtId="0" fontId="13" fillId="9" borderId="3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'PRIMERO COMUNICACIÓN'!$G$999:$P$999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'PRIMERO COMUNICACIÓN'!$G$1000:$P$1000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29-4BBF-8B24-1802AD717F2F}"/>
            </c:ext>
          </c:extLst>
        </c:ser>
        <c:ser>
          <c:idx val="1"/>
          <c:order val="1"/>
          <c:invertIfNegative val="1"/>
          <c:cat>
            <c:strRef>
              <c:f>'PRIMERO COMUNICACIÓN'!$G$999:$P$999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'PRIMERO COMUNICACIÓN'!$G$1001:$P$1001</c:f>
              <c:numCache>
                <c:formatCode>General</c:formatCode>
                <c:ptCount val="10"/>
                <c:pt idx="0">
                  <c:v>465</c:v>
                </c:pt>
                <c:pt idx="1">
                  <c:v>51.042810098792536</c:v>
                </c:pt>
                <c:pt idx="2">
                  <c:v>209</c:v>
                </c:pt>
                <c:pt idx="3">
                  <c:v>22.941822173435785</c:v>
                </c:pt>
                <c:pt idx="4">
                  <c:v>142</c:v>
                </c:pt>
                <c:pt idx="5">
                  <c:v>15.587266739846322</c:v>
                </c:pt>
                <c:pt idx="6">
                  <c:v>74</c:v>
                </c:pt>
                <c:pt idx="7" formatCode="0.00">
                  <c:v>8.122941822173436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9-4BBF-8B24-1802AD717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341040"/>
        <c:axId val="317339408"/>
      </c:barChart>
      <c:catAx>
        <c:axId val="31734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317339408"/>
        <c:crosses val="autoZero"/>
        <c:auto val="1"/>
        <c:lblAlgn val="ctr"/>
        <c:lblOffset val="100"/>
        <c:noMultiLvlLbl val="1"/>
      </c:catAx>
      <c:valAx>
        <c:axId val="31733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317341040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1003</xdr:row>
      <xdr:rowOff>66675</xdr:rowOff>
    </xdr:from>
    <xdr:ext cx="5495925" cy="2762250"/>
    <xdr:graphicFrame macro="">
      <xdr:nvGraphicFramePr>
        <xdr:cNvPr id="1023150790" name="Chart 1">
          <a:extLst>
            <a:ext uri="{FF2B5EF4-FFF2-40B4-BE49-F238E27FC236}">
              <a16:creationId xmlns:a16="http://schemas.microsoft.com/office/drawing/2014/main" id="{00000000-0008-0000-0000-0000C60AF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231198</xdr:colOff>
      <xdr:row>990</xdr:row>
      <xdr:rowOff>60614</xdr:rowOff>
    </xdr:from>
    <xdr:ext cx="11020425" cy="2590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52425" y="193556659"/>
          <a:ext cx="11020425" cy="2590800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828675</xdr:colOff>
      <xdr:row>1</xdr:row>
      <xdr:rowOff>152400</xdr:rowOff>
    </xdr:from>
    <xdr:ext cx="0" cy="2019300"/>
    <xdr:pic>
      <xdr:nvPicPr>
        <xdr:cNvPr id="2" name="image1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1018</xdr:row>
      <xdr:rowOff>0</xdr:rowOff>
    </xdr:from>
    <xdr:ext cx="0" cy="2905125"/>
    <xdr:pic>
      <xdr:nvPicPr>
        <xdr:cNvPr id="5" name="image3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2</xdr:row>
      <xdr:rowOff>200025</xdr:rowOff>
    </xdr:from>
    <xdr:ext cx="2581275" cy="1724025"/>
    <xdr:pic>
      <xdr:nvPicPr>
        <xdr:cNvPr id="6" name="image2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2</xdr:row>
      <xdr:rowOff>200025</xdr:rowOff>
    </xdr:from>
    <xdr:ext cx="2581275" cy="1724025"/>
    <xdr:pic>
      <xdr:nvPicPr>
        <xdr:cNvPr id="7" name="image2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IB/Downloads/Comunicaci&#243;n_primaria_PRIMERO_%20PRUEBA%20DIAGN&#211;STICA%20-%20DAVID%20RODRIGUEZ%20ANCC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3\EVALUACI&#211;N%20DIAGN&#211;STICA\1_PRIMERO_EVALUACI&#211;N%20DIAGN&#211;STICA_COMUNICACI&#211;N_UGEL%20CARAB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MERO COMUNICACIÓN"/>
      <sheetName val="Hoja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MERO COMUNICACIÓN"/>
      <sheetName val="Hoja2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437"/>
  <sheetViews>
    <sheetView tabSelected="1" zoomScaleNormal="100" workbookViewId="0">
      <selection activeCell="E18" sqref="E18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23.14062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143" t="s">
        <v>0</v>
      </c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146" t="s">
        <v>1</v>
      </c>
      <c r="G4" s="147"/>
      <c r="H4" s="147"/>
      <c r="I4" s="148"/>
      <c r="J4" s="149" t="s">
        <v>2</v>
      </c>
      <c r="K4" s="150"/>
      <c r="L4" s="150"/>
      <c r="M4" s="150"/>
      <c r="N4" s="150"/>
      <c r="O4" s="150"/>
      <c r="P4" s="151"/>
      <c r="Q4" s="4"/>
      <c r="R4" s="152" t="s">
        <v>3</v>
      </c>
      <c r="S4" s="153"/>
      <c r="T4" s="4"/>
      <c r="U4" s="4"/>
      <c r="V4" s="4"/>
    </row>
    <row r="5" spans="2:22" ht="18" customHeight="1">
      <c r="B5" s="5"/>
      <c r="C5" s="5"/>
      <c r="D5" s="5"/>
      <c r="E5" s="5"/>
      <c r="F5" s="146" t="s">
        <v>4</v>
      </c>
      <c r="G5" s="147"/>
      <c r="H5" s="147"/>
      <c r="I5" s="148"/>
      <c r="J5" s="154"/>
      <c r="K5" s="155"/>
      <c r="L5" s="155"/>
      <c r="M5" s="155"/>
      <c r="N5" s="155"/>
      <c r="O5" s="155"/>
      <c r="P5" s="156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146" t="s">
        <v>8</v>
      </c>
      <c r="G6" s="147"/>
      <c r="H6" s="147"/>
      <c r="I6" s="148"/>
      <c r="J6" s="157"/>
      <c r="K6" s="158"/>
      <c r="L6" s="158"/>
      <c r="M6" s="158"/>
      <c r="N6" s="158"/>
      <c r="O6" s="158"/>
      <c r="P6" s="159"/>
      <c r="Q6" s="6"/>
      <c r="R6" s="7" t="s">
        <v>10</v>
      </c>
      <c r="S6" s="9" t="s">
        <v>11</v>
      </c>
    </row>
    <row r="7" spans="2:22" ht="18" customHeight="1">
      <c r="B7" s="1"/>
      <c r="C7" s="1"/>
      <c r="D7" s="1"/>
      <c r="F7" s="164" t="s">
        <v>12</v>
      </c>
      <c r="G7" s="147"/>
      <c r="H7" s="147"/>
      <c r="I7" s="148"/>
      <c r="J7" s="165"/>
      <c r="K7" s="147"/>
      <c r="L7" s="147"/>
      <c r="M7" s="147"/>
      <c r="N7" s="147"/>
      <c r="O7" s="147"/>
      <c r="P7" s="148"/>
      <c r="Q7" s="6"/>
      <c r="R7" s="7" t="s">
        <v>14</v>
      </c>
      <c r="S7" s="9" t="s">
        <v>15</v>
      </c>
    </row>
    <row r="8" spans="2:22" ht="18" customHeight="1">
      <c r="B8" s="1"/>
      <c r="C8" s="1"/>
      <c r="D8" s="1"/>
      <c r="E8" s="1"/>
      <c r="F8" s="166" t="s">
        <v>1194</v>
      </c>
      <c r="G8" s="147"/>
      <c r="H8" s="147"/>
      <c r="I8" s="148"/>
      <c r="J8" s="154"/>
      <c r="K8" s="155"/>
      <c r="L8" s="156"/>
      <c r="Q8" s="6"/>
      <c r="R8" s="7" t="s">
        <v>16</v>
      </c>
      <c r="S8" s="8" t="s">
        <v>17</v>
      </c>
    </row>
    <row r="9" spans="2:22" ht="18" customHeight="1">
      <c r="B9" s="1"/>
      <c r="C9" s="1"/>
      <c r="D9" s="1"/>
      <c r="E9" s="1"/>
      <c r="F9" s="164" t="s">
        <v>1195</v>
      </c>
      <c r="G9" s="147"/>
      <c r="H9" s="147"/>
      <c r="I9" s="148"/>
      <c r="J9" s="167" t="s">
        <v>18</v>
      </c>
      <c r="K9" s="168"/>
      <c r="L9" s="169"/>
      <c r="Q9" s="6"/>
      <c r="R9" s="10" t="s">
        <v>19</v>
      </c>
      <c r="S9" s="11" t="s">
        <v>20</v>
      </c>
    </row>
    <row r="10" spans="2:22">
      <c r="B10" s="1"/>
      <c r="C10" s="1"/>
      <c r="D10" s="1"/>
      <c r="F10" s="2"/>
    </row>
    <row r="11" spans="2:22" ht="15" customHeight="1">
      <c r="B11" s="1"/>
      <c r="C11" s="1"/>
      <c r="D11" s="1"/>
      <c r="F11" s="2"/>
      <c r="G11" s="160" t="s">
        <v>21</v>
      </c>
      <c r="H11" s="147"/>
      <c r="I11" s="147"/>
      <c r="J11" s="147"/>
      <c r="K11" s="147"/>
      <c r="L11" s="147"/>
      <c r="M11" s="147"/>
      <c r="N11" s="147"/>
      <c r="O11" s="147"/>
      <c r="P11" s="148"/>
      <c r="R11" s="161" t="s">
        <v>22</v>
      </c>
      <c r="S11" s="163" t="s">
        <v>23</v>
      </c>
    </row>
    <row r="12" spans="2:22" ht="23.25" customHeight="1">
      <c r="B12" s="141" t="s">
        <v>24</v>
      </c>
      <c r="C12" s="141" t="s">
        <v>4</v>
      </c>
      <c r="D12" s="141" t="s">
        <v>25</v>
      </c>
      <c r="E12" s="141" t="s">
        <v>1193</v>
      </c>
      <c r="F12" s="141" t="s">
        <v>43</v>
      </c>
      <c r="G12" s="12">
        <v>1</v>
      </c>
      <c r="H12" s="12">
        <v>2</v>
      </c>
      <c r="I12" s="12">
        <v>3</v>
      </c>
      <c r="J12" s="12">
        <v>4</v>
      </c>
      <c r="K12" s="12">
        <v>5</v>
      </c>
      <c r="L12" s="12">
        <v>6</v>
      </c>
      <c r="M12" s="12">
        <v>7</v>
      </c>
      <c r="N12" s="12">
        <v>8</v>
      </c>
      <c r="O12" s="12">
        <v>9</v>
      </c>
      <c r="P12" s="12">
        <v>10</v>
      </c>
      <c r="R12" s="162"/>
      <c r="S12" s="162"/>
    </row>
    <row r="13" spans="2:22">
      <c r="B13" s="13">
        <v>1</v>
      </c>
      <c r="C13" s="64" t="s">
        <v>47</v>
      </c>
      <c r="D13" s="65" t="s">
        <v>46</v>
      </c>
      <c r="E13" s="119" t="s">
        <v>231</v>
      </c>
      <c r="F13" s="120" t="s">
        <v>26</v>
      </c>
      <c r="G13" s="121">
        <v>0</v>
      </c>
      <c r="H13" s="121">
        <v>0</v>
      </c>
      <c r="I13" s="121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R13" s="14">
        <v>0</v>
      </c>
      <c r="S13" s="15" t="s">
        <v>1188</v>
      </c>
    </row>
    <row r="14" spans="2:22">
      <c r="B14" s="13">
        <v>2</v>
      </c>
      <c r="C14" s="64" t="s">
        <v>47</v>
      </c>
      <c r="D14" s="65" t="s">
        <v>46</v>
      </c>
      <c r="E14" s="122" t="s">
        <v>232</v>
      </c>
      <c r="F14" s="120" t="s">
        <v>26</v>
      </c>
      <c r="G14" s="121">
        <v>2</v>
      </c>
      <c r="H14" s="121">
        <v>0</v>
      </c>
      <c r="I14" s="121">
        <v>0</v>
      </c>
      <c r="J14" s="121">
        <v>0</v>
      </c>
      <c r="K14" s="121">
        <v>0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R14" s="14">
        <v>2</v>
      </c>
      <c r="S14" s="15" t="s">
        <v>1188</v>
      </c>
    </row>
    <row r="15" spans="2:22">
      <c r="B15" s="13">
        <v>3</v>
      </c>
      <c r="C15" s="64" t="s">
        <v>47</v>
      </c>
      <c r="D15" s="65" t="s">
        <v>46</v>
      </c>
      <c r="E15" s="119" t="s">
        <v>233</v>
      </c>
      <c r="F15" s="120" t="s">
        <v>26</v>
      </c>
      <c r="G15" s="121">
        <v>2</v>
      </c>
      <c r="H15" s="121">
        <v>2</v>
      </c>
      <c r="I15" s="121">
        <v>0</v>
      </c>
      <c r="J15" s="121">
        <v>2</v>
      </c>
      <c r="K15" s="121">
        <v>0</v>
      </c>
      <c r="L15" s="121">
        <v>2</v>
      </c>
      <c r="M15" s="121">
        <v>0</v>
      </c>
      <c r="N15" s="121">
        <v>0</v>
      </c>
      <c r="O15" s="121">
        <v>0</v>
      </c>
      <c r="P15" s="121">
        <v>0</v>
      </c>
      <c r="R15" s="14">
        <v>8</v>
      </c>
      <c r="S15" s="15" t="s">
        <v>1188</v>
      </c>
    </row>
    <row r="16" spans="2:22">
      <c r="B16" s="13">
        <v>4</v>
      </c>
      <c r="C16" s="64" t="s">
        <v>47</v>
      </c>
      <c r="D16" s="65" t="s">
        <v>46</v>
      </c>
      <c r="E16" s="122" t="s">
        <v>234</v>
      </c>
      <c r="F16" s="120" t="s">
        <v>26</v>
      </c>
      <c r="G16" s="121">
        <v>0</v>
      </c>
      <c r="H16" s="121">
        <v>2</v>
      </c>
      <c r="I16" s="121">
        <v>0</v>
      </c>
      <c r="J16" s="121">
        <v>0</v>
      </c>
      <c r="K16" s="121">
        <v>0</v>
      </c>
      <c r="L16" s="121">
        <v>0</v>
      </c>
      <c r="M16" s="121">
        <v>0</v>
      </c>
      <c r="N16" s="121">
        <v>0</v>
      </c>
      <c r="O16" s="121">
        <v>0</v>
      </c>
      <c r="P16" s="121">
        <v>0</v>
      </c>
      <c r="R16" s="14">
        <v>2</v>
      </c>
      <c r="S16" s="15" t="s">
        <v>1188</v>
      </c>
    </row>
    <row r="17" spans="2:19">
      <c r="B17" s="13">
        <v>5</v>
      </c>
      <c r="C17" s="64" t="s">
        <v>47</v>
      </c>
      <c r="D17" s="65" t="s">
        <v>46</v>
      </c>
      <c r="E17" s="119" t="s">
        <v>235</v>
      </c>
      <c r="F17" s="120" t="s">
        <v>26</v>
      </c>
      <c r="G17" s="121">
        <v>0</v>
      </c>
      <c r="H17" s="121">
        <v>0</v>
      </c>
      <c r="I17" s="121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R17" s="14">
        <v>0</v>
      </c>
      <c r="S17" s="15" t="s">
        <v>1188</v>
      </c>
    </row>
    <row r="18" spans="2:19" ht="24">
      <c r="B18" s="13">
        <v>6</v>
      </c>
      <c r="C18" s="64" t="s">
        <v>47</v>
      </c>
      <c r="D18" s="65" t="s">
        <v>46</v>
      </c>
      <c r="E18" s="122" t="s">
        <v>236</v>
      </c>
      <c r="F18" s="120" t="s">
        <v>26</v>
      </c>
      <c r="G18" s="121">
        <v>2</v>
      </c>
      <c r="H18" s="121">
        <v>2</v>
      </c>
      <c r="I18" s="121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R18" s="14">
        <v>4</v>
      </c>
      <c r="S18" s="15" t="s">
        <v>1188</v>
      </c>
    </row>
    <row r="19" spans="2:19">
      <c r="B19" s="13">
        <v>7</v>
      </c>
      <c r="C19" s="64" t="s">
        <v>47</v>
      </c>
      <c r="D19" s="65" t="s">
        <v>46</v>
      </c>
      <c r="E19" s="119" t="s">
        <v>237</v>
      </c>
      <c r="F19" s="120" t="s">
        <v>26</v>
      </c>
      <c r="G19" s="121">
        <v>2</v>
      </c>
      <c r="H19" s="121">
        <v>2</v>
      </c>
      <c r="I19" s="121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R19" s="14">
        <v>4</v>
      </c>
      <c r="S19" s="15" t="s">
        <v>1188</v>
      </c>
    </row>
    <row r="20" spans="2:19">
      <c r="B20" s="13">
        <v>8</v>
      </c>
      <c r="C20" s="64" t="s">
        <v>47</v>
      </c>
      <c r="D20" s="65" t="s">
        <v>46</v>
      </c>
      <c r="E20" s="122" t="s">
        <v>238</v>
      </c>
      <c r="F20" s="120" t="s">
        <v>26</v>
      </c>
      <c r="G20" s="121">
        <v>2</v>
      </c>
      <c r="H20" s="121">
        <v>2</v>
      </c>
      <c r="I20" s="121">
        <v>2</v>
      </c>
      <c r="J20" s="121">
        <v>2</v>
      </c>
      <c r="K20" s="121">
        <v>2</v>
      </c>
      <c r="L20" s="121">
        <v>2</v>
      </c>
      <c r="M20" s="121">
        <v>0</v>
      </c>
      <c r="N20" s="121">
        <v>0</v>
      </c>
      <c r="O20" s="121">
        <v>0</v>
      </c>
      <c r="P20" s="121">
        <v>0</v>
      </c>
      <c r="R20" s="14">
        <v>12</v>
      </c>
      <c r="S20" s="15" t="s">
        <v>1189</v>
      </c>
    </row>
    <row r="21" spans="2:19" ht="15.75" customHeight="1">
      <c r="B21" s="13">
        <v>9</v>
      </c>
      <c r="C21" s="64" t="s">
        <v>47</v>
      </c>
      <c r="D21" s="65" t="s">
        <v>46</v>
      </c>
      <c r="E21" s="119" t="s">
        <v>239</v>
      </c>
      <c r="F21" s="120" t="s">
        <v>26</v>
      </c>
      <c r="G21" s="121">
        <v>0</v>
      </c>
      <c r="H21" s="121">
        <v>0</v>
      </c>
      <c r="I21" s="121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R21" s="14">
        <v>0</v>
      </c>
      <c r="S21" s="15" t="s">
        <v>1188</v>
      </c>
    </row>
    <row r="22" spans="2:19" ht="15.75" customHeight="1">
      <c r="B22" s="13">
        <v>10</v>
      </c>
      <c r="C22" s="64" t="s">
        <v>47</v>
      </c>
      <c r="D22" s="65" t="s">
        <v>46</v>
      </c>
      <c r="E22" s="122" t="s">
        <v>240</v>
      </c>
      <c r="F22" s="120" t="s">
        <v>26</v>
      </c>
      <c r="G22" s="121">
        <v>0</v>
      </c>
      <c r="H22" s="121">
        <v>0</v>
      </c>
      <c r="I22" s="121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R22" s="14">
        <v>0</v>
      </c>
      <c r="S22" s="15" t="s">
        <v>1188</v>
      </c>
    </row>
    <row r="23" spans="2:19" ht="15.75" customHeight="1">
      <c r="B23" s="13">
        <v>11</v>
      </c>
      <c r="C23" s="64" t="s">
        <v>47</v>
      </c>
      <c r="D23" s="65" t="s">
        <v>46</v>
      </c>
      <c r="E23" s="119" t="s">
        <v>241</v>
      </c>
      <c r="F23" s="120" t="s">
        <v>26</v>
      </c>
      <c r="G23" s="121">
        <v>0</v>
      </c>
      <c r="H23" s="121">
        <v>0</v>
      </c>
      <c r="I23" s="121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R23" s="14">
        <v>0</v>
      </c>
      <c r="S23" s="15" t="s">
        <v>1188</v>
      </c>
    </row>
    <row r="24" spans="2:19" ht="15.75" customHeight="1">
      <c r="B24" s="13">
        <v>12</v>
      </c>
      <c r="C24" s="64" t="s">
        <v>47</v>
      </c>
      <c r="D24" s="65" t="s">
        <v>46</v>
      </c>
      <c r="E24" s="122" t="s">
        <v>242</v>
      </c>
      <c r="F24" s="120" t="s">
        <v>26</v>
      </c>
      <c r="G24" s="121">
        <v>2</v>
      </c>
      <c r="H24" s="121">
        <v>0</v>
      </c>
      <c r="I24" s="121">
        <v>0</v>
      </c>
      <c r="J24" s="121">
        <v>0</v>
      </c>
      <c r="K24" s="121">
        <v>0</v>
      </c>
      <c r="L24" s="121">
        <v>0</v>
      </c>
      <c r="M24" s="121">
        <v>0</v>
      </c>
      <c r="N24" s="121">
        <v>0</v>
      </c>
      <c r="O24" s="121">
        <v>0</v>
      </c>
      <c r="P24" s="121">
        <v>0</v>
      </c>
      <c r="R24" s="14">
        <v>2</v>
      </c>
      <c r="S24" s="15" t="s">
        <v>1188</v>
      </c>
    </row>
    <row r="25" spans="2:19" ht="15.75" customHeight="1">
      <c r="B25" s="13">
        <v>13</v>
      </c>
      <c r="C25" s="64" t="s">
        <v>47</v>
      </c>
      <c r="D25" s="65" t="s">
        <v>46</v>
      </c>
      <c r="E25" s="123" t="s">
        <v>243</v>
      </c>
      <c r="F25" s="120" t="s">
        <v>26</v>
      </c>
      <c r="G25" s="121">
        <v>0</v>
      </c>
      <c r="H25" s="121">
        <v>0</v>
      </c>
      <c r="I25" s="121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R25" s="14">
        <v>0</v>
      </c>
      <c r="S25" s="15" t="s">
        <v>1188</v>
      </c>
    </row>
    <row r="26" spans="2:19" ht="15.75" customHeight="1">
      <c r="B26" s="13">
        <v>14</v>
      </c>
      <c r="C26" s="66" t="s">
        <v>47</v>
      </c>
      <c r="D26" s="67" t="s">
        <v>50</v>
      </c>
      <c r="E26" s="69" t="s">
        <v>244</v>
      </c>
      <c r="F26" s="70" t="s">
        <v>26</v>
      </c>
      <c r="G26" s="71">
        <v>2</v>
      </c>
      <c r="H26" s="71">
        <v>0</v>
      </c>
      <c r="I26" s="71">
        <v>2</v>
      </c>
      <c r="J26" s="71">
        <v>2</v>
      </c>
      <c r="K26" s="71">
        <v>0</v>
      </c>
      <c r="L26" s="71">
        <v>0</v>
      </c>
      <c r="M26" s="71">
        <v>2</v>
      </c>
      <c r="N26" s="71">
        <v>0</v>
      </c>
      <c r="O26" s="71">
        <v>2</v>
      </c>
      <c r="P26" s="71">
        <v>0</v>
      </c>
      <c r="R26" s="14">
        <v>10</v>
      </c>
      <c r="S26" s="15" t="s">
        <v>1189</v>
      </c>
    </row>
    <row r="27" spans="2:19" ht="15.75" customHeight="1">
      <c r="B27" s="13">
        <v>15</v>
      </c>
      <c r="C27" s="66" t="s">
        <v>47</v>
      </c>
      <c r="D27" s="67" t="s">
        <v>50</v>
      </c>
      <c r="E27" s="69" t="s">
        <v>245</v>
      </c>
      <c r="F27" s="70" t="s">
        <v>26</v>
      </c>
      <c r="G27" s="71">
        <v>2</v>
      </c>
      <c r="H27" s="71">
        <v>2</v>
      </c>
      <c r="I27" s="71">
        <v>2</v>
      </c>
      <c r="J27" s="71">
        <v>0</v>
      </c>
      <c r="K27" s="71">
        <v>2</v>
      </c>
      <c r="L27" s="71">
        <v>0</v>
      </c>
      <c r="M27" s="71">
        <v>2</v>
      </c>
      <c r="N27" s="71">
        <v>2</v>
      </c>
      <c r="O27" s="71">
        <v>2</v>
      </c>
      <c r="P27" s="71">
        <v>2</v>
      </c>
      <c r="R27" s="14">
        <v>16</v>
      </c>
      <c r="S27" s="15" t="s">
        <v>1190</v>
      </c>
    </row>
    <row r="28" spans="2:19" ht="15.75" customHeight="1">
      <c r="B28" s="13">
        <v>16</v>
      </c>
      <c r="C28" s="66" t="s">
        <v>47</v>
      </c>
      <c r="D28" s="67" t="s">
        <v>50</v>
      </c>
      <c r="E28" s="69" t="s">
        <v>246</v>
      </c>
      <c r="F28" s="70" t="s">
        <v>26</v>
      </c>
      <c r="G28" s="71">
        <v>0</v>
      </c>
      <c r="H28" s="71">
        <v>2</v>
      </c>
      <c r="I28" s="71">
        <v>0</v>
      </c>
      <c r="J28" s="71">
        <v>2</v>
      </c>
      <c r="K28" s="71">
        <v>0</v>
      </c>
      <c r="L28" s="71">
        <v>2</v>
      </c>
      <c r="M28" s="71">
        <v>0</v>
      </c>
      <c r="N28" s="71">
        <v>0</v>
      </c>
      <c r="O28" s="71">
        <v>0</v>
      </c>
      <c r="P28" s="71">
        <v>2</v>
      </c>
      <c r="R28" s="14">
        <v>8</v>
      </c>
      <c r="S28" s="15" t="s">
        <v>1188</v>
      </c>
    </row>
    <row r="29" spans="2:19" ht="15.75" customHeight="1">
      <c r="B29" s="13">
        <v>17</v>
      </c>
      <c r="C29" s="66" t="s">
        <v>47</v>
      </c>
      <c r="D29" s="67" t="s">
        <v>50</v>
      </c>
      <c r="E29" s="69" t="s">
        <v>247</v>
      </c>
      <c r="F29" s="70" t="s">
        <v>26</v>
      </c>
      <c r="G29" s="71">
        <v>2</v>
      </c>
      <c r="H29" s="71">
        <v>0</v>
      </c>
      <c r="I29" s="71">
        <v>0</v>
      </c>
      <c r="J29" s="71">
        <v>2</v>
      </c>
      <c r="K29" s="71">
        <v>2</v>
      </c>
      <c r="L29" s="71">
        <v>0</v>
      </c>
      <c r="M29" s="71">
        <v>0</v>
      </c>
      <c r="N29" s="71">
        <v>2</v>
      </c>
      <c r="O29" s="71">
        <v>2</v>
      </c>
      <c r="P29" s="71">
        <v>2</v>
      </c>
      <c r="R29" s="14">
        <v>12</v>
      </c>
      <c r="S29" s="15" t="s">
        <v>1189</v>
      </c>
    </row>
    <row r="30" spans="2:19" ht="15.75" customHeight="1">
      <c r="B30" s="13">
        <v>18</v>
      </c>
      <c r="C30" s="66" t="s">
        <v>47</v>
      </c>
      <c r="D30" s="67" t="s">
        <v>50</v>
      </c>
      <c r="E30" s="69" t="s">
        <v>248</v>
      </c>
      <c r="F30" s="70" t="s">
        <v>26</v>
      </c>
      <c r="G30" s="71">
        <v>2</v>
      </c>
      <c r="H30" s="71">
        <v>0</v>
      </c>
      <c r="I30" s="71">
        <v>2</v>
      </c>
      <c r="J30" s="71">
        <v>0</v>
      </c>
      <c r="K30" s="71">
        <v>2</v>
      </c>
      <c r="L30" s="71">
        <v>0</v>
      </c>
      <c r="M30" s="71">
        <v>2</v>
      </c>
      <c r="N30" s="71">
        <v>0</v>
      </c>
      <c r="O30" s="71">
        <v>0</v>
      </c>
      <c r="P30" s="71">
        <v>2</v>
      </c>
      <c r="R30" s="14">
        <v>10</v>
      </c>
      <c r="S30" s="15" t="s">
        <v>1189</v>
      </c>
    </row>
    <row r="31" spans="2:19" ht="15.75" customHeight="1">
      <c r="B31" s="13">
        <v>19</v>
      </c>
      <c r="C31" s="68" t="s">
        <v>5</v>
      </c>
      <c r="D31" s="68" t="s">
        <v>61</v>
      </c>
      <c r="E31" s="69" t="s">
        <v>249</v>
      </c>
      <c r="F31" s="70" t="s">
        <v>26</v>
      </c>
      <c r="G31" s="71">
        <v>2</v>
      </c>
      <c r="H31" s="71">
        <v>2</v>
      </c>
      <c r="I31" s="71">
        <v>2</v>
      </c>
      <c r="J31" s="71">
        <v>2</v>
      </c>
      <c r="K31" s="71">
        <v>2</v>
      </c>
      <c r="L31" s="71">
        <v>2</v>
      </c>
      <c r="M31" s="71">
        <v>2</v>
      </c>
      <c r="N31" s="71">
        <v>0</v>
      </c>
      <c r="O31" s="71">
        <v>2</v>
      </c>
      <c r="P31" s="71">
        <v>2</v>
      </c>
      <c r="R31" s="14">
        <v>18</v>
      </c>
      <c r="S31" s="15" t="s">
        <v>1191</v>
      </c>
    </row>
    <row r="32" spans="2:19" ht="15.75" customHeight="1">
      <c r="B32" s="13">
        <v>20</v>
      </c>
      <c r="C32" s="68" t="s">
        <v>5</v>
      </c>
      <c r="D32" s="68" t="s">
        <v>61</v>
      </c>
      <c r="E32" s="69" t="s">
        <v>250</v>
      </c>
      <c r="F32" s="70" t="s">
        <v>26</v>
      </c>
      <c r="G32" s="71">
        <v>2</v>
      </c>
      <c r="H32" s="71">
        <v>0</v>
      </c>
      <c r="I32" s="71">
        <v>0</v>
      </c>
      <c r="J32" s="71">
        <v>0</v>
      </c>
      <c r="K32" s="71">
        <v>0</v>
      </c>
      <c r="L32" s="71">
        <v>0</v>
      </c>
      <c r="M32" s="71">
        <v>0</v>
      </c>
      <c r="N32" s="71">
        <v>0</v>
      </c>
      <c r="O32" s="71">
        <v>0</v>
      </c>
      <c r="P32" s="71">
        <v>0</v>
      </c>
      <c r="R32" s="14">
        <v>2</v>
      </c>
      <c r="S32" s="15" t="s">
        <v>1188</v>
      </c>
    </row>
    <row r="33" spans="2:19" ht="15.75" customHeight="1">
      <c r="B33" s="13">
        <v>21</v>
      </c>
      <c r="C33" s="68" t="s">
        <v>5</v>
      </c>
      <c r="D33" s="68" t="s">
        <v>61</v>
      </c>
      <c r="E33" s="69" t="s">
        <v>251</v>
      </c>
      <c r="F33" s="70" t="s">
        <v>26</v>
      </c>
      <c r="G33" s="71">
        <v>2</v>
      </c>
      <c r="H33" s="71">
        <v>2</v>
      </c>
      <c r="I33" s="71">
        <v>2</v>
      </c>
      <c r="J33" s="71">
        <v>0</v>
      </c>
      <c r="K33" s="71">
        <v>0</v>
      </c>
      <c r="L33" s="71">
        <v>2</v>
      </c>
      <c r="M33" s="71">
        <v>2</v>
      </c>
      <c r="N33" s="71">
        <v>2</v>
      </c>
      <c r="O33" s="71">
        <v>2</v>
      </c>
      <c r="P33" s="71">
        <v>2</v>
      </c>
      <c r="R33" s="14">
        <v>16</v>
      </c>
      <c r="S33" s="15" t="s">
        <v>1190</v>
      </c>
    </row>
    <row r="34" spans="2:19" ht="15.75" customHeight="1">
      <c r="B34" s="13">
        <v>22</v>
      </c>
      <c r="C34" s="68" t="s">
        <v>5</v>
      </c>
      <c r="D34" s="68" t="s">
        <v>61</v>
      </c>
      <c r="E34" s="69" t="s">
        <v>252</v>
      </c>
      <c r="F34" s="70" t="s">
        <v>26</v>
      </c>
      <c r="G34" s="71">
        <v>2</v>
      </c>
      <c r="H34" s="71">
        <v>2</v>
      </c>
      <c r="I34" s="71">
        <v>2</v>
      </c>
      <c r="J34" s="71">
        <v>0</v>
      </c>
      <c r="K34" s="71">
        <v>0</v>
      </c>
      <c r="L34" s="71">
        <v>2</v>
      </c>
      <c r="M34" s="71">
        <v>2</v>
      </c>
      <c r="N34" s="71">
        <v>2</v>
      </c>
      <c r="O34" s="71">
        <v>2</v>
      </c>
      <c r="P34" s="71">
        <v>2</v>
      </c>
      <c r="R34" s="14">
        <v>16</v>
      </c>
      <c r="S34" s="15" t="s">
        <v>1190</v>
      </c>
    </row>
    <row r="35" spans="2:19" ht="15.75" customHeight="1">
      <c r="B35" s="13">
        <v>23</v>
      </c>
      <c r="C35" s="68" t="s">
        <v>5</v>
      </c>
      <c r="D35" s="68" t="s">
        <v>61</v>
      </c>
      <c r="E35" s="69" t="s">
        <v>253</v>
      </c>
      <c r="F35" s="70" t="s">
        <v>26</v>
      </c>
      <c r="G35" s="71">
        <v>2</v>
      </c>
      <c r="H35" s="71">
        <v>0</v>
      </c>
      <c r="I35" s="71">
        <v>2</v>
      </c>
      <c r="J35" s="71">
        <v>2</v>
      </c>
      <c r="K35" s="71">
        <v>0</v>
      </c>
      <c r="L35" s="71">
        <v>2</v>
      </c>
      <c r="M35" s="71">
        <v>2</v>
      </c>
      <c r="N35" s="71">
        <v>0</v>
      </c>
      <c r="O35" s="71">
        <v>2</v>
      </c>
      <c r="P35" s="71">
        <v>0</v>
      </c>
      <c r="R35" s="14">
        <v>12</v>
      </c>
      <c r="S35" s="15" t="s">
        <v>1189</v>
      </c>
    </row>
    <row r="36" spans="2:19" ht="15.75" customHeight="1">
      <c r="B36" s="13">
        <v>24</v>
      </c>
      <c r="C36" s="68" t="s">
        <v>5</v>
      </c>
      <c r="D36" s="68" t="s">
        <v>61</v>
      </c>
      <c r="E36" s="69" t="s">
        <v>254</v>
      </c>
      <c r="F36" s="70" t="s">
        <v>26</v>
      </c>
      <c r="G36" s="71">
        <v>2</v>
      </c>
      <c r="H36" s="71">
        <v>0</v>
      </c>
      <c r="I36" s="71">
        <v>2</v>
      </c>
      <c r="J36" s="71">
        <v>0</v>
      </c>
      <c r="K36" s="71">
        <v>2</v>
      </c>
      <c r="L36" s="71">
        <v>0</v>
      </c>
      <c r="M36" s="71">
        <v>0</v>
      </c>
      <c r="N36" s="71">
        <v>2</v>
      </c>
      <c r="O36" s="71">
        <v>0</v>
      </c>
      <c r="P36" s="71">
        <v>2</v>
      </c>
      <c r="R36" s="14">
        <v>10</v>
      </c>
      <c r="S36" s="15" t="s">
        <v>1189</v>
      </c>
    </row>
    <row r="37" spans="2:19" ht="15.75" customHeight="1">
      <c r="B37" s="13">
        <v>25</v>
      </c>
      <c r="C37" s="68" t="s">
        <v>5</v>
      </c>
      <c r="D37" s="68" t="s">
        <v>61</v>
      </c>
      <c r="E37" s="69" t="s">
        <v>255</v>
      </c>
      <c r="F37" s="70" t="s">
        <v>26</v>
      </c>
      <c r="G37" s="71"/>
      <c r="H37" s="71"/>
      <c r="I37" s="71"/>
      <c r="J37" s="71"/>
      <c r="K37" s="71"/>
      <c r="L37" s="71"/>
      <c r="M37" s="71"/>
      <c r="N37" s="71"/>
      <c r="O37" s="71"/>
      <c r="P37" s="71"/>
      <c r="R37" s="14">
        <v>0</v>
      </c>
      <c r="S37" s="15" t="s">
        <v>1188</v>
      </c>
    </row>
    <row r="38" spans="2:19" ht="15.75" customHeight="1">
      <c r="B38" s="13">
        <v>26</v>
      </c>
      <c r="C38" s="68" t="s">
        <v>5</v>
      </c>
      <c r="D38" s="68" t="s">
        <v>61</v>
      </c>
      <c r="E38" s="69" t="s">
        <v>256</v>
      </c>
      <c r="F38" s="70" t="s">
        <v>26</v>
      </c>
      <c r="G38" s="71">
        <v>2</v>
      </c>
      <c r="H38" s="71">
        <v>0</v>
      </c>
      <c r="I38" s="71">
        <v>2</v>
      </c>
      <c r="J38" s="71">
        <v>0</v>
      </c>
      <c r="K38" s="71">
        <v>0</v>
      </c>
      <c r="L38" s="71">
        <v>0</v>
      </c>
      <c r="M38" s="71">
        <v>0</v>
      </c>
      <c r="N38" s="71">
        <v>2</v>
      </c>
      <c r="O38" s="71">
        <v>0</v>
      </c>
      <c r="P38" s="71">
        <v>0</v>
      </c>
      <c r="R38" s="14">
        <v>6</v>
      </c>
      <c r="S38" s="15" t="s">
        <v>1188</v>
      </c>
    </row>
    <row r="39" spans="2:19" ht="15.75" customHeight="1">
      <c r="B39" s="13">
        <v>27</v>
      </c>
      <c r="C39" s="68" t="s">
        <v>5</v>
      </c>
      <c r="D39" s="68" t="s">
        <v>61</v>
      </c>
      <c r="E39" s="69" t="s">
        <v>257</v>
      </c>
      <c r="F39" s="70" t="s">
        <v>26</v>
      </c>
      <c r="G39" s="71">
        <v>2</v>
      </c>
      <c r="H39" s="71">
        <v>2</v>
      </c>
      <c r="I39" s="71">
        <v>2</v>
      </c>
      <c r="J39" s="71">
        <v>2</v>
      </c>
      <c r="K39" s="71">
        <v>2</v>
      </c>
      <c r="L39" s="71">
        <v>0</v>
      </c>
      <c r="M39" s="71">
        <v>2</v>
      </c>
      <c r="N39" s="71">
        <v>2</v>
      </c>
      <c r="O39" s="71">
        <v>2</v>
      </c>
      <c r="P39" s="71">
        <v>2</v>
      </c>
      <c r="R39" s="14">
        <v>18</v>
      </c>
      <c r="S39" s="15" t="s">
        <v>1191</v>
      </c>
    </row>
    <row r="40" spans="2:19" ht="15.75" customHeight="1">
      <c r="B40" s="13">
        <v>28</v>
      </c>
      <c r="C40" s="68" t="s">
        <v>5</v>
      </c>
      <c r="D40" s="68" t="s">
        <v>61</v>
      </c>
      <c r="E40" s="69" t="s">
        <v>258</v>
      </c>
      <c r="F40" s="70" t="s">
        <v>26</v>
      </c>
      <c r="G40" s="71">
        <v>0</v>
      </c>
      <c r="H40" s="71">
        <v>2</v>
      </c>
      <c r="I40" s="71">
        <v>2</v>
      </c>
      <c r="J40" s="71">
        <v>2</v>
      </c>
      <c r="K40" s="71">
        <v>0</v>
      </c>
      <c r="L40" s="71">
        <v>2</v>
      </c>
      <c r="M40" s="71">
        <v>2</v>
      </c>
      <c r="N40" s="71">
        <v>0</v>
      </c>
      <c r="O40" s="71">
        <v>2</v>
      </c>
      <c r="P40" s="71">
        <v>0</v>
      </c>
      <c r="R40" s="14">
        <v>12</v>
      </c>
      <c r="S40" s="15" t="s">
        <v>1189</v>
      </c>
    </row>
    <row r="41" spans="2:19" ht="15.75" customHeight="1">
      <c r="B41" s="13">
        <v>29</v>
      </c>
      <c r="C41" s="68" t="s">
        <v>5</v>
      </c>
      <c r="D41" s="68" t="s">
        <v>61</v>
      </c>
      <c r="E41" s="69" t="s">
        <v>259</v>
      </c>
      <c r="F41" s="70" t="s">
        <v>26</v>
      </c>
      <c r="G41" s="71">
        <v>2</v>
      </c>
      <c r="H41" s="71">
        <v>0</v>
      </c>
      <c r="I41" s="71">
        <v>2</v>
      </c>
      <c r="J41" s="71">
        <v>0</v>
      </c>
      <c r="K41" s="71">
        <v>2</v>
      </c>
      <c r="L41" s="71">
        <v>0</v>
      </c>
      <c r="M41" s="71">
        <v>0</v>
      </c>
      <c r="N41" s="71">
        <v>2</v>
      </c>
      <c r="O41" s="71">
        <v>0</v>
      </c>
      <c r="P41" s="71">
        <v>2</v>
      </c>
      <c r="R41" s="14">
        <v>10</v>
      </c>
      <c r="S41" s="15" t="s">
        <v>1189</v>
      </c>
    </row>
    <row r="42" spans="2:19" ht="15.75" customHeight="1">
      <c r="B42" s="13">
        <v>30</v>
      </c>
      <c r="C42" s="72" t="s">
        <v>5</v>
      </c>
      <c r="D42" s="72" t="s">
        <v>61</v>
      </c>
      <c r="E42" s="73" t="s">
        <v>260</v>
      </c>
      <c r="F42" s="74" t="s">
        <v>26</v>
      </c>
      <c r="G42" s="75">
        <v>2</v>
      </c>
      <c r="H42" s="75">
        <v>2</v>
      </c>
      <c r="I42" s="75">
        <v>2</v>
      </c>
      <c r="J42" s="75">
        <v>2</v>
      </c>
      <c r="K42" s="75">
        <v>2</v>
      </c>
      <c r="L42" s="75">
        <v>0</v>
      </c>
      <c r="M42" s="75">
        <v>2</v>
      </c>
      <c r="N42" s="75">
        <v>2</v>
      </c>
      <c r="O42" s="75">
        <v>2</v>
      </c>
      <c r="P42" s="75">
        <v>2</v>
      </c>
      <c r="R42" s="14">
        <v>18</v>
      </c>
      <c r="S42" s="15" t="s">
        <v>1191</v>
      </c>
    </row>
    <row r="43" spans="2:19" ht="15.75" customHeight="1">
      <c r="B43" s="13">
        <v>31</v>
      </c>
      <c r="C43" s="68" t="s">
        <v>5</v>
      </c>
      <c r="D43" s="68" t="s">
        <v>67</v>
      </c>
      <c r="E43" s="69" t="s">
        <v>261</v>
      </c>
      <c r="F43" s="70" t="s">
        <v>26</v>
      </c>
      <c r="G43" s="71">
        <v>2</v>
      </c>
      <c r="H43" s="71">
        <v>0</v>
      </c>
      <c r="I43" s="71">
        <v>0</v>
      </c>
      <c r="J43" s="71">
        <v>0</v>
      </c>
      <c r="K43" s="71">
        <v>0</v>
      </c>
      <c r="L43" s="71">
        <v>2</v>
      </c>
      <c r="M43" s="71">
        <v>2</v>
      </c>
      <c r="N43" s="71">
        <v>2</v>
      </c>
      <c r="O43" s="71">
        <v>0</v>
      </c>
      <c r="P43" s="71">
        <v>2</v>
      </c>
      <c r="R43" s="14">
        <v>10</v>
      </c>
      <c r="S43" s="15" t="s">
        <v>1189</v>
      </c>
    </row>
    <row r="44" spans="2:19" ht="15.75" customHeight="1">
      <c r="B44" s="13">
        <v>32</v>
      </c>
      <c r="C44" s="68" t="s">
        <v>5</v>
      </c>
      <c r="D44" s="68" t="s">
        <v>67</v>
      </c>
      <c r="E44" s="69" t="s">
        <v>262</v>
      </c>
      <c r="F44" s="70" t="s">
        <v>26</v>
      </c>
      <c r="G44" s="71">
        <v>2</v>
      </c>
      <c r="H44" s="71">
        <v>0</v>
      </c>
      <c r="I44" s="71">
        <v>2</v>
      </c>
      <c r="J44" s="71">
        <v>0</v>
      </c>
      <c r="K44" s="71">
        <v>0</v>
      </c>
      <c r="L44" s="71">
        <v>0</v>
      </c>
      <c r="M44" s="71">
        <v>0</v>
      </c>
      <c r="N44" s="71">
        <v>0</v>
      </c>
      <c r="O44" s="71">
        <v>2</v>
      </c>
      <c r="P44" s="71">
        <v>0</v>
      </c>
      <c r="R44" s="14">
        <v>6</v>
      </c>
      <c r="S44" s="15" t="s">
        <v>1188</v>
      </c>
    </row>
    <row r="45" spans="2:19" ht="15.75" customHeight="1">
      <c r="B45" s="13">
        <v>33</v>
      </c>
      <c r="C45" s="68" t="s">
        <v>5</v>
      </c>
      <c r="D45" s="68" t="s">
        <v>67</v>
      </c>
      <c r="E45" s="69" t="s">
        <v>263</v>
      </c>
      <c r="F45" s="70" t="s">
        <v>26</v>
      </c>
      <c r="G45" s="71">
        <v>2</v>
      </c>
      <c r="H45" s="71">
        <v>0</v>
      </c>
      <c r="I45" s="71">
        <v>0</v>
      </c>
      <c r="J45" s="71">
        <v>2</v>
      </c>
      <c r="K45" s="71">
        <v>0</v>
      </c>
      <c r="L45" s="71">
        <v>0</v>
      </c>
      <c r="M45" s="71">
        <v>2</v>
      </c>
      <c r="N45" s="71">
        <v>0</v>
      </c>
      <c r="O45" s="71">
        <v>2</v>
      </c>
      <c r="P45" s="71">
        <v>0</v>
      </c>
      <c r="R45" s="14">
        <v>8</v>
      </c>
      <c r="S45" s="15" t="s">
        <v>1188</v>
      </c>
    </row>
    <row r="46" spans="2:19" ht="15.75" customHeight="1">
      <c r="B46" s="13">
        <v>34</v>
      </c>
      <c r="C46" s="68" t="s">
        <v>5</v>
      </c>
      <c r="D46" s="68" t="s">
        <v>67</v>
      </c>
      <c r="E46" s="69" t="s">
        <v>264</v>
      </c>
      <c r="F46" s="70" t="s">
        <v>26</v>
      </c>
      <c r="G46" s="71">
        <v>2</v>
      </c>
      <c r="H46" s="71">
        <v>0</v>
      </c>
      <c r="I46" s="71">
        <v>2</v>
      </c>
      <c r="J46" s="71">
        <v>0</v>
      </c>
      <c r="K46" s="71">
        <v>0</v>
      </c>
      <c r="L46" s="71">
        <v>2</v>
      </c>
      <c r="M46" s="71">
        <v>2</v>
      </c>
      <c r="N46" s="71">
        <v>0</v>
      </c>
      <c r="O46" s="71">
        <v>2</v>
      </c>
      <c r="P46" s="71">
        <v>2</v>
      </c>
      <c r="R46" s="14">
        <v>12</v>
      </c>
      <c r="S46" s="15" t="s">
        <v>1189</v>
      </c>
    </row>
    <row r="47" spans="2:19" ht="15.75" customHeight="1">
      <c r="B47" s="13">
        <v>35</v>
      </c>
      <c r="C47" s="68" t="s">
        <v>5</v>
      </c>
      <c r="D47" s="68" t="s">
        <v>67</v>
      </c>
      <c r="E47" s="69" t="s">
        <v>265</v>
      </c>
      <c r="F47" s="70" t="s">
        <v>26</v>
      </c>
      <c r="G47" s="71">
        <v>0</v>
      </c>
      <c r="H47" s="71">
        <v>0</v>
      </c>
      <c r="I47" s="71">
        <v>2</v>
      </c>
      <c r="J47" s="71">
        <v>2</v>
      </c>
      <c r="K47" s="71">
        <v>0</v>
      </c>
      <c r="L47" s="71">
        <v>0</v>
      </c>
      <c r="M47" s="71">
        <v>2</v>
      </c>
      <c r="N47" s="71">
        <v>0</v>
      </c>
      <c r="O47" s="71">
        <v>0</v>
      </c>
      <c r="P47" s="71">
        <v>2</v>
      </c>
      <c r="R47" s="14">
        <v>8</v>
      </c>
      <c r="S47" s="15" t="s">
        <v>1188</v>
      </c>
    </row>
    <row r="48" spans="2:19" ht="15.75" customHeight="1">
      <c r="B48" s="13">
        <v>36</v>
      </c>
      <c r="C48" s="68" t="s">
        <v>5</v>
      </c>
      <c r="D48" s="68" t="s">
        <v>67</v>
      </c>
      <c r="E48" s="69" t="s">
        <v>266</v>
      </c>
      <c r="F48" s="70" t="s">
        <v>26</v>
      </c>
      <c r="G48" s="71">
        <v>2</v>
      </c>
      <c r="H48" s="71">
        <v>0</v>
      </c>
      <c r="I48" s="71">
        <v>0</v>
      </c>
      <c r="J48" s="71">
        <v>0</v>
      </c>
      <c r="K48" s="71">
        <v>0</v>
      </c>
      <c r="L48" s="71">
        <v>0</v>
      </c>
      <c r="M48" s="71">
        <v>0</v>
      </c>
      <c r="N48" s="71">
        <v>2</v>
      </c>
      <c r="O48" s="71">
        <v>2</v>
      </c>
      <c r="P48" s="71">
        <v>2</v>
      </c>
      <c r="R48" s="14">
        <v>8</v>
      </c>
      <c r="S48" s="15" t="s">
        <v>1188</v>
      </c>
    </row>
    <row r="49" spans="2:19" ht="15.75" customHeight="1">
      <c r="B49" s="13">
        <v>37</v>
      </c>
      <c r="C49" s="68" t="s">
        <v>5</v>
      </c>
      <c r="D49" s="68" t="s">
        <v>67</v>
      </c>
      <c r="E49" s="69" t="s">
        <v>267</v>
      </c>
      <c r="F49" s="70" t="s">
        <v>26</v>
      </c>
      <c r="G49" s="71">
        <v>2</v>
      </c>
      <c r="H49" s="71">
        <v>0</v>
      </c>
      <c r="I49" s="71">
        <v>0</v>
      </c>
      <c r="J49" s="71">
        <v>0</v>
      </c>
      <c r="K49" s="71">
        <v>0</v>
      </c>
      <c r="L49" s="71">
        <v>2</v>
      </c>
      <c r="M49" s="71">
        <v>0</v>
      </c>
      <c r="N49" s="71">
        <v>2</v>
      </c>
      <c r="O49" s="71">
        <v>0</v>
      </c>
      <c r="P49" s="71">
        <v>2</v>
      </c>
      <c r="R49" s="14">
        <v>8</v>
      </c>
      <c r="S49" s="15" t="s">
        <v>1188</v>
      </c>
    </row>
    <row r="50" spans="2:19" ht="15.75" customHeight="1">
      <c r="B50" s="13">
        <v>38</v>
      </c>
      <c r="C50" s="68" t="s">
        <v>5</v>
      </c>
      <c r="D50" s="68" t="s">
        <v>67</v>
      </c>
      <c r="E50" s="69" t="s">
        <v>268</v>
      </c>
      <c r="F50" s="70" t="s">
        <v>26</v>
      </c>
      <c r="G50" s="71">
        <v>2</v>
      </c>
      <c r="H50" s="71">
        <v>0</v>
      </c>
      <c r="I50" s="71">
        <v>2</v>
      </c>
      <c r="J50" s="71">
        <v>0</v>
      </c>
      <c r="K50" s="71">
        <v>0</v>
      </c>
      <c r="L50" s="71">
        <v>0</v>
      </c>
      <c r="M50" s="71">
        <v>0</v>
      </c>
      <c r="N50" s="71">
        <v>2</v>
      </c>
      <c r="O50" s="71">
        <v>0</v>
      </c>
      <c r="P50" s="71">
        <v>2</v>
      </c>
      <c r="R50" s="14">
        <v>8</v>
      </c>
      <c r="S50" s="15" t="s">
        <v>1188</v>
      </c>
    </row>
    <row r="51" spans="2:19" ht="15.75" customHeight="1">
      <c r="B51" s="13">
        <v>39</v>
      </c>
      <c r="C51" s="68" t="s">
        <v>5</v>
      </c>
      <c r="D51" s="68" t="s">
        <v>67</v>
      </c>
      <c r="E51" s="69" t="s">
        <v>269</v>
      </c>
      <c r="F51" s="70" t="s">
        <v>26</v>
      </c>
      <c r="G51" s="71">
        <v>2</v>
      </c>
      <c r="H51" s="71">
        <v>0</v>
      </c>
      <c r="I51" s="71">
        <v>0</v>
      </c>
      <c r="J51" s="71">
        <v>0</v>
      </c>
      <c r="K51" s="71">
        <v>0</v>
      </c>
      <c r="L51" s="71">
        <v>2</v>
      </c>
      <c r="M51" s="71">
        <v>0</v>
      </c>
      <c r="N51" s="71">
        <v>0</v>
      </c>
      <c r="O51" s="71">
        <v>2</v>
      </c>
      <c r="P51" s="71">
        <v>2</v>
      </c>
      <c r="R51" s="14">
        <v>8</v>
      </c>
      <c r="S51" s="15" t="s">
        <v>1188</v>
      </c>
    </row>
    <row r="52" spans="2:19" ht="15.75" customHeight="1">
      <c r="B52" s="13">
        <v>40</v>
      </c>
      <c r="C52" s="72" t="s">
        <v>5</v>
      </c>
      <c r="D52" s="72" t="s">
        <v>67</v>
      </c>
      <c r="E52" s="73" t="s">
        <v>270</v>
      </c>
      <c r="F52" s="74" t="s">
        <v>26</v>
      </c>
      <c r="G52" s="75">
        <v>2</v>
      </c>
      <c r="H52" s="75">
        <v>2</v>
      </c>
      <c r="I52" s="75">
        <v>2</v>
      </c>
      <c r="J52" s="75">
        <v>0</v>
      </c>
      <c r="K52" s="75">
        <v>0</v>
      </c>
      <c r="L52" s="75">
        <v>2</v>
      </c>
      <c r="M52" s="75">
        <v>0</v>
      </c>
      <c r="N52" s="75">
        <v>0</v>
      </c>
      <c r="O52" s="75">
        <v>0</v>
      </c>
      <c r="P52" s="75">
        <v>0</v>
      </c>
      <c r="R52" s="14">
        <v>8</v>
      </c>
      <c r="S52" s="15" t="s">
        <v>1188</v>
      </c>
    </row>
    <row r="53" spans="2:19" ht="15.75" customHeight="1">
      <c r="B53" s="13">
        <v>41</v>
      </c>
      <c r="C53" s="68" t="s">
        <v>5</v>
      </c>
      <c r="D53" s="68" t="s">
        <v>72</v>
      </c>
      <c r="E53" s="69" t="s">
        <v>271</v>
      </c>
      <c r="F53" s="70" t="s">
        <v>26</v>
      </c>
      <c r="G53" s="71">
        <v>2</v>
      </c>
      <c r="H53" s="71">
        <v>2</v>
      </c>
      <c r="I53" s="71">
        <v>2</v>
      </c>
      <c r="J53" s="71">
        <v>0</v>
      </c>
      <c r="K53" s="71">
        <v>2</v>
      </c>
      <c r="L53" s="71">
        <v>2</v>
      </c>
      <c r="M53" s="71">
        <v>2</v>
      </c>
      <c r="N53" s="71">
        <v>0</v>
      </c>
      <c r="O53" s="71">
        <v>0</v>
      </c>
      <c r="P53" s="71">
        <v>0</v>
      </c>
      <c r="R53" s="14">
        <v>12</v>
      </c>
      <c r="S53" s="15" t="s">
        <v>1189</v>
      </c>
    </row>
    <row r="54" spans="2:19" ht="15.75" customHeight="1">
      <c r="B54" s="13">
        <v>42</v>
      </c>
      <c r="C54" s="68" t="s">
        <v>5</v>
      </c>
      <c r="D54" s="68" t="s">
        <v>72</v>
      </c>
      <c r="E54" s="69" t="s">
        <v>272</v>
      </c>
      <c r="F54" s="70" t="s">
        <v>26</v>
      </c>
      <c r="G54" s="71">
        <v>0</v>
      </c>
      <c r="H54" s="71">
        <v>0</v>
      </c>
      <c r="I54" s="71">
        <v>2</v>
      </c>
      <c r="J54" s="71">
        <v>0</v>
      </c>
      <c r="K54" s="71">
        <v>0</v>
      </c>
      <c r="L54" s="71">
        <v>0</v>
      </c>
      <c r="M54" s="71">
        <v>0</v>
      </c>
      <c r="N54" s="71">
        <v>2</v>
      </c>
      <c r="O54" s="71">
        <v>2</v>
      </c>
      <c r="P54" s="71">
        <v>2</v>
      </c>
      <c r="R54" s="14">
        <v>8</v>
      </c>
      <c r="S54" s="15" t="s">
        <v>1188</v>
      </c>
    </row>
    <row r="55" spans="2:19" ht="15.75" customHeight="1">
      <c r="B55" s="13">
        <v>43</v>
      </c>
      <c r="C55" s="68" t="s">
        <v>5</v>
      </c>
      <c r="D55" s="68" t="s">
        <v>72</v>
      </c>
      <c r="E55" s="69" t="s">
        <v>273</v>
      </c>
      <c r="F55" s="70" t="s">
        <v>26</v>
      </c>
      <c r="G55" s="71">
        <v>0</v>
      </c>
      <c r="H55" s="71">
        <v>0</v>
      </c>
      <c r="I55" s="71">
        <v>2</v>
      </c>
      <c r="J55" s="71">
        <v>0</v>
      </c>
      <c r="K55" s="71">
        <v>2</v>
      </c>
      <c r="L55" s="71">
        <v>2</v>
      </c>
      <c r="M55" s="71">
        <v>2</v>
      </c>
      <c r="N55" s="71">
        <v>0</v>
      </c>
      <c r="O55" s="71">
        <v>0</v>
      </c>
      <c r="P55" s="71">
        <v>0</v>
      </c>
      <c r="R55" s="14">
        <v>8</v>
      </c>
      <c r="S55" s="15" t="s">
        <v>1188</v>
      </c>
    </row>
    <row r="56" spans="2:19" ht="15.75" customHeight="1">
      <c r="B56" s="13">
        <v>44</v>
      </c>
      <c r="C56" s="68" t="s">
        <v>5</v>
      </c>
      <c r="D56" s="68" t="s">
        <v>72</v>
      </c>
      <c r="E56" s="69" t="s">
        <v>274</v>
      </c>
      <c r="F56" s="70" t="s">
        <v>26</v>
      </c>
      <c r="G56" s="71">
        <v>0</v>
      </c>
      <c r="H56" s="71">
        <v>0</v>
      </c>
      <c r="I56" s="71">
        <v>2</v>
      </c>
      <c r="J56" s="71">
        <v>2</v>
      </c>
      <c r="K56" s="71">
        <v>0</v>
      </c>
      <c r="L56" s="71">
        <v>0</v>
      </c>
      <c r="M56" s="71">
        <v>0</v>
      </c>
      <c r="N56" s="71">
        <v>2</v>
      </c>
      <c r="O56" s="71">
        <v>2</v>
      </c>
      <c r="P56" s="71">
        <v>0</v>
      </c>
      <c r="R56" s="14">
        <v>8</v>
      </c>
      <c r="S56" s="15" t="s">
        <v>1188</v>
      </c>
    </row>
    <row r="57" spans="2:19" ht="15.75" customHeight="1">
      <c r="B57" s="13">
        <v>45</v>
      </c>
      <c r="C57" s="68" t="s">
        <v>5</v>
      </c>
      <c r="D57" s="68" t="s">
        <v>72</v>
      </c>
      <c r="E57" s="69" t="s">
        <v>275</v>
      </c>
      <c r="F57" s="70" t="s">
        <v>26</v>
      </c>
      <c r="G57" s="71">
        <v>2</v>
      </c>
      <c r="H57" s="71">
        <v>0</v>
      </c>
      <c r="I57" s="71">
        <v>2</v>
      </c>
      <c r="J57" s="71">
        <v>0</v>
      </c>
      <c r="K57" s="71">
        <v>2</v>
      </c>
      <c r="L57" s="71">
        <v>2</v>
      </c>
      <c r="M57" s="71">
        <v>0</v>
      </c>
      <c r="N57" s="71">
        <v>0</v>
      </c>
      <c r="O57" s="71">
        <v>0</v>
      </c>
      <c r="P57" s="71">
        <v>0</v>
      </c>
      <c r="R57" s="14">
        <v>8</v>
      </c>
      <c r="S57" s="15" t="s">
        <v>1188</v>
      </c>
    </row>
    <row r="58" spans="2:19" ht="15.75" customHeight="1">
      <c r="B58" s="13">
        <v>46</v>
      </c>
      <c r="C58" s="72" t="s">
        <v>5</v>
      </c>
      <c r="D58" s="72" t="s">
        <v>72</v>
      </c>
      <c r="E58" s="73" t="s">
        <v>276</v>
      </c>
      <c r="F58" s="74" t="s">
        <v>26</v>
      </c>
      <c r="G58" s="75">
        <v>2</v>
      </c>
      <c r="H58" s="75">
        <v>0</v>
      </c>
      <c r="I58" s="75">
        <v>2</v>
      </c>
      <c r="J58" s="75">
        <v>2</v>
      </c>
      <c r="K58" s="75">
        <v>2</v>
      </c>
      <c r="L58" s="75">
        <v>0</v>
      </c>
      <c r="M58" s="75">
        <v>2</v>
      </c>
      <c r="N58" s="75">
        <v>0</v>
      </c>
      <c r="O58" s="75">
        <v>2</v>
      </c>
      <c r="P58" s="75">
        <v>0</v>
      </c>
      <c r="R58" s="14">
        <v>12</v>
      </c>
      <c r="S58" s="15" t="s">
        <v>1189</v>
      </c>
    </row>
    <row r="59" spans="2:19" ht="15.75" customHeight="1">
      <c r="B59" s="13">
        <v>47</v>
      </c>
      <c r="C59" s="76" t="s">
        <v>5</v>
      </c>
      <c r="D59" s="76" t="s">
        <v>76</v>
      </c>
      <c r="E59" s="69" t="s">
        <v>277</v>
      </c>
      <c r="F59" s="70" t="s">
        <v>26</v>
      </c>
      <c r="G59" s="71">
        <v>2</v>
      </c>
      <c r="H59" s="71">
        <v>2</v>
      </c>
      <c r="I59" s="71">
        <v>2</v>
      </c>
      <c r="J59" s="71">
        <v>2</v>
      </c>
      <c r="K59" s="71">
        <v>2</v>
      </c>
      <c r="L59" s="71">
        <v>0</v>
      </c>
      <c r="M59" s="71">
        <v>2</v>
      </c>
      <c r="N59" s="71">
        <v>2</v>
      </c>
      <c r="O59" s="71">
        <v>2</v>
      </c>
      <c r="P59" s="71">
        <v>2</v>
      </c>
      <c r="R59" s="14">
        <v>18</v>
      </c>
      <c r="S59" s="15" t="s">
        <v>1191</v>
      </c>
    </row>
    <row r="60" spans="2:19" ht="15.75" customHeight="1">
      <c r="B60" s="13">
        <v>48</v>
      </c>
      <c r="C60" s="77" t="s">
        <v>5</v>
      </c>
      <c r="D60" s="77" t="s">
        <v>76</v>
      </c>
      <c r="E60" s="73" t="s">
        <v>278</v>
      </c>
      <c r="F60" s="74" t="s">
        <v>26</v>
      </c>
      <c r="G60" s="75">
        <v>2</v>
      </c>
      <c r="H60" s="75">
        <v>2</v>
      </c>
      <c r="I60" s="75">
        <v>2</v>
      </c>
      <c r="J60" s="75">
        <v>2</v>
      </c>
      <c r="K60" s="75">
        <v>2</v>
      </c>
      <c r="L60" s="75">
        <v>0</v>
      </c>
      <c r="M60" s="75">
        <v>2</v>
      </c>
      <c r="N60" s="75">
        <v>2</v>
      </c>
      <c r="O60" s="75">
        <v>2</v>
      </c>
      <c r="P60" s="75">
        <v>2</v>
      </c>
      <c r="R60" s="14">
        <v>18</v>
      </c>
      <c r="S60" s="15" t="s">
        <v>1191</v>
      </c>
    </row>
    <row r="61" spans="2:19" ht="15.75" customHeight="1">
      <c r="B61" s="13">
        <v>49</v>
      </c>
      <c r="C61" s="76" t="s">
        <v>5</v>
      </c>
      <c r="D61" s="76" t="s">
        <v>13</v>
      </c>
      <c r="E61" s="69" t="s">
        <v>279</v>
      </c>
      <c r="F61" s="70" t="s">
        <v>26</v>
      </c>
      <c r="G61" s="71">
        <v>2</v>
      </c>
      <c r="H61" s="71">
        <v>0</v>
      </c>
      <c r="I61" s="71">
        <v>0</v>
      </c>
      <c r="J61" s="71">
        <v>0</v>
      </c>
      <c r="K61" s="71">
        <v>0</v>
      </c>
      <c r="L61" s="71">
        <v>2</v>
      </c>
      <c r="M61" s="71">
        <v>0</v>
      </c>
      <c r="N61" s="71">
        <v>2</v>
      </c>
      <c r="O61" s="71">
        <v>2</v>
      </c>
      <c r="P61" s="71">
        <v>2</v>
      </c>
      <c r="R61" s="14">
        <v>10</v>
      </c>
      <c r="S61" s="15" t="s">
        <v>1189</v>
      </c>
    </row>
    <row r="62" spans="2:19" ht="15.75" customHeight="1">
      <c r="B62" s="13">
        <v>50</v>
      </c>
      <c r="C62" s="76" t="s">
        <v>5</v>
      </c>
      <c r="D62" s="76" t="s">
        <v>13</v>
      </c>
      <c r="E62" s="69" t="s">
        <v>280</v>
      </c>
      <c r="F62" s="70" t="s">
        <v>26</v>
      </c>
      <c r="G62" s="71">
        <v>2</v>
      </c>
      <c r="H62" s="71">
        <v>0</v>
      </c>
      <c r="I62" s="71">
        <v>0</v>
      </c>
      <c r="J62" s="71">
        <v>0</v>
      </c>
      <c r="K62" s="71">
        <v>0</v>
      </c>
      <c r="L62" s="71">
        <v>0</v>
      </c>
      <c r="M62" s="71">
        <v>2</v>
      </c>
      <c r="N62" s="71">
        <v>0</v>
      </c>
      <c r="O62" s="71">
        <v>0</v>
      </c>
      <c r="P62" s="71">
        <v>2</v>
      </c>
      <c r="R62" s="14">
        <v>6</v>
      </c>
      <c r="S62" s="15" t="s">
        <v>1188</v>
      </c>
    </row>
    <row r="63" spans="2:19" ht="15.75" customHeight="1">
      <c r="B63" s="13">
        <v>51</v>
      </c>
      <c r="C63" s="76" t="s">
        <v>5</v>
      </c>
      <c r="D63" s="76" t="s">
        <v>13</v>
      </c>
      <c r="E63" s="69" t="s">
        <v>281</v>
      </c>
      <c r="F63" s="70" t="s">
        <v>26</v>
      </c>
      <c r="G63" s="71">
        <v>2</v>
      </c>
      <c r="H63" s="71">
        <v>0</v>
      </c>
      <c r="I63" s="71">
        <v>2</v>
      </c>
      <c r="J63" s="71">
        <v>0</v>
      </c>
      <c r="K63" s="71">
        <v>0</v>
      </c>
      <c r="L63" s="71">
        <v>0</v>
      </c>
      <c r="M63" s="71">
        <v>0</v>
      </c>
      <c r="N63" s="71">
        <v>2</v>
      </c>
      <c r="O63" s="71">
        <v>0</v>
      </c>
      <c r="P63" s="71">
        <v>2</v>
      </c>
      <c r="R63" s="14">
        <v>8</v>
      </c>
      <c r="S63" s="15" t="s">
        <v>1188</v>
      </c>
    </row>
    <row r="64" spans="2:19" ht="15.75" customHeight="1">
      <c r="B64" s="13">
        <v>52</v>
      </c>
      <c r="C64" s="76" t="s">
        <v>5</v>
      </c>
      <c r="D64" s="76" t="s">
        <v>13</v>
      </c>
      <c r="E64" s="69" t="s">
        <v>282</v>
      </c>
      <c r="F64" s="70" t="s">
        <v>26</v>
      </c>
      <c r="G64" s="71">
        <v>2</v>
      </c>
      <c r="H64" s="71">
        <v>0</v>
      </c>
      <c r="I64" s="71">
        <v>0</v>
      </c>
      <c r="J64" s="71">
        <v>2</v>
      </c>
      <c r="K64" s="71">
        <v>0</v>
      </c>
      <c r="L64" s="71">
        <v>0</v>
      </c>
      <c r="M64" s="71">
        <v>0</v>
      </c>
      <c r="N64" s="71">
        <v>2</v>
      </c>
      <c r="O64" s="71">
        <v>2</v>
      </c>
      <c r="P64" s="71">
        <v>2</v>
      </c>
      <c r="R64" s="14">
        <v>10</v>
      </c>
      <c r="S64" s="15" t="s">
        <v>1189</v>
      </c>
    </row>
    <row r="65" spans="2:19" ht="15.75" customHeight="1">
      <c r="B65" s="13">
        <v>53</v>
      </c>
      <c r="C65" s="77" t="s">
        <v>5</v>
      </c>
      <c r="D65" s="77" t="s">
        <v>13</v>
      </c>
      <c r="E65" s="73" t="s">
        <v>283</v>
      </c>
      <c r="F65" s="74" t="s">
        <v>26</v>
      </c>
      <c r="G65" s="75">
        <v>0</v>
      </c>
      <c r="H65" s="75">
        <v>2</v>
      </c>
      <c r="I65" s="75">
        <v>2</v>
      </c>
      <c r="J65" s="75">
        <v>2</v>
      </c>
      <c r="K65" s="75">
        <v>2</v>
      </c>
      <c r="L65" s="75">
        <v>0</v>
      </c>
      <c r="M65" s="75">
        <v>2</v>
      </c>
      <c r="N65" s="75">
        <v>0</v>
      </c>
      <c r="O65" s="75">
        <v>2</v>
      </c>
      <c r="P65" s="75">
        <v>2</v>
      </c>
      <c r="R65" s="14">
        <v>14</v>
      </c>
      <c r="S65" s="15" t="s">
        <v>1190</v>
      </c>
    </row>
    <row r="66" spans="2:19" ht="15.75" customHeight="1">
      <c r="B66" s="13">
        <v>54</v>
      </c>
      <c r="C66" s="76" t="s">
        <v>5</v>
      </c>
      <c r="D66" s="76" t="s">
        <v>82</v>
      </c>
      <c r="E66" s="69" t="s">
        <v>284</v>
      </c>
      <c r="F66" s="70" t="s">
        <v>49</v>
      </c>
      <c r="G66" s="71">
        <v>2</v>
      </c>
      <c r="H66" s="71">
        <v>0</v>
      </c>
      <c r="I66" s="71">
        <v>2</v>
      </c>
      <c r="J66" s="71">
        <v>0</v>
      </c>
      <c r="K66" s="71">
        <v>0</v>
      </c>
      <c r="L66" s="71">
        <v>0</v>
      </c>
      <c r="M66" s="71">
        <v>0</v>
      </c>
      <c r="N66" s="71">
        <v>0</v>
      </c>
      <c r="O66" s="71">
        <v>2</v>
      </c>
      <c r="P66" s="71">
        <v>2</v>
      </c>
      <c r="R66" s="14">
        <v>8</v>
      </c>
      <c r="S66" s="15" t="s">
        <v>1188</v>
      </c>
    </row>
    <row r="67" spans="2:19" ht="15.75" customHeight="1">
      <c r="B67" s="13">
        <v>55</v>
      </c>
      <c r="C67" s="76" t="s">
        <v>5</v>
      </c>
      <c r="D67" s="76" t="s">
        <v>82</v>
      </c>
      <c r="E67" s="69" t="s">
        <v>285</v>
      </c>
      <c r="F67" s="70" t="s">
        <v>49</v>
      </c>
      <c r="G67" s="71">
        <v>0</v>
      </c>
      <c r="H67" s="71">
        <v>2</v>
      </c>
      <c r="I67" s="71">
        <v>0</v>
      </c>
      <c r="J67" s="71">
        <v>2</v>
      </c>
      <c r="K67" s="71">
        <v>0</v>
      </c>
      <c r="L67" s="71">
        <v>0</v>
      </c>
      <c r="M67" s="71">
        <v>0</v>
      </c>
      <c r="N67" s="71">
        <v>0</v>
      </c>
      <c r="O67" s="71">
        <v>2</v>
      </c>
      <c r="P67" s="71">
        <v>2</v>
      </c>
      <c r="R67" s="14">
        <v>8</v>
      </c>
      <c r="S67" s="15" t="s">
        <v>1188</v>
      </c>
    </row>
    <row r="68" spans="2:19" ht="15.75" customHeight="1">
      <c r="B68" s="13">
        <v>56</v>
      </c>
      <c r="C68" s="76" t="s">
        <v>5</v>
      </c>
      <c r="D68" s="76" t="s">
        <v>82</v>
      </c>
      <c r="E68" s="69" t="s">
        <v>286</v>
      </c>
      <c r="F68" s="70" t="s">
        <v>49</v>
      </c>
      <c r="G68" s="71">
        <v>0</v>
      </c>
      <c r="H68" s="71">
        <v>2</v>
      </c>
      <c r="I68" s="71">
        <v>0</v>
      </c>
      <c r="J68" s="71">
        <v>0</v>
      </c>
      <c r="K68" s="71">
        <v>0</v>
      </c>
      <c r="L68" s="71">
        <v>0</v>
      </c>
      <c r="M68" s="71">
        <v>0</v>
      </c>
      <c r="N68" s="71">
        <v>2</v>
      </c>
      <c r="O68" s="71">
        <v>2</v>
      </c>
      <c r="P68" s="71">
        <v>2</v>
      </c>
      <c r="R68" s="14">
        <v>8</v>
      </c>
      <c r="S68" s="15" t="s">
        <v>1188</v>
      </c>
    </row>
    <row r="69" spans="2:19" ht="15.75" customHeight="1">
      <c r="B69" s="13">
        <v>57</v>
      </c>
      <c r="C69" s="76" t="s">
        <v>5</v>
      </c>
      <c r="D69" s="76" t="s">
        <v>82</v>
      </c>
      <c r="E69" s="69" t="s">
        <v>287</v>
      </c>
      <c r="F69" s="70" t="s">
        <v>49</v>
      </c>
      <c r="G69" s="71">
        <v>2</v>
      </c>
      <c r="H69" s="71">
        <v>2</v>
      </c>
      <c r="I69" s="71">
        <v>0</v>
      </c>
      <c r="J69" s="71">
        <v>0</v>
      </c>
      <c r="K69" s="71">
        <v>0</v>
      </c>
      <c r="L69" s="71">
        <v>0</v>
      </c>
      <c r="M69" s="71">
        <v>0</v>
      </c>
      <c r="N69" s="71">
        <v>0</v>
      </c>
      <c r="O69" s="71">
        <v>0</v>
      </c>
      <c r="P69" s="71">
        <v>0</v>
      </c>
      <c r="R69" s="14">
        <v>4</v>
      </c>
      <c r="S69" s="15" t="s">
        <v>1188</v>
      </c>
    </row>
    <row r="70" spans="2:19" ht="15.75" customHeight="1">
      <c r="B70" s="13">
        <v>58</v>
      </c>
      <c r="C70" s="76" t="s">
        <v>5</v>
      </c>
      <c r="D70" s="76" t="s">
        <v>82</v>
      </c>
      <c r="E70" s="69" t="s">
        <v>288</v>
      </c>
      <c r="F70" s="70" t="s">
        <v>49</v>
      </c>
      <c r="G70" s="71">
        <v>2</v>
      </c>
      <c r="H70" s="71">
        <v>0</v>
      </c>
      <c r="I70" s="71">
        <v>0</v>
      </c>
      <c r="J70" s="71">
        <v>0</v>
      </c>
      <c r="K70" s="71">
        <v>0</v>
      </c>
      <c r="L70" s="71">
        <v>0</v>
      </c>
      <c r="M70" s="71">
        <v>0</v>
      </c>
      <c r="N70" s="71">
        <v>0</v>
      </c>
      <c r="O70" s="71">
        <v>0</v>
      </c>
      <c r="P70" s="71">
        <v>2</v>
      </c>
      <c r="R70" s="14">
        <v>4</v>
      </c>
      <c r="S70" s="15" t="s">
        <v>1188</v>
      </c>
    </row>
    <row r="71" spans="2:19" ht="15.75" customHeight="1">
      <c r="B71" s="13">
        <v>59</v>
      </c>
      <c r="C71" s="76" t="s">
        <v>5</v>
      </c>
      <c r="D71" s="76" t="s">
        <v>82</v>
      </c>
      <c r="E71" s="69" t="s">
        <v>289</v>
      </c>
      <c r="F71" s="70" t="s">
        <v>49</v>
      </c>
      <c r="G71" s="71">
        <v>2</v>
      </c>
      <c r="H71" s="71">
        <v>2</v>
      </c>
      <c r="I71" s="71">
        <v>2</v>
      </c>
      <c r="J71" s="71">
        <v>2</v>
      </c>
      <c r="K71" s="71">
        <v>2</v>
      </c>
      <c r="L71" s="71">
        <v>0</v>
      </c>
      <c r="M71" s="71">
        <v>0</v>
      </c>
      <c r="N71" s="71">
        <v>0</v>
      </c>
      <c r="O71" s="71">
        <v>0</v>
      </c>
      <c r="P71" s="71">
        <v>0</v>
      </c>
      <c r="R71" s="14">
        <v>10</v>
      </c>
      <c r="S71" s="15" t="s">
        <v>1189</v>
      </c>
    </row>
    <row r="72" spans="2:19" ht="15.75" customHeight="1">
      <c r="B72" s="13">
        <v>60</v>
      </c>
      <c r="C72" s="76" t="s">
        <v>5</v>
      </c>
      <c r="D72" s="76" t="s">
        <v>82</v>
      </c>
      <c r="E72" s="69" t="s">
        <v>290</v>
      </c>
      <c r="F72" s="70" t="s">
        <v>49</v>
      </c>
      <c r="G72" s="71">
        <v>0</v>
      </c>
      <c r="H72" s="71">
        <v>2</v>
      </c>
      <c r="I72" s="71">
        <v>2</v>
      </c>
      <c r="J72" s="71">
        <v>0</v>
      </c>
      <c r="K72" s="71">
        <v>0</v>
      </c>
      <c r="L72" s="71">
        <v>2</v>
      </c>
      <c r="M72" s="71">
        <v>2</v>
      </c>
      <c r="N72" s="71">
        <v>0</v>
      </c>
      <c r="O72" s="71">
        <v>0</v>
      </c>
      <c r="P72" s="71">
        <v>2</v>
      </c>
      <c r="R72" s="14">
        <v>10</v>
      </c>
      <c r="S72" s="15" t="s">
        <v>1189</v>
      </c>
    </row>
    <row r="73" spans="2:19" ht="15.75" customHeight="1">
      <c r="B73" s="13">
        <v>61</v>
      </c>
      <c r="C73" s="76" t="s">
        <v>5</v>
      </c>
      <c r="D73" s="76" t="s">
        <v>82</v>
      </c>
      <c r="E73" s="69" t="s">
        <v>291</v>
      </c>
      <c r="F73" s="70" t="s">
        <v>49</v>
      </c>
      <c r="G73" s="71">
        <v>2</v>
      </c>
      <c r="H73" s="71">
        <v>2</v>
      </c>
      <c r="I73" s="71">
        <v>0</v>
      </c>
      <c r="J73" s="71">
        <v>0</v>
      </c>
      <c r="K73" s="71">
        <v>0</v>
      </c>
      <c r="L73" s="71">
        <v>0</v>
      </c>
      <c r="M73" s="71">
        <v>0</v>
      </c>
      <c r="N73" s="71">
        <v>0</v>
      </c>
      <c r="O73" s="71">
        <v>0</v>
      </c>
      <c r="P73" s="71">
        <v>0</v>
      </c>
      <c r="R73" s="14">
        <v>4</v>
      </c>
      <c r="S73" s="15" t="s">
        <v>1188</v>
      </c>
    </row>
    <row r="74" spans="2:19" ht="15.75" customHeight="1">
      <c r="B74" s="13">
        <v>62</v>
      </c>
      <c r="C74" s="76" t="s">
        <v>5</v>
      </c>
      <c r="D74" s="76" t="s">
        <v>82</v>
      </c>
      <c r="E74" s="69" t="s">
        <v>292</v>
      </c>
      <c r="F74" s="70" t="s">
        <v>49</v>
      </c>
      <c r="G74" s="71">
        <v>2</v>
      </c>
      <c r="H74" s="71">
        <v>2</v>
      </c>
      <c r="I74" s="71">
        <v>0</v>
      </c>
      <c r="J74" s="71">
        <v>0</v>
      </c>
      <c r="K74" s="71">
        <v>0</v>
      </c>
      <c r="L74" s="71">
        <v>0</v>
      </c>
      <c r="M74" s="71">
        <v>0</v>
      </c>
      <c r="N74" s="71">
        <v>0</v>
      </c>
      <c r="O74" s="71">
        <v>0</v>
      </c>
      <c r="P74" s="71">
        <v>0</v>
      </c>
      <c r="R74" s="14">
        <v>4</v>
      </c>
      <c r="S74" s="15" t="s">
        <v>1188</v>
      </c>
    </row>
    <row r="75" spans="2:19" ht="15.75" customHeight="1">
      <c r="B75" s="13">
        <v>63</v>
      </c>
      <c r="C75" s="76" t="s">
        <v>5</v>
      </c>
      <c r="D75" s="76" t="s">
        <v>82</v>
      </c>
      <c r="E75" s="69" t="s">
        <v>293</v>
      </c>
      <c r="F75" s="70" t="s">
        <v>49</v>
      </c>
      <c r="G75" s="71"/>
      <c r="H75" s="71"/>
      <c r="I75" s="71"/>
      <c r="J75" s="71"/>
      <c r="K75" s="71"/>
      <c r="L75" s="71"/>
      <c r="M75" s="71"/>
      <c r="N75" s="71"/>
      <c r="O75" s="71"/>
      <c r="P75" s="71"/>
      <c r="R75" s="14">
        <v>0</v>
      </c>
      <c r="S75" s="15" t="s">
        <v>1188</v>
      </c>
    </row>
    <row r="76" spans="2:19" ht="15.75" customHeight="1">
      <c r="B76" s="13">
        <v>64</v>
      </c>
      <c r="C76" s="76" t="s">
        <v>5</v>
      </c>
      <c r="D76" s="76" t="s">
        <v>82</v>
      </c>
      <c r="E76" s="69" t="s">
        <v>294</v>
      </c>
      <c r="F76" s="70" t="s">
        <v>49</v>
      </c>
      <c r="G76" s="71">
        <v>0</v>
      </c>
      <c r="H76" s="71">
        <v>2</v>
      </c>
      <c r="I76" s="71">
        <v>2</v>
      </c>
      <c r="J76" s="71">
        <v>2</v>
      </c>
      <c r="K76" s="71">
        <v>2</v>
      </c>
      <c r="L76" s="71">
        <v>0</v>
      </c>
      <c r="M76" s="71">
        <v>0</v>
      </c>
      <c r="N76" s="71">
        <v>0</v>
      </c>
      <c r="O76" s="71">
        <v>0</v>
      </c>
      <c r="P76" s="71">
        <v>0</v>
      </c>
      <c r="R76" s="14">
        <v>8</v>
      </c>
      <c r="S76" s="15" t="s">
        <v>1188</v>
      </c>
    </row>
    <row r="77" spans="2:19" ht="15.75" customHeight="1">
      <c r="B77" s="13">
        <v>65</v>
      </c>
      <c r="C77" s="76" t="s">
        <v>5</v>
      </c>
      <c r="D77" s="76" t="s">
        <v>82</v>
      </c>
      <c r="E77" s="69" t="s">
        <v>295</v>
      </c>
      <c r="F77" s="70" t="s">
        <v>49</v>
      </c>
      <c r="G77" s="71">
        <v>0</v>
      </c>
      <c r="H77" s="71">
        <v>0</v>
      </c>
      <c r="I77" s="71">
        <v>0</v>
      </c>
      <c r="J77" s="71">
        <v>0</v>
      </c>
      <c r="K77" s="71">
        <v>0</v>
      </c>
      <c r="L77" s="71">
        <v>2</v>
      </c>
      <c r="M77" s="71">
        <v>2</v>
      </c>
      <c r="N77" s="71">
        <v>0</v>
      </c>
      <c r="O77" s="71">
        <v>0</v>
      </c>
      <c r="P77" s="71">
        <v>0</v>
      </c>
      <c r="R77" s="14">
        <v>4</v>
      </c>
      <c r="S77" s="15" t="s">
        <v>1188</v>
      </c>
    </row>
    <row r="78" spans="2:19" ht="15.75" customHeight="1">
      <c r="B78" s="13">
        <v>66</v>
      </c>
      <c r="C78" s="76" t="s">
        <v>5</v>
      </c>
      <c r="D78" s="76" t="s">
        <v>82</v>
      </c>
      <c r="E78" s="85" t="s">
        <v>296</v>
      </c>
      <c r="F78" s="70" t="s">
        <v>49</v>
      </c>
      <c r="G78" s="71">
        <v>2</v>
      </c>
      <c r="H78" s="71">
        <v>2</v>
      </c>
      <c r="I78" s="71">
        <v>2</v>
      </c>
      <c r="J78" s="71">
        <v>0</v>
      </c>
      <c r="K78" s="71">
        <v>0</v>
      </c>
      <c r="L78" s="71">
        <v>0</v>
      </c>
      <c r="M78" s="71">
        <v>0</v>
      </c>
      <c r="N78" s="71">
        <v>0</v>
      </c>
      <c r="O78" s="71">
        <v>0</v>
      </c>
      <c r="P78" s="71">
        <v>0</v>
      </c>
      <c r="R78" s="14">
        <v>6</v>
      </c>
      <c r="S78" s="15" t="s">
        <v>1188</v>
      </c>
    </row>
    <row r="79" spans="2:19" ht="15.75" customHeight="1">
      <c r="B79" s="13">
        <v>67</v>
      </c>
      <c r="C79" s="76" t="s">
        <v>5</v>
      </c>
      <c r="D79" s="76" t="s">
        <v>82</v>
      </c>
      <c r="E79" s="85" t="s">
        <v>297</v>
      </c>
      <c r="F79" s="70" t="s">
        <v>49</v>
      </c>
      <c r="G79" s="71">
        <v>2</v>
      </c>
      <c r="H79" s="71">
        <v>2</v>
      </c>
      <c r="I79" s="71">
        <v>2</v>
      </c>
      <c r="J79" s="71">
        <v>0</v>
      </c>
      <c r="K79" s="71">
        <v>0</v>
      </c>
      <c r="L79" s="71">
        <v>0</v>
      </c>
      <c r="M79" s="71">
        <v>0</v>
      </c>
      <c r="N79" s="71">
        <v>0</v>
      </c>
      <c r="O79" s="71">
        <v>0</v>
      </c>
      <c r="P79" s="71">
        <v>2</v>
      </c>
      <c r="R79" s="14">
        <v>8</v>
      </c>
      <c r="S79" s="15" t="s">
        <v>1188</v>
      </c>
    </row>
    <row r="80" spans="2:19" ht="15.75" customHeight="1">
      <c r="B80" s="13">
        <v>68</v>
      </c>
      <c r="C80" s="76" t="s">
        <v>5</v>
      </c>
      <c r="D80" s="76" t="s">
        <v>82</v>
      </c>
      <c r="E80" s="85" t="s">
        <v>298</v>
      </c>
      <c r="F80" s="70" t="s">
        <v>49</v>
      </c>
      <c r="G80" s="71">
        <v>2</v>
      </c>
      <c r="H80" s="71">
        <v>2</v>
      </c>
      <c r="I80" s="71">
        <v>2</v>
      </c>
      <c r="J80" s="71">
        <v>0</v>
      </c>
      <c r="K80" s="71">
        <v>0</v>
      </c>
      <c r="L80" s="71">
        <v>0</v>
      </c>
      <c r="M80" s="71">
        <v>0</v>
      </c>
      <c r="N80" s="71">
        <v>0</v>
      </c>
      <c r="O80" s="71">
        <v>0</v>
      </c>
      <c r="P80" s="71">
        <v>0</v>
      </c>
      <c r="R80" s="14">
        <v>6</v>
      </c>
      <c r="S80" s="15" t="s">
        <v>1188</v>
      </c>
    </row>
    <row r="81" spans="2:19" ht="15.75" customHeight="1">
      <c r="B81" s="13">
        <v>69</v>
      </c>
      <c r="C81" s="76" t="s">
        <v>5</v>
      </c>
      <c r="D81" s="76" t="s">
        <v>82</v>
      </c>
      <c r="E81" s="85" t="s">
        <v>299</v>
      </c>
      <c r="F81" s="70" t="s">
        <v>49</v>
      </c>
      <c r="G81" s="71">
        <v>2</v>
      </c>
      <c r="H81" s="71">
        <v>2</v>
      </c>
      <c r="I81" s="71">
        <v>2</v>
      </c>
      <c r="J81" s="71">
        <v>2</v>
      </c>
      <c r="K81" s="71">
        <v>0</v>
      </c>
      <c r="L81" s="71">
        <v>2</v>
      </c>
      <c r="M81" s="71">
        <v>0</v>
      </c>
      <c r="N81" s="71">
        <v>2</v>
      </c>
      <c r="O81" s="71">
        <v>0</v>
      </c>
      <c r="P81" s="71">
        <v>0</v>
      </c>
      <c r="R81" s="14">
        <v>12</v>
      </c>
      <c r="S81" s="15" t="s">
        <v>1189</v>
      </c>
    </row>
    <row r="82" spans="2:19" ht="15.75" customHeight="1">
      <c r="B82" s="13">
        <v>70</v>
      </c>
      <c r="C82" s="76" t="s">
        <v>5</v>
      </c>
      <c r="D82" s="76" t="s">
        <v>82</v>
      </c>
      <c r="E82" s="85" t="s">
        <v>300</v>
      </c>
      <c r="F82" s="70" t="s">
        <v>49</v>
      </c>
      <c r="G82" s="71">
        <v>2</v>
      </c>
      <c r="H82" s="71">
        <v>0</v>
      </c>
      <c r="I82" s="71">
        <v>0</v>
      </c>
      <c r="J82" s="71">
        <v>0</v>
      </c>
      <c r="K82" s="71">
        <v>0</v>
      </c>
      <c r="L82" s="71">
        <v>2</v>
      </c>
      <c r="M82" s="71">
        <v>0</v>
      </c>
      <c r="N82" s="71">
        <v>0</v>
      </c>
      <c r="O82" s="71">
        <v>0</v>
      </c>
      <c r="P82" s="71">
        <v>0</v>
      </c>
      <c r="R82" s="14">
        <v>4</v>
      </c>
      <c r="S82" s="15" t="s">
        <v>1188</v>
      </c>
    </row>
    <row r="83" spans="2:19" ht="15.75" customHeight="1">
      <c r="B83" s="13">
        <v>71</v>
      </c>
      <c r="C83" s="76" t="s">
        <v>5</v>
      </c>
      <c r="D83" s="76" t="s">
        <v>82</v>
      </c>
      <c r="E83" s="85" t="s">
        <v>301</v>
      </c>
      <c r="F83" s="70" t="s">
        <v>49</v>
      </c>
      <c r="G83" s="71">
        <v>2</v>
      </c>
      <c r="H83" s="71">
        <v>0</v>
      </c>
      <c r="I83" s="71">
        <v>2</v>
      </c>
      <c r="J83" s="71">
        <v>2</v>
      </c>
      <c r="K83" s="71">
        <v>0</v>
      </c>
      <c r="L83" s="71">
        <v>0</v>
      </c>
      <c r="M83" s="71">
        <v>0</v>
      </c>
      <c r="N83" s="71">
        <v>0</v>
      </c>
      <c r="O83" s="71">
        <v>0</v>
      </c>
      <c r="P83" s="71">
        <v>0</v>
      </c>
      <c r="R83" s="14">
        <v>6</v>
      </c>
      <c r="S83" s="15" t="s">
        <v>1188</v>
      </c>
    </row>
    <row r="84" spans="2:19" ht="15.75" customHeight="1">
      <c r="B84" s="13">
        <v>72</v>
      </c>
      <c r="C84" s="76" t="s">
        <v>5</v>
      </c>
      <c r="D84" s="76" t="s">
        <v>82</v>
      </c>
      <c r="E84" s="85" t="s">
        <v>302</v>
      </c>
      <c r="F84" s="70" t="s">
        <v>49</v>
      </c>
      <c r="G84" s="71">
        <v>2</v>
      </c>
      <c r="H84" s="71">
        <v>2</v>
      </c>
      <c r="I84" s="71">
        <v>0</v>
      </c>
      <c r="J84" s="71">
        <v>2</v>
      </c>
      <c r="K84" s="71">
        <v>0</v>
      </c>
      <c r="L84" s="71">
        <v>0</v>
      </c>
      <c r="M84" s="71">
        <v>2</v>
      </c>
      <c r="N84" s="71">
        <v>0</v>
      </c>
      <c r="O84" s="71">
        <v>0</v>
      </c>
      <c r="P84" s="71">
        <v>0</v>
      </c>
      <c r="R84" s="14">
        <v>8</v>
      </c>
      <c r="S84" s="15" t="s">
        <v>1188</v>
      </c>
    </row>
    <row r="85" spans="2:19" ht="15.75" customHeight="1">
      <c r="B85" s="13">
        <v>73</v>
      </c>
      <c r="C85" s="76" t="s">
        <v>5</v>
      </c>
      <c r="D85" s="76" t="s">
        <v>82</v>
      </c>
      <c r="E85" s="85" t="s">
        <v>303</v>
      </c>
      <c r="F85" s="70" t="s">
        <v>53</v>
      </c>
      <c r="G85" s="71">
        <v>2</v>
      </c>
      <c r="H85" s="71">
        <v>0</v>
      </c>
      <c r="I85" s="71">
        <v>2</v>
      </c>
      <c r="J85" s="71">
        <v>0</v>
      </c>
      <c r="K85" s="71">
        <v>0</v>
      </c>
      <c r="L85" s="71">
        <v>0</v>
      </c>
      <c r="M85" s="71">
        <v>0</v>
      </c>
      <c r="N85" s="71">
        <v>0</v>
      </c>
      <c r="O85" s="71">
        <v>2</v>
      </c>
      <c r="P85" s="71">
        <v>2</v>
      </c>
      <c r="R85" s="14">
        <v>8</v>
      </c>
      <c r="S85" s="15" t="s">
        <v>1188</v>
      </c>
    </row>
    <row r="86" spans="2:19" ht="15.75" customHeight="1">
      <c r="B86" s="13">
        <v>74</v>
      </c>
      <c r="C86" s="76" t="s">
        <v>5</v>
      </c>
      <c r="D86" s="76" t="s">
        <v>82</v>
      </c>
      <c r="E86" s="85" t="s">
        <v>304</v>
      </c>
      <c r="F86" s="70" t="s">
        <v>53</v>
      </c>
      <c r="G86" s="71">
        <v>0</v>
      </c>
      <c r="H86" s="71">
        <v>2</v>
      </c>
      <c r="I86" s="71">
        <v>0</v>
      </c>
      <c r="J86" s="71">
        <v>2</v>
      </c>
      <c r="K86" s="71">
        <v>0</v>
      </c>
      <c r="L86" s="71">
        <v>0</v>
      </c>
      <c r="M86" s="71">
        <v>0</v>
      </c>
      <c r="N86" s="71">
        <v>0</v>
      </c>
      <c r="O86" s="71">
        <v>2</v>
      </c>
      <c r="P86" s="71">
        <v>2</v>
      </c>
      <c r="R86" s="14">
        <v>8</v>
      </c>
      <c r="S86" s="15" t="s">
        <v>1188</v>
      </c>
    </row>
    <row r="87" spans="2:19" ht="15.75" customHeight="1">
      <c r="B87" s="13">
        <v>75</v>
      </c>
      <c r="C87" s="76" t="s">
        <v>5</v>
      </c>
      <c r="D87" s="76" t="s">
        <v>82</v>
      </c>
      <c r="E87" s="85" t="s">
        <v>305</v>
      </c>
      <c r="F87" s="70" t="s">
        <v>53</v>
      </c>
      <c r="G87" s="71">
        <v>0</v>
      </c>
      <c r="H87" s="71">
        <v>2</v>
      </c>
      <c r="I87" s="71">
        <v>0</v>
      </c>
      <c r="J87" s="71">
        <v>0</v>
      </c>
      <c r="K87" s="71">
        <v>0</v>
      </c>
      <c r="L87" s="71">
        <v>0</v>
      </c>
      <c r="M87" s="71">
        <v>0</v>
      </c>
      <c r="N87" s="71">
        <v>2</v>
      </c>
      <c r="O87" s="71">
        <v>2</v>
      </c>
      <c r="P87" s="71">
        <v>2</v>
      </c>
      <c r="R87" s="14">
        <v>8</v>
      </c>
      <c r="S87" s="15" t="s">
        <v>1188</v>
      </c>
    </row>
    <row r="88" spans="2:19" ht="15.75" customHeight="1">
      <c r="B88" s="13">
        <v>76</v>
      </c>
      <c r="C88" s="76" t="s">
        <v>5</v>
      </c>
      <c r="D88" s="76" t="s">
        <v>82</v>
      </c>
      <c r="E88" s="85" t="s">
        <v>306</v>
      </c>
      <c r="F88" s="70" t="s">
        <v>53</v>
      </c>
      <c r="G88" s="71">
        <v>2</v>
      </c>
      <c r="H88" s="71">
        <v>2</v>
      </c>
      <c r="I88" s="71">
        <v>0</v>
      </c>
      <c r="J88" s="71">
        <v>0</v>
      </c>
      <c r="K88" s="71">
        <v>0</v>
      </c>
      <c r="L88" s="71">
        <v>0</v>
      </c>
      <c r="M88" s="71">
        <v>0</v>
      </c>
      <c r="N88" s="71">
        <v>0</v>
      </c>
      <c r="O88" s="71">
        <v>0</v>
      </c>
      <c r="P88" s="71">
        <v>0</v>
      </c>
      <c r="R88" s="14">
        <v>4</v>
      </c>
      <c r="S88" s="15" t="s">
        <v>1188</v>
      </c>
    </row>
    <row r="89" spans="2:19" ht="15.75" customHeight="1">
      <c r="B89" s="13">
        <v>77</v>
      </c>
      <c r="C89" s="76" t="s">
        <v>5</v>
      </c>
      <c r="D89" s="76" t="s">
        <v>82</v>
      </c>
      <c r="E89" s="126" t="s">
        <v>307</v>
      </c>
      <c r="F89" s="70" t="s">
        <v>53</v>
      </c>
      <c r="G89" s="71">
        <v>2</v>
      </c>
      <c r="H89" s="71">
        <v>0</v>
      </c>
      <c r="I89" s="71">
        <v>0</v>
      </c>
      <c r="J89" s="71">
        <v>0</v>
      </c>
      <c r="K89" s="71">
        <v>0</v>
      </c>
      <c r="L89" s="71">
        <v>0</v>
      </c>
      <c r="M89" s="71">
        <v>0</v>
      </c>
      <c r="N89" s="71">
        <v>0</v>
      </c>
      <c r="O89" s="71">
        <v>0</v>
      </c>
      <c r="P89" s="71">
        <v>2</v>
      </c>
      <c r="R89" s="14">
        <v>4</v>
      </c>
      <c r="S89" s="15" t="s">
        <v>1188</v>
      </c>
    </row>
    <row r="90" spans="2:19" ht="15.75" customHeight="1">
      <c r="B90" s="13">
        <v>78</v>
      </c>
      <c r="C90" s="76" t="s">
        <v>5</v>
      </c>
      <c r="D90" s="76" t="s">
        <v>82</v>
      </c>
      <c r="E90" s="126" t="s">
        <v>308</v>
      </c>
      <c r="F90" s="70" t="s">
        <v>53</v>
      </c>
      <c r="G90" s="71">
        <v>2</v>
      </c>
      <c r="H90" s="71">
        <v>2</v>
      </c>
      <c r="I90" s="71">
        <v>2</v>
      </c>
      <c r="J90" s="71">
        <v>2</v>
      </c>
      <c r="K90" s="71">
        <v>2</v>
      </c>
      <c r="L90" s="71">
        <v>0</v>
      </c>
      <c r="M90" s="71">
        <v>0</v>
      </c>
      <c r="N90" s="71">
        <v>0</v>
      </c>
      <c r="O90" s="71">
        <v>0</v>
      </c>
      <c r="P90" s="71">
        <v>0</v>
      </c>
      <c r="R90" s="14">
        <v>10</v>
      </c>
      <c r="S90" s="15" t="s">
        <v>1189</v>
      </c>
    </row>
    <row r="91" spans="2:19" ht="15.75" customHeight="1">
      <c r="B91" s="13">
        <v>79</v>
      </c>
      <c r="C91" s="76" t="s">
        <v>5</v>
      </c>
      <c r="D91" s="76" t="s">
        <v>82</v>
      </c>
      <c r="E91" s="127" t="s">
        <v>309</v>
      </c>
      <c r="F91" s="70" t="s">
        <v>53</v>
      </c>
      <c r="G91" s="71">
        <v>0</v>
      </c>
      <c r="H91" s="71">
        <v>2</v>
      </c>
      <c r="I91" s="71">
        <v>2</v>
      </c>
      <c r="J91" s="71">
        <v>0</v>
      </c>
      <c r="K91" s="71">
        <v>0</v>
      </c>
      <c r="L91" s="71">
        <v>2</v>
      </c>
      <c r="M91" s="71">
        <v>2</v>
      </c>
      <c r="N91" s="71">
        <v>0</v>
      </c>
      <c r="O91" s="71">
        <v>0</v>
      </c>
      <c r="P91" s="71">
        <v>2</v>
      </c>
      <c r="R91" s="14">
        <v>10</v>
      </c>
      <c r="S91" s="15" t="s">
        <v>1189</v>
      </c>
    </row>
    <row r="92" spans="2:19" ht="15.75" customHeight="1">
      <c r="B92" s="13">
        <v>80</v>
      </c>
      <c r="C92" s="76" t="s">
        <v>5</v>
      </c>
      <c r="D92" s="76" t="s">
        <v>82</v>
      </c>
      <c r="E92" s="127" t="s">
        <v>310</v>
      </c>
      <c r="F92" s="70" t="s">
        <v>53</v>
      </c>
      <c r="G92" s="71">
        <v>2</v>
      </c>
      <c r="H92" s="71">
        <v>2</v>
      </c>
      <c r="I92" s="71">
        <v>0</v>
      </c>
      <c r="J92" s="71">
        <v>0</v>
      </c>
      <c r="K92" s="71">
        <v>0</v>
      </c>
      <c r="L92" s="71">
        <v>0</v>
      </c>
      <c r="M92" s="71">
        <v>0</v>
      </c>
      <c r="N92" s="71">
        <v>0</v>
      </c>
      <c r="O92" s="71">
        <v>0</v>
      </c>
      <c r="P92" s="71">
        <v>0</v>
      </c>
      <c r="R92" s="14">
        <v>4</v>
      </c>
      <c r="S92" s="15" t="s">
        <v>1188</v>
      </c>
    </row>
    <row r="93" spans="2:19" ht="15.75" customHeight="1">
      <c r="B93" s="13">
        <v>81</v>
      </c>
      <c r="C93" s="76" t="s">
        <v>5</v>
      </c>
      <c r="D93" s="76" t="s">
        <v>82</v>
      </c>
      <c r="E93" s="127" t="s">
        <v>311</v>
      </c>
      <c r="F93" s="70" t="s">
        <v>53</v>
      </c>
      <c r="G93" s="71">
        <v>2</v>
      </c>
      <c r="H93" s="71">
        <v>2</v>
      </c>
      <c r="I93" s="71">
        <v>0</v>
      </c>
      <c r="J93" s="71">
        <v>0</v>
      </c>
      <c r="K93" s="71">
        <v>0</v>
      </c>
      <c r="L93" s="71">
        <v>0</v>
      </c>
      <c r="M93" s="71">
        <v>0</v>
      </c>
      <c r="N93" s="71">
        <v>0</v>
      </c>
      <c r="O93" s="71">
        <v>0</v>
      </c>
      <c r="P93" s="71">
        <v>0</v>
      </c>
      <c r="R93" s="14">
        <v>4</v>
      </c>
      <c r="S93" s="15" t="s">
        <v>1188</v>
      </c>
    </row>
    <row r="94" spans="2:19" ht="15.75" customHeight="1">
      <c r="B94" s="13">
        <v>82</v>
      </c>
      <c r="C94" s="76" t="s">
        <v>5</v>
      </c>
      <c r="D94" s="76" t="s">
        <v>82</v>
      </c>
      <c r="E94" s="127" t="s">
        <v>312</v>
      </c>
      <c r="F94" s="70" t="s">
        <v>53</v>
      </c>
      <c r="G94" s="71">
        <v>2</v>
      </c>
      <c r="H94" s="71">
        <v>0</v>
      </c>
      <c r="I94" s="71">
        <v>0</v>
      </c>
      <c r="J94" s="71">
        <v>2</v>
      </c>
      <c r="K94" s="71">
        <v>0</v>
      </c>
      <c r="L94" s="71">
        <v>0</v>
      </c>
      <c r="M94" s="71">
        <v>0</v>
      </c>
      <c r="N94" s="71">
        <v>2</v>
      </c>
      <c r="O94" s="71">
        <v>2</v>
      </c>
      <c r="P94" s="71">
        <v>2</v>
      </c>
      <c r="R94" s="14">
        <v>10</v>
      </c>
      <c r="S94" s="15" t="s">
        <v>1189</v>
      </c>
    </row>
    <row r="95" spans="2:19" ht="15.75" customHeight="1">
      <c r="B95" s="13">
        <v>83</v>
      </c>
      <c r="C95" s="76" t="s">
        <v>5</v>
      </c>
      <c r="D95" s="76" t="s">
        <v>82</v>
      </c>
      <c r="E95" s="127" t="s">
        <v>313</v>
      </c>
      <c r="F95" s="70" t="s">
        <v>53</v>
      </c>
      <c r="G95" s="71">
        <v>0</v>
      </c>
      <c r="H95" s="71">
        <v>2</v>
      </c>
      <c r="I95" s="71">
        <v>2</v>
      </c>
      <c r="J95" s="71">
        <v>2</v>
      </c>
      <c r="K95" s="71">
        <v>2</v>
      </c>
      <c r="L95" s="71">
        <v>0</v>
      </c>
      <c r="M95" s="71">
        <v>0</v>
      </c>
      <c r="N95" s="71">
        <v>0</v>
      </c>
      <c r="O95" s="71">
        <v>0</v>
      </c>
      <c r="P95" s="71">
        <v>0</v>
      </c>
      <c r="R95" s="14">
        <v>8</v>
      </c>
      <c r="S95" s="15" t="s">
        <v>1188</v>
      </c>
    </row>
    <row r="96" spans="2:19" ht="15.75" customHeight="1">
      <c r="B96" s="13">
        <v>84</v>
      </c>
      <c r="C96" s="76" t="s">
        <v>5</v>
      </c>
      <c r="D96" s="76" t="s">
        <v>82</v>
      </c>
      <c r="E96" s="127" t="s">
        <v>314</v>
      </c>
      <c r="F96" s="70" t="s">
        <v>53</v>
      </c>
      <c r="G96" s="71">
        <v>0</v>
      </c>
      <c r="H96" s="71">
        <v>0</v>
      </c>
      <c r="I96" s="71">
        <v>0</v>
      </c>
      <c r="J96" s="71">
        <v>0</v>
      </c>
      <c r="K96" s="71">
        <v>0</v>
      </c>
      <c r="L96" s="71">
        <v>2</v>
      </c>
      <c r="M96" s="71">
        <v>2</v>
      </c>
      <c r="N96" s="71">
        <v>0</v>
      </c>
      <c r="O96" s="71">
        <v>0</v>
      </c>
      <c r="P96" s="71">
        <v>0</v>
      </c>
      <c r="R96" s="14">
        <v>4</v>
      </c>
      <c r="S96" s="15" t="s">
        <v>1188</v>
      </c>
    </row>
    <row r="97" spans="2:19" ht="15.75" customHeight="1">
      <c r="B97" s="13">
        <v>85</v>
      </c>
      <c r="C97" s="76" t="s">
        <v>5</v>
      </c>
      <c r="D97" s="76" t="s">
        <v>82</v>
      </c>
      <c r="E97" s="127" t="s">
        <v>315</v>
      </c>
      <c r="F97" s="70" t="s">
        <v>53</v>
      </c>
      <c r="G97" s="71">
        <v>2</v>
      </c>
      <c r="H97" s="71">
        <v>2</v>
      </c>
      <c r="I97" s="71">
        <v>2</v>
      </c>
      <c r="J97" s="71">
        <v>0</v>
      </c>
      <c r="K97" s="71">
        <v>0</v>
      </c>
      <c r="L97" s="71">
        <v>0</v>
      </c>
      <c r="M97" s="71">
        <v>0</v>
      </c>
      <c r="N97" s="71">
        <v>0</v>
      </c>
      <c r="O97" s="71">
        <v>0</v>
      </c>
      <c r="P97" s="71">
        <v>0</v>
      </c>
      <c r="R97" s="14">
        <v>6</v>
      </c>
      <c r="S97" s="15" t="s">
        <v>1188</v>
      </c>
    </row>
    <row r="98" spans="2:19" ht="15.75" customHeight="1">
      <c r="B98" s="13">
        <v>86</v>
      </c>
      <c r="C98" s="76" t="s">
        <v>5</v>
      </c>
      <c r="D98" s="76" t="s">
        <v>82</v>
      </c>
      <c r="E98" s="127" t="s">
        <v>316</v>
      </c>
      <c r="F98" s="70" t="s">
        <v>53</v>
      </c>
      <c r="G98" s="71">
        <v>2</v>
      </c>
      <c r="H98" s="71">
        <v>2</v>
      </c>
      <c r="I98" s="71">
        <v>2</v>
      </c>
      <c r="J98" s="71">
        <v>0</v>
      </c>
      <c r="K98" s="71">
        <v>0</v>
      </c>
      <c r="L98" s="71">
        <v>0</v>
      </c>
      <c r="M98" s="71">
        <v>0</v>
      </c>
      <c r="N98" s="71">
        <v>0</v>
      </c>
      <c r="O98" s="71">
        <v>0</v>
      </c>
      <c r="P98" s="71">
        <v>2</v>
      </c>
      <c r="R98" s="14">
        <v>8</v>
      </c>
      <c r="S98" s="15" t="s">
        <v>1188</v>
      </c>
    </row>
    <row r="99" spans="2:19" ht="15.75" customHeight="1">
      <c r="B99" s="13">
        <v>87</v>
      </c>
      <c r="C99" s="76" t="s">
        <v>5</v>
      </c>
      <c r="D99" s="76" t="s">
        <v>82</v>
      </c>
      <c r="E99" s="127" t="s">
        <v>317</v>
      </c>
      <c r="F99" s="70" t="s">
        <v>53</v>
      </c>
      <c r="G99" s="71">
        <v>0</v>
      </c>
      <c r="H99" s="71">
        <v>0</v>
      </c>
      <c r="I99" s="71">
        <v>0</v>
      </c>
      <c r="J99" s="71">
        <v>0</v>
      </c>
      <c r="K99" s="71">
        <v>0</v>
      </c>
      <c r="L99" s="71">
        <v>0</v>
      </c>
      <c r="M99" s="71">
        <v>0</v>
      </c>
      <c r="N99" s="71">
        <v>0</v>
      </c>
      <c r="O99" s="71">
        <v>0</v>
      </c>
      <c r="P99" s="71">
        <v>0</v>
      </c>
      <c r="R99" s="14">
        <v>0</v>
      </c>
      <c r="S99" s="15" t="s">
        <v>1188</v>
      </c>
    </row>
    <row r="100" spans="2:19" ht="15.75" customHeight="1">
      <c r="B100" s="13">
        <v>88</v>
      </c>
      <c r="C100" s="76" t="s">
        <v>5</v>
      </c>
      <c r="D100" s="76" t="s">
        <v>82</v>
      </c>
      <c r="E100" s="127" t="s">
        <v>318</v>
      </c>
      <c r="F100" s="70" t="s">
        <v>53</v>
      </c>
      <c r="G100" s="71">
        <v>2</v>
      </c>
      <c r="H100" s="71">
        <v>2</v>
      </c>
      <c r="I100" s="71">
        <v>2</v>
      </c>
      <c r="J100" s="71">
        <v>2</v>
      </c>
      <c r="K100" s="71">
        <v>0</v>
      </c>
      <c r="L100" s="71">
        <v>2</v>
      </c>
      <c r="M100" s="71">
        <v>0</v>
      </c>
      <c r="N100" s="71">
        <v>2</v>
      </c>
      <c r="O100" s="71">
        <v>0</v>
      </c>
      <c r="P100" s="71">
        <v>0</v>
      </c>
      <c r="R100" s="14">
        <v>12</v>
      </c>
      <c r="S100" s="15" t="s">
        <v>1189</v>
      </c>
    </row>
    <row r="101" spans="2:19" ht="15.75" customHeight="1">
      <c r="B101" s="13">
        <v>89</v>
      </c>
      <c r="C101" s="76" t="s">
        <v>5</v>
      </c>
      <c r="D101" s="76" t="s">
        <v>82</v>
      </c>
      <c r="E101" s="127" t="s">
        <v>319</v>
      </c>
      <c r="F101" s="70" t="s">
        <v>53</v>
      </c>
      <c r="G101" s="71">
        <v>2</v>
      </c>
      <c r="H101" s="71">
        <v>0</v>
      </c>
      <c r="I101" s="71">
        <v>0</v>
      </c>
      <c r="J101" s="71">
        <v>0</v>
      </c>
      <c r="K101" s="71">
        <v>0</v>
      </c>
      <c r="L101" s="71">
        <v>2</v>
      </c>
      <c r="M101" s="71">
        <v>0</v>
      </c>
      <c r="N101" s="71">
        <v>0</v>
      </c>
      <c r="O101" s="71">
        <v>0</v>
      </c>
      <c r="P101" s="71">
        <v>0</v>
      </c>
      <c r="R101" s="14">
        <v>4</v>
      </c>
      <c r="S101" s="15" t="s">
        <v>1188</v>
      </c>
    </row>
    <row r="102" spans="2:19" ht="15.75" customHeight="1">
      <c r="B102" s="13">
        <v>90</v>
      </c>
      <c r="C102" s="76" t="s">
        <v>5</v>
      </c>
      <c r="D102" s="76" t="s">
        <v>82</v>
      </c>
      <c r="E102" s="127" t="s">
        <v>320</v>
      </c>
      <c r="F102" s="70" t="s">
        <v>53</v>
      </c>
      <c r="G102" s="71">
        <v>2</v>
      </c>
      <c r="H102" s="71">
        <v>0</v>
      </c>
      <c r="I102" s="71">
        <v>2</v>
      </c>
      <c r="J102" s="71">
        <v>2</v>
      </c>
      <c r="K102" s="71">
        <v>0</v>
      </c>
      <c r="L102" s="71">
        <v>0</v>
      </c>
      <c r="M102" s="71">
        <v>0</v>
      </c>
      <c r="N102" s="71">
        <v>0</v>
      </c>
      <c r="O102" s="71">
        <v>0</v>
      </c>
      <c r="P102" s="71">
        <v>0</v>
      </c>
      <c r="R102" s="14">
        <v>6</v>
      </c>
      <c r="S102" s="15" t="s">
        <v>1188</v>
      </c>
    </row>
    <row r="103" spans="2:19" ht="15.75" customHeight="1">
      <c r="B103" s="13">
        <v>91</v>
      </c>
      <c r="C103" s="76" t="s">
        <v>5</v>
      </c>
      <c r="D103" s="76" t="s">
        <v>82</v>
      </c>
      <c r="E103" s="69" t="s">
        <v>321</v>
      </c>
      <c r="F103" s="70" t="s">
        <v>59</v>
      </c>
      <c r="G103" s="71">
        <v>2</v>
      </c>
      <c r="H103" s="71">
        <v>2</v>
      </c>
      <c r="I103" s="71">
        <v>2</v>
      </c>
      <c r="J103" s="71">
        <v>2</v>
      </c>
      <c r="K103" s="71">
        <v>2</v>
      </c>
      <c r="L103" s="71">
        <v>2</v>
      </c>
      <c r="M103" s="71">
        <v>2</v>
      </c>
      <c r="N103" s="71">
        <v>0</v>
      </c>
      <c r="O103" s="71">
        <v>2</v>
      </c>
      <c r="P103" s="71">
        <v>0</v>
      </c>
      <c r="R103" s="14">
        <v>16</v>
      </c>
      <c r="S103" s="15" t="s">
        <v>1190</v>
      </c>
    </row>
    <row r="104" spans="2:19" ht="15.75" customHeight="1">
      <c r="B104" s="13">
        <v>92</v>
      </c>
      <c r="C104" s="76" t="s">
        <v>5</v>
      </c>
      <c r="D104" s="76" t="s">
        <v>82</v>
      </c>
      <c r="E104" s="69" t="s">
        <v>322</v>
      </c>
      <c r="F104" s="70" t="s">
        <v>59</v>
      </c>
      <c r="G104" s="71">
        <v>0</v>
      </c>
      <c r="H104" s="71">
        <v>2</v>
      </c>
      <c r="I104" s="71">
        <v>0</v>
      </c>
      <c r="J104" s="71">
        <v>0</v>
      </c>
      <c r="K104" s="71">
        <v>0</v>
      </c>
      <c r="L104" s="71">
        <v>0</v>
      </c>
      <c r="M104" s="71">
        <v>2</v>
      </c>
      <c r="N104" s="71">
        <v>2</v>
      </c>
      <c r="O104" s="71">
        <v>0</v>
      </c>
      <c r="P104" s="71">
        <v>2</v>
      </c>
      <c r="R104" s="14">
        <v>8</v>
      </c>
      <c r="S104" s="15" t="s">
        <v>1188</v>
      </c>
    </row>
    <row r="105" spans="2:19" ht="15.75" customHeight="1">
      <c r="B105" s="13">
        <v>93</v>
      </c>
      <c r="C105" s="76" t="s">
        <v>5</v>
      </c>
      <c r="D105" s="76" t="s">
        <v>82</v>
      </c>
      <c r="E105" s="69" t="s">
        <v>323</v>
      </c>
      <c r="F105" s="70" t="s">
        <v>59</v>
      </c>
      <c r="G105" s="71">
        <v>2</v>
      </c>
      <c r="H105" s="71">
        <v>0</v>
      </c>
      <c r="I105" s="71">
        <v>2</v>
      </c>
      <c r="J105" s="71">
        <v>0</v>
      </c>
      <c r="K105" s="71">
        <v>2</v>
      </c>
      <c r="L105" s="71">
        <v>2</v>
      </c>
      <c r="M105" s="71">
        <v>2</v>
      </c>
      <c r="N105" s="71">
        <v>0</v>
      </c>
      <c r="O105" s="71">
        <v>2</v>
      </c>
      <c r="P105" s="71">
        <v>0</v>
      </c>
      <c r="R105" s="14">
        <v>12</v>
      </c>
      <c r="S105" s="15" t="s">
        <v>1189</v>
      </c>
    </row>
    <row r="106" spans="2:19" ht="15.75" customHeight="1">
      <c r="B106" s="13">
        <v>94</v>
      </c>
      <c r="C106" s="76" t="s">
        <v>5</v>
      </c>
      <c r="D106" s="76" t="s">
        <v>82</v>
      </c>
      <c r="E106" s="69" t="s">
        <v>324</v>
      </c>
      <c r="F106" s="70" t="s">
        <v>59</v>
      </c>
      <c r="G106" s="71">
        <v>2</v>
      </c>
      <c r="H106" s="71">
        <v>2</v>
      </c>
      <c r="I106" s="71">
        <v>2</v>
      </c>
      <c r="J106" s="71">
        <v>0</v>
      </c>
      <c r="K106" s="71">
        <v>0</v>
      </c>
      <c r="L106" s="71">
        <v>2</v>
      </c>
      <c r="M106" s="71">
        <v>2</v>
      </c>
      <c r="N106" s="71">
        <v>2</v>
      </c>
      <c r="O106" s="71">
        <v>0</v>
      </c>
      <c r="P106" s="71">
        <v>0</v>
      </c>
      <c r="R106" s="14">
        <v>12</v>
      </c>
      <c r="S106" s="15" t="s">
        <v>1189</v>
      </c>
    </row>
    <row r="107" spans="2:19" ht="15.75" customHeight="1">
      <c r="B107" s="13">
        <v>95</v>
      </c>
      <c r="C107" s="76" t="s">
        <v>5</v>
      </c>
      <c r="D107" s="76" t="s">
        <v>82</v>
      </c>
      <c r="E107" s="69" t="s">
        <v>325</v>
      </c>
      <c r="F107" s="70" t="s">
        <v>59</v>
      </c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R107" s="14">
        <v>0</v>
      </c>
      <c r="S107" s="15" t="s">
        <v>1188</v>
      </c>
    </row>
    <row r="108" spans="2:19" ht="15.75" customHeight="1">
      <c r="B108" s="13">
        <v>96</v>
      </c>
      <c r="C108" s="76" t="s">
        <v>5</v>
      </c>
      <c r="D108" s="76" t="s">
        <v>82</v>
      </c>
      <c r="E108" s="69" t="s">
        <v>326</v>
      </c>
      <c r="F108" s="70" t="s">
        <v>59</v>
      </c>
      <c r="G108" s="71">
        <v>2</v>
      </c>
      <c r="H108" s="71">
        <v>0</v>
      </c>
      <c r="I108" s="71">
        <v>2</v>
      </c>
      <c r="J108" s="71">
        <v>2</v>
      </c>
      <c r="K108" s="71">
        <v>0</v>
      </c>
      <c r="L108" s="71">
        <v>0</v>
      </c>
      <c r="M108" s="71">
        <v>0</v>
      </c>
      <c r="N108" s="71">
        <v>2</v>
      </c>
      <c r="O108" s="71">
        <v>0</v>
      </c>
      <c r="P108" s="71">
        <v>0</v>
      </c>
      <c r="R108" s="14">
        <v>8</v>
      </c>
      <c r="S108" s="15" t="s">
        <v>1188</v>
      </c>
    </row>
    <row r="109" spans="2:19" ht="15.75" customHeight="1">
      <c r="B109" s="13">
        <v>97</v>
      </c>
      <c r="C109" s="76" t="s">
        <v>5</v>
      </c>
      <c r="D109" s="76" t="s">
        <v>82</v>
      </c>
      <c r="E109" s="69" t="s">
        <v>327</v>
      </c>
      <c r="F109" s="70" t="s">
        <v>59</v>
      </c>
      <c r="G109" s="71">
        <v>2</v>
      </c>
      <c r="H109" s="71">
        <v>2</v>
      </c>
      <c r="I109" s="71">
        <v>0</v>
      </c>
      <c r="J109" s="71">
        <v>0</v>
      </c>
      <c r="K109" s="71">
        <v>2</v>
      </c>
      <c r="L109" s="71">
        <v>0</v>
      </c>
      <c r="M109" s="71">
        <v>0</v>
      </c>
      <c r="N109" s="71">
        <v>0</v>
      </c>
      <c r="O109" s="71">
        <v>0</v>
      </c>
      <c r="P109" s="71">
        <v>2</v>
      </c>
      <c r="R109" s="14">
        <v>8</v>
      </c>
      <c r="S109" s="15" t="s">
        <v>1188</v>
      </c>
    </row>
    <row r="110" spans="2:19" ht="15.75" customHeight="1">
      <c r="B110" s="13">
        <v>98</v>
      </c>
      <c r="C110" s="76" t="s">
        <v>5</v>
      </c>
      <c r="D110" s="76" t="s">
        <v>82</v>
      </c>
      <c r="E110" s="69" t="s">
        <v>328</v>
      </c>
      <c r="F110" s="70" t="s">
        <v>59</v>
      </c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R110" s="14">
        <v>0</v>
      </c>
      <c r="S110" s="15" t="s">
        <v>1188</v>
      </c>
    </row>
    <row r="111" spans="2:19" ht="15.75" customHeight="1">
      <c r="B111" s="13">
        <v>99</v>
      </c>
      <c r="C111" s="76" t="s">
        <v>5</v>
      </c>
      <c r="D111" s="76" t="s">
        <v>82</v>
      </c>
      <c r="E111" s="69" t="s">
        <v>329</v>
      </c>
      <c r="F111" s="70" t="s">
        <v>59</v>
      </c>
      <c r="G111" s="71">
        <v>2</v>
      </c>
      <c r="H111" s="71">
        <v>2</v>
      </c>
      <c r="I111" s="71">
        <v>2</v>
      </c>
      <c r="J111" s="71">
        <v>2</v>
      </c>
      <c r="K111" s="71">
        <v>0</v>
      </c>
      <c r="L111" s="71">
        <v>2</v>
      </c>
      <c r="M111" s="71">
        <v>0</v>
      </c>
      <c r="N111" s="71">
        <v>2</v>
      </c>
      <c r="O111" s="71">
        <v>0</v>
      </c>
      <c r="P111" s="71">
        <v>0</v>
      </c>
      <c r="R111" s="14">
        <v>12</v>
      </c>
      <c r="S111" s="15" t="s">
        <v>1189</v>
      </c>
    </row>
    <row r="112" spans="2:19" ht="15.75" customHeight="1">
      <c r="B112" s="13">
        <v>100</v>
      </c>
      <c r="C112" s="76" t="s">
        <v>5</v>
      </c>
      <c r="D112" s="76" t="s">
        <v>82</v>
      </c>
      <c r="E112" s="69" t="s">
        <v>330</v>
      </c>
      <c r="F112" s="70" t="s">
        <v>59</v>
      </c>
      <c r="G112" s="71">
        <v>2</v>
      </c>
      <c r="H112" s="71">
        <v>2</v>
      </c>
      <c r="I112" s="71">
        <v>0</v>
      </c>
      <c r="J112" s="71">
        <v>2</v>
      </c>
      <c r="K112" s="71">
        <v>0</v>
      </c>
      <c r="L112" s="71">
        <v>0</v>
      </c>
      <c r="M112" s="71">
        <v>0</v>
      </c>
      <c r="N112" s="71">
        <v>2</v>
      </c>
      <c r="O112" s="71">
        <v>2</v>
      </c>
      <c r="P112" s="71">
        <v>0</v>
      </c>
      <c r="R112" s="14">
        <v>10</v>
      </c>
      <c r="S112" s="15" t="s">
        <v>1189</v>
      </c>
    </row>
    <row r="113" spans="2:19" ht="15.75" customHeight="1">
      <c r="B113" s="13">
        <v>101</v>
      </c>
      <c r="C113" s="76" t="s">
        <v>5</v>
      </c>
      <c r="D113" s="76" t="s">
        <v>82</v>
      </c>
      <c r="E113" s="69" t="s">
        <v>331</v>
      </c>
      <c r="F113" s="70" t="s">
        <v>59</v>
      </c>
      <c r="G113" s="71">
        <v>2</v>
      </c>
      <c r="H113" s="71">
        <v>0</v>
      </c>
      <c r="I113" s="71">
        <v>2</v>
      </c>
      <c r="J113" s="71">
        <v>2</v>
      </c>
      <c r="K113" s="71">
        <v>0</v>
      </c>
      <c r="L113" s="71">
        <v>2</v>
      </c>
      <c r="M113" s="71">
        <v>0</v>
      </c>
      <c r="N113" s="71">
        <v>2</v>
      </c>
      <c r="O113" s="71">
        <v>0</v>
      </c>
      <c r="P113" s="71">
        <v>2</v>
      </c>
      <c r="R113" s="14">
        <v>12</v>
      </c>
      <c r="S113" s="15" t="s">
        <v>1189</v>
      </c>
    </row>
    <row r="114" spans="2:19" ht="15.75" customHeight="1">
      <c r="B114" s="13">
        <v>102</v>
      </c>
      <c r="C114" s="76" t="s">
        <v>5</v>
      </c>
      <c r="D114" s="76" t="s">
        <v>82</v>
      </c>
      <c r="E114" s="69" t="s">
        <v>332</v>
      </c>
      <c r="F114" s="70" t="s">
        <v>59</v>
      </c>
      <c r="G114" s="71">
        <v>2</v>
      </c>
      <c r="H114" s="71">
        <v>0</v>
      </c>
      <c r="I114" s="71">
        <v>2</v>
      </c>
      <c r="J114" s="71">
        <v>0</v>
      </c>
      <c r="K114" s="71">
        <v>0</v>
      </c>
      <c r="L114" s="71">
        <v>2</v>
      </c>
      <c r="M114" s="71">
        <v>2</v>
      </c>
      <c r="N114" s="71">
        <v>2</v>
      </c>
      <c r="O114" s="71">
        <v>2</v>
      </c>
      <c r="P114" s="71">
        <v>0</v>
      </c>
      <c r="R114" s="14">
        <v>12</v>
      </c>
      <c r="S114" s="15" t="s">
        <v>1189</v>
      </c>
    </row>
    <row r="115" spans="2:19" ht="15.75" customHeight="1">
      <c r="B115" s="13">
        <v>103</v>
      </c>
      <c r="C115" s="76" t="s">
        <v>5</v>
      </c>
      <c r="D115" s="76" t="s">
        <v>82</v>
      </c>
      <c r="E115" s="85" t="s">
        <v>333</v>
      </c>
      <c r="F115" s="70" t="s">
        <v>59</v>
      </c>
      <c r="G115" s="71">
        <v>2</v>
      </c>
      <c r="H115" s="71">
        <v>2</v>
      </c>
      <c r="I115" s="71">
        <v>2</v>
      </c>
      <c r="J115" s="71">
        <v>0</v>
      </c>
      <c r="K115" s="71">
        <v>2</v>
      </c>
      <c r="L115" s="71">
        <v>2</v>
      </c>
      <c r="M115" s="71">
        <v>2</v>
      </c>
      <c r="N115" s="71">
        <v>2</v>
      </c>
      <c r="O115" s="71">
        <v>2</v>
      </c>
      <c r="P115" s="71">
        <v>0</v>
      </c>
      <c r="R115" s="14">
        <v>16</v>
      </c>
      <c r="S115" s="15" t="s">
        <v>1190</v>
      </c>
    </row>
    <row r="116" spans="2:19" ht="15.75" customHeight="1">
      <c r="B116" s="13">
        <v>104</v>
      </c>
      <c r="C116" s="76" t="s">
        <v>5</v>
      </c>
      <c r="D116" s="76" t="s">
        <v>82</v>
      </c>
      <c r="E116" s="85" t="s">
        <v>334</v>
      </c>
      <c r="F116" s="70" t="s">
        <v>59</v>
      </c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R116" s="14">
        <v>0</v>
      </c>
      <c r="S116" s="15" t="s">
        <v>1188</v>
      </c>
    </row>
    <row r="117" spans="2:19" ht="15.75" customHeight="1">
      <c r="B117" s="13">
        <v>105</v>
      </c>
      <c r="C117" s="76" t="s">
        <v>5</v>
      </c>
      <c r="D117" s="76" t="s">
        <v>82</v>
      </c>
      <c r="E117" s="85" t="s">
        <v>335</v>
      </c>
      <c r="F117" s="70" t="s">
        <v>59</v>
      </c>
      <c r="G117" s="71">
        <v>2</v>
      </c>
      <c r="H117" s="71">
        <v>2</v>
      </c>
      <c r="I117" s="71">
        <v>2</v>
      </c>
      <c r="J117" s="71">
        <v>2</v>
      </c>
      <c r="K117" s="71">
        <v>0</v>
      </c>
      <c r="L117" s="71">
        <v>2</v>
      </c>
      <c r="M117" s="71">
        <v>2</v>
      </c>
      <c r="N117" s="71">
        <v>0</v>
      </c>
      <c r="O117" s="71">
        <v>2</v>
      </c>
      <c r="P117" s="71">
        <v>0</v>
      </c>
      <c r="R117" s="14">
        <v>14</v>
      </c>
      <c r="S117" s="15" t="s">
        <v>1190</v>
      </c>
    </row>
    <row r="118" spans="2:19" ht="15.75" customHeight="1">
      <c r="B118" s="13">
        <v>106</v>
      </c>
      <c r="C118" s="76" t="s">
        <v>5</v>
      </c>
      <c r="D118" s="76" t="s">
        <v>82</v>
      </c>
      <c r="E118" s="85" t="s">
        <v>336</v>
      </c>
      <c r="F118" s="70" t="s">
        <v>59</v>
      </c>
      <c r="G118" s="71">
        <v>2</v>
      </c>
      <c r="H118" s="71">
        <v>0</v>
      </c>
      <c r="I118" s="71">
        <v>2</v>
      </c>
      <c r="J118" s="71">
        <v>0</v>
      </c>
      <c r="K118" s="71">
        <v>0</v>
      </c>
      <c r="L118" s="71">
        <v>0</v>
      </c>
      <c r="M118" s="71">
        <v>0</v>
      </c>
      <c r="N118" s="71">
        <v>2</v>
      </c>
      <c r="O118" s="71">
        <v>0</v>
      </c>
      <c r="P118" s="71">
        <v>2</v>
      </c>
      <c r="R118" s="14">
        <v>8</v>
      </c>
      <c r="S118" s="15" t="s">
        <v>1188</v>
      </c>
    </row>
    <row r="119" spans="2:19" ht="15.75" customHeight="1">
      <c r="B119" s="13">
        <v>107</v>
      </c>
      <c r="C119" s="76" t="s">
        <v>5</v>
      </c>
      <c r="D119" s="76" t="s">
        <v>82</v>
      </c>
      <c r="E119" s="86" t="s">
        <v>337</v>
      </c>
      <c r="F119" s="74" t="s">
        <v>59</v>
      </c>
      <c r="G119" s="75">
        <v>2</v>
      </c>
      <c r="H119" s="75">
        <v>2</v>
      </c>
      <c r="I119" s="75">
        <v>0</v>
      </c>
      <c r="J119" s="75">
        <v>0</v>
      </c>
      <c r="K119" s="75">
        <v>2</v>
      </c>
      <c r="L119" s="75">
        <v>0</v>
      </c>
      <c r="M119" s="75">
        <v>2</v>
      </c>
      <c r="N119" s="75">
        <v>2</v>
      </c>
      <c r="O119" s="75">
        <v>0</v>
      </c>
      <c r="P119" s="75">
        <v>0</v>
      </c>
      <c r="R119" s="14">
        <v>10</v>
      </c>
      <c r="S119" s="15" t="s">
        <v>1189</v>
      </c>
    </row>
    <row r="120" spans="2:19" ht="15.75" customHeight="1">
      <c r="B120" s="13">
        <v>108</v>
      </c>
      <c r="C120" s="78" t="s">
        <v>5</v>
      </c>
      <c r="D120" s="79" t="s">
        <v>86</v>
      </c>
      <c r="E120" s="69" t="s">
        <v>338</v>
      </c>
      <c r="F120" s="70" t="s">
        <v>26</v>
      </c>
      <c r="G120" s="71">
        <v>2</v>
      </c>
      <c r="H120" s="71">
        <v>2</v>
      </c>
      <c r="I120" s="71">
        <v>0</v>
      </c>
      <c r="J120" s="71">
        <v>2</v>
      </c>
      <c r="K120" s="71">
        <v>2</v>
      </c>
      <c r="L120" s="71">
        <v>2</v>
      </c>
      <c r="M120" s="71">
        <v>0</v>
      </c>
      <c r="N120" s="71">
        <v>0</v>
      </c>
      <c r="O120" s="71">
        <v>2</v>
      </c>
      <c r="P120" s="71">
        <v>0</v>
      </c>
      <c r="R120" s="14">
        <v>12</v>
      </c>
      <c r="S120" s="15" t="s">
        <v>1189</v>
      </c>
    </row>
    <row r="121" spans="2:19" ht="15.75" customHeight="1">
      <c r="B121" s="13">
        <v>109</v>
      </c>
      <c r="C121" s="76" t="s">
        <v>5</v>
      </c>
      <c r="D121" s="76" t="s">
        <v>88</v>
      </c>
      <c r="E121" s="128" t="s">
        <v>339</v>
      </c>
      <c r="F121" s="129" t="s">
        <v>26</v>
      </c>
      <c r="G121" s="130">
        <v>0</v>
      </c>
      <c r="H121" s="130">
        <v>2</v>
      </c>
      <c r="I121" s="130">
        <v>0</v>
      </c>
      <c r="J121" s="130">
        <v>0</v>
      </c>
      <c r="K121" s="130">
        <v>0</v>
      </c>
      <c r="L121" s="130">
        <v>0</v>
      </c>
      <c r="M121" s="130">
        <v>0</v>
      </c>
      <c r="N121" s="130">
        <v>2</v>
      </c>
      <c r="O121" s="130">
        <v>0</v>
      </c>
      <c r="P121" s="130">
        <v>0</v>
      </c>
      <c r="R121" s="14">
        <v>4</v>
      </c>
      <c r="S121" s="15" t="s">
        <v>1188</v>
      </c>
    </row>
    <row r="122" spans="2:19" ht="15.75" customHeight="1">
      <c r="B122" s="13">
        <v>110</v>
      </c>
      <c r="C122" s="76" t="s">
        <v>5</v>
      </c>
      <c r="D122" s="76" t="s">
        <v>88</v>
      </c>
      <c r="E122" s="69" t="s">
        <v>340</v>
      </c>
      <c r="F122" s="70" t="s">
        <v>26</v>
      </c>
      <c r="G122" s="71">
        <v>0</v>
      </c>
      <c r="H122" s="71">
        <v>0</v>
      </c>
      <c r="I122" s="71">
        <v>0</v>
      </c>
      <c r="J122" s="71">
        <v>0</v>
      </c>
      <c r="K122" s="71">
        <v>0</v>
      </c>
      <c r="L122" s="71">
        <v>0</v>
      </c>
      <c r="M122" s="71">
        <v>0</v>
      </c>
      <c r="N122" s="71">
        <v>0</v>
      </c>
      <c r="O122" s="71">
        <v>0</v>
      </c>
      <c r="P122" s="71">
        <v>0</v>
      </c>
      <c r="R122" s="14">
        <v>0</v>
      </c>
      <c r="S122" s="15" t="s">
        <v>1188</v>
      </c>
    </row>
    <row r="123" spans="2:19" ht="15.75" customHeight="1">
      <c r="B123" s="13">
        <v>111</v>
      </c>
      <c r="C123" s="76" t="s">
        <v>5</v>
      </c>
      <c r="D123" s="76" t="s">
        <v>88</v>
      </c>
      <c r="E123" s="69" t="s">
        <v>341</v>
      </c>
      <c r="F123" s="70" t="s">
        <v>26</v>
      </c>
      <c r="G123" s="71">
        <v>0</v>
      </c>
      <c r="H123" s="71">
        <v>0</v>
      </c>
      <c r="I123" s="71">
        <v>0</v>
      </c>
      <c r="J123" s="71">
        <v>0</v>
      </c>
      <c r="K123" s="71">
        <v>2</v>
      </c>
      <c r="L123" s="71">
        <v>0</v>
      </c>
      <c r="M123" s="71">
        <v>0</v>
      </c>
      <c r="N123" s="71">
        <v>0</v>
      </c>
      <c r="O123" s="71">
        <v>0</v>
      </c>
      <c r="P123" s="71">
        <v>0</v>
      </c>
      <c r="R123" s="14">
        <v>2</v>
      </c>
      <c r="S123" s="15" t="s">
        <v>1188</v>
      </c>
    </row>
    <row r="124" spans="2:19" ht="15.75" customHeight="1">
      <c r="B124" s="13">
        <v>112</v>
      </c>
      <c r="C124" s="76" t="s">
        <v>5</v>
      </c>
      <c r="D124" s="76" t="s">
        <v>88</v>
      </c>
      <c r="E124" s="69" t="s">
        <v>342</v>
      </c>
      <c r="F124" s="70" t="s">
        <v>26</v>
      </c>
      <c r="G124" s="71">
        <v>2</v>
      </c>
      <c r="H124" s="71">
        <v>2</v>
      </c>
      <c r="I124" s="71">
        <v>0</v>
      </c>
      <c r="J124" s="71">
        <v>0</v>
      </c>
      <c r="K124" s="71">
        <v>0</v>
      </c>
      <c r="L124" s="71">
        <v>0</v>
      </c>
      <c r="M124" s="71">
        <v>0</v>
      </c>
      <c r="N124" s="71">
        <v>0</v>
      </c>
      <c r="O124" s="71">
        <v>0</v>
      </c>
      <c r="P124" s="71">
        <v>0</v>
      </c>
      <c r="R124" s="14">
        <v>4</v>
      </c>
      <c r="S124" s="15" t="s">
        <v>1188</v>
      </c>
    </row>
    <row r="125" spans="2:19" ht="15.75" customHeight="1">
      <c r="B125" s="13">
        <v>113</v>
      </c>
      <c r="C125" s="76" t="s">
        <v>5</v>
      </c>
      <c r="D125" s="76" t="s">
        <v>88</v>
      </c>
      <c r="E125" s="69" t="s">
        <v>343</v>
      </c>
      <c r="F125" s="70" t="s">
        <v>26</v>
      </c>
      <c r="G125" s="71">
        <v>0</v>
      </c>
      <c r="H125" s="71">
        <v>2</v>
      </c>
      <c r="I125" s="71">
        <v>0</v>
      </c>
      <c r="J125" s="71">
        <v>0</v>
      </c>
      <c r="K125" s="71">
        <v>0</v>
      </c>
      <c r="L125" s="71">
        <v>0</v>
      </c>
      <c r="M125" s="71">
        <v>0</v>
      </c>
      <c r="N125" s="71">
        <v>2</v>
      </c>
      <c r="O125" s="71">
        <v>0</v>
      </c>
      <c r="P125" s="71">
        <v>0</v>
      </c>
      <c r="R125" s="14">
        <v>4</v>
      </c>
      <c r="S125" s="15" t="s">
        <v>1188</v>
      </c>
    </row>
    <row r="126" spans="2:19" ht="15.75" customHeight="1">
      <c r="B126" s="13">
        <v>114</v>
      </c>
      <c r="C126" s="76" t="s">
        <v>5</v>
      </c>
      <c r="D126" s="76" t="s">
        <v>88</v>
      </c>
      <c r="E126" s="69" t="s">
        <v>344</v>
      </c>
      <c r="F126" s="70" t="s">
        <v>26</v>
      </c>
      <c r="G126" s="71">
        <v>0</v>
      </c>
      <c r="H126" s="71">
        <v>0</v>
      </c>
      <c r="I126" s="71">
        <v>0</v>
      </c>
      <c r="J126" s="71">
        <v>0</v>
      </c>
      <c r="K126" s="71">
        <v>0</v>
      </c>
      <c r="L126" s="71">
        <v>0</v>
      </c>
      <c r="M126" s="71">
        <v>0</v>
      </c>
      <c r="N126" s="71">
        <v>0</v>
      </c>
      <c r="O126" s="71">
        <v>0</v>
      </c>
      <c r="P126" s="71">
        <v>0</v>
      </c>
      <c r="R126" s="14">
        <v>0</v>
      </c>
      <c r="S126" s="15" t="s">
        <v>1188</v>
      </c>
    </row>
    <row r="127" spans="2:19" ht="15.75" customHeight="1">
      <c r="B127" s="13">
        <v>115</v>
      </c>
      <c r="C127" s="76" t="s">
        <v>5</v>
      </c>
      <c r="D127" s="76" t="s">
        <v>88</v>
      </c>
      <c r="E127" s="69" t="s">
        <v>345</v>
      </c>
      <c r="F127" s="70" t="s">
        <v>26</v>
      </c>
      <c r="G127" s="71">
        <v>0</v>
      </c>
      <c r="H127" s="71">
        <v>0</v>
      </c>
      <c r="I127" s="71">
        <v>0</v>
      </c>
      <c r="J127" s="71">
        <v>0</v>
      </c>
      <c r="K127" s="71">
        <v>2</v>
      </c>
      <c r="L127" s="71">
        <v>0</v>
      </c>
      <c r="M127" s="71">
        <v>0</v>
      </c>
      <c r="N127" s="71">
        <v>0</v>
      </c>
      <c r="O127" s="71">
        <v>0</v>
      </c>
      <c r="P127" s="71">
        <v>0</v>
      </c>
      <c r="R127" s="14">
        <v>2</v>
      </c>
      <c r="S127" s="15" t="s">
        <v>1188</v>
      </c>
    </row>
    <row r="128" spans="2:19" ht="15.75" customHeight="1">
      <c r="B128" s="13">
        <v>116</v>
      </c>
      <c r="C128" s="76" t="s">
        <v>5</v>
      </c>
      <c r="D128" s="76" t="s">
        <v>88</v>
      </c>
      <c r="E128" s="69" t="s">
        <v>346</v>
      </c>
      <c r="F128" s="70" t="s">
        <v>26</v>
      </c>
      <c r="G128" s="71">
        <v>0</v>
      </c>
      <c r="H128" s="71">
        <v>0</v>
      </c>
      <c r="I128" s="71">
        <v>0</v>
      </c>
      <c r="J128" s="71">
        <v>0</v>
      </c>
      <c r="K128" s="71">
        <v>0</v>
      </c>
      <c r="L128" s="71">
        <v>0</v>
      </c>
      <c r="M128" s="71">
        <v>0</v>
      </c>
      <c r="N128" s="71">
        <v>0</v>
      </c>
      <c r="O128" s="71">
        <v>0</v>
      </c>
      <c r="P128" s="71">
        <v>0</v>
      </c>
      <c r="R128" s="14">
        <v>0</v>
      </c>
      <c r="S128" s="15" t="s">
        <v>1188</v>
      </c>
    </row>
    <row r="129" spans="2:19" ht="15.75" customHeight="1">
      <c r="B129" s="13">
        <v>117</v>
      </c>
      <c r="C129" s="76" t="s">
        <v>5</v>
      </c>
      <c r="D129" s="76" t="s">
        <v>88</v>
      </c>
      <c r="E129" s="69" t="s">
        <v>347</v>
      </c>
      <c r="F129" s="70" t="s">
        <v>26</v>
      </c>
      <c r="G129" s="71">
        <v>0</v>
      </c>
      <c r="H129" s="71">
        <v>0</v>
      </c>
      <c r="I129" s="71">
        <v>0</v>
      </c>
      <c r="J129" s="71">
        <v>0</v>
      </c>
      <c r="K129" s="71">
        <v>0</v>
      </c>
      <c r="L129" s="71">
        <v>0</v>
      </c>
      <c r="M129" s="71">
        <v>0</v>
      </c>
      <c r="N129" s="71">
        <v>0</v>
      </c>
      <c r="O129" s="71">
        <v>0</v>
      </c>
      <c r="P129" s="71">
        <v>0</v>
      </c>
      <c r="R129" s="14">
        <v>0</v>
      </c>
      <c r="S129" s="15" t="s">
        <v>1188</v>
      </c>
    </row>
    <row r="130" spans="2:19" ht="15.75" customHeight="1">
      <c r="B130" s="13">
        <v>118</v>
      </c>
      <c r="C130" s="76" t="s">
        <v>5</v>
      </c>
      <c r="D130" s="76" t="s">
        <v>88</v>
      </c>
      <c r="E130" s="69" t="s">
        <v>348</v>
      </c>
      <c r="F130" s="70" t="s">
        <v>26</v>
      </c>
      <c r="G130" s="71">
        <v>2</v>
      </c>
      <c r="H130" s="71">
        <v>2</v>
      </c>
      <c r="I130" s="71">
        <v>2</v>
      </c>
      <c r="J130" s="71">
        <v>0</v>
      </c>
      <c r="K130" s="71">
        <v>0</v>
      </c>
      <c r="L130" s="71">
        <v>0</v>
      </c>
      <c r="M130" s="71">
        <v>0</v>
      </c>
      <c r="N130" s="71">
        <v>0</v>
      </c>
      <c r="O130" s="71">
        <v>0</v>
      </c>
      <c r="P130" s="71">
        <v>0</v>
      </c>
      <c r="R130" s="14">
        <v>6</v>
      </c>
      <c r="S130" s="15" t="s">
        <v>1188</v>
      </c>
    </row>
    <row r="131" spans="2:19" ht="15.75" customHeight="1">
      <c r="B131" s="13">
        <v>119</v>
      </c>
      <c r="C131" s="76" t="s">
        <v>5</v>
      </c>
      <c r="D131" s="76" t="s">
        <v>88</v>
      </c>
      <c r="E131" s="69" t="s">
        <v>349</v>
      </c>
      <c r="F131" s="70" t="s">
        <v>26</v>
      </c>
      <c r="G131" s="71">
        <v>2</v>
      </c>
      <c r="H131" s="71">
        <v>2</v>
      </c>
      <c r="I131" s="71">
        <v>2</v>
      </c>
      <c r="J131" s="71">
        <v>0</v>
      </c>
      <c r="K131" s="71">
        <v>0</v>
      </c>
      <c r="L131" s="71">
        <v>2</v>
      </c>
      <c r="M131" s="71">
        <v>0</v>
      </c>
      <c r="N131" s="71">
        <v>0</v>
      </c>
      <c r="O131" s="71">
        <v>0</v>
      </c>
      <c r="P131" s="71">
        <v>0</v>
      </c>
      <c r="R131" s="14">
        <v>8</v>
      </c>
      <c r="S131" s="15" t="s">
        <v>1188</v>
      </c>
    </row>
    <row r="132" spans="2:19" ht="15.75" customHeight="1">
      <c r="B132" s="13">
        <v>120</v>
      </c>
      <c r="C132" s="77" t="s">
        <v>5</v>
      </c>
      <c r="D132" s="77" t="s">
        <v>88</v>
      </c>
      <c r="E132" s="73" t="s">
        <v>350</v>
      </c>
      <c r="F132" s="74" t="s">
        <v>26</v>
      </c>
      <c r="G132" s="75">
        <v>0</v>
      </c>
      <c r="H132" s="75">
        <v>0</v>
      </c>
      <c r="I132" s="75">
        <v>0</v>
      </c>
      <c r="J132" s="75">
        <v>0</v>
      </c>
      <c r="K132" s="75">
        <v>0</v>
      </c>
      <c r="L132" s="75">
        <v>0</v>
      </c>
      <c r="M132" s="75">
        <v>0</v>
      </c>
      <c r="N132" s="75">
        <v>0</v>
      </c>
      <c r="O132" s="75">
        <v>0</v>
      </c>
      <c r="P132" s="75">
        <v>0</v>
      </c>
      <c r="R132" s="14">
        <v>0</v>
      </c>
      <c r="S132" s="15" t="s">
        <v>1188</v>
      </c>
    </row>
    <row r="133" spans="2:19" ht="15.75" customHeight="1">
      <c r="B133" s="13">
        <v>121</v>
      </c>
      <c r="C133" s="76" t="s">
        <v>5</v>
      </c>
      <c r="D133" s="76" t="s">
        <v>90</v>
      </c>
      <c r="E133" s="69" t="s">
        <v>351</v>
      </c>
      <c r="F133" s="70" t="s">
        <v>26</v>
      </c>
      <c r="G133" s="71">
        <v>2</v>
      </c>
      <c r="H133" s="71">
        <v>0</v>
      </c>
      <c r="I133" s="71">
        <v>0</v>
      </c>
      <c r="J133" s="71">
        <v>0</v>
      </c>
      <c r="K133" s="71">
        <v>2</v>
      </c>
      <c r="L133" s="71">
        <v>0</v>
      </c>
      <c r="M133" s="71">
        <v>0</v>
      </c>
      <c r="N133" s="71">
        <v>0</v>
      </c>
      <c r="O133" s="71">
        <v>2</v>
      </c>
      <c r="P133" s="71">
        <v>0</v>
      </c>
      <c r="R133" s="14">
        <v>6</v>
      </c>
      <c r="S133" s="15" t="s">
        <v>1188</v>
      </c>
    </row>
    <row r="134" spans="2:19" ht="15.75" customHeight="1">
      <c r="B134" s="13">
        <v>122</v>
      </c>
      <c r="C134" s="77" t="s">
        <v>5</v>
      </c>
      <c r="D134" s="77" t="s">
        <v>90</v>
      </c>
      <c r="E134" s="73" t="s">
        <v>352</v>
      </c>
      <c r="F134" s="74" t="s">
        <v>26</v>
      </c>
      <c r="G134" s="75">
        <v>0</v>
      </c>
      <c r="H134" s="75">
        <v>2</v>
      </c>
      <c r="I134" s="75">
        <v>0</v>
      </c>
      <c r="J134" s="75">
        <v>2</v>
      </c>
      <c r="K134" s="75">
        <v>0</v>
      </c>
      <c r="L134" s="75">
        <v>0</v>
      </c>
      <c r="M134" s="75">
        <v>0</v>
      </c>
      <c r="N134" s="75">
        <v>0</v>
      </c>
      <c r="O134" s="75">
        <v>0</v>
      </c>
      <c r="P134" s="75">
        <v>2</v>
      </c>
      <c r="R134" s="14">
        <v>6</v>
      </c>
      <c r="S134" s="15" t="s">
        <v>1188</v>
      </c>
    </row>
    <row r="135" spans="2:19" ht="15.75" customHeight="1">
      <c r="B135" s="13">
        <v>123</v>
      </c>
      <c r="C135" s="68" t="s">
        <v>56</v>
      </c>
      <c r="D135" s="68" t="s">
        <v>92</v>
      </c>
      <c r="E135" s="69" t="s">
        <v>353</v>
      </c>
      <c r="F135" s="70" t="s">
        <v>49</v>
      </c>
      <c r="G135" s="71">
        <v>2</v>
      </c>
      <c r="H135" s="71">
        <v>2</v>
      </c>
      <c r="I135" s="71">
        <v>2</v>
      </c>
      <c r="J135" s="71">
        <v>2</v>
      </c>
      <c r="K135" s="71">
        <v>2</v>
      </c>
      <c r="L135" s="71">
        <v>2</v>
      </c>
      <c r="M135" s="71">
        <v>0</v>
      </c>
      <c r="N135" s="71">
        <v>0</v>
      </c>
      <c r="O135" s="71">
        <v>0</v>
      </c>
      <c r="P135" s="71">
        <v>0</v>
      </c>
      <c r="R135" s="14">
        <v>12</v>
      </c>
      <c r="S135" s="15" t="s">
        <v>1189</v>
      </c>
    </row>
    <row r="136" spans="2:19" ht="15.75" customHeight="1">
      <c r="B136" s="13">
        <v>124</v>
      </c>
      <c r="C136" s="68" t="s">
        <v>56</v>
      </c>
      <c r="D136" s="68" t="s">
        <v>92</v>
      </c>
      <c r="E136" s="69" t="s">
        <v>354</v>
      </c>
      <c r="F136" s="70" t="s">
        <v>49</v>
      </c>
      <c r="G136" s="71">
        <v>2</v>
      </c>
      <c r="H136" s="71">
        <v>2</v>
      </c>
      <c r="I136" s="71">
        <v>2</v>
      </c>
      <c r="J136" s="71">
        <v>2</v>
      </c>
      <c r="K136" s="71">
        <v>2</v>
      </c>
      <c r="L136" s="71">
        <v>2</v>
      </c>
      <c r="M136" s="71">
        <v>0</v>
      </c>
      <c r="N136" s="71">
        <v>0</v>
      </c>
      <c r="O136" s="71">
        <v>2</v>
      </c>
      <c r="P136" s="71">
        <v>2</v>
      </c>
      <c r="R136" s="14">
        <v>16</v>
      </c>
      <c r="S136" s="15" t="s">
        <v>1190</v>
      </c>
    </row>
    <row r="137" spans="2:19" ht="15.75" customHeight="1">
      <c r="B137" s="13">
        <v>125</v>
      </c>
      <c r="C137" s="68" t="s">
        <v>56</v>
      </c>
      <c r="D137" s="68" t="s">
        <v>92</v>
      </c>
      <c r="E137" s="69" t="s">
        <v>355</v>
      </c>
      <c r="F137" s="70" t="s">
        <v>49</v>
      </c>
      <c r="G137" s="71">
        <v>2</v>
      </c>
      <c r="H137" s="71">
        <v>0</v>
      </c>
      <c r="I137" s="71">
        <v>0</v>
      </c>
      <c r="J137" s="71">
        <v>0</v>
      </c>
      <c r="K137" s="71">
        <v>0</v>
      </c>
      <c r="L137" s="71">
        <v>0</v>
      </c>
      <c r="M137" s="71">
        <v>2</v>
      </c>
      <c r="N137" s="71">
        <v>0</v>
      </c>
      <c r="O137" s="71">
        <v>0</v>
      </c>
      <c r="P137" s="71">
        <v>0</v>
      </c>
      <c r="R137" s="14">
        <v>4</v>
      </c>
      <c r="S137" s="15" t="s">
        <v>1188</v>
      </c>
    </row>
    <row r="138" spans="2:19" ht="15.75" customHeight="1">
      <c r="B138" s="13">
        <v>126</v>
      </c>
      <c r="C138" s="68" t="s">
        <v>56</v>
      </c>
      <c r="D138" s="68" t="s">
        <v>92</v>
      </c>
      <c r="E138" s="69" t="s">
        <v>356</v>
      </c>
      <c r="F138" s="70" t="s">
        <v>49</v>
      </c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R138" s="14">
        <v>0</v>
      </c>
      <c r="S138" s="15" t="s">
        <v>1188</v>
      </c>
    </row>
    <row r="139" spans="2:19" ht="15.75" customHeight="1">
      <c r="B139" s="13">
        <v>127</v>
      </c>
      <c r="C139" s="68" t="s">
        <v>56</v>
      </c>
      <c r="D139" s="68" t="s">
        <v>92</v>
      </c>
      <c r="E139" s="69" t="s">
        <v>357</v>
      </c>
      <c r="F139" s="70" t="s">
        <v>49</v>
      </c>
      <c r="G139" s="71">
        <v>2</v>
      </c>
      <c r="H139" s="71">
        <v>2</v>
      </c>
      <c r="I139" s="71">
        <v>2</v>
      </c>
      <c r="J139" s="71">
        <v>2</v>
      </c>
      <c r="K139" s="71">
        <v>2</v>
      </c>
      <c r="L139" s="71">
        <v>0</v>
      </c>
      <c r="M139" s="71">
        <v>0</v>
      </c>
      <c r="N139" s="71">
        <v>2</v>
      </c>
      <c r="O139" s="71">
        <v>2</v>
      </c>
      <c r="P139" s="71">
        <v>2</v>
      </c>
      <c r="R139" s="14">
        <v>16</v>
      </c>
      <c r="S139" s="15" t="s">
        <v>1190</v>
      </c>
    </row>
    <row r="140" spans="2:19" ht="15.75" customHeight="1">
      <c r="B140" s="13">
        <v>128</v>
      </c>
      <c r="C140" s="68" t="s">
        <v>56</v>
      </c>
      <c r="D140" s="68" t="s">
        <v>92</v>
      </c>
      <c r="E140" s="69" t="s">
        <v>358</v>
      </c>
      <c r="F140" s="70" t="s">
        <v>49</v>
      </c>
      <c r="G140" s="71">
        <v>0</v>
      </c>
      <c r="H140" s="71">
        <v>2</v>
      </c>
      <c r="I140" s="71">
        <v>2</v>
      </c>
      <c r="J140" s="71">
        <v>2</v>
      </c>
      <c r="K140" s="71">
        <v>2</v>
      </c>
      <c r="L140" s="71">
        <v>2</v>
      </c>
      <c r="M140" s="71">
        <v>0</v>
      </c>
      <c r="N140" s="71">
        <v>2</v>
      </c>
      <c r="O140" s="71">
        <v>2</v>
      </c>
      <c r="P140" s="71">
        <v>2</v>
      </c>
      <c r="R140" s="14">
        <v>16</v>
      </c>
      <c r="S140" s="15" t="s">
        <v>1190</v>
      </c>
    </row>
    <row r="141" spans="2:19" ht="15.75" customHeight="1">
      <c r="B141" s="13">
        <v>129</v>
      </c>
      <c r="C141" s="68" t="s">
        <v>56</v>
      </c>
      <c r="D141" s="68" t="s">
        <v>92</v>
      </c>
      <c r="E141" s="69" t="s">
        <v>359</v>
      </c>
      <c r="F141" s="70" t="s">
        <v>49</v>
      </c>
      <c r="G141" s="71">
        <v>2</v>
      </c>
      <c r="H141" s="71">
        <v>2</v>
      </c>
      <c r="I141" s="71">
        <v>2</v>
      </c>
      <c r="J141" s="71">
        <v>2</v>
      </c>
      <c r="K141" s="71">
        <v>0</v>
      </c>
      <c r="L141" s="71">
        <v>0</v>
      </c>
      <c r="M141" s="71">
        <v>0</v>
      </c>
      <c r="N141" s="71">
        <v>2</v>
      </c>
      <c r="O141" s="71">
        <v>2</v>
      </c>
      <c r="P141" s="71">
        <v>0</v>
      </c>
      <c r="R141" s="14">
        <v>12</v>
      </c>
      <c r="S141" s="15" t="s">
        <v>1189</v>
      </c>
    </row>
    <row r="142" spans="2:19" ht="15.75" customHeight="1">
      <c r="B142" s="13">
        <v>130</v>
      </c>
      <c r="C142" s="68" t="s">
        <v>56</v>
      </c>
      <c r="D142" s="68" t="s">
        <v>92</v>
      </c>
      <c r="E142" s="69" t="s">
        <v>360</v>
      </c>
      <c r="F142" s="70" t="s">
        <v>49</v>
      </c>
      <c r="G142" s="71">
        <v>0</v>
      </c>
      <c r="H142" s="71">
        <v>2</v>
      </c>
      <c r="I142" s="71">
        <v>2</v>
      </c>
      <c r="J142" s="71">
        <v>2</v>
      </c>
      <c r="K142" s="71">
        <v>2</v>
      </c>
      <c r="L142" s="71">
        <v>2</v>
      </c>
      <c r="M142" s="71">
        <v>0</v>
      </c>
      <c r="N142" s="71">
        <v>2</v>
      </c>
      <c r="O142" s="71">
        <v>2</v>
      </c>
      <c r="P142" s="71">
        <v>0</v>
      </c>
      <c r="R142" s="14">
        <v>14</v>
      </c>
      <c r="S142" s="15" t="s">
        <v>1190</v>
      </c>
    </row>
    <row r="143" spans="2:19" ht="15.75" customHeight="1">
      <c r="B143" s="13">
        <v>131</v>
      </c>
      <c r="C143" s="68" t="s">
        <v>56</v>
      </c>
      <c r="D143" s="68" t="s">
        <v>92</v>
      </c>
      <c r="E143" s="69" t="s">
        <v>361</v>
      </c>
      <c r="F143" s="70" t="s">
        <v>49</v>
      </c>
      <c r="G143" s="71">
        <v>0</v>
      </c>
      <c r="H143" s="71">
        <v>2</v>
      </c>
      <c r="I143" s="71">
        <v>0</v>
      </c>
      <c r="J143" s="71">
        <v>2</v>
      </c>
      <c r="K143" s="71">
        <v>2</v>
      </c>
      <c r="L143" s="71">
        <v>0</v>
      </c>
      <c r="M143" s="71">
        <v>0</v>
      </c>
      <c r="N143" s="71">
        <v>2</v>
      </c>
      <c r="O143" s="71">
        <v>2</v>
      </c>
      <c r="P143" s="71">
        <v>2</v>
      </c>
      <c r="R143" s="14">
        <v>12</v>
      </c>
      <c r="S143" s="15" t="s">
        <v>1189</v>
      </c>
    </row>
    <row r="144" spans="2:19" ht="15.75" customHeight="1">
      <c r="B144" s="13">
        <v>132</v>
      </c>
      <c r="C144" s="68" t="s">
        <v>56</v>
      </c>
      <c r="D144" s="68" t="s">
        <v>92</v>
      </c>
      <c r="E144" s="69" t="s">
        <v>362</v>
      </c>
      <c r="F144" s="70" t="s">
        <v>49</v>
      </c>
      <c r="G144" s="71">
        <v>2</v>
      </c>
      <c r="H144" s="71">
        <v>2</v>
      </c>
      <c r="I144" s="71">
        <v>2</v>
      </c>
      <c r="J144" s="71">
        <v>2</v>
      </c>
      <c r="K144" s="71">
        <v>0</v>
      </c>
      <c r="L144" s="71">
        <v>2</v>
      </c>
      <c r="M144" s="71">
        <v>0</v>
      </c>
      <c r="N144" s="71">
        <v>2</v>
      </c>
      <c r="O144" s="71">
        <v>0</v>
      </c>
      <c r="P144" s="71">
        <v>2</v>
      </c>
      <c r="R144" s="14">
        <v>14</v>
      </c>
      <c r="S144" s="15" t="s">
        <v>1190</v>
      </c>
    </row>
    <row r="145" spans="2:19" ht="15.75" customHeight="1">
      <c r="B145" s="13">
        <v>133</v>
      </c>
      <c r="C145" s="68" t="s">
        <v>56</v>
      </c>
      <c r="D145" s="68" t="s">
        <v>92</v>
      </c>
      <c r="E145" s="69" t="s">
        <v>363</v>
      </c>
      <c r="F145" s="70" t="s">
        <v>49</v>
      </c>
      <c r="G145" s="71">
        <v>0</v>
      </c>
      <c r="H145" s="71">
        <v>2</v>
      </c>
      <c r="I145" s="71">
        <v>0</v>
      </c>
      <c r="J145" s="71">
        <v>0</v>
      </c>
      <c r="K145" s="71">
        <v>2</v>
      </c>
      <c r="L145" s="71">
        <v>0</v>
      </c>
      <c r="M145" s="71">
        <v>2</v>
      </c>
      <c r="N145" s="71">
        <v>2</v>
      </c>
      <c r="O145" s="71">
        <v>2</v>
      </c>
      <c r="P145" s="71">
        <v>2</v>
      </c>
      <c r="R145" s="14">
        <v>12</v>
      </c>
      <c r="S145" s="15" t="s">
        <v>1189</v>
      </c>
    </row>
    <row r="146" spans="2:19" ht="15.75" customHeight="1">
      <c r="B146" s="13">
        <v>134</v>
      </c>
      <c r="C146" s="68" t="s">
        <v>56</v>
      </c>
      <c r="D146" s="68" t="s">
        <v>92</v>
      </c>
      <c r="E146" s="69" t="s">
        <v>364</v>
      </c>
      <c r="F146" s="70" t="s">
        <v>49</v>
      </c>
      <c r="G146" s="71">
        <v>2</v>
      </c>
      <c r="H146" s="71">
        <v>2</v>
      </c>
      <c r="I146" s="71">
        <v>2</v>
      </c>
      <c r="J146" s="71">
        <v>2</v>
      </c>
      <c r="K146" s="71">
        <v>2</v>
      </c>
      <c r="L146" s="71">
        <v>0</v>
      </c>
      <c r="M146" s="71">
        <v>0</v>
      </c>
      <c r="N146" s="71">
        <v>0</v>
      </c>
      <c r="O146" s="71">
        <v>2</v>
      </c>
      <c r="P146" s="71">
        <v>0</v>
      </c>
      <c r="R146" s="14">
        <v>12</v>
      </c>
      <c r="S146" s="15" t="s">
        <v>1189</v>
      </c>
    </row>
    <row r="147" spans="2:19" ht="15.75" customHeight="1">
      <c r="B147" s="13">
        <v>135</v>
      </c>
      <c r="C147" s="68" t="s">
        <v>56</v>
      </c>
      <c r="D147" s="68" t="s">
        <v>92</v>
      </c>
      <c r="E147" s="85" t="s">
        <v>365</v>
      </c>
      <c r="F147" s="70" t="s">
        <v>49</v>
      </c>
      <c r="G147" s="71">
        <v>0</v>
      </c>
      <c r="H147" s="71">
        <v>0</v>
      </c>
      <c r="I147" s="71">
        <v>0</v>
      </c>
      <c r="J147" s="71">
        <v>0</v>
      </c>
      <c r="K147" s="71">
        <v>0</v>
      </c>
      <c r="L147" s="71">
        <v>0</v>
      </c>
      <c r="M147" s="71">
        <v>0</v>
      </c>
      <c r="N147" s="71">
        <v>0</v>
      </c>
      <c r="O147" s="71">
        <v>0</v>
      </c>
      <c r="P147" s="71">
        <v>0</v>
      </c>
      <c r="R147" s="14">
        <v>0</v>
      </c>
      <c r="S147" s="15" t="s">
        <v>1188</v>
      </c>
    </row>
    <row r="148" spans="2:19" ht="15.75" customHeight="1">
      <c r="B148" s="13">
        <v>136</v>
      </c>
      <c r="C148" s="68" t="s">
        <v>56</v>
      </c>
      <c r="D148" s="68" t="s">
        <v>92</v>
      </c>
      <c r="E148" s="85" t="s">
        <v>366</v>
      </c>
      <c r="F148" s="70" t="s">
        <v>49</v>
      </c>
      <c r="G148" s="71">
        <v>2</v>
      </c>
      <c r="H148" s="71">
        <v>2</v>
      </c>
      <c r="I148" s="71">
        <v>0</v>
      </c>
      <c r="J148" s="71">
        <v>0</v>
      </c>
      <c r="K148" s="71">
        <v>0</v>
      </c>
      <c r="L148" s="71">
        <v>0</v>
      </c>
      <c r="M148" s="71">
        <v>2</v>
      </c>
      <c r="N148" s="71">
        <v>2</v>
      </c>
      <c r="O148" s="71">
        <v>2</v>
      </c>
      <c r="P148" s="71">
        <v>2</v>
      </c>
      <c r="R148" s="14">
        <v>12</v>
      </c>
      <c r="S148" s="15" t="s">
        <v>1189</v>
      </c>
    </row>
    <row r="149" spans="2:19" ht="15.75" customHeight="1">
      <c r="B149" s="13">
        <v>137</v>
      </c>
      <c r="C149" s="68" t="s">
        <v>56</v>
      </c>
      <c r="D149" s="68" t="s">
        <v>92</v>
      </c>
      <c r="E149" s="85" t="s">
        <v>367</v>
      </c>
      <c r="F149" s="70" t="s">
        <v>49</v>
      </c>
      <c r="G149" s="71">
        <v>2</v>
      </c>
      <c r="H149" s="71">
        <v>2</v>
      </c>
      <c r="I149" s="71">
        <v>2</v>
      </c>
      <c r="J149" s="71">
        <v>2</v>
      </c>
      <c r="K149" s="71">
        <v>2</v>
      </c>
      <c r="L149" s="71">
        <v>2</v>
      </c>
      <c r="M149" s="71">
        <v>2</v>
      </c>
      <c r="N149" s="71">
        <v>0</v>
      </c>
      <c r="O149" s="71">
        <v>2</v>
      </c>
      <c r="P149" s="71">
        <v>2</v>
      </c>
      <c r="R149" s="14">
        <v>18</v>
      </c>
      <c r="S149" s="15" t="s">
        <v>1191</v>
      </c>
    </row>
    <row r="150" spans="2:19" ht="15.75" customHeight="1">
      <c r="B150" s="13">
        <v>138</v>
      </c>
      <c r="C150" s="68" t="s">
        <v>56</v>
      </c>
      <c r="D150" s="68" t="s">
        <v>92</v>
      </c>
      <c r="E150" s="85" t="s">
        <v>368</v>
      </c>
      <c r="F150" s="70" t="s">
        <v>49</v>
      </c>
      <c r="G150" s="71">
        <v>0</v>
      </c>
      <c r="H150" s="71">
        <v>2</v>
      </c>
      <c r="I150" s="71">
        <v>0</v>
      </c>
      <c r="J150" s="71">
        <v>0</v>
      </c>
      <c r="K150" s="71">
        <v>2</v>
      </c>
      <c r="L150" s="71">
        <v>0</v>
      </c>
      <c r="M150" s="71">
        <v>2</v>
      </c>
      <c r="N150" s="71">
        <v>2</v>
      </c>
      <c r="O150" s="71">
        <v>2</v>
      </c>
      <c r="P150" s="71">
        <v>0</v>
      </c>
      <c r="R150" s="14">
        <v>10</v>
      </c>
      <c r="S150" s="15" t="s">
        <v>1189</v>
      </c>
    </row>
    <row r="151" spans="2:19" ht="15.75" customHeight="1">
      <c r="B151" s="13">
        <v>139</v>
      </c>
      <c r="C151" s="68" t="s">
        <v>56</v>
      </c>
      <c r="D151" s="68" t="s">
        <v>92</v>
      </c>
      <c r="E151" s="85" t="s">
        <v>369</v>
      </c>
      <c r="F151" s="70" t="s">
        <v>49</v>
      </c>
      <c r="G151" s="71">
        <v>0</v>
      </c>
      <c r="H151" s="71">
        <v>2</v>
      </c>
      <c r="I151" s="71">
        <v>2</v>
      </c>
      <c r="J151" s="71">
        <v>2</v>
      </c>
      <c r="K151" s="71">
        <v>2</v>
      </c>
      <c r="L151" s="71">
        <v>2</v>
      </c>
      <c r="M151" s="71">
        <v>0</v>
      </c>
      <c r="N151" s="71">
        <v>2</v>
      </c>
      <c r="O151" s="71">
        <v>2</v>
      </c>
      <c r="P151" s="71">
        <v>2</v>
      </c>
      <c r="R151" s="14">
        <v>16</v>
      </c>
      <c r="S151" s="15" t="s">
        <v>1190</v>
      </c>
    </row>
    <row r="152" spans="2:19" ht="15.75" customHeight="1">
      <c r="B152" s="13">
        <v>140</v>
      </c>
      <c r="C152" s="72" t="s">
        <v>56</v>
      </c>
      <c r="D152" s="72" t="s">
        <v>92</v>
      </c>
      <c r="E152" s="86" t="s">
        <v>370</v>
      </c>
      <c r="F152" s="74" t="s">
        <v>49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0</v>
      </c>
      <c r="M152" s="75">
        <v>2</v>
      </c>
      <c r="N152" s="75">
        <v>2</v>
      </c>
      <c r="O152" s="75">
        <v>2</v>
      </c>
      <c r="P152" s="75">
        <v>2</v>
      </c>
      <c r="R152" s="14">
        <v>8</v>
      </c>
      <c r="S152" s="15" t="s">
        <v>1188</v>
      </c>
    </row>
    <row r="153" spans="2:19" ht="15.75" customHeight="1">
      <c r="B153" s="13">
        <v>141</v>
      </c>
      <c r="C153" s="68" t="s">
        <v>56</v>
      </c>
      <c r="D153" s="68" t="s">
        <v>92</v>
      </c>
      <c r="E153" s="69" t="s">
        <v>371</v>
      </c>
      <c r="F153" s="70" t="s">
        <v>53</v>
      </c>
      <c r="G153" s="71">
        <v>0</v>
      </c>
      <c r="H153" s="71">
        <v>0</v>
      </c>
      <c r="I153" s="71">
        <v>0</v>
      </c>
      <c r="J153" s="71">
        <v>0</v>
      </c>
      <c r="K153" s="71">
        <v>0</v>
      </c>
      <c r="L153" s="71">
        <v>2</v>
      </c>
      <c r="M153" s="71">
        <v>0</v>
      </c>
      <c r="N153" s="71">
        <v>2</v>
      </c>
      <c r="O153" s="71">
        <v>0</v>
      </c>
      <c r="P153" s="71">
        <v>0</v>
      </c>
      <c r="R153" s="14">
        <v>4</v>
      </c>
      <c r="S153" s="15" t="s">
        <v>1188</v>
      </c>
    </row>
    <row r="154" spans="2:19" ht="15.75" customHeight="1">
      <c r="B154" s="13">
        <v>142</v>
      </c>
      <c r="C154" s="68" t="s">
        <v>56</v>
      </c>
      <c r="D154" s="68" t="s">
        <v>92</v>
      </c>
      <c r="E154" s="69" t="s">
        <v>372</v>
      </c>
      <c r="F154" s="70" t="s">
        <v>53</v>
      </c>
      <c r="G154" s="71">
        <v>2</v>
      </c>
      <c r="H154" s="71">
        <v>2</v>
      </c>
      <c r="I154" s="71">
        <v>0</v>
      </c>
      <c r="J154" s="71">
        <v>0</v>
      </c>
      <c r="K154" s="71">
        <v>0</v>
      </c>
      <c r="L154" s="71">
        <v>0</v>
      </c>
      <c r="M154" s="71">
        <v>0</v>
      </c>
      <c r="N154" s="71">
        <v>2</v>
      </c>
      <c r="O154" s="71">
        <v>0</v>
      </c>
      <c r="P154" s="71">
        <v>0</v>
      </c>
      <c r="R154" s="14">
        <v>6</v>
      </c>
      <c r="S154" s="15" t="s">
        <v>1188</v>
      </c>
    </row>
    <row r="155" spans="2:19" ht="15.75" customHeight="1">
      <c r="B155" s="13">
        <v>143</v>
      </c>
      <c r="C155" s="68" t="s">
        <v>56</v>
      </c>
      <c r="D155" s="68" t="s">
        <v>92</v>
      </c>
      <c r="E155" s="69" t="s">
        <v>373</v>
      </c>
      <c r="F155" s="70" t="s">
        <v>53</v>
      </c>
      <c r="G155" s="71">
        <v>0</v>
      </c>
      <c r="H155" s="71">
        <v>2</v>
      </c>
      <c r="I155" s="71">
        <v>2</v>
      </c>
      <c r="J155" s="71">
        <v>0</v>
      </c>
      <c r="K155" s="71">
        <v>0</v>
      </c>
      <c r="L155" s="71">
        <v>2</v>
      </c>
      <c r="M155" s="71">
        <v>0</v>
      </c>
      <c r="N155" s="71">
        <v>0</v>
      </c>
      <c r="O155" s="71">
        <v>0</v>
      </c>
      <c r="P155" s="71">
        <v>0</v>
      </c>
      <c r="R155" s="14">
        <v>6</v>
      </c>
      <c r="S155" s="15" t="s">
        <v>1188</v>
      </c>
    </row>
    <row r="156" spans="2:19" ht="15.75" customHeight="1">
      <c r="B156" s="13">
        <v>144</v>
      </c>
      <c r="C156" s="68" t="s">
        <v>56</v>
      </c>
      <c r="D156" s="68" t="s">
        <v>92</v>
      </c>
      <c r="E156" s="69" t="s">
        <v>374</v>
      </c>
      <c r="F156" s="70" t="s">
        <v>53</v>
      </c>
      <c r="G156" s="71">
        <v>0</v>
      </c>
      <c r="H156" s="71">
        <v>2</v>
      </c>
      <c r="I156" s="71">
        <v>2</v>
      </c>
      <c r="J156" s="71">
        <v>0</v>
      </c>
      <c r="K156" s="71">
        <v>0</v>
      </c>
      <c r="L156" s="71">
        <v>2</v>
      </c>
      <c r="M156" s="71">
        <v>2</v>
      </c>
      <c r="N156" s="71">
        <v>2</v>
      </c>
      <c r="O156" s="71">
        <v>2</v>
      </c>
      <c r="P156" s="71">
        <v>0</v>
      </c>
      <c r="R156" s="14">
        <v>12</v>
      </c>
      <c r="S156" s="15" t="s">
        <v>1189</v>
      </c>
    </row>
    <row r="157" spans="2:19" ht="15.75" customHeight="1">
      <c r="B157" s="13">
        <v>145</v>
      </c>
      <c r="C157" s="68" t="s">
        <v>56</v>
      </c>
      <c r="D157" s="68" t="s">
        <v>92</v>
      </c>
      <c r="E157" s="69" t="s">
        <v>375</v>
      </c>
      <c r="F157" s="70" t="s">
        <v>53</v>
      </c>
      <c r="G157" s="71">
        <v>0</v>
      </c>
      <c r="H157" s="71">
        <v>2</v>
      </c>
      <c r="I157" s="71">
        <v>0</v>
      </c>
      <c r="J157" s="71">
        <v>2</v>
      </c>
      <c r="K157" s="71">
        <v>0</v>
      </c>
      <c r="L157" s="71">
        <v>2</v>
      </c>
      <c r="M157" s="71">
        <v>0</v>
      </c>
      <c r="N157" s="71">
        <v>2</v>
      </c>
      <c r="O157" s="71">
        <v>0</v>
      </c>
      <c r="P157" s="71">
        <v>0</v>
      </c>
      <c r="R157" s="14">
        <v>8</v>
      </c>
      <c r="S157" s="15" t="s">
        <v>1188</v>
      </c>
    </row>
    <row r="158" spans="2:19" ht="15.75" customHeight="1">
      <c r="B158" s="13">
        <v>146</v>
      </c>
      <c r="C158" s="68" t="s">
        <v>56</v>
      </c>
      <c r="D158" s="68" t="s">
        <v>92</v>
      </c>
      <c r="E158" s="69" t="s">
        <v>376</v>
      </c>
      <c r="F158" s="70" t="s">
        <v>53</v>
      </c>
      <c r="G158" s="71">
        <v>2</v>
      </c>
      <c r="H158" s="71">
        <v>0</v>
      </c>
      <c r="I158" s="71">
        <v>2</v>
      </c>
      <c r="J158" s="71">
        <v>2</v>
      </c>
      <c r="K158" s="71">
        <v>0</v>
      </c>
      <c r="L158" s="71">
        <v>0</v>
      </c>
      <c r="M158" s="71">
        <v>0</v>
      </c>
      <c r="N158" s="71">
        <v>2</v>
      </c>
      <c r="O158" s="71">
        <v>0</v>
      </c>
      <c r="P158" s="71">
        <v>0</v>
      </c>
      <c r="R158" s="14">
        <v>8</v>
      </c>
      <c r="S158" s="15" t="s">
        <v>1188</v>
      </c>
    </row>
    <row r="159" spans="2:19" ht="15.75" customHeight="1">
      <c r="B159" s="13">
        <v>147</v>
      </c>
      <c r="C159" s="68" t="s">
        <v>56</v>
      </c>
      <c r="D159" s="68" t="s">
        <v>92</v>
      </c>
      <c r="E159" s="69" t="s">
        <v>377</v>
      </c>
      <c r="F159" s="70" t="s">
        <v>53</v>
      </c>
      <c r="G159" s="71">
        <v>2</v>
      </c>
      <c r="H159" s="71">
        <v>0</v>
      </c>
      <c r="I159" s="71">
        <v>0</v>
      </c>
      <c r="J159" s="71">
        <v>0</v>
      </c>
      <c r="K159" s="71">
        <v>0</v>
      </c>
      <c r="L159" s="71">
        <v>0</v>
      </c>
      <c r="M159" s="71">
        <v>0</v>
      </c>
      <c r="N159" s="71">
        <v>0</v>
      </c>
      <c r="O159" s="71">
        <v>0</v>
      </c>
      <c r="P159" s="71">
        <v>2</v>
      </c>
      <c r="R159" s="14">
        <v>4</v>
      </c>
      <c r="S159" s="15" t="s">
        <v>1188</v>
      </c>
    </row>
    <row r="160" spans="2:19" ht="15.75" customHeight="1">
      <c r="B160" s="13">
        <v>148</v>
      </c>
      <c r="C160" s="68" t="s">
        <v>56</v>
      </c>
      <c r="D160" s="68" t="s">
        <v>92</v>
      </c>
      <c r="E160" s="69" t="s">
        <v>378</v>
      </c>
      <c r="F160" s="70" t="s">
        <v>53</v>
      </c>
      <c r="G160" s="71">
        <v>2</v>
      </c>
      <c r="H160" s="71">
        <v>0</v>
      </c>
      <c r="I160" s="71">
        <v>0</v>
      </c>
      <c r="J160" s="71">
        <v>2</v>
      </c>
      <c r="K160" s="71">
        <v>2</v>
      </c>
      <c r="L160" s="71">
        <v>0</v>
      </c>
      <c r="M160" s="71">
        <v>0</v>
      </c>
      <c r="N160" s="71">
        <v>0</v>
      </c>
      <c r="O160" s="71">
        <v>0</v>
      </c>
      <c r="P160" s="71">
        <v>2</v>
      </c>
      <c r="R160" s="14">
        <v>8</v>
      </c>
      <c r="S160" s="15" t="s">
        <v>1188</v>
      </c>
    </row>
    <row r="161" spans="2:19" ht="15.75" customHeight="1">
      <c r="B161" s="13">
        <v>149</v>
      </c>
      <c r="C161" s="68" t="s">
        <v>56</v>
      </c>
      <c r="D161" s="68" t="s">
        <v>92</v>
      </c>
      <c r="E161" s="69" t="s">
        <v>379</v>
      </c>
      <c r="F161" s="70" t="s">
        <v>53</v>
      </c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R161" s="14">
        <v>0</v>
      </c>
      <c r="S161" s="15" t="s">
        <v>1188</v>
      </c>
    </row>
    <row r="162" spans="2:19" ht="15.75" customHeight="1">
      <c r="B162" s="13">
        <v>150</v>
      </c>
      <c r="C162" s="68" t="s">
        <v>56</v>
      </c>
      <c r="D162" s="68" t="s">
        <v>92</v>
      </c>
      <c r="E162" s="69" t="s">
        <v>380</v>
      </c>
      <c r="F162" s="70" t="s">
        <v>53</v>
      </c>
      <c r="G162" s="71">
        <v>2</v>
      </c>
      <c r="H162" s="71">
        <v>2</v>
      </c>
      <c r="I162" s="71">
        <v>2</v>
      </c>
      <c r="J162" s="71">
        <v>0</v>
      </c>
      <c r="K162" s="71">
        <v>0</v>
      </c>
      <c r="L162" s="71">
        <v>0</v>
      </c>
      <c r="M162" s="71">
        <v>0</v>
      </c>
      <c r="N162" s="71">
        <v>2</v>
      </c>
      <c r="O162" s="71">
        <v>0</v>
      </c>
      <c r="P162" s="71">
        <v>0</v>
      </c>
      <c r="R162" s="14">
        <v>8</v>
      </c>
      <c r="S162" s="15" t="s">
        <v>1188</v>
      </c>
    </row>
    <row r="163" spans="2:19" ht="15.75" customHeight="1">
      <c r="B163" s="13">
        <v>151</v>
      </c>
      <c r="C163" s="68" t="s">
        <v>56</v>
      </c>
      <c r="D163" s="68" t="s">
        <v>92</v>
      </c>
      <c r="E163" s="69" t="s">
        <v>381</v>
      </c>
      <c r="F163" s="70" t="s">
        <v>53</v>
      </c>
      <c r="G163" s="71">
        <v>0</v>
      </c>
      <c r="H163" s="71">
        <v>0</v>
      </c>
      <c r="I163" s="71">
        <v>2</v>
      </c>
      <c r="J163" s="71">
        <v>0</v>
      </c>
      <c r="K163" s="71">
        <v>0</v>
      </c>
      <c r="L163" s="71">
        <v>0</v>
      </c>
      <c r="M163" s="71">
        <v>0</v>
      </c>
      <c r="N163" s="71">
        <v>2</v>
      </c>
      <c r="O163" s="71">
        <v>0</v>
      </c>
      <c r="P163" s="71">
        <v>2</v>
      </c>
      <c r="R163" s="14">
        <v>6</v>
      </c>
      <c r="S163" s="15" t="s">
        <v>1188</v>
      </c>
    </row>
    <row r="164" spans="2:19" ht="15.75" customHeight="1">
      <c r="B164" s="13">
        <v>152</v>
      </c>
      <c r="C164" s="68" t="s">
        <v>56</v>
      </c>
      <c r="D164" s="68" t="s">
        <v>92</v>
      </c>
      <c r="E164" s="69" t="s">
        <v>382</v>
      </c>
      <c r="F164" s="70" t="s">
        <v>53</v>
      </c>
      <c r="G164" s="71">
        <v>2</v>
      </c>
      <c r="H164" s="71">
        <v>0</v>
      </c>
      <c r="I164" s="71">
        <v>2</v>
      </c>
      <c r="J164" s="71">
        <v>0</v>
      </c>
      <c r="K164" s="71">
        <v>0</v>
      </c>
      <c r="L164" s="71">
        <v>0</v>
      </c>
      <c r="M164" s="71">
        <v>0</v>
      </c>
      <c r="N164" s="71">
        <v>0</v>
      </c>
      <c r="O164" s="71">
        <v>0</v>
      </c>
      <c r="P164" s="71">
        <v>2</v>
      </c>
      <c r="R164" s="14">
        <v>6</v>
      </c>
      <c r="S164" s="15" t="s">
        <v>1188</v>
      </c>
    </row>
    <row r="165" spans="2:19" ht="15.75" customHeight="1">
      <c r="B165" s="13">
        <v>153</v>
      </c>
      <c r="C165" s="68" t="s">
        <v>56</v>
      </c>
      <c r="D165" s="68" t="s">
        <v>92</v>
      </c>
      <c r="E165" s="69" t="s">
        <v>383</v>
      </c>
      <c r="F165" s="70" t="s">
        <v>53</v>
      </c>
      <c r="G165" s="71">
        <v>0</v>
      </c>
      <c r="H165" s="71">
        <v>2</v>
      </c>
      <c r="I165" s="71">
        <v>0</v>
      </c>
      <c r="J165" s="71">
        <v>2</v>
      </c>
      <c r="K165" s="71">
        <v>0</v>
      </c>
      <c r="L165" s="71">
        <v>2</v>
      </c>
      <c r="M165" s="71">
        <v>2</v>
      </c>
      <c r="N165" s="71">
        <v>2</v>
      </c>
      <c r="O165" s="71">
        <v>0</v>
      </c>
      <c r="P165" s="71">
        <v>2</v>
      </c>
      <c r="R165" s="14">
        <v>12</v>
      </c>
      <c r="S165" s="15" t="s">
        <v>1189</v>
      </c>
    </row>
    <row r="166" spans="2:19" ht="15.75" customHeight="1">
      <c r="B166" s="13">
        <v>154</v>
      </c>
      <c r="C166" s="68" t="s">
        <v>56</v>
      </c>
      <c r="D166" s="68" t="s">
        <v>92</v>
      </c>
      <c r="E166" s="69" t="s">
        <v>384</v>
      </c>
      <c r="F166" s="70" t="s">
        <v>53</v>
      </c>
      <c r="G166" s="71">
        <v>0</v>
      </c>
      <c r="H166" s="71">
        <v>2</v>
      </c>
      <c r="I166" s="71">
        <v>0</v>
      </c>
      <c r="J166" s="71">
        <v>0</v>
      </c>
      <c r="K166" s="71">
        <v>0</v>
      </c>
      <c r="L166" s="71">
        <v>0</v>
      </c>
      <c r="M166" s="71">
        <v>0</v>
      </c>
      <c r="N166" s="71">
        <v>2</v>
      </c>
      <c r="O166" s="71">
        <v>0</v>
      </c>
      <c r="P166" s="71">
        <v>0</v>
      </c>
      <c r="R166" s="14">
        <v>4</v>
      </c>
      <c r="S166" s="15" t="s">
        <v>1188</v>
      </c>
    </row>
    <row r="167" spans="2:19" ht="15.75" customHeight="1">
      <c r="B167" s="13">
        <v>155</v>
      </c>
      <c r="C167" s="68" t="s">
        <v>56</v>
      </c>
      <c r="D167" s="68" t="s">
        <v>92</v>
      </c>
      <c r="E167" s="69" t="s">
        <v>385</v>
      </c>
      <c r="F167" s="70" t="s">
        <v>53</v>
      </c>
      <c r="G167" s="71">
        <v>2</v>
      </c>
      <c r="H167" s="71">
        <v>2</v>
      </c>
      <c r="I167" s="71">
        <v>2</v>
      </c>
      <c r="J167" s="71">
        <v>0</v>
      </c>
      <c r="K167" s="71">
        <v>0</v>
      </c>
      <c r="L167" s="71">
        <v>0</v>
      </c>
      <c r="M167" s="71">
        <v>0</v>
      </c>
      <c r="N167" s="71">
        <v>2</v>
      </c>
      <c r="O167" s="71">
        <v>0</v>
      </c>
      <c r="P167" s="71">
        <v>0</v>
      </c>
      <c r="R167" s="14">
        <v>8</v>
      </c>
      <c r="S167" s="15" t="s">
        <v>1188</v>
      </c>
    </row>
    <row r="168" spans="2:19" ht="15.75" customHeight="1">
      <c r="B168" s="13">
        <v>156</v>
      </c>
      <c r="C168" s="68" t="s">
        <v>56</v>
      </c>
      <c r="D168" s="68" t="s">
        <v>92</v>
      </c>
      <c r="E168" s="69" t="s">
        <v>386</v>
      </c>
      <c r="F168" s="70" t="s">
        <v>53</v>
      </c>
      <c r="G168" s="71">
        <v>2</v>
      </c>
      <c r="H168" s="71">
        <v>0</v>
      </c>
      <c r="I168" s="71">
        <v>0</v>
      </c>
      <c r="J168" s="71">
        <v>2</v>
      </c>
      <c r="K168" s="71">
        <v>0</v>
      </c>
      <c r="L168" s="71">
        <v>0</v>
      </c>
      <c r="M168" s="71">
        <v>0</v>
      </c>
      <c r="N168" s="71">
        <v>0</v>
      </c>
      <c r="O168" s="71">
        <v>2</v>
      </c>
      <c r="P168" s="71">
        <v>2</v>
      </c>
      <c r="R168" s="14">
        <v>8</v>
      </c>
      <c r="S168" s="15" t="s">
        <v>1188</v>
      </c>
    </row>
    <row r="169" spans="2:19" ht="15.75" customHeight="1">
      <c r="B169" s="13">
        <v>157</v>
      </c>
      <c r="C169" s="72" t="s">
        <v>56</v>
      </c>
      <c r="D169" s="72" t="s">
        <v>92</v>
      </c>
      <c r="E169" s="73" t="s">
        <v>387</v>
      </c>
      <c r="F169" s="74" t="s">
        <v>53</v>
      </c>
      <c r="G169" s="75">
        <v>2</v>
      </c>
      <c r="H169" s="75">
        <v>0</v>
      </c>
      <c r="I169" s="75">
        <v>0</v>
      </c>
      <c r="J169" s="75">
        <v>0</v>
      </c>
      <c r="K169" s="75">
        <v>0</v>
      </c>
      <c r="L169" s="75">
        <v>0</v>
      </c>
      <c r="M169" s="75">
        <v>0</v>
      </c>
      <c r="N169" s="75">
        <v>0</v>
      </c>
      <c r="O169" s="75">
        <v>0</v>
      </c>
      <c r="P169" s="75">
        <v>2</v>
      </c>
      <c r="R169" s="14">
        <v>4</v>
      </c>
      <c r="S169" s="15" t="s">
        <v>1188</v>
      </c>
    </row>
    <row r="170" spans="2:19" ht="15.75" customHeight="1">
      <c r="B170" s="13">
        <v>158</v>
      </c>
      <c r="C170" s="68" t="s">
        <v>56</v>
      </c>
      <c r="D170" s="68" t="s">
        <v>92</v>
      </c>
      <c r="E170" s="69" t="s">
        <v>388</v>
      </c>
      <c r="F170" s="70" t="s">
        <v>59</v>
      </c>
      <c r="G170" s="71">
        <v>2</v>
      </c>
      <c r="H170" s="71">
        <v>0</v>
      </c>
      <c r="I170" s="71">
        <v>0</v>
      </c>
      <c r="J170" s="71">
        <v>0</v>
      </c>
      <c r="K170" s="71">
        <v>0</v>
      </c>
      <c r="L170" s="71">
        <v>0</v>
      </c>
      <c r="M170" s="71">
        <v>2</v>
      </c>
      <c r="N170" s="71">
        <v>2</v>
      </c>
      <c r="O170" s="71">
        <v>0</v>
      </c>
      <c r="P170" s="71">
        <v>0</v>
      </c>
      <c r="R170" s="14">
        <v>6</v>
      </c>
      <c r="S170" s="15" t="s">
        <v>1188</v>
      </c>
    </row>
    <row r="171" spans="2:19" ht="15.75" customHeight="1">
      <c r="B171" s="13">
        <v>159</v>
      </c>
      <c r="C171" s="68" t="s">
        <v>56</v>
      </c>
      <c r="D171" s="68" t="s">
        <v>92</v>
      </c>
      <c r="E171" s="69" t="s">
        <v>389</v>
      </c>
      <c r="F171" s="70" t="s">
        <v>59</v>
      </c>
      <c r="G171" s="71">
        <v>2</v>
      </c>
      <c r="H171" s="71">
        <v>0</v>
      </c>
      <c r="I171" s="71">
        <v>0</v>
      </c>
      <c r="J171" s="71">
        <v>0</v>
      </c>
      <c r="K171" s="71">
        <v>0</v>
      </c>
      <c r="L171" s="71">
        <v>2</v>
      </c>
      <c r="M171" s="71">
        <v>2</v>
      </c>
      <c r="N171" s="71">
        <v>2</v>
      </c>
      <c r="O171" s="71">
        <v>0</v>
      </c>
      <c r="P171" s="71">
        <v>2</v>
      </c>
      <c r="R171" s="14">
        <v>10</v>
      </c>
      <c r="S171" s="15" t="s">
        <v>1189</v>
      </c>
    </row>
    <row r="172" spans="2:19" ht="15.75" customHeight="1">
      <c r="B172" s="13">
        <v>160</v>
      </c>
      <c r="C172" s="68" t="s">
        <v>56</v>
      </c>
      <c r="D172" s="68" t="s">
        <v>92</v>
      </c>
      <c r="E172" s="69" t="s">
        <v>390</v>
      </c>
      <c r="F172" s="70" t="s">
        <v>59</v>
      </c>
      <c r="G172" s="71">
        <v>2</v>
      </c>
      <c r="H172" s="71">
        <v>2</v>
      </c>
      <c r="I172" s="71">
        <v>0</v>
      </c>
      <c r="J172" s="71">
        <v>0</v>
      </c>
      <c r="K172" s="71">
        <v>2</v>
      </c>
      <c r="L172" s="71">
        <v>2</v>
      </c>
      <c r="M172" s="71">
        <v>2</v>
      </c>
      <c r="N172" s="71">
        <v>2</v>
      </c>
      <c r="O172" s="71">
        <v>0</v>
      </c>
      <c r="P172" s="71">
        <v>2</v>
      </c>
      <c r="R172" s="14">
        <v>14</v>
      </c>
      <c r="S172" s="15" t="s">
        <v>1190</v>
      </c>
    </row>
    <row r="173" spans="2:19" ht="15.75" customHeight="1">
      <c r="B173" s="13">
        <v>161</v>
      </c>
      <c r="C173" s="68" t="s">
        <v>56</v>
      </c>
      <c r="D173" s="68" t="s">
        <v>92</v>
      </c>
      <c r="E173" s="69" t="s">
        <v>391</v>
      </c>
      <c r="F173" s="70" t="s">
        <v>59</v>
      </c>
      <c r="G173" s="71">
        <v>2</v>
      </c>
      <c r="H173" s="71">
        <v>0</v>
      </c>
      <c r="I173" s="71">
        <v>2</v>
      </c>
      <c r="J173" s="71">
        <v>2</v>
      </c>
      <c r="K173" s="71">
        <v>0</v>
      </c>
      <c r="L173" s="71">
        <v>2</v>
      </c>
      <c r="M173" s="71">
        <v>2</v>
      </c>
      <c r="N173" s="71">
        <v>0</v>
      </c>
      <c r="O173" s="71">
        <v>0</v>
      </c>
      <c r="P173" s="71">
        <v>2</v>
      </c>
      <c r="R173" s="14">
        <v>12</v>
      </c>
      <c r="S173" s="15" t="s">
        <v>1189</v>
      </c>
    </row>
    <row r="174" spans="2:19" ht="15.75" customHeight="1">
      <c r="B174" s="13">
        <v>162</v>
      </c>
      <c r="C174" s="68" t="s">
        <v>56</v>
      </c>
      <c r="D174" s="68" t="s">
        <v>92</v>
      </c>
      <c r="E174" s="69" t="s">
        <v>392</v>
      </c>
      <c r="F174" s="70" t="s">
        <v>59</v>
      </c>
      <c r="G174" s="71">
        <v>2</v>
      </c>
      <c r="H174" s="71">
        <v>0</v>
      </c>
      <c r="I174" s="71">
        <v>2</v>
      </c>
      <c r="J174" s="71">
        <v>0</v>
      </c>
      <c r="K174" s="71">
        <v>2</v>
      </c>
      <c r="L174" s="71">
        <v>2</v>
      </c>
      <c r="M174" s="71">
        <v>2</v>
      </c>
      <c r="N174" s="71">
        <v>0</v>
      </c>
      <c r="O174" s="71">
        <v>0</v>
      </c>
      <c r="P174" s="71">
        <v>2</v>
      </c>
      <c r="R174" s="14">
        <v>12</v>
      </c>
      <c r="S174" s="15" t="s">
        <v>1189</v>
      </c>
    </row>
    <row r="175" spans="2:19" ht="15.75" customHeight="1">
      <c r="B175" s="13">
        <v>163</v>
      </c>
      <c r="C175" s="68" t="s">
        <v>56</v>
      </c>
      <c r="D175" s="68" t="s">
        <v>92</v>
      </c>
      <c r="E175" s="69" t="s">
        <v>393</v>
      </c>
      <c r="F175" s="70" t="s">
        <v>59</v>
      </c>
      <c r="G175" s="71">
        <v>2</v>
      </c>
      <c r="H175" s="71">
        <v>2</v>
      </c>
      <c r="I175" s="71">
        <v>2</v>
      </c>
      <c r="J175" s="71">
        <v>0</v>
      </c>
      <c r="K175" s="71">
        <v>2</v>
      </c>
      <c r="L175" s="71">
        <v>0</v>
      </c>
      <c r="M175" s="71">
        <v>2</v>
      </c>
      <c r="N175" s="71">
        <v>0</v>
      </c>
      <c r="O175" s="71">
        <v>0</v>
      </c>
      <c r="P175" s="71">
        <v>2</v>
      </c>
      <c r="R175" s="14">
        <v>12</v>
      </c>
      <c r="S175" s="15" t="s">
        <v>1189</v>
      </c>
    </row>
    <row r="176" spans="2:19" ht="15.75" customHeight="1">
      <c r="B176" s="13">
        <v>164</v>
      </c>
      <c r="C176" s="68" t="s">
        <v>56</v>
      </c>
      <c r="D176" s="68" t="s">
        <v>92</v>
      </c>
      <c r="E176" s="69" t="s">
        <v>394</v>
      </c>
      <c r="F176" s="70" t="s">
        <v>59</v>
      </c>
      <c r="G176" s="71">
        <v>2</v>
      </c>
      <c r="H176" s="71">
        <v>0</v>
      </c>
      <c r="I176" s="71">
        <v>2</v>
      </c>
      <c r="J176" s="71">
        <v>0</v>
      </c>
      <c r="K176" s="71">
        <v>2</v>
      </c>
      <c r="L176" s="71">
        <v>0</v>
      </c>
      <c r="M176" s="71">
        <v>0</v>
      </c>
      <c r="N176" s="71">
        <v>0</v>
      </c>
      <c r="O176" s="71">
        <v>0</v>
      </c>
      <c r="P176" s="71">
        <v>2</v>
      </c>
      <c r="R176" s="14">
        <v>8</v>
      </c>
      <c r="S176" s="15" t="s">
        <v>1188</v>
      </c>
    </row>
    <row r="177" spans="2:19" ht="15.75" customHeight="1">
      <c r="B177" s="13">
        <v>165</v>
      </c>
      <c r="C177" s="68" t="s">
        <v>56</v>
      </c>
      <c r="D177" s="68" t="s">
        <v>92</v>
      </c>
      <c r="E177" s="69" t="s">
        <v>395</v>
      </c>
      <c r="F177" s="70" t="s">
        <v>59</v>
      </c>
      <c r="G177" s="71">
        <v>2</v>
      </c>
      <c r="H177" s="71">
        <v>2</v>
      </c>
      <c r="I177" s="71">
        <v>2</v>
      </c>
      <c r="J177" s="71">
        <v>0</v>
      </c>
      <c r="K177" s="71">
        <v>2</v>
      </c>
      <c r="L177" s="71">
        <v>2</v>
      </c>
      <c r="M177" s="71">
        <v>2</v>
      </c>
      <c r="N177" s="71">
        <v>0</v>
      </c>
      <c r="O177" s="71">
        <v>0</v>
      </c>
      <c r="P177" s="71">
        <v>2</v>
      </c>
      <c r="R177" s="14">
        <v>14</v>
      </c>
      <c r="S177" s="15" t="s">
        <v>1190</v>
      </c>
    </row>
    <row r="178" spans="2:19" ht="15.75" customHeight="1">
      <c r="B178" s="13">
        <v>166</v>
      </c>
      <c r="C178" s="68" t="s">
        <v>56</v>
      </c>
      <c r="D178" s="68" t="s">
        <v>92</v>
      </c>
      <c r="E178" s="69" t="s">
        <v>396</v>
      </c>
      <c r="F178" s="70" t="s">
        <v>59</v>
      </c>
      <c r="G178" s="71">
        <v>2</v>
      </c>
      <c r="H178" s="71">
        <v>0</v>
      </c>
      <c r="I178" s="71">
        <v>0</v>
      </c>
      <c r="J178" s="71">
        <v>0</v>
      </c>
      <c r="K178" s="71">
        <v>0</v>
      </c>
      <c r="L178" s="71">
        <v>0</v>
      </c>
      <c r="M178" s="71">
        <v>2</v>
      </c>
      <c r="N178" s="71">
        <v>0</v>
      </c>
      <c r="O178" s="71">
        <v>0</v>
      </c>
      <c r="P178" s="71">
        <v>2</v>
      </c>
      <c r="R178" s="14">
        <v>6</v>
      </c>
      <c r="S178" s="15" t="s">
        <v>1188</v>
      </c>
    </row>
    <row r="179" spans="2:19" ht="15.75" customHeight="1">
      <c r="B179" s="13">
        <v>167</v>
      </c>
      <c r="C179" s="68" t="s">
        <v>56</v>
      </c>
      <c r="D179" s="68" t="s">
        <v>92</v>
      </c>
      <c r="E179" s="69" t="s">
        <v>397</v>
      </c>
      <c r="F179" s="70" t="s">
        <v>59</v>
      </c>
      <c r="G179" s="71">
        <v>2</v>
      </c>
      <c r="H179" s="71">
        <v>0</v>
      </c>
      <c r="I179" s="71">
        <v>2</v>
      </c>
      <c r="J179" s="71">
        <v>0</v>
      </c>
      <c r="K179" s="71">
        <v>0</v>
      </c>
      <c r="L179" s="71">
        <v>0</v>
      </c>
      <c r="M179" s="71">
        <v>0</v>
      </c>
      <c r="N179" s="71">
        <v>0</v>
      </c>
      <c r="O179" s="71">
        <v>2</v>
      </c>
      <c r="P179" s="71">
        <v>2</v>
      </c>
      <c r="R179" s="14">
        <v>8</v>
      </c>
      <c r="S179" s="15" t="s">
        <v>1188</v>
      </c>
    </row>
    <row r="180" spans="2:19" ht="15.75" customHeight="1">
      <c r="B180" s="13">
        <v>168</v>
      </c>
      <c r="C180" s="72" t="s">
        <v>56</v>
      </c>
      <c r="D180" s="72" t="s">
        <v>92</v>
      </c>
      <c r="E180" s="73" t="s">
        <v>398</v>
      </c>
      <c r="F180" s="74" t="s">
        <v>59</v>
      </c>
      <c r="G180" s="75">
        <v>2</v>
      </c>
      <c r="H180" s="75">
        <v>0</v>
      </c>
      <c r="I180" s="75">
        <v>2</v>
      </c>
      <c r="J180" s="75">
        <v>0</v>
      </c>
      <c r="K180" s="75">
        <v>0</v>
      </c>
      <c r="L180" s="75">
        <v>2</v>
      </c>
      <c r="M180" s="75">
        <v>0</v>
      </c>
      <c r="N180" s="75">
        <v>0</v>
      </c>
      <c r="O180" s="75">
        <v>0</v>
      </c>
      <c r="P180" s="75">
        <v>2</v>
      </c>
      <c r="R180" s="14">
        <v>8</v>
      </c>
      <c r="S180" s="15" t="s">
        <v>1188</v>
      </c>
    </row>
    <row r="181" spans="2:19" ht="15.75" customHeight="1">
      <c r="B181" s="13">
        <v>169</v>
      </c>
      <c r="C181" s="80" t="s">
        <v>56</v>
      </c>
      <c r="D181" s="81" t="s">
        <v>399</v>
      </c>
      <c r="E181" s="69" t="s">
        <v>400</v>
      </c>
      <c r="F181" s="70" t="s">
        <v>26</v>
      </c>
      <c r="G181" s="127"/>
      <c r="H181" s="127"/>
      <c r="I181" s="127"/>
      <c r="J181" s="127"/>
      <c r="K181" s="127"/>
      <c r="L181" s="127"/>
      <c r="M181" s="127"/>
      <c r="N181" s="127"/>
      <c r="O181" s="127"/>
      <c r="P181" s="127"/>
      <c r="R181" s="14">
        <v>0</v>
      </c>
      <c r="S181" s="15" t="s">
        <v>1188</v>
      </c>
    </row>
    <row r="182" spans="2:19" ht="15.75" customHeight="1">
      <c r="B182" s="13">
        <v>170</v>
      </c>
      <c r="C182" s="76" t="s">
        <v>56</v>
      </c>
      <c r="D182" s="76" t="s">
        <v>399</v>
      </c>
      <c r="E182" s="69" t="s">
        <v>401</v>
      </c>
      <c r="F182" s="70" t="s">
        <v>26</v>
      </c>
      <c r="G182" s="127">
        <v>2</v>
      </c>
      <c r="H182" s="127">
        <v>2</v>
      </c>
      <c r="I182" s="127">
        <v>2</v>
      </c>
      <c r="J182" s="127">
        <v>2</v>
      </c>
      <c r="K182" s="127">
        <v>0</v>
      </c>
      <c r="L182" s="127">
        <v>0</v>
      </c>
      <c r="M182" s="127">
        <v>2</v>
      </c>
      <c r="N182" s="127">
        <v>2</v>
      </c>
      <c r="O182" s="127">
        <v>0</v>
      </c>
      <c r="P182" s="127">
        <v>2</v>
      </c>
      <c r="R182" s="14">
        <v>14</v>
      </c>
      <c r="S182" s="15" t="s">
        <v>1190</v>
      </c>
    </row>
    <row r="183" spans="2:19" ht="15.75" customHeight="1">
      <c r="B183" s="13">
        <v>171</v>
      </c>
      <c r="C183" s="76" t="s">
        <v>56</v>
      </c>
      <c r="D183" s="76" t="s">
        <v>399</v>
      </c>
      <c r="E183" s="69" t="s">
        <v>402</v>
      </c>
      <c r="F183" s="70" t="s">
        <v>26</v>
      </c>
      <c r="G183" s="127"/>
      <c r="H183" s="127"/>
      <c r="I183" s="127"/>
      <c r="J183" s="127"/>
      <c r="K183" s="127"/>
      <c r="L183" s="127"/>
      <c r="M183" s="127"/>
      <c r="N183" s="127"/>
      <c r="O183" s="127"/>
      <c r="P183" s="127"/>
      <c r="R183" s="14">
        <v>0</v>
      </c>
      <c r="S183" s="15" t="s">
        <v>1188</v>
      </c>
    </row>
    <row r="184" spans="2:19" ht="15.75" customHeight="1">
      <c r="B184" s="13">
        <v>172</v>
      </c>
      <c r="C184" s="76" t="s">
        <v>56</v>
      </c>
      <c r="D184" s="76" t="s">
        <v>399</v>
      </c>
      <c r="E184" s="69" t="s">
        <v>403</v>
      </c>
      <c r="F184" s="70" t="s">
        <v>26</v>
      </c>
      <c r="G184" s="127">
        <v>2</v>
      </c>
      <c r="H184" s="127">
        <v>0</v>
      </c>
      <c r="I184" s="127">
        <v>2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R184" s="14">
        <v>4</v>
      </c>
      <c r="S184" s="15" t="s">
        <v>1188</v>
      </c>
    </row>
    <row r="185" spans="2:19" ht="15.75" customHeight="1">
      <c r="B185" s="13">
        <v>173</v>
      </c>
      <c r="C185" s="76" t="s">
        <v>56</v>
      </c>
      <c r="D185" s="76" t="s">
        <v>399</v>
      </c>
      <c r="E185" s="69" t="s">
        <v>404</v>
      </c>
      <c r="F185" s="70" t="s">
        <v>26</v>
      </c>
      <c r="G185" s="127">
        <v>2</v>
      </c>
      <c r="H185" s="127">
        <v>2</v>
      </c>
      <c r="I185" s="127">
        <v>2</v>
      </c>
      <c r="J185" s="127">
        <v>2</v>
      </c>
      <c r="K185" s="127">
        <v>2</v>
      </c>
      <c r="L185" s="127">
        <v>2</v>
      </c>
      <c r="M185" s="127">
        <v>0</v>
      </c>
      <c r="N185" s="127">
        <v>0</v>
      </c>
      <c r="O185" s="127">
        <v>2</v>
      </c>
      <c r="P185" s="127">
        <v>0</v>
      </c>
      <c r="R185" s="14">
        <v>14</v>
      </c>
      <c r="S185" s="15" t="s">
        <v>1190</v>
      </c>
    </row>
    <row r="186" spans="2:19" ht="15.75" customHeight="1">
      <c r="B186" s="13">
        <v>174</v>
      </c>
      <c r="C186" s="76" t="s">
        <v>56</v>
      </c>
      <c r="D186" s="76" t="s">
        <v>399</v>
      </c>
      <c r="E186" s="69" t="s">
        <v>405</v>
      </c>
      <c r="F186" s="70" t="s">
        <v>26</v>
      </c>
      <c r="G186" s="127">
        <v>0</v>
      </c>
      <c r="H186" s="127">
        <v>0</v>
      </c>
      <c r="I186" s="127">
        <v>0</v>
      </c>
      <c r="J186" s="127">
        <v>0</v>
      </c>
      <c r="K186" s="127">
        <v>2</v>
      </c>
      <c r="L186" s="127">
        <v>0</v>
      </c>
      <c r="M186" s="127">
        <v>2</v>
      </c>
      <c r="N186" s="127">
        <v>0</v>
      </c>
      <c r="O186" s="127">
        <v>0</v>
      </c>
      <c r="P186" s="127">
        <v>0</v>
      </c>
      <c r="R186" s="14">
        <v>4</v>
      </c>
      <c r="S186" s="15" t="s">
        <v>1188</v>
      </c>
    </row>
    <row r="187" spans="2:19" ht="15.75" customHeight="1">
      <c r="B187" s="13">
        <v>175</v>
      </c>
      <c r="C187" s="76" t="s">
        <v>56</v>
      </c>
      <c r="D187" s="76" t="s">
        <v>399</v>
      </c>
      <c r="E187" s="69" t="s">
        <v>406</v>
      </c>
      <c r="F187" s="70" t="s">
        <v>26</v>
      </c>
      <c r="G187" s="127"/>
      <c r="H187" s="127"/>
      <c r="I187" s="127"/>
      <c r="J187" s="127"/>
      <c r="K187" s="127"/>
      <c r="L187" s="127"/>
      <c r="M187" s="127"/>
      <c r="N187" s="127"/>
      <c r="O187" s="127"/>
      <c r="P187" s="127"/>
      <c r="R187" s="14">
        <v>0</v>
      </c>
      <c r="S187" s="15" t="s">
        <v>1188</v>
      </c>
    </row>
    <row r="188" spans="2:19" ht="15.75" customHeight="1">
      <c r="B188" s="13">
        <v>176</v>
      </c>
      <c r="C188" s="76" t="s">
        <v>56</v>
      </c>
      <c r="D188" s="76" t="s">
        <v>399</v>
      </c>
      <c r="E188" s="69" t="s">
        <v>407</v>
      </c>
      <c r="F188" s="70" t="s">
        <v>26</v>
      </c>
      <c r="G188" s="127">
        <v>2</v>
      </c>
      <c r="H188" s="127">
        <v>2</v>
      </c>
      <c r="I188" s="127">
        <v>2</v>
      </c>
      <c r="J188" s="127">
        <v>2</v>
      </c>
      <c r="K188" s="127">
        <v>0</v>
      </c>
      <c r="L188" s="127">
        <v>2</v>
      </c>
      <c r="M188" s="127">
        <v>0</v>
      </c>
      <c r="N188" s="127">
        <v>0</v>
      </c>
      <c r="O188" s="127">
        <v>2</v>
      </c>
      <c r="P188" s="127">
        <v>0</v>
      </c>
      <c r="R188" s="14">
        <v>12</v>
      </c>
      <c r="S188" s="15" t="s">
        <v>1189</v>
      </c>
    </row>
    <row r="189" spans="2:19" ht="15.75" customHeight="1">
      <c r="B189" s="13">
        <v>177</v>
      </c>
      <c r="C189" s="76" t="s">
        <v>56</v>
      </c>
      <c r="D189" s="76" t="s">
        <v>399</v>
      </c>
      <c r="E189" s="69" t="s">
        <v>408</v>
      </c>
      <c r="F189" s="70" t="s">
        <v>26</v>
      </c>
      <c r="G189" s="127"/>
      <c r="H189" s="127"/>
      <c r="I189" s="127"/>
      <c r="J189" s="127"/>
      <c r="K189" s="127"/>
      <c r="L189" s="127"/>
      <c r="M189" s="127"/>
      <c r="N189" s="127"/>
      <c r="O189" s="127"/>
      <c r="P189" s="127"/>
      <c r="R189" s="14">
        <v>0</v>
      </c>
      <c r="S189" s="15" t="s">
        <v>1188</v>
      </c>
    </row>
    <row r="190" spans="2:19" ht="15.75" customHeight="1">
      <c r="B190" s="13">
        <v>178</v>
      </c>
      <c r="C190" s="76" t="s">
        <v>56</v>
      </c>
      <c r="D190" s="76" t="s">
        <v>399</v>
      </c>
      <c r="E190" s="69" t="s">
        <v>409</v>
      </c>
      <c r="F190" s="70" t="s">
        <v>26</v>
      </c>
      <c r="G190" s="127">
        <v>2</v>
      </c>
      <c r="H190" s="127">
        <v>2</v>
      </c>
      <c r="I190" s="127">
        <v>2</v>
      </c>
      <c r="J190" s="127">
        <v>2</v>
      </c>
      <c r="K190" s="127">
        <v>2</v>
      </c>
      <c r="L190" s="127">
        <v>2</v>
      </c>
      <c r="M190" s="127">
        <v>0</v>
      </c>
      <c r="N190" s="127">
        <v>0</v>
      </c>
      <c r="O190" s="127">
        <v>2</v>
      </c>
      <c r="P190" s="127">
        <v>0</v>
      </c>
      <c r="R190" s="14">
        <v>14</v>
      </c>
      <c r="S190" s="15" t="s">
        <v>1190</v>
      </c>
    </row>
    <row r="191" spans="2:19" ht="15.75" customHeight="1">
      <c r="B191" s="13">
        <v>179</v>
      </c>
      <c r="C191" s="77" t="s">
        <v>56</v>
      </c>
      <c r="D191" s="77" t="s">
        <v>399</v>
      </c>
      <c r="E191" s="73" t="s">
        <v>410</v>
      </c>
      <c r="F191" s="74" t="s">
        <v>26</v>
      </c>
      <c r="G191" s="131"/>
      <c r="H191" s="131"/>
      <c r="I191" s="131"/>
      <c r="J191" s="131"/>
      <c r="K191" s="131"/>
      <c r="L191" s="131"/>
      <c r="M191" s="131"/>
      <c r="N191" s="131"/>
      <c r="O191" s="131"/>
      <c r="P191" s="131"/>
      <c r="R191" s="14">
        <v>0</v>
      </c>
      <c r="S191" s="15" t="s">
        <v>1188</v>
      </c>
    </row>
    <row r="192" spans="2:19" ht="15.75" customHeight="1">
      <c r="B192" s="13">
        <v>180</v>
      </c>
      <c r="C192" s="68" t="s">
        <v>56</v>
      </c>
      <c r="D192" s="68" t="s">
        <v>94</v>
      </c>
      <c r="E192" s="69" t="s">
        <v>411</v>
      </c>
      <c r="F192" s="70" t="s">
        <v>26</v>
      </c>
      <c r="G192" s="71">
        <v>2</v>
      </c>
      <c r="H192" s="71">
        <v>0</v>
      </c>
      <c r="I192" s="71">
        <v>2</v>
      </c>
      <c r="J192" s="71">
        <v>0</v>
      </c>
      <c r="K192" s="71">
        <v>0</v>
      </c>
      <c r="L192" s="71">
        <v>2</v>
      </c>
      <c r="M192" s="71">
        <v>0</v>
      </c>
      <c r="N192" s="71">
        <v>0</v>
      </c>
      <c r="O192" s="71">
        <v>0</v>
      </c>
      <c r="P192" s="71">
        <v>2</v>
      </c>
      <c r="R192" s="14">
        <v>8</v>
      </c>
      <c r="S192" s="15" t="s">
        <v>1188</v>
      </c>
    </row>
    <row r="193" spans="2:19" ht="15.75" customHeight="1">
      <c r="B193" s="13">
        <v>181</v>
      </c>
      <c r="C193" s="68" t="s">
        <v>56</v>
      </c>
      <c r="D193" s="68" t="s">
        <v>94</v>
      </c>
      <c r="E193" s="69" t="s">
        <v>412</v>
      </c>
      <c r="F193" s="70" t="s">
        <v>26</v>
      </c>
      <c r="G193" s="71">
        <v>0</v>
      </c>
      <c r="H193" s="71">
        <v>2</v>
      </c>
      <c r="I193" s="71">
        <v>2</v>
      </c>
      <c r="J193" s="71">
        <v>0</v>
      </c>
      <c r="K193" s="71">
        <v>0</v>
      </c>
      <c r="L193" s="71">
        <v>2</v>
      </c>
      <c r="M193" s="71">
        <v>0</v>
      </c>
      <c r="N193" s="71">
        <v>2</v>
      </c>
      <c r="O193" s="71">
        <v>0</v>
      </c>
      <c r="P193" s="71">
        <v>2</v>
      </c>
      <c r="R193" s="14">
        <v>10</v>
      </c>
      <c r="S193" s="15" t="s">
        <v>1189</v>
      </c>
    </row>
    <row r="194" spans="2:19" ht="15.75" customHeight="1">
      <c r="B194" s="13">
        <v>182</v>
      </c>
      <c r="C194" s="68" t="s">
        <v>56</v>
      </c>
      <c r="D194" s="68" t="s">
        <v>94</v>
      </c>
      <c r="E194" s="69" t="s">
        <v>413</v>
      </c>
      <c r="F194" s="70" t="s">
        <v>26</v>
      </c>
      <c r="G194" s="71">
        <v>0</v>
      </c>
      <c r="H194" s="71">
        <v>0</v>
      </c>
      <c r="I194" s="71">
        <v>0</v>
      </c>
      <c r="J194" s="71">
        <v>0</v>
      </c>
      <c r="K194" s="71">
        <v>2</v>
      </c>
      <c r="L194" s="71">
        <v>2</v>
      </c>
      <c r="M194" s="71">
        <v>2</v>
      </c>
      <c r="N194" s="71">
        <v>0</v>
      </c>
      <c r="O194" s="71">
        <v>0</v>
      </c>
      <c r="P194" s="71">
        <v>0</v>
      </c>
      <c r="R194" s="14">
        <v>6</v>
      </c>
      <c r="S194" s="15" t="s">
        <v>1188</v>
      </c>
    </row>
    <row r="195" spans="2:19" ht="15.75" customHeight="1">
      <c r="B195" s="13">
        <v>183</v>
      </c>
      <c r="C195" s="68" t="s">
        <v>56</v>
      </c>
      <c r="D195" s="68" t="s">
        <v>94</v>
      </c>
      <c r="E195" s="69" t="s">
        <v>414</v>
      </c>
      <c r="F195" s="70" t="s">
        <v>26</v>
      </c>
      <c r="G195" s="71">
        <v>0</v>
      </c>
      <c r="H195" s="71">
        <v>0</v>
      </c>
      <c r="I195" s="71">
        <v>0</v>
      </c>
      <c r="J195" s="71">
        <v>0</v>
      </c>
      <c r="K195" s="71">
        <v>0</v>
      </c>
      <c r="L195" s="71">
        <v>0</v>
      </c>
      <c r="M195" s="71">
        <v>0</v>
      </c>
      <c r="N195" s="71">
        <v>0</v>
      </c>
      <c r="O195" s="71">
        <v>0</v>
      </c>
      <c r="P195" s="71">
        <v>0</v>
      </c>
      <c r="R195" s="14">
        <v>0</v>
      </c>
      <c r="S195" s="15" t="s">
        <v>1188</v>
      </c>
    </row>
    <row r="196" spans="2:19" ht="15.75" customHeight="1">
      <c r="B196" s="13">
        <v>184</v>
      </c>
      <c r="C196" s="68" t="s">
        <v>56</v>
      </c>
      <c r="D196" s="68" t="s">
        <v>94</v>
      </c>
      <c r="E196" s="69" t="s">
        <v>415</v>
      </c>
      <c r="F196" s="70" t="s">
        <v>26</v>
      </c>
      <c r="G196" s="71">
        <v>2</v>
      </c>
      <c r="H196" s="71">
        <v>0</v>
      </c>
      <c r="I196" s="71">
        <v>0</v>
      </c>
      <c r="J196" s="71">
        <v>0</v>
      </c>
      <c r="K196" s="71">
        <v>0</v>
      </c>
      <c r="L196" s="71">
        <v>0</v>
      </c>
      <c r="M196" s="71">
        <v>0</v>
      </c>
      <c r="N196" s="71">
        <v>2</v>
      </c>
      <c r="O196" s="71">
        <v>2</v>
      </c>
      <c r="P196" s="71">
        <v>0</v>
      </c>
      <c r="R196" s="14">
        <v>6</v>
      </c>
      <c r="S196" s="15" t="s">
        <v>1188</v>
      </c>
    </row>
    <row r="197" spans="2:19" ht="15.75" customHeight="1">
      <c r="B197" s="13">
        <v>185</v>
      </c>
      <c r="C197" s="72" t="s">
        <v>56</v>
      </c>
      <c r="D197" s="72" t="s">
        <v>94</v>
      </c>
      <c r="E197" s="73" t="s">
        <v>416</v>
      </c>
      <c r="F197" s="74" t="s">
        <v>26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0</v>
      </c>
      <c r="M197" s="75">
        <v>0</v>
      </c>
      <c r="N197" s="75">
        <v>0</v>
      </c>
      <c r="O197" s="75">
        <v>0</v>
      </c>
      <c r="P197" s="75">
        <v>0</v>
      </c>
      <c r="R197" s="14">
        <v>0</v>
      </c>
      <c r="S197" s="15" t="s">
        <v>1188</v>
      </c>
    </row>
    <row r="198" spans="2:19" ht="15.75" customHeight="1">
      <c r="B198" s="13">
        <v>186</v>
      </c>
      <c r="C198" s="68" t="s">
        <v>56</v>
      </c>
      <c r="D198" s="135" t="s">
        <v>98</v>
      </c>
      <c r="E198" s="127" t="s">
        <v>417</v>
      </c>
      <c r="F198" s="70" t="s">
        <v>26</v>
      </c>
      <c r="G198" s="71">
        <v>2</v>
      </c>
      <c r="H198" s="71">
        <v>2</v>
      </c>
      <c r="I198" s="71">
        <v>2</v>
      </c>
      <c r="J198" s="71">
        <v>2</v>
      </c>
      <c r="K198" s="71">
        <v>2</v>
      </c>
      <c r="L198" s="71">
        <v>0</v>
      </c>
      <c r="M198" s="71">
        <v>2</v>
      </c>
      <c r="N198" s="71">
        <v>2</v>
      </c>
      <c r="O198" s="71">
        <v>2</v>
      </c>
      <c r="P198" s="71">
        <v>2</v>
      </c>
      <c r="R198" s="14">
        <v>18</v>
      </c>
      <c r="S198" s="15" t="s">
        <v>1191</v>
      </c>
    </row>
    <row r="199" spans="2:19" ht="15.75" customHeight="1">
      <c r="B199" s="13">
        <v>187</v>
      </c>
      <c r="C199" s="68" t="s">
        <v>56</v>
      </c>
      <c r="D199" s="135" t="s">
        <v>98</v>
      </c>
      <c r="E199" s="132" t="s">
        <v>418</v>
      </c>
      <c r="F199" s="70" t="s">
        <v>26</v>
      </c>
      <c r="G199" s="71">
        <v>2</v>
      </c>
      <c r="H199" s="71">
        <v>0</v>
      </c>
      <c r="I199" s="71">
        <v>2</v>
      </c>
      <c r="J199" s="71">
        <v>0</v>
      </c>
      <c r="K199" s="71">
        <v>0</v>
      </c>
      <c r="L199" s="71">
        <v>2</v>
      </c>
      <c r="M199" s="71">
        <v>2</v>
      </c>
      <c r="N199" s="71">
        <v>2</v>
      </c>
      <c r="O199" s="71">
        <v>0</v>
      </c>
      <c r="P199" s="71">
        <v>2</v>
      </c>
      <c r="R199" s="14">
        <v>12</v>
      </c>
      <c r="S199" s="15" t="s">
        <v>1189</v>
      </c>
    </row>
    <row r="200" spans="2:19" ht="15.75" customHeight="1">
      <c r="B200" s="13">
        <v>188</v>
      </c>
      <c r="C200" s="68" t="s">
        <v>56</v>
      </c>
      <c r="D200" s="135" t="s">
        <v>98</v>
      </c>
      <c r="E200" s="127" t="s">
        <v>419</v>
      </c>
      <c r="F200" s="70" t="s">
        <v>26</v>
      </c>
      <c r="G200" s="71">
        <v>2</v>
      </c>
      <c r="H200" s="71">
        <v>2</v>
      </c>
      <c r="I200" s="71">
        <v>2</v>
      </c>
      <c r="J200" s="71">
        <v>2</v>
      </c>
      <c r="K200" s="71">
        <v>2</v>
      </c>
      <c r="L200" s="71">
        <v>0</v>
      </c>
      <c r="M200" s="71">
        <v>2</v>
      </c>
      <c r="N200" s="71">
        <v>2</v>
      </c>
      <c r="O200" s="71">
        <v>2</v>
      </c>
      <c r="P200" s="71">
        <v>2</v>
      </c>
      <c r="R200" s="14">
        <v>18</v>
      </c>
      <c r="S200" s="15" t="s">
        <v>1191</v>
      </c>
    </row>
    <row r="201" spans="2:19" ht="15.75" customHeight="1">
      <c r="B201" s="13">
        <v>189</v>
      </c>
      <c r="C201" s="68" t="s">
        <v>56</v>
      </c>
      <c r="D201" s="135" t="s">
        <v>98</v>
      </c>
      <c r="E201" s="127" t="s">
        <v>420</v>
      </c>
      <c r="F201" s="70" t="s">
        <v>26</v>
      </c>
      <c r="G201" s="71">
        <v>2</v>
      </c>
      <c r="H201" s="71">
        <v>2</v>
      </c>
      <c r="I201" s="71">
        <v>2</v>
      </c>
      <c r="J201" s="71">
        <v>0</v>
      </c>
      <c r="K201" s="71">
        <v>0</v>
      </c>
      <c r="L201" s="71">
        <v>0</v>
      </c>
      <c r="M201" s="71">
        <v>0</v>
      </c>
      <c r="N201" s="71">
        <v>2</v>
      </c>
      <c r="O201" s="71">
        <v>2</v>
      </c>
      <c r="P201" s="71">
        <v>2</v>
      </c>
      <c r="R201" s="14">
        <v>12</v>
      </c>
      <c r="S201" s="15" t="s">
        <v>1189</v>
      </c>
    </row>
    <row r="202" spans="2:19" ht="15.75" customHeight="1">
      <c r="B202" s="13">
        <v>190</v>
      </c>
      <c r="C202" s="68" t="s">
        <v>56</v>
      </c>
      <c r="D202" s="135" t="s">
        <v>98</v>
      </c>
      <c r="E202" s="127" t="s">
        <v>421</v>
      </c>
      <c r="F202" s="70" t="s">
        <v>26</v>
      </c>
      <c r="G202" s="71">
        <v>2</v>
      </c>
      <c r="H202" s="71">
        <v>2</v>
      </c>
      <c r="I202" s="71">
        <v>2</v>
      </c>
      <c r="J202" s="71">
        <v>2</v>
      </c>
      <c r="K202" s="71">
        <v>2</v>
      </c>
      <c r="L202" s="71">
        <v>2</v>
      </c>
      <c r="M202" s="71">
        <v>2</v>
      </c>
      <c r="N202" s="71">
        <v>0</v>
      </c>
      <c r="O202" s="71">
        <v>2</v>
      </c>
      <c r="P202" s="71">
        <v>0</v>
      </c>
      <c r="R202" s="14">
        <v>16</v>
      </c>
      <c r="S202" s="15" t="s">
        <v>1190</v>
      </c>
    </row>
    <row r="203" spans="2:19" ht="15.75" customHeight="1">
      <c r="B203" s="13">
        <v>191</v>
      </c>
      <c r="C203" s="72" t="s">
        <v>56</v>
      </c>
      <c r="D203" s="136" t="s">
        <v>98</v>
      </c>
      <c r="E203" s="131" t="s">
        <v>422</v>
      </c>
      <c r="F203" s="74" t="s">
        <v>26</v>
      </c>
      <c r="G203" s="75">
        <v>2</v>
      </c>
      <c r="H203" s="75">
        <v>2</v>
      </c>
      <c r="I203" s="75">
        <v>2</v>
      </c>
      <c r="J203" s="75">
        <v>2</v>
      </c>
      <c r="K203" s="75">
        <v>2</v>
      </c>
      <c r="L203" s="75">
        <v>2</v>
      </c>
      <c r="M203" s="75">
        <v>2</v>
      </c>
      <c r="N203" s="75">
        <v>2</v>
      </c>
      <c r="O203" s="75">
        <v>0</v>
      </c>
      <c r="P203" s="75">
        <v>0</v>
      </c>
      <c r="R203" s="14">
        <v>16</v>
      </c>
      <c r="S203" s="15" t="s">
        <v>1190</v>
      </c>
    </row>
    <row r="204" spans="2:19" ht="15.75" customHeight="1">
      <c r="B204" s="13">
        <v>192</v>
      </c>
      <c r="C204" s="72" t="s">
        <v>56</v>
      </c>
      <c r="D204" s="136" t="s">
        <v>100</v>
      </c>
      <c r="E204" s="73" t="s">
        <v>423</v>
      </c>
      <c r="F204" s="74" t="s">
        <v>26</v>
      </c>
      <c r="G204" s="75">
        <v>2</v>
      </c>
      <c r="H204" s="75">
        <v>0</v>
      </c>
      <c r="I204" s="75">
        <v>2</v>
      </c>
      <c r="J204" s="75">
        <v>0</v>
      </c>
      <c r="K204" s="75">
        <v>0</v>
      </c>
      <c r="L204" s="75">
        <v>2</v>
      </c>
      <c r="M204" s="75">
        <v>2</v>
      </c>
      <c r="N204" s="75">
        <v>0</v>
      </c>
      <c r="O204" s="75">
        <v>0</v>
      </c>
      <c r="P204" s="75">
        <v>2</v>
      </c>
      <c r="R204" s="14">
        <v>10</v>
      </c>
      <c r="S204" s="15" t="s">
        <v>1189</v>
      </c>
    </row>
    <row r="205" spans="2:19" ht="15.75" customHeight="1">
      <c r="B205" s="13">
        <v>193</v>
      </c>
      <c r="C205" s="68" t="s">
        <v>56</v>
      </c>
      <c r="D205" s="135" t="s">
        <v>102</v>
      </c>
      <c r="E205" s="69" t="s">
        <v>424</v>
      </c>
      <c r="F205" s="70" t="s">
        <v>26</v>
      </c>
      <c r="G205" s="71">
        <v>2</v>
      </c>
      <c r="H205" s="71">
        <v>2</v>
      </c>
      <c r="I205" s="71">
        <v>2</v>
      </c>
      <c r="J205" s="71">
        <v>2</v>
      </c>
      <c r="K205" s="71">
        <v>0</v>
      </c>
      <c r="L205" s="71">
        <v>2</v>
      </c>
      <c r="M205" s="71">
        <v>0</v>
      </c>
      <c r="N205" s="71">
        <v>2</v>
      </c>
      <c r="O205" s="71">
        <v>2</v>
      </c>
      <c r="P205" s="71">
        <v>2</v>
      </c>
      <c r="R205" s="14">
        <v>16</v>
      </c>
      <c r="S205" s="15" t="s">
        <v>1190</v>
      </c>
    </row>
    <row r="206" spans="2:19" ht="15.75" customHeight="1">
      <c r="B206" s="13">
        <v>194</v>
      </c>
      <c r="C206" s="68" t="s">
        <v>56</v>
      </c>
      <c r="D206" s="135" t="s">
        <v>102</v>
      </c>
      <c r="E206" s="69" t="s">
        <v>425</v>
      </c>
      <c r="F206" s="70" t="s">
        <v>26</v>
      </c>
      <c r="G206" s="71">
        <v>2</v>
      </c>
      <c r="H206" s="71">
        <v>2</v>
      </c>
      <c r="I206" s="71">
        <v>0</v>
      </c>
      <c r="J206" s="71">
        <v>2</v>
      </c>
      <c r="K206" s="71">
        <v>0</v>
      </c>
      <c r="L206" s="71">
        <v>2</v>
      </c>
      <c r="M206" s="71">
        <v>0</v>
      </c>
      <c r="N206" s="71">
        <v>2</v>
      </c>
      <c r="O206" s="71">
        <v>2</v>
      </c>
      <c r="P206" s="71">
        <v>2</v>
      </c>
      <c r="R206" s="14">
        <v>14</v>
      </c>
      <c r="S206" s="15" t="s">
        <v>1190</v>
      </c>
    </row>
    <row r="207" spans="2:19" ht="15.75" customHeight="1">
      <c r="B207" s="13">
        <v>195</v>
      </c>
      <c r="C207" s="68" t="s">
        <v>56</v>
      </c>
      <c r="D207" s="135" t="s">
        <v>102</v>
      </c>
      <c r="E207" s="69" t="s">
        <v>426</v>
      </c>
      <c r="F207" s="70" t="s">
        <v>26</v>
      </c>
      <c r="G207" s="71">
        <v>2</v>
      </c>
      <c r="H207" s="71">
        <v>2</v>
      </c>
      <c r="I207" s="71">
        <v>2</v>
      </c>
      <c r="J207" s="71">
        <v>2</v>
      </c>
      <c r="K207" s="71">
        <v>0</v>
      </c>
      <c r="L207" s="71">
        <v>2</v>
      </c>
      <c r="M207" s="71">
        <v>0</v>
      </c>
      <c r="N207" s="71">
        <v>2</v>
      </c>
      <c r="O207" s="71">
        <v>2</v>
      </c>
      <c r="P207" s="71">
        <v>2</v>
      </c>
      <c r="R207" s="14">
        <v>16</v>
      </c>
      <c r="S207" s="15" t="s">
        <v>1190</v>
      </c>
    </row>
    <row r="208" spans="2:19" ht="15.75" customHeight="1">
      <c r="B208" s="13">
        <v>196</v>
      </c>
      <c r="C208" s="72" t="s">
        <v>56</v>
      </c>
      <c r="D208" s="136" t="s">
        <v>102</v>
      </c>
      <c r="E208" s="73" t="s">
        <v>427</v>
      </c>
      <c r="F208" s="74" t="s">
        <v>26</v>
      </c>
      <c r="G208" s="75">
        <v>2</v>
      </c>
      <c r="H208" s="75">
        <v>2</v>
      </c>
      <c r="I208" s="75">
        <v>2</v>
      </c>
      <c r="J208" s="75">
        <v>2</v>
      </c>
      <c r="K208" s="75">
        <v>0</v>
      </c>
      <c r="L208" s="75">
        <v>2</v>
      </c>
      <c r="M208" s="75">
        <v>0</v>
      </c>
      <c r="N208" s="75">
        <v>0</v>
      </c>
      <c r="O208" s="75">
        <v>2</v>
      </c>
      <c r="P208" s="75">
        <v>2</v>
      </c>
      <c r="R208" s="14">
        <v>14</v>
      </c>
      <c r="S208" s="15" t="s">
        <v>1190</v>
      </c>
    </row>
    <row r="209" spans="2:19" ht="15.75" customHeight="1">
      <c r="B209" s="13">
        <v>197</v>
      </c>
      <c r="C209" s="80" t="s">
        <v>56</v>
      </c>
      <c r="D209" s="80" t="s">
        <v>104</v>
      </c>
      <c r="E209" s="69" t="s">
        <v>428</v>
      </c>
      <c r="F209" s="70" t="s">
        <v>26</v>
      </c>
      <c r="G209" s="71">
        <v>2</v>
      </c>
      <c r="H209" s="71">
        <v>0</v>
      </c>
      <c r="I209" s="71">
        <v>0</v>
      </c>
      <c r="J209" s="71">
        <v>2</v>
      </c>
      <c r="K209" s="71">
        <v>0</v>
      </c>
      <c r="L209" s="71">
        <v>0</v>
      </c>
      <c r="M209" s="71">
        <v>2</v>
      </c>
      <c r="N209" s="71">
        <v>0</v>
      </c>
      <c r="O209" s="71">
        <v>0</v>
      </c>
      <c r="P209" s="71">
        <v>2</v>
      </c>
      <c r="R209" s="14">
        <v>8</v>
      </c>
      <c r="S209" s="15" t="s">
        <v>1188</v>
      </c>
    </row>
    <row r="210" spans="2:19" ht="15.75" customHeight="1">
      <c r="B210" s="13">
        <v>198</v>
      </c>
      <c r="C210" s="82" t="s">
        <v>56</v>
      </c>
      <c r="D210" s="82" t="s">
        <v>104</v>
      </c>
      <c r="E210" s="73" t="s">
        <v>429</v>
      </c>
      <c r="F210" s="74" t="s">
        <v>26</v>
      </c>
      <c r="G210" s="75">
        <v>2</v>
      </c>
      <c r="H210" s="75">
        <v>0</v>
      </c>
      <c r="I210" s="75">
        <v>2</v>
      </c>
      <c r="J210" s="75">
        <v>0</v>
      </c>
      <c r="K210" s="75">
        <v>2</v>
      </c>
      <c r="L210" s="75">
        <v>0</v>
      </c>
      <c r="M210" s="75">
        <v>2</v>
      </c>
      <c r="N210" s="75">
        <v>0</v>
      </c>
      <c r="O210" s="75">
        <v>0</v>
      </c>
      <c r="P210" s="75">
        <v>0</v>
      </c>
      <c r="R210" s="14">
        <v>8</v>
      </c>
      <c r="S210" s="15" t="s">
        <v>1188</v>
      </c>
    </row>
    <row r="211" spans="2:19" ht="15.75" customHeight="1">
      <c r="B211" s="13">
        <v>199</v>
      </c>
      <c r="C211" s="80" t="s">
        <v>56</v>
      </c>
      <c r="D211" s="80" t="s">
        <v>106</v>
      </c>
      <c r="E211" s="69" t="s">
        <v>430</v>
      </c>
      <c r="F211" s="70" t="s">
        <v>26</v>
      </c>
      <c r="G211" s="71">
        <v>2</v>
      </c>
      <c r="H211" s="71">
        <v>2</v>
      </c>
      <c r="I211" s="71">
        <v>2</v>
      </c>
      <c r="J211" s="71">
        <v>0</v>
      </c>
      <c r="K211" s="71">
        <v>0</v>
      </c>
      <c r="L211" s="71">
        <v>0</v>
      </c>
      <c r="M211" s="71">
        <v>2</v>
      </c>
      <c r="N211" s="71">
        <v>0</v>
      </c>
      <c r="O211" s="71">
        <v>0</v>
      </c>
      <c r="P211" s="71">
        <v>2</v>
      </c>
      <c r="R211" s="14">
        <v>10</v>
      </c>
      <c r="S211" s="15" t="s">
        <v>1189</v>
      </c>
    </row>
    <row r="212" spans="2:19" ht="15.75" customHeight="1">
      <c r="B212" s="13">
        <v>200</v>
      </c>
      <c r="C212" s="80" t="s">
        <v>56</v>
      </c>
      <c r="D212" s="80" t="s">
        <v>106</v>
      </c>
      <c r="E212" s="69" t="s">
        <v>431</v>
      </c>
      <c r="F212" s="70" t="s">
        <v>26</v>
      </c>
      <c r="G212" s="71">
        <v>0</v>
      </c>
      <c r="H212" s="71">
        <v>0</v>
      </c>
      <c r="I212" s="71">
        <v>0</v>
      </c>
      <c r="J212" s="71">
        <v>0</v>
      </c>
      <c r="K212" s="71">
        <v>0</v>
      </c>
      <c r="L212" s="71">
        <v>0</v>
      </c>
      <c r="M212" s="71">
        <v>0</v>
      </c>
      <c r="N212" s="71">
        <v>0</v>
      </c>
      <c r="O212" s="71">
        <v>0</v>
      </c>
      <c r="P212" s="71">
        <v>2</v>
      </c>
      <c r="R212" s="14">
        <v>2</v>
      </c>
      <c r="S212" s="15" t="s">
        <v>1188</v>
      </c>
    </row>
    <row r="213" spans="2:19" ht="15.75" customHeight="1">
      <c r="B213" s="13">
        <v>201</v>
      </c>
      <c r="C213" s="80" t="s">
        <v>56</v>
      </c>
      <c r="D213" s="80" t="s">
        <v>106</v>
      </c>
      <c r="E213" s="69" t="s">
        <v>432</v>
      </c>
      <c r="F213" s="70" t="s">
        <v>26</v>
      </c>
      <c r="G213" s="71">
        <v>2</v>
      </c>
      <c r="H213" s="71">
        <v>0</v>
      </c>
      <c r="I213" s="71">
        <v>2</v>
      </c>
      <c r="J213" s="71">
        <v>0</v>
      </c>
      <c r="K213" s="71">
        <v>0</v>
      </c>
      <c r="L213" s="71">
        <v>0</v>
      </c>
      <c r="M213" s="71">
        <v>0</v>
      </c>
      <c r="N213" s="71">
        <v>0</v>
      </c>
      <c r="O213" s="71">
        <v>2</v>
      </c>
      <c r="P213" s="71">
        <v>2</v>
      </c>
      <c r="R213" s="14">
        <v>8</v>
      </c>
      <c r="S213" s="15" t="s">
        <v>1188</v>
      </c>
    </row>
    <row r="214" spans="2:19" ht="15.75" customHeight="1">
      <c r="B214" s="13">
        <v>202</v>
      </c>
      <c r="C214" s="80" t="s">
        <v>56</v>
      </c>
      <c r="D214" s="80" t="s">
        <v>106</v>
      </c>
      <c r="E214" s="69" t="s">
        <v>433</v>
      </c>
      <c r="F214" s="70" t="s">
        <v>26</v>
      </c>
      <c r="G214" s="71">
        <v>2</v>
      </c>
      <c r="H214" s="71">
        <v>0</v>
      </c>
      <c r="I214" s="71">
        <v>2</v>
      </c>
      <c r="J214" s="71">
        <v>0</v>
      </c>
      <c r="K214" s="71">
        <v>0</v>
      </c>
      <c r="L214" s="71">
        <v>0</v>
      </c>
      <c r="M214" s="71">
        <v>2</v>
      </c>
      <c r="N214" s="71">
        <v>0</v>
      </c>
      <c r="O214" s="71">
        <v>0</v>
      </c>
      <c r="P214" s="71">
        <v>2</v>
      </c>
      <c r="R214" s="14">
        <v>8</v>
      </c>
      <c r="S214" s="15" t="s">
        <v>1188</v>
      </c>
    </row>
    <row r="215" spans="2:19" ht="15.75" customHeight="1">
      <c r="B215" s="13">
        <v>203</v>
      </c>
      <c r="C215" s="82" t="s">
        <v>56</v>
      </c>
      <c r="D215" s="82" t="s">
        <v>106</v>
      </c>
      <c r="E215" s="73" t="s">
        <v>434</v>
      </c>
      <c r="F215" s="74" t="s">
        <v>26</v>
      </c>
      <c r="G215" s="75">
        <v>2</v>
      </c>
      <c r="H215" s="75">
        <v>0</v>
      </c>
      <c r="I215" s="75">
        <v>2</v>
      </c>
      <c r="J215" s="75">
        <v>0</v>
      </c>
      <c r="K215" s="75">
        <v>0</v>
      </c>
      <c r="L215" s="75">
        <v>0</v>
      </c>
      <c r="M215" s="75">
        <v>2</v>
      </c>
      <c r="N215" s="75">
        <v>0</v>
      </c>
      <c r="O215" s="75">
        <v>0</v>
      </c>
      <c r="P215" s="75">
        <v>2</v>
      </c>
      <c r="R215" s="14">
        <v>8</v>
      </c>
      <c r="S215" s="15" t="s">
        <v>1188</v>
      </c>
    </row>
    <row r="216" spans="2:19" ht="15.75" customHeight="1">
      <c r="B216" s="13">
        <v>204</v>
      </c>
      <c r="C216" s="68" t="s">
        <v>56</v>
      </c>
      <c r="D216" s="68" t="s">
        <v>108</v>
      </c>
      <c r="E216" s="69" t="s">
        <v>435</v>
      </c>
      <c r="F216" s="70" t="s">
        <v>26</v>
      </c>
      <c r="G216" s="71">
        <v>2</v>
      </c>
      <c r="H216" s="71">
        <v>2</v>
      </c>
      <c r="I216" s="71">
        <v>2</v>
      </c>
      <c r="J216" s="71">
        <v>2</v>
      </c>
      <c r="K216" s="71">
        <v>2</v>
      </c>
      <c r="L216" s="71">
        <v>0</v>
      </c>
      <c r="M216" s="71">
        <v>2</v>
      </c>
      <c r="N216" s="71">
        <v>2</v>
      </c>
      <c r="O216" s="71">
        <v>2</v>
      </c>
      <c r="P216" s="71">
        <v>0</v>
      </c>
      <c r="R216" s="14">
        <v>16</v>
      </c>
      <c r="S216" s="15" t="s">
        <v>1190</v>
      </c>
    </row>
    <row r="217" spans="2:19" ht="15.75" customHeight="1">
      <c r="B217" s="13">
        <v>205</v>
      </c>
      <c r="C217" s="83" t="s">
        <v>56</v>
      </c>
      <c r="D217" s="84" t="s">
        <v>116</v>
      </c>
      <c r="E217" s="139" t="s">
        <v>1192</v>
      </c>
      <c r="F217" s="124" t="s">
        <v>26</v>
      </c>
      <c r="G217" s="133">
        <v>2</v>
      </c>
      <c r="H217" s="133">
        <v>2</v>
      </c>
      <c r="I217" s="133">
        <v>2</v>
      </c>
      <c r="J217" s="133">
        <v>2</v>
      </c>
      <c r="K217" s="133">
        <v>2</v>
      </c>
      <c r="L217" s="133">
        <v>2</v>
      </c>
      <c r="M217" s="133">
        <v>0</v>
      </c>
      <c r="N217" s="133">
        <v>0</v>
      </c>
      <c r="O217" s="133">
        <v>0</v>
      </c>
      <c r="P217" s="133">
        <v>2</v>
      </c>
      <c r="R217" s="14">
        <v>0</v>
      </c>
      <c r="S217" s="15" t="s">
        <v>1188</v>
      </c>
    </row>
    <row r="218" spans="2:19" ht="15.75" customHeight="1">
      <c r="B218" s="13">
        <v>206</v>
      </c>
      <c r="C218" s="68" t="s">
        <v>56</v>
      </c>
      <c r="D218" s="135" t="s">
        <v>118</v>
      </c>
      <c r="E218" s="69" t="s">
        <v>436</v>
      </c>
      <c r="F218" s="70" t="s">
        <v>26</v>
      </c>
      <c r="G218" s="71">
        <v>2</v>
      </c>
      <c r="H218" s="71">
        <v>2</v>
      </c>
      <c r="I218" s="71">
        <v>2</v>
      </c>
      <c r="J218" s="71">
        <v>2</v>
      </c>
      <c r="K218" s="71">
        <v>2</v>
      </c>
      <c r="L218" s="71">
        <v>0</v>
      </c>
      <c r="M218" s="71">
        <v>2</v>
      </c>
      <c r="N218" s="71">
        <v>2</v>
      </c>
      <c r="O218" s="71">
        <v>2</v>
      </c>
      <c r="P218" s="71">
        <v>2</v>
      </c>
      <c r="R218" s="14">
        <v>18</v>
      </c>
      <c r="S218" s="15" t="s">
        <v>1191</v>
      </c>
    </row>
    <row r="219" spans="2:19" ht="15.75" customHeight="1">
      <c r="B219" s="13">
        <v>207</v>
      </c>
      <c r="C219" s="68" t="s">
        <v>56</v>
      </c>
      <c r="D219" s="135" t="s">
        <v>118</v>
      </c>
      <c r="E219" s="69" t="s">
        <v>437</v>
      </c>
      <c r="F219" s="70" t="s">
        <v>26</v>
      </c>
      <c r="G219" s="71">
        <v>2</v>
      </c>
      <c r="H219" s="71">
        <v>0</v>
      </c>
      <c r="I219" s="71">
        <v>0</v>
      </c>
      <c r="J219" s="71">
        <v>2</v>
      </c>
      <c r="K219" s="71">
        <v>0</v>
      </c>
      <c r="L219" s="71">
        <v>0</v>
      </c>
      <c r="M219" s="71">
        <v>0</v>
      </c>
      <c r="N219" s="71">
        <v>2</v>
      </c>
      <c r="O219" s="71">
        <v>2</v>
      </c>
      <c r="P219" s="71">
        <v>2</v>
      </c>
      <c r="R219" s="14">
        <v>10</v>
      </c>
      <c r="S219" s="15" t="s">
        <v>1189</v>
      </c>
    </row>
    <row r="220" spans="2:19" ht="15.75" customHeight="1">
      <c r="B220" s="13">
        <v>208</v>
      </c>
      <c r="C220" s="68" t="s">
        <v>56</v>
      </c>
      <c r="D220" s="135" t="s">
        <v>118</v>
      </c>
      <c r="E220" s="140" t="s">
        <v>438</v>
      </c>
      <c r="F220" s="70" t="s">
        <v>26</v>
      </c>
      <c r="G220" s="71">
        <v>2</v>
      </c>
      <c r="H220" s="71">
        <v>0</v>
      </c>
      <c r="I220" s="71">
        <v>2</v>
      </c>
      <c r="J220" s="71">
        <v>0</v>
      </c>
      <c r="K220" s="71">
        <v>0</v>
      </c>
      <c r="L220" s="71">
        <v>0</v>
      </c>
      <c r="M220" s="71">
        <v>0</v>
      </c>
      <c r="N220" s="71">
        <v>0</v>
      </c>
      <c r="O220" s="71">
        <v>2</v>
      </c>
      <c r="P220" s="71">
        <v>2</v>
      </c>
      <c r="R220" s="14">
        <v>8</v>
      </c>
      <c r="S220" s="15" t="s">
        <v>1188</v>
      </c>
    </row>
    <row r="221" spans="2:19" ht="15.75" customHeight="1">
      <c r="B221" s="13">
        <v>209</v>
      </c>
      <c r="C221" s="68" t="s">
        <v>56</v>
      </c>
      <c r="D221" s="135" t="s">
        <v>118</v>
      </c>
      <c r="E221" s="69" t="s">
        <v>439</v>
      </c>
      <c r="F221" s="70" t="s">
        <v>26</v>
      </c>
      <c r="G221" s="71">
        <v>2</v>
      </c>
      <c r="H221" s="71">
        <v>0</v>
      </c>
      <c r="I221" s="71">
        <v>0</v>
      </c>
      <c r="J221" s="71">
        <v>2</v>
      </c>
      <c r="K221" s="71">
        <v>0</v>
      </c>
      <c r="L221" s="71">
        <v>0</v>
      </c>
      <c r="M221" s="71">
        <v>2</v>
      </c>
      <c r="N221" s="71">
        <v>2</v>
      </c>
      <c r="O221" s="71">
        <v>2</v>
      </c>
      <c r="P221" s="71">
        <v>2</v>
      </c>
      <c r="R221" s="14">
        <v>12</v>
      </c>
      <c r="S221" s="15" t="s">
        <v>1189</v>
      </c>
    </row>
    <row r="222" spans="2:19" ht="15.75" customHeight="1">
      <c r="B222" s="13">
        <v>210</v>
      </c>
      <c r="C222" s="68" t="s">
        <v>56</v>
      </c>
      <c r="D222" s="135" t="s">
        <v>118</v>
      </c>
      <c r="E222" s="69" t="s">
        <v>440</v>
      </c>
      <c r="F222" s="70" t="s">
        <v>26</v>
      </c>
      <c r="G222" s="71">
        <v>2</v>
      </c>
      <c r="H222" s="71">
        <v>0</v>
      </c>
      <c r="I222" s="71">
        <v>0</v>
      </c>
      <c r="J222" s="71">
        <v>0</v>
      </c>
      <c r="K222" s="71">
        <v>2</v>
      </c>
      <c r="L222" s="71">
        <v>0</v>
      </c>
      <c r="M222" s="71">
        <v>0</v>
      </c>
      <c r="N222" s="71">
        <v>0</v>
      </c>
      <c r="O222" s="71">
        <v>0</v>
      </c>
      <c r="P222" s="71">
        <v>2</v>
      </c>
      <c r="R222" s="14">
        <v>6</v>
      </c>
      <c r="S222" s="15" t="s">
        <v>1188</v>
      </c>
    </row>
    <row r="223" spans="2:19" ht="15.75" customHeight="1">
      <c r="B223" s="13">
        <v>211</v>
      </c>
      <c r="C223" s="68" t="s">
        <v>56</v>
      </c>
      <c r="D223" s="135" t="s">
        <v>118</v>
      </c>
      <c r="E223" s="69" t="s">
        <v>441</v>
      </c>
      <c r="F223" s="70" t="s">
        <v>26</v>
      </c>
      <c r="G223" s="71">
        <v>2</v>
      </c>
      <c r="H223" s="71">
        <v>2</v>
      </c>
      <c r="I223" s="71">
        <v>0</v>
      </c>
      <c r="J223" s="71">
        <v>0</v>
      </c>
      <c r="K223" s="71">
        <v>0</v>
      </c>
      <c r="L223" s="71">
        <v>0</v>
      </c>
      <c r="M223" s="71">
        <v>0</v>
      </c>
      <c r="N223" s="71">
        <v>0</v>
      </c>
      <c r="O223" s="71">
        <v>2</v>
      </c>
      <c r="P223" s="71">
        <v>2</v>
      </c>
      <c r="R223" s="14">
        <v>8</v>
      </c>
      <c r="S223" s="15" t="s">
        <v>1188</v>
      </c>
    </row>
    <row r="224" spans="2:19" ht="15.75" customHeight="1">
      <c r="B224" s="13">
        <v>212</v>
      </c>
      <c r="C224" s="68" t="s">
        <v>56</v>
      </c>
      <c r="D224" s="135" t="s">
        <v>118</v>
      </c>
      <c r="E224" s="69" t="s">
        <v>442</v>
      </c>
      <c r="F224" s="70" t="s">
        <v>26</v>
      </c>
      <c r="G224" s="71">
        <v>2</v>
      </c>
      <c r="H224" s="71">
        <v>0</v>
      </c>
      <c r="I224" s="71">
        <v>0</v>
      </c>
      <c r="J224" s="71">
        <v>0</v>
      </c>
      <c r="K224" s="71">
        <v>0</v>
      </c>
      <c r="L224" s="71">
        <v>0</v>
      </c>
      <c r="M224" s="71">
        <v>2</v>
      </c>
      <c r="N224" s="71">
        <v>2</v>
      </c>
      <c r="O224" s="71">
        <v>2</v>
      </c>
      <c r="P224" s="71">
        <v>2</v>
      </c>
      <c r="R224" s="14">
        <v>10</v>
      </c>
      <c r="S224" s="15" t="s">
        <v>1189</v>
      </c>
    </row>
    <row r="225" spans="2:19" ht="15.75" customHeight="1">
      <c r="B225" s="13">
        <v>213</v>
      </c>
      <c r="C225" s="68" t="s">
        <v>56</v>
      </c>
      <c r="D225" s="135" t="s">
        <v>118</v>
      </c>
      <c r="E225" s="69" t="s">
        <v>443</v>
      </c>
      <c r="F225" s="70" t="s">
        <v>26</v>
      </c>
      <c r="G225" s="71">
        <v>2</v>
      </c>
      <c r="H225" s="71">
        <v>0</v>
      </c>
      <c r="I225" s="71">
        <v>0</v>
      </c>
      <c r="J225" s="71">
        <v>0</v>
      </c>
      <c r="K225" s="71">
        <v>0</v>
      </c>
      <c r="L225" s="71">
        <v>0</v>
      </c>
      <c r="M225" s="71">
        <v>0</v>
      </c>
      <c r="N225" s="71">
        <v>0</v>
      </c>
      <c r="O225" s="71">
        <v>2</v>
      </c>
      <c r="P225" s="71">
        <v>2</v>
      </c>
      <c r="R225" s="14">
        <v>6</v>
      </c>
      <c r="S225" s="15" t="s">
        <v>1188</v>
      </c>
    </row>
    <row r="226" spans="2:19" ht="15.75" customHeight="1">
      <c r="B226" s="13">
        <v>214</v>
      </c>
      <c r="C226" s="68" t="s">
        <v>56</v>
      </c>
      <c r="D226" s="135" t="s">
        <v>118</v>
      </c>
      <c r="E226" s="69" t="s">
        <v>444</v>
      </c>
      <c r="F226" s="70" t="s">
        <v>26</v>
      </c>
      <c r="G226" s="71">
        <v>2</v>
      </c>
      <c r="H226" s="71">
        <v>2</v>
      </c>
      <c r="I226" s="71">
        <v>0</v>
      </c>
      <c r="J226" s="71">
        <v>2</v>
      </c>
      <c r="K226" s="71">
        <v>2</v>
      </c>
      <c r="L226" s="71">
        <v>0</v>
      </c>
      <c r="M226" s="71">
        <v>2</v>
      </c>
      <c r="N226" s="71">
        <v>2</v>
      </c>
      <c r="O226" s="71">
        <v>2</v>
      </c>
      <c r="P226" s="71">
        <v>2</v>
      </c>
      <c r="R226" s="14">
        <v>16</v>
      </c>
      <c r="S226" s="15" t="s">
        <v>1190</v>
      </c>
    </row>
    <row r="227" spans="2:19" ht="15.75" customHeight="1">
      <c r="B227" s="13">
        <v>215</v>
      </c>
      <c r="C227" s="72" t="s">
        <v>56</v>
      </c>
      <c r="D227" s="136" t="s">
        <v>118</v>
      </c>
      <c r="E227" s="73" t="s">
        <v>445</v>
      </c>
      <c r="F227" s="74" t="s">
        <v>26</v>
      </c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R227" s="14">
        <v>0</v>
      </c>
      <c r="S227" s="15" t="s">
        <v>1188</v>
      </c>
    </row>
    <row r="228" spans="2:19" ht="15.75" customHeight="1">
      <c r="B228" s="13">
        <v>216</v>
      </c>
      <c r="C228" s="68" t="s">
        <v>63</v>
      </c>
      <c r="D228" s="135" t="s">
        <v>120</v>
      </c>
      <c r="E228" s="69" t="s">
        <v>446</v>
      </c>
      <c r="F228" s="70" t="s">
        <v>26</v>
      </c>
      <c r="G228" s="71">
        <v>0</v>
      </c>
      <c r="H228" s="71">
        <v>2</v>
      </c>
      <c r="I228" s="71">
        <v>0</v>
      </c>
      <c r="J228" s="71">
        <v>0</v>
      </c>
      <c r="K228" s="71">
        <v>0</v>
      </c>
      <c r="L228" s="71">
        <v>0</v>
      </c>
      <c r="M228" s="71">
        <v>0</v>
      </c>
      <c r="N228" s="71">
        <v>0</v>
      </c>
      <c r="O228" s="71">
        <v>0</v>
      </c>
      <c r="P228" s="71">
        <v>0</v>
      </c>
      <c r="R228" s="14">
        <v>2</v>
      </c>
      <c r="S228" s="15" t="s">
        <v>1188</v>
      </c>
    </row>
    <row r="229" spans="2:19" ht="15.75" customHeight="1">
      <c r="B229" s="13">
        <v>217</v>
      </c>
      <c r="C229" s="68" t="s">
        <v>63</v>
      </c>
      <c r="D229" s="135" t="s">
        <v>120</v>
      </c>
      <c r="E229" s="69" t="s">
        <v>447</v>
      </c>
      <c r="F229" s="70" t="s">
        <v>26</v>
      </c>
      <c r="G229" s="71"/>
      <c r="H229" s="71"/>
      <c r="I229" s="71"/>
      <c r="J229" s="71"/>
      <c r="K229" s="71"/>
      <c r="L229" s="71"/>
      <c r="M229" s="71"/>
      <c r="N229" s="71"/>
      <c r="O229" s="71"/>
      <c r="P229" s="71">
        <v>0</v>
      </c>
      <c r="R229" s="14">
        <v>0</v>
      </c>
      <c r="S229" s="15" t="s">
        <v>1188</v>
      </c>
    </row>
    <row r="230" spans="2:19" ht="15.75" customHeight="1">
      <c r="B230" s="13">
        <v>218</v>
      </c>
      <c r="C230" s="68" t="s">
        <v>63</v>
      </c>
      <c r="D230" s="135" t="s">
        <v>120</v>
      </c>
      <c r="E230" s="69" t="s">
        <v>448</v>
      </c>
      <c r="F230" s="70" t="s">
        <v>26</v>
      </c>
      <c r="G230" s="71">
        <v>2</v>
      </c>
      <c r="H230" s="71">
        <v>2</v>
      </c>
      <c r="I230" s="71">
        <v>2</v>
      </c>
      <c r="J230" s="71">
        <v>0</v>
      </c>
      <c r="K230" s="71">
        <v>0</v>
      </c>
      <c r="L230" s="71">
        <v>2</v>
      </c>
      <c r="M230" s="71">
        <v>2</v>
      </c>
      <c r="N230" s="71">
        <v>0</v>
      </c>
      <c r="O230" s="71">
        <v>0</v>
      </c>
      <c r="P230" s="71">
        <v>0</v>
      </c>
      <c r="R230" s="14">
        <v>10</v>
      </c>
      <c r="S230" s="15" t="s">
        <v>1189</v>
      </c>
    </row>
    <row r="231" spans="2:19" ht="15.75" customHeight="1">
      <c r="B231" s="13">
        <v>219</v>
      </c>
      <c r="C231" s="68" t="s">
        <v>63</v>
      </c>
      <c r="D231" s="135" t="s">
        <v>120</v>
      </c>
      <c r="E231" s="69" t="s">
        <v>449</v>
      </c>
      <c r="F231" s="70" t="s">
        <v>26</v>
      </c>
      <c r="G231" s="71">
        <v>2</v>
      </c>
      <c r="H231" s="71">
        <v>2</v>
      </c>
      <c r="I231" s="71">
        <v>2</v>
      </c>
      <c r="J231" s="71">
        <v>0</v>
      </c>
      <c r="K231" s="71">
        <v>2</v>
      </c>
      <c r="L231" s="71">
        <v>0</v>
      </c>
      <c r="M231" s="71">
        <v>0</v>
      </c>
      <c r="N231" s="71">
        <v>0</v>
      </c>
      <c r="O231" s="71">
        <v>2</v>
      </c>
      <c r="P231" s="71">
        <v>2</v>
      </c>
      <c r="R231" s="14">
        <v>12</v>
      </c>
      <c r="S231" s="15" t="s">
        <v>1189</v>
      </c>
    </row>
    <row r="232" spans="2:19" ht="15.75" customHeight="1">
      <c r="B232" s="13">
        <v>220</v>
      </c>
      <c r="C232" s="68" t="s">
        <v>63</v>
      </c>
      <c r="D232" s="135" t="s">
        <v>120</v>
      </c>
      <c r="E232" s="69" t="s">
        <v>450</v>
      </c>
      <c r="F232" s="70" t="s">
        <v>26</v>
      </c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R232" s="14">
        <v>0</v>
      </c>
      <c r="S232" s="15" t="s">
        <v>1188</v>
      </c>
    </row>
    <row r="233" spans="2:19" ht="15.75" customHeight="1">
      <c r="B233" s="13">
        <v>221</v>
      </c>
      <c r="C233" s="68" t="s">
        <v>63</v>
      </c>
      <c r="D233" s="135" t="s">
        <v>120</v>
      </c>
      <c r="E233" s="69" t="s">
        <v>451</v>
      </c>
      <c r="F233" s="70" t="s">
        <v>26</v>
      </c>
      <c r="G233" s="71">
        <v>2</v>
      </c>
      <c r="H233" s="71">
        <v>2</v>
      </c>
      <c r="I233" s="71">
        <v>2</v>
      </c>
      <c r="J233" s="71">
        <v>0</v>
      </c>
      <c r="K233" s="71">
        <v>2</v>
      </c>
      <c r="L233" s="71">
        <v>2</v>
      </c>
      <c r="M233" s="71">
        <v>0</v>
      </c>
      <c r="N233" s="71">
        <v>0</v>
      </c>
      <c r="O233" s="71">
        <v>2</v>
      </c>
      <c r="P233" s="71">
        <v>2</v>
      </c>
      <c r="R233" s="14">
        <v>14</v>
      </c>
      <c r="S233" s="15" t="s">
        <v>1190</v>
      </c>
    </row>
    <row r="234" spans="2:19" ht="15.75" customHeight="1">
      <c r="B234" s="13">
        <v>222</v>
      </c>
      <c r="C234" s="68" t="s">
        <v>63</v>
      </c>
      <c r="D234" s="135" t="s">
        <v>120</v>
      </c>
      <c r="E234" s="69" t="s">
        <v>452</v>
      </c>
      <c r="F234" s="70" t="s">
        <v>26</v>
      </c>
      <c r="G234" s="71">
        <v>2</v>
      </c>
      <c r="H234" s="71">
        <v>2</v>
      </c>
      <c r="I234" s="71">
        <v>2</v>
      </c>
      <c r="J234" s="71">
        <v>0</v>
      </c>
      <c r="K234" s="71">
        <v>2</v>
      </c>
      <c r="L234" s="71">
        <v>0</v>
      </c>
      <c r="M234" s="71">
        <v>2</v>
      </c>
      <c r="N234" s="71">
        <v>2</v>
      </c>
      <c r="O234" s="71">
        <v>2</v>
      </c>
      <c r="P234" s="71">
        <v>2</v>
      </c>
      <c r="R234" s="14">
        <v>16</v>
      </c>
      <c r="S234" s="15" t="s">
        <v>1190</v>
      </c>
    </row>
    <row r="235" spans="2:19" ht="15.75" customHeight="1">
      <c r="B235" s="13">
        <v>223</v>
      </c>
      <c r="C235" s="68" t="s">
        <v>63</v>
      </c>
      <c r="D235" s="135" t="s">
        <v>120</v>
      </c>
      <c r="E235" s="69" t="s">
        <v>453</v>
      </c>
      <c r="F235" s="70" t="s">
        <v>26</v>
      </c>
      <c r="G235" s="71">
        <v>2</v>
      </c>
      <c r="H235" s="71">
        <v>2</v>
      </c>
      <c r="I235" s="71">
        <v>0</v>
      </c>
      <c r="J235" s="71">
        <v>0</v>
      </c>
      <c r="K235" s="71">
        <v>2</v>
      </c>
      <c r="L235" s="71">
        <v>2</v>
      </c>
      <c r="M235" s="71">
        <v>2</v>
      </c>
      <c r="N235" s="71">
        <v>2</v>
      </c>
      <c r="O235" s="71">
        <v>0</v>
      </c>
      <c r="P235" s="71">
        <v>0</v>
      </c>
      <c r="R235" s="14">
        <v>12</v>
      </c>
      <c r="S235" s="15" t="s">
        <v>1189</v>
      </c>
    </row>
    <row r="236" spans="2:19" ht="15.75" customHeight="1">
      <c r="B236" s="13">
        <v>224</v>
      </c>
      <c r="C236" s="68" t="s">
        <v>63</v>
      </c>
      <c r="D236" s="135" t="s">
        <v>120</v>
      </c>
      <c r="E236" s="69" t="s">
        <v>454</v>
      </c>
      <c r="F236" s="70" t="s">
        <v>26</v>
      </c>
      <c r="G236" s="71">
        <v>2</v>
      </c>
      <c r="H236" s="71">
        <v>0</v>
      </c>
      <c r="I236" s="71">
        <v>2</v>
      </c>
      <c r="J236" s="71">
        <v>0</v>
      </c>
      <c r="K236" s="71">
        <v>2</v>
      </c>
      <c r="L236" s="71">
        <v>0</v>
      </c>
      <c r="M236" s="71">
        <v>0</v>
      </c>
      <c r="N236" s="71">
        <v>0</v>
      </c>
      <c r="O236" s="71">
        <v>0</v>
      </c>
      <c r="P236" s="71">
        <v>0</v>
      </c>
      <c r="R236" s="14">
        <v>6</v>
      </c>
      <c r="S236" s="15" t="s">
        <v>1188</v>
      </c>
    </row>
    <row r="237" spans="2:19" ht="15.75" customHeight="1">
      <c r="B237" s="13">
        <v>225</v>
      </c>
      <c r="C237" s="68" t="s">
        <v>63</v>
      </c>
      <c r="D237" s="135" t="s">
        <v>120</v>
      </c>
      <c r="E237" s="69" t="s">
        <v>455</v>
      </c>
      <c r="F237" s="70" t="s">
        <v>26</v>
      </c>
      <c r="G237" s="71">
        <v>2</v>
      </c>
      <c r="H237" s="71">
        <v>0</v>
      </c>
      <c r="I237" s="71">
        <v>2</v>
      </c>
      <c r="J237" s="71">
        <v>0</v>
      </c>
      <c r="K237" s="71">
        <v>0</v>
      </c>
      <c r="L237" s="71">
        <v>2</v>
      </c>
      <c r="M237" s="71">
        <v>2</v>
      </c>
      <c r="N237" s="71">
        <v>2</v>
      </c>
      <c r="O237" s="71">
        <v>2</v>
      </c>
      <c r="P237" s="71">
        <v>0</v>
      </c>
      <c r="R237" s="14">
        <v>12</v>
      </c>
      <c r="S237" s="15" t="s">
        <v>1189</v>
      </c>
    </row>
    <row r="238" spans="2:19" ht="15.75" customHeight="1">
      <c r="B238" s="13">
        <v>226</v>
      </c>
      <c r="C238" s="72" t="s">
        <v>63</v>
      </c>
      <c r="D238" s="136" t="s">
        <v>120</v>
      </c>
      <c r="E238" s="73" t="s">
        <v>456</v>
      </c>
      <c r="F238" s="74" t="s">
        <v>26</v>
      </c>
      <c r="G238" s="75">
        <v>2</v>
      </c>
      <c r="H238" s="75">
        <v>2</v>
      </c>
      <c r="I238" s="75">
        <v>2</v>
      </c>
      <c r="J238" s="75">
        <v>2</v>
      </c>
      <c r="K238" s="75">
        <v>0</v>
      </c>
      <c r="L238" s="75">
        <v>0</v>
      </c>
      <c r="M238" s="75">
        <v>2</v>
      </c>
      <c r="N238" s="75">
        <v>2</v>
      </c>
      <c r="O238" s="75">
        <v>0</v>
      </c>
      <c r="P238" s="75">
        <v>0</v>
      </c>
      <c r="R238" s="14">
        <v>12</v>
      </c>
      <c r="S238" s="15" t="s">
        <v>1189</v>
      </c>
    </row>
    <row r="239" spans="2:19" ht="15.75" customHeight="1">
      <c r="B239" s="13">
        <v>227</v>
      </c>
      <c r="C239" s="68" t="s">
        <v>63</v>
      </c>
      <c r="D239" s="68" t="s">
        <v>121</v>
      </c>
      <c r="E239" s="69" t="s">
        <v>457</v>
      </c>
      <c r="F239" s="70" t="s">
        <v>26</v>
      </c>
      <c r="G239" s="71">
        <v>2</v>
      </c>
      <c r="H239" s="71">
        <v>2</v>
      </c>
      <c r="I239" s="71">
        <v>2</v>
      </c>
      <c r="J239" s="71">
        <v>0</v>
      </c>
      <c r="K239" s="71">
        <v>2</v>
      </c>
      <c r="L239" s="71">
        <v>0</v>
      </c>
      <c r="M239" s="71">
        <v>2</v>
      </c>
      <c r="N239" s="71">
        <v>0</v>
      </c>
      <c r="O239" s="71">
        <v>2</v>
      </c>
      <c r="P239" s="71">
        <v>0</v>
      </c>
      <c r="R239" s="14">
        <v>12</v>
      </c>
      <c r="S239" s="15" t="s">
        <v>1189</v>
      </c>
    </row>
    <row r="240" spans="2:19" ht="15.75" customHeight="1">
      <c r="B240" s="13">
        <v>228</v>
      </c>
      <c r="C240" s="68" t="s">
        <v>63</v>
      </c>
      <c r="D240" s="68" t="s">
        <v>121</v>
      </c>
      <c r="E240" s="69" t="s">
        <v>458</v>
      </c>
      <c r="F240" s="70" t="s">
        <v>26</v>
      </c>
      <c r="G240" s="71">
        <v>2</v>
      </c>
      <c r="H240" s="71">
        <v>0</v>
      </c>
      <c r="I240" s="71">
        <v>2</v>
      </c>
      <c r="J240" s="71">
        <v>2</v>
      </c>
      <c r="K240" s="71">
        <v>2</v>
      </c>
      <c r="L240" s="71">
        <v>0</v>
      </c>
      <c r="M240" s="71">
        <v>2</v>
      </c>
      <c r="N240" s="71">
        <v>2</v>
      </c>
      <c r="O240" s="71">
        <v>0</v>
      </c>
      <c r="P240" s="71">
        <v>0</v>
      </c>
      <c r="R240" s="14">
        <v>12</v>
      </c>
      <c r="S240" s="15" t="s">
        <v>1189</v>
      </c>
    </row>
    <row r="241" spans="2:19" ht="15.75" customHeight="1">
      <c r="B241" s="13">
        <v>229</v>
      </c>
      <c r="C241" s="68" t="s">
        <v>63</v>
      </c>
      <c r="D241" s="68" t="s">
        <v>121</v>
      </c>
      <c r="E241" s="69" t="s">
        <v>459</v>
      </c>
      <c r="F241" s="70" t="s">
        <v>26</v>
      </c>
      <c r="G241" s="71">
        <v>2</v>
      </c>
      <c r="H241" s="71">
        <v>0</v>
      </c>
      <c r="I241" s="71">
        <v>2</v>
      </c>
      <c r="J241" s="71">
        <v>0</v>
      </c>
      <c r="K241" s="71">
        <v>0</v>
      </c>
      <c r="L241" s="71">
        <v>2</v>
      </c>
      <c r="M241" s="71">
        <v>0</v>
      </c>
      <c r="N241" s="71">
        <v>2</v>
      </c>
      <c r="O241" s="71">
        <v>0</v>
      </c>
      <c r="P241" s="71">
        <v>2</v>
      </c>
      <c r="R241" s="14">
        <v>10</v>
      </c>
      <c r="S241" s="15" t="s">
        <v>1189</v>
      </c>
    </row>
    <row r="242" spans="2:19" ht="15.75" customHeight="1">
      <c r="B242" s="13">
        <v>230</v>
      </c>
      <c r="C242" s="68" t="s">
        <v>63</v>
      </c>
      <c r="D242" s="68" t="s">
        <v>121</v>
      </c>
      <c r="E242" s="69" t="s">
        <v>460</v>
      </c>
      <c r="F242" s="70" t="s">
        <v>26</v>
      </c>
      <c r="G242" s="71">
        <v>2</v>
      </c>
      <c r="H242" s="71">
        <v>2</v>
      </c>
      <c r="I242" s="71">
        <v>2</v>
      </c>
      <c r="J242" s="71">
        <v>0</v>
      </c>
      <c r="K242" s="71">
        <v>2</v>
      </c>
      <c r="L242" s="71">
        <v>0</v>
      </c>
      <c r="M242" s="71">
        <v>2</v>
      </c>
      <c r="N242" s="71">
        <v>0</v>
      </c>
      <c r="O242" s="71">
        <v>0</v>
      </c>
      <c r="P242" s="71">
        <v>0</v>
      </c>
      <c r="R242" s="14">
        <v>10</v>
      </c>
      <c r="S242" s="15" t="s">
        <v>1189</v>
      </c>
    </row>
    <row r="243" spans="2:19" ht="15.75" customHeight="1">
      <c r="B243" s="13">
        <v>231</v>
      </c>
      <c r="C243" s="68" t="s">
        <v>63</v>
      </c>
      <c r="D243" s="68" t="s">
        <v>121</v>
      </c>
      <c r="E243" s="69" t="s">
        <v>461</v>
      </c>
      <c r="F243" s="70" t="s">
        <v>26</v>
      </c>
      <c r="G243" s="71">
        <v>2</v>
      </c>
      <c r="H243" s="71">
        <v>2</v>
      </c>
      <c r="I243" s="71">
        <v>2</v>
      </c>
      <c r="J243" s="71">
        <v>2</v>
      </c>
      <c r="K243" s="71">
        <v>2</v>
      </c>
      <c r="L243" s="71">
        <v>0</v>
      </c>
      <c r="M243" s="71">
        <v>2</v>
      </c>
      <c r="N243" s="71">
        <v>2</v>
      </c>
      <c r="O243" s="71">
        <v>2</v>
      </c>
      <c r="P243" s="71">
        <v>2</v>
      </c>
      <c r="R243" s="14">
        <v>18</v>
      </c>
      <c r="S243" s="15" t="s">
        <v>1191</v>
      </c>
    </row>
    <row r="244" spans="2:19" ht="15.75" customHeight="1">
      <c r="B244" s="13">
        <v>232</v>
      </c>
      <c r="C244" s="68" t="s">
        <v>63</v>
      </c>
      <c r="D244" s="68" t="s">
        <v>121</v>
      </c>
      <c r="E244" s="69" t="s">
        <v>462</v>
      </c>
      <c r="F244" s="70" t="s">
        <v>26</v>
      </c>
      <c r="G244" s="71">
        <v>2</v>
      </c>
      <c r="H244" s="71">
        <v>2</v>
      </c>
      <c r="I244" s="71">
        <v>2</v>
      </c>
      <c r="J244" s="71">
        <v>2</v>
      </c>
      <c r="K244" s="71">
        <v>0</v>
      </c>
      <c r="L244" s="71">
        <v>2</v>
      </c>
      <c r="M244" s="71">
        <v>2</v>
      </c>
      <c r="N244" s="71">
        <v>2</v>
      </c>
      <c r="O244" s="71">
        <v>0</v>
      </c>
      <c r="P244" s="71">
        <v>2</v>
      </c>
      <c r="R244" s="14">
        <v>16</v>
      </c>
      <c r="S244" s="15" t="s">
        <v>1190</v>
      </c>
    </row>
    <row r="245" spans="2:19" ht="15.75" customHeight="1">
      <c r="B245" s="13">
        <v>233</v>
      </c>
      <c r="C245" s="68" t="s">
        <v>63</v>
      </c>
      <c r="D245" s="68" t="s">
        <v>121</v>
      </c>
      <c r="E245" s="69" t="s">
        <v>463</v>
      </c>
      <c r="F245" s="70" t="s">
        <v>26</v>
      </c>
      <c r="G245" s="71">
        <v>2</v>
      </c>
      <c r="H245" s="71">
        <v>2</v>
      </c>
      <c r="I245" s="71">
        <v>0</v>
      </c>
      <c r="J245" s="71">
        <v>2</v>
      </c>
      <c r="K245" s="71">
        <v>0</v>
      </c>
      <c r="L245" s="71">
        <v>0</v>
      </c>
      <c r="M245" s="71">
        <v>0</v>
      </c>
      <c r="N245" s="71">
        <v>2</v>
      </c>
      <c r="O245" s="71">
        <v>0</v>
      </c>
      <c r="P245" s="71">
        <v>0</v>
      </c>
      <c r="R245" s="14">
        <v>8</v>
      </c>
      <c r="S245" s="15" t="s">
        <v>1188</v>
      </c>
    </row>
    <row r="246" spans="2:19" ht="15.75" customHeight="1">
      <c r="B246" s="13">
        <v>234</v>
      </c>
      <c r="C246" s="68" t="s">
        <v>63</v>
      </c>
      <c r="D246" s="68" t="s">
        <v>121</v>
      </c>
      <c r="E246" s="69" t="s">
        <v>464</v>
      </c>
      <c r="F246" s="70" t="s">
        <v>26</v>
      </c>
      <c r="G246" s="71">
        <v>2</v>
      </c>
      <c r="H246" s="71">
        <v>0</v>
      </c>
      <c r="I246" s="71">
        <v>2</v>
      </c>
      <c r="J246" s="71">
        <v>0</v>
      </c>
      <c r="K246" s="71">
        <v>2</v>
      </c>
      <c r="L246" s="71">
        <v>0</v>
      </c>
      <c r="M246" s="71">
        <v>2</v>
      </c>
      <c r="N246" s="71">
        <v>2</v>
      </c>
      <c r="O246" s="71">
        <v>2</v>
      </c>
      <c r="P246" s="71">
        <v>0</v>
      </c>
      <c r="R246" s="14">
        <v>12</v>
      </c>
      <c r="S246" s="15" t="s">
        <v>1189</v>
      </c>
    </row>
    <row r="247" spans="2:19" ht="15.75" customHeight="1">
      <c r="B247" s="13">
        <v>235</v>
      </c>
      <c r="C247" s="68" t="s">
        <v>63</v>
      </c>
      <c r="D247" s="68" t="s">
        <v>121</v>
      </c>
      <c r="E247" s="69" t="s">
        <v>465</v>
      </c>
      <c r="F247" s="70" t="s">
        <v>26</v>
      </c>
      <c r="G247" s="71">
        <v>2</v>
      </c>
      <c r="H247" s="71">
        <v>2</v>
      </c>
      <c r="I247" s="71">
        <v>2</v>
      </c>
      <c r="J247" s="71">
        <v>0</v>
      </c>
      <c r="K247" s="71">
        <v>0</v>
      </c>
      <c r="L247" s="71">
        <v>0</v>
      </c>
      <c r="M247" s="71">
        <v>0</v>
      </c>
      <c r="N247" s="71">
        <v>2</v>
      </c>
      <c r="O247" s="71">
        <v>2</v>
      </c>
      <c r="P247" s="71">
        <v>2</v>
      </c>
      <c r="R247" s="14">
        <v>12</v>
      </c>
      <c r="S247" s="15" t="s">
        <v>1189</v>
      </c>
    </row>
    <row r="248" spans="2:19" ht="15.75" customHeight="1">
      <c r="B248" s="13">
        <v>236</v>
      </c>
      <c r="C248" s="68" t="s">
        <v>63</v>
      </c>
      <c r="D248" s="68" t="s">
        <v>121</v>
      </c>
      <c r="E248" s="69" t="s">
        <v>466</v>
      </c>
      <c r="F248" s="70" t="s">
        <v>26</v>
      </c>
      <c r="G248" s="71">
        <v>2</v>
      </c>
      <c r="H248" s="71">
        <v>0</v>
      </c>
      <c r="I248" s="71">
        <v>0</v>
      </c>
      <c r="J248" s="71">
        <v>2</v>
      </c>
      <c r="K248" s="71">
        <v>0</v>
      </c>
      <c r="L248" s="71">
        <v>0</v>
      </c>
      <c r="M248" s="71">
        <v>2</v>
      </c>
      <c r="N248" s="71">
        <v>2</v>
      </c>
      <c r="O248" s="71">
        <v>2</v>
      </c>
      <c r="P248" s="71">
        <v>2</v>
      </c>
      <c r="R248" s="14">
        <v>12</v>
      </c>
      <c r="S248" s="15" t="s">
        <v>1189</v>
      </c>
    </row>
    <row r="249" spans="2:19" ht="15.75" customHeight="1">
      <c r="B249" s="13">
        <v>237</v>
      </c>
      <c r="C249" s="68" t="s">
        <v>63</v>
      </c>
      <c r="D249" s="68" t="s">
        <v>121</v>
      </c>
      <c r="E249" s="69" t="s">
        <v>467</v>
      </c>
      <c r="F249" s="70" t="s">
        <v>26</v>
      </c>
      <c r="G249" s="71">
        <v>2</v>
      </c>
      <c r="H249" s="71">
        <v>2</v>
      </c>
      <c r="I249" s="71">
        <v>0</v>
      </c>
      <c r="J249" s="71">
        <v>2</v>
      </c>
      <c r="K249" s="71">
        <v>0</v>
      </c>
      <c r="L249" s="71">
        <v>0</v>
      </c>
      <c r="M249" s="71">
        <v>2</v>
      </c>
      <c r="N249" s="71">
        <v>0</v>
      </c>
      <c r="O249" s="71">
        <v>0</v>
      </c>
      <c r="P249" s="71">
        <v>0</v>
      </c>
      <c r="R249" s="14">
        <v>8</v>
      </c>
      <c r="S249" s="15" t="s">
        <v>1188</v>
      </c>
    </row>
    <row r="250" spans="2:19" ht="15.75" customHeight="1">
      <c r="B250" s="13">
        <v>238</v>
      </c>
      <c r="C250" s="68" t="s">
        <v>63</v>
      </c>
      <c r="D250" s="68" t="s">
        <v>121</v>
      </c>
      <c r="E250" s="69" t="s">
        <v>468</v>
      </c>
      <c r="F250" s="70" t="s">
        <v>26</v>
      </c>
      <c r="G250" s="71">
        <v>2</v>
      </c>
      <c r="H250" s="71">
        <v>2</v>
      </c>
      <c r="I250" s="71">
        <v>2</v>
      </c>
      <c r="J250" s="71">
        <v>2</v>
      </c>
      <c r="K250" s="71">
        <v>2</v>
      </c>
      <c r="L250" s="71">
        <v>2</v>
      </c>
      <c r="M250" s="71">
        <v>2</v>
      </c>
      <c r="N250" s="71">
        <v>2</v>
      </c>
      <c r="O250" s="71">
        <v>0</v>
      </c>
      <c r="P250" s="71">
        <v>0</v>
      </c>
      <c r="R250" s="14">
        <v>16</v>
      </c>
      <c r="S250" s="15" t="s">
        <v>1190</v>
      </c>
    </row>
    <row r="251" spans="2:19" ht="15.75" customHeight="1">
      <c r="B251" s="13">
        <v>239</v>
      </c>
      <c r="C251" s="68" t="s">
        <v>63</v>
      </c>
      <c r="D251" s="68" t="s">
        <v>121</v>
      </c>
      <c r="E251" s="85" t="s">
        <v>469</v>
      </c>
      <c r="F251" s="70" t="s">
        <v>26</v>
      </c>
      <c r="G251" s="71">
        <v>2</v>
      </c>
      <c r="H251" s="71">
        <v>2</v>
      </c>
      <c r="I251" s="71">
        <v>2</v>
      </c>
      <c r="J251" s="71">
        <v>0</v>
      </c>
      <c r="K251" s="71">
        <v>2</v>
      </c>
      <c r="L251" s="71">
        <v>2</v>
      </c>
      <c r="M251" s="71">
        <v>2</v>
      </c>
      <c r="N251" s="71">
        <v>0</v>
      </c>
      <c r="O251" s="71">
        <v>2</v>
      </c>
      <c r="P251" s="71">
        <v>0</v>
      </c>
      <c r="R251" s="14">
        <v>14</v>
      </c>
      <c r="S251" s="15" t="s">
        <v>1190</v>
      </c>
    </row>
    <row r="252" spans="2:19" ht="15.75" customHeight="1">
      <c r="B252" s="13">
        <v>240</v>
      </c>
      <c r="C252" s="68" t="s">
        <v>63</v>
      </c>
      <c r="D252" s="68" t="s">
        <v>121</v>
      </c>
      <c r="E252" s="85" t="s">
        <v>470</v>
      </c>
      <c r="F252" s="70" t="s">
        <v>26</v>
      </c>
      <c r="G252" s="71">
        <v>2</v>
      </c>
      <c r="H252" s="71">
        <v>2</v>
      </c>
      <c r="I252" s="71">
        <v>0</v>
      </c>
      <c r="J252" s="71">
        <v>0</v>
      </c>
      <c r="K252" s="71">
        <v>2</v>
      </c>
      <c r="L252" s="71">
        <v>0</v>
      </c>
      <c r="M252" s="71">
        <v>2</v>
      </c>
      <c r="N252" s="71">
        <v>2</v>
      </c>
      <c r="O252" s="71">
        <v>2</v>
      </c>
      <c r="P252" s="71">
        <v>2</v>
      </c>
      <c r="R252" s="14">
        <v>14</v>
      </c>
      <c r="S252" s="15" t="s">
        <v>1190</v>
      </c>
    </row>
    <row r="253" spans="2:19" ht="15.75" customHeight="1">
      <c r="B253" s="13">
        <v>241</v>
      </c>
      <c r="C253" s="68" t="s">
        <v>63</v>
      </c>
      <c r="D253" s="68" t="s">
        <v>121</v>
      </c>
      <c r="E253" s="85" t="s">
        <v>471</v>
      </c>
      <c r="F253" s="70" t="s">
        <v>26</v>
      </c>
      <c r="G253" s="71">
        <v>2</v>
      </c>
      <c r="H253" s="71">
        <v>2</v>
      </c>
      <c r="I253" s="71">
        <v>2</v>
      </c>
      <c r="J253" s="71">
        <v>2</v>
      </c>
      <c r="K253" s="71">
        <v>0</v>
      </c>
      <c r="L253" s="71">
        <v>2</v>
      </c>
      <c r="M253" s="71">
        <v>0</v>
      </c>
      <c r="N253" s="71">
        <v>0</v>
      </c>
      <c r="O253" s="71">
        <v>2</v>
      </c>
      <c r="P253" s="71">
        <v>0</v>
      </c>
      <c r="R253" s="14">
        <v>12</v>
      </c>
      <c r="S253" s="15" t="s">
        <v>1189</v>
      </c>
    </row>
    <row r="254" spans="2:19" ht="15.75" customHeight="1">
      <c r="B254" s="13">
        <v>242</v>
      </c>
      <c r="C254" s="68" t="s">
        <v>63</v>
      </c>
      <c r="D254" s="68" t="s">
        <v>121</v>
      </c>
      <c r="E254" s="85" t="s">
        <v>472</v>
      </c>
      <c r="F254" s="70" t="s">
        <v>26</v>
      </c>
      <c r="G254" s="71">
        <v>2</v>
      </c>
      <c r="H254" s="71">
        <v>2</v>
      </c>
      <c r="I254" s="71">
        <v>2</v>
      </c>
      <c r="J254" s="71">
        <v>2</v>
      </c>
      <c r="K254" s="71">
        <v>0</v>
      </c>
      <c r="L254" s="71">
        <v>2</v>
      </c>
      <c r="M254" s="71">
        <v>2</v>
      </c>
      <c r="N254" s="71">
        <v>0</v>
      </c>
      <c r="O254" s="71">
        <v>2</v>
      </c>
      <c r="P254" s="71">
        <v>2</v>
      </c>
      <c r="R254" s="14">
        <v>16</v>
      </c>
      <c r="S254" s="15" t="s">
        <v>1190</v>
      </c>
    </row>
    <row r="255" spans="2:19" ht="15.75" customHeight="1">
      <c r="B255" s="13">
        <v>243</v>
      </c>
      <c r="C255" s="68" t="s">
        <v>63</v>
      </c>
      <c r="D255" s="68" t="s">
        <v>121</v>
      </c>
      <c r="E255" s="85" t="s">
        <v>473</v>
      </c>
      <c r="F255" s="70" t="s">
        <v>26</v>
      </c>
      <c r="G255" s="71">
        <v>2</v>
      </c>
      <c r="H255" s="71">
        <v>2</v>
      </c>
      <c r="I255" s="71">
        <v>2</v>
      </c>
      <c r="J255" s="71">
        <v>2</v>
      </c>
      <c r="K255" s="71">
        <v>2</v>
      </c>
      <c r="L255" s="71">
        <v>0</v>
      </c>
      <c r="M255" s="71">
        <v>2</v>
      </c>
      <c r="N255" s="71">
        <v>0</v>
      </c>
      <c r="O255" s="71">
        <v>0</v>
      </c>
      <c r="P255" s="71">
        <v>2</v>
      </c>
      <c r="R255" s="14">
        <v>14</v>
      </c>
      <c r="S255" s="15" t="s">
        <v>1190</v>
      </c>
    </row>
    <row r="256" spans="2:19" ht="15.75" customHeight="1">
      <c r="B256" s="13">
        <v>244</v>
      </c>
      <c r="C256" s="68" t="s">
        <v>63</v>
      </c>
      <c r="D256" s="68" t="s">
        <v>121</v>
      </c>
      <c r="E256" s="85" t="s">
        <v>474</v>
      </c>
      <c r="F256" s="70" t="s">
        <v>26</v>
      </c>
      <c r="G256" s="71">
        <v>2</v>
      </c>
      <c r="H256" s="71">
        <v>2</v>
      </c>
      <c r="I256" s="71">
        <v>2</v>
      </c>
      <c r="J256" s="71">
        <v>2</v>
      </c>
      <c r="K256" s="71">
        <v>2</v>
      </c>
      <c r="L256" s="71">
        <v>0</v>
      </c>
      <c r="M256" s="71">
        <v>0</v>
      </c>
      <c r="N256" s="71">
        <v>0</v>
      </c>
      <c r="O256" s="71">
        <v>2</v>
      </c>
      <c r="P256" s="71">
        <v>0</v>
      </c>
      <c r="R256" s="14">
        <v>12</v>
      </c>
      <c r="S256" s="15" t="s">
        <v>1189</v>
      </c>
    </row>
    <row r="257" spans="2:19" ht="15.75" customHeight="1">
      <c r="B257" s="13">
        <v>245</v>
      </c>
      <c r="C257" s="68" t="s">
        <v>63</v>
      </c>
      <c r="D257" s="68" t="s">
        <v>121</v>
      </c>
      <c r="E257" s="85" t="s">
        <v>475</v>
      </c>
      <c r="F257" s="70" t="s">
        <v>26</v>
      </c>
      <c r="G257" s="71">
        <v>2</v>
      </c>
      <c r="H257" s="71">
        <v>2</v>
      </c>
      <c r="I257" s="71">
        <v>2</v>
      </c>
      <c r="J257" s="71">
        <v>0</v>
      </c>
      <c r="K257" s="71">
        <v>0</v>
      </c>
      <c r="L257" s="71">
        <v>2</v>
      </c>
      <c r="M257" s="71">
        <v>2</v>
      </c>
      <c r="N257" s="71">
        <v>0</v>
      </c>
      <c r="O257" s="71">
        <v>0</v>
      </c>
      <c r="P257" s="71">
        <v>0</v>
      </c>
      <c r="R257" s="14">
        <v>10</v>
      </c>
      <c r="S257" s="15" t="s">
        <v>1189</v>
      </c>
    </row>
    <row r="258" spans="2:19" ht="15.75" customHeight="1">
      <c r="B258" s="13">
        <v>246</v>
      </c>
      <c r="C258" s="72" t="s">
        <v>63</v>
      </c>
      <c r="D258" s="72" t="s">
        <v>121</v>
      </c>
      <c r="E258" s="86" t="s">
        <v>476</v>
      </c>
      <c r="F258" s="74" t="s">
        <v>26</v>
      </c>
      <c r="G258" s="75">
        <v>2</v>
      </c>
      <c r="H258" s="75">
        <v>2</v>
      </c>
      <c r="I258" s="75">
        <v>2</v>
      </c>
      <c r="J258" s="75">
        <v>0</v>
      </c>
      <c r="K258" s="75">
        <v>0</v>
      </c>
      <c r="L258" s="75">
        <v>2</v>
      </c>
      <c r="M258" s="75">
        <v>2</v>
      </c>
      <c r="N258" s="75">
        <v>0</v>
      </c>
      <c r="O258" s="75">
        <v>0</v>
      </c>
      <c r="P258" s="75">
        <v>0</v>
      </c>
      <c r="R258" s="14">
        <v>10</v>
      </c>
      <c r="S258" s="15" t="s">
        <v>1189</v>
      </c>
    </row>
    <row r="259" spans="2:19" ht="15.75" customHeight="1">
      <c r="B259" s="13">
        <v>247</v>
      </c>
      <c r="C259" s="68" t="s">
        <v>63</v>
      </c>
      <c r="D259" s="68" t="s">
        <v>123</v>
      </c>
      <c r="E259" s="127" t="s">
        <v>477</v>
      </c>
      <c r="F259" s="70" t="s">
        <v>26</v>
      </c>
      <c r="G259" s="71">
        <v>2</v>
      </c>
      <c r="H259" s="71">
        <v>0</v>
      </c>
      <c r="I259" s="71">
        <v>2</v>
      </c>
      <c r="J259" s="71">
        <v>0</v>
      </c>
      <c r="K259" s="71">
        <v>0</v>
      </c>
      <c r="L259" s="71">
        <v>0</v>
      </c>
      <c r="M259" s="71">
        <v>2</v>
      </c>
      <c r="N259" s="71">
        <v>0</v>
      </c>
      <c r="O259" s="71">
        <v>0</v>
      </c>
      <c r="P259" s="71">
        <v>2</v>
      </c>
      <c r="R259" s="14">
        <v>8</v>
      </c>
      <c r="S259" s="15" t="s">
        <v>1188</v>
      </c>
    </row>
    <row r="260" spans="2:19" ht="15.75" customHeight="1">
      <c r="B260" s="13">
        <v>248</v>
      </c>
      <c r="C260" s="68" t="s">
        <v>63</v>
      </c>
      <c r="D260" s="68" t="s">
        <v>123</v>
      </c>
      <c r="E260" s="127" t="s">
        <v>478</v>
      </c>
      <c r="F260" s="70" t="s">
        <v>26</v>
      </c>
      <c r="G260" s="71">
        <v>2</v>
      </c>
      <c r="H260" s="71">
        <v>2</v>
      </c>
      <c r="I260" s="71">
        <v>0</v>
      </c>
      <c r="J260" s="71">
        <v>0</v>
      </c>
      <c r="K260" s="71">
        <v>0</v>
      </c>
      <c r="L260" s="71">
        <v>2</v>
      </c>
      <c r="M260" s="71">
        <v>0</v>
      </c>
      <c r="N260" s="71">
        <v>0</v>
      </c>
      <c r="O260" s="71">
        <v>0</v>
      </c>
      <c r="P260" s="71">
        <v>2</v>
      </c>
      <c r="R260" s="14">
        <v>8</v>
      </c>
      <c r="S260" s="15" t="s">
        <v>1188</v>
      </c>
    </row>
    <row r="261" spans="2:19" ht="15.75" customHeight="1">
      <c r="B261" s="13">
        <v>249</v>
      </c>
      <c r="C261" s="68" t="s">
        <v>63</v>
      </c>
      <c r="D261" s="68" t="s">
        <v>123</v>
      </c>
      <c r="E261" s="127" t="s">
        <v>479</v>
      </c>
      <c r="F261" s="70" t="s">
        <v>26</v>
      </c>
      <c r="G261" s="71">
        <v>0</v>
      </c>
      <c r="H261" s="71">
        <v>2</v>
      </c>
      <c r="I261" s="71">
        <v>2</v>
      </c>
      <c r="J261" s="71">
        <v>0</v>
      </c>
      <c r="K261" s="71">
        <v>0</v>
      </c>
      <c r="L261" s="71">
        <v>2</v>
      </c>
      <c r="M261" s="71">
        <v>0</v>
      </c>
      <c r="N261" s="71">
        <v>0</v>
      </c>
      <c r="O261" s="71">
        <v>0</v>
      </c>
      <c r="P261" s="71">
        <v>2</v>
      </c>
      <c r="R261" s="14">
        <v>8</v>
      </c>
      <c r="S261" s="15" t="s">
        <v>1188</v>
      </c>
    </row>
    <row r="262" spans="2:19" ht="15.75" customHeight="1">
      <c r="B262" s="13">
        <v>250</v>
      </c>
      <c r="C262" s="68" t="s">
        <v>63</v>
      </c>
      <c r="D262" s="68" t="s">
        <v>123</v>
      </c>
      <c r="E262" s="127" t="s">
        <v>480</v>
      </c>
      <c r="F262" s="70" t="s">
        <v>26</v>
      </c>
      <c r="G262" s="71">
        <v>2</v>
      </c>
      <c r="H262" s="71">
        <v>0</v>
      </c>
      <c r="I262" s="71">
        <v>2</v>
      </c>
      <c r="J262" s="71">
        <v>0</v>
      </c>
      <c r="K262" s="71">
        <v>0</v>
      </c>
      <c r="L262" s="71">
        <v>0</v>
      </c>
      <c r="M262" s="71">
        <v>0</v>
      </c>
      <c r="N262" s="71">
        <v>2</v>
      </c>
      <c r="O262" s="71">
        <v>0</v>
      </c>
      <c r="P262" s="71">
        <v>2</v>
      </c>
      <c r="R262" s="14">
        <v>8</v>
      </c>
      <c r="S262" s="15" t="s">
        <v>1188</v>
      </c>
    </row>
    <row r="263" spans="2:19" ht="15.75" customHeight="1">
      <c r="B263" s="13">
        <v>251</v>
      </c>
      <c r="C263" s="68" t="s">
        <v>63</v>
      </c>
      <c r="D263" s="68" t="s">
        <v>123</v>
      </c>
      <c r="E263" s="127" t="s">
        <v>481</v>
      </c>
      <c r="F263" s="70" t="s">
        <v>26</v>
      </c>
      <c r="G263" s="71">
        <v>2</v>
      </c>
      <c r="H263" s="71">
        <v>0</v>
      </c>
      <c r="I263" s="71">
        <v>2</v>
      </c>
      <c r="J263" s="71">
        <v>0</v>
      </c>
      <c r="K263" s="71">
        <v>0</v>
      </c>
      <c r="L263" s="71">
        <v>0</v>
      </c>
      <c r="M263" s="71">
        <v>0</v>
      </c>
      <c r="N263" s="71">
        <v>2</v>
      </c>
      <c r="O263" s="71">
        <v>2</v>
      </c>
      <c r="P263" s="71">
        <v>0</v>
      </c>
      <c r="R263" s="14">
        <v>8</v>
      </c>
      <c r="S263" s="15" t="s">
        <v>1188</v>
      </c>
    </row>
    <row r="264" spans="2:19" ht="15.75" customHeight="1">
      <c r="B264" s="13">
        <v>252</v>
      </c>
      <c r="C264" s="68" t="s">
        <v>63</v>
      </c>
      <c r="D264" s="68" t="s">
        <v>123</v>
      </c>
      <c r="E264" s="127" t="s">
        <v>482</v>
      </c>
      <c r="F264" s="70" t="s">
        <v>26</v>
      </c>
      <c r="G264" s="71">
        <v>0</v>
      </c>
      <c r="H264" s="71">
        <v>0</v>
      </c>
      <c r="I264" s="71">
        <v>0</v>
      </c>
      <c r="J264" s="71">
        <v>0</v>
      </c>
      <c r="K264" s="71">
        <v>0</v>
      </c>
      <c r="L264" s="71">
        <v>0</v>
      </c>
      <c r="M264" s="71">
        <v>0</v>
      </c>
      <c r="N264" s="71">
        <v>0</v>
      </c>
      <c r="O264" s="71">
        <v>0</v>
      </c>
      <c r="P264" s="71">
        <v>0</v>
      </c>
      <c r="R264" s="14">
        <v>0</v>
      </c>
      <c r="S264" s="15" t="s">
        <v>1188</v>
      </c>
    </row>
    <row r="265" spans="2:19" ht="15.75" customHeight="1">
      <c r="B265" s="13">
        <v>253</v>
      </c>
      <c r="C265" s="68" t="s">
        <v>63</v>
      </c>
      <c r="D265" s="68" t="s">
        <v>123</v>
      </c>
      <c r="E265" s="127" t="s">
        <v>483</v>
      </c>
      <c r="F265" s="70" t="s">
        <v>26</v>
      </c>
      <c r="G265" s="71">
        <v>2</v>
      </c>
      <c r="H265" s="71">
        <v>2</v>
      </c>
      <c r="I265" s="71">
        <v>0</v>
      </c>
      <c r="J265" s="71">
        <v>0</v>
      </c>
      <c r="K265" s="71">
        <v>2</v>
      </c>
      <c r="L265" s="71">
        <v>0</v>
      </c>
      <c r="M265" s="71">
        <v>0</v>
      </c>
      <c r="N265" s="71">
        <v>2</v>
      </c>
      <c r="O265" s="71">
        <v>0</v>
      </c>
      <c r="P265" s="71">
        <v>2</v>
      </c>
      <c r="R265" s="14">
        <v>10</v>
      </c>
      <c r="S265" s="15" t="s">
        <v>1189</v>
      </c>
    </row>
    <row r="266" spans="2:19" ht="15.75" customHeight="1">
      <c r="B266" s="13">
        <v>254</v>
      </c>
      <c r="C266" s="87" t="s">
        <v>63</v>
      </c>
      <c r="D266" s="88" t="s">
        <v>127</v>
      </c>
      <c r="E266" s="107" t="s">
        <v>484</v>
      </c>
      <c r="F266" s="89" t="s">
        <v>26</v>
      </c>
      <c r="G266" s="90">
        <v>2</v>
      </c>
      <c r="H266" s="90">
        <v>2</v>
      </c>
      <c r="I266" s="90">
        <v>2</v>
      </c>
      <c r="J266" s="90">
        <v>0</v>
      </c>
      <c r="K266" s="90">
        <v>2</v>
      </c>
      <c r="L266" s="90">
        <v>2</v>
      </c>
      <c r="M266" s="90">
        <v>2</v>
      </c>
      <c r="N266" s="90">
        <v>0</v>
      </c>
      <c r="O266" s="90">
        <v>2</v>
      </c>
      <c r="P266" s="90">
        <v>0</v>
      </c>
      <c r="R266" s="14">
        <v>14</v>
      </c>
      <c r="S266" s="15" t="s">
        <v>1190</v>
      </c>
    </row>
    <row r="267" spans="2:19" ht="15.75" customHeight="1">
      <c r="B267" s="13">
        <v>255</v>
      </c>
      <c r="C267" s="91" t="s">
        <v>63</v>
      </c>
      <c r="D267" s="92" t="s">
        <v>127</v>
      </c>
      <c r="E267" s="97" t="s">
        <v>485</v>
      </c>
      <c r="F267" s="93" t="s">
        <v>26</v>
      </c>
      <c r="G267" s="94">
        <v>2</v>
      </c>
      <c r="H267" s="94">
        <v>2</v>
      </c>
      <c r="I267" s="94">
        <v>0</v>
      </c>
      <c r="J267" s="94">
        <v>2</v>
      </c>
      <c r="K267" s="94">
        <v>0</v>
      </c>
      <c r="L267" s="94">
        <v>2</v>
      </c>
      <c r="M267" s="94">
        <v>0</v>
      </c>
      <c r="N267" s="94">
        <v>2</v>
      </c>
      <c r="O267" s="94">
        <v>2</v>
      </c>
      <c r="P267" s="94">
        <v>2</v>
      </c>
      <c r="R267" s="14">
        <v>14</v>
      </c>
      <c r="S267" s="15" t="s">
        <v>1190</v>
      </c>
    </row>
    <row r="268" spans="2:19" ht="15.75" customHeight="1">
      <c r="B268" s="13">
        <v>256</v>
      </c>
      <c r="C268" s="91" t="s">
        <v>63</v>
      </c>
      <c r="D268" s="92" t="s">
        <v>127</v>
      </c>
      <c r="E268" s="97" t="s">
        <v>486</v>
      </c>
      <c r="F268" s="93" t="s">
        <v>26</v>
      </c>
      <c r="G268" s="94">
        <v>2</v>
      </c>
      <c r="H268" s="94">
        <v>2</v>
      </c>
      <c r="I268" s="94">
        <v>2</v>
      </c>
      <c r="J268" s="94">
        <v>2</v>
      </c>
      <c r="K268" s="94">
        <v>0</v>
      </c>
      <c r="L268" s="94">
        <v>2</v>
      </c>
      <c r="M268" s="94">
        <v>0</v>
      </c>
      <c r="N268" s="94">
        <v>0</v>
      </c>
      <c r="O268" s="94">
        <v>2</v>
      </c>
      <c r="P268" s="94">
        <v>0</v>
      </c>
      <c r="R268" s="14">
        <v>12</v>
      </c>
      <c r="S268" s="15" t="s">
        <v>1189</v>
      </c>
    </row>
    <row r="269" spans="2:19" ht="15.75" customHeight="1">
      <c r="B269" s="13">
        <v>257</v>
      </c>
      <c r="C269" s="91" t="s">
        <v>63</v>
      </c>
      <c r="D269" s="92" t="s">
        <v>127</v>
      </c>
      <c r="E269" s="97" t="s">
        <v>487</v>
      </c>
      <c r="F269" s="93" t="s">
        <v>26</v>
      </c>
      <c r="G269" s="94">
        <v>2</v>
      </c>
      <c r="H269" s="94">
        <v>0</v>
      </c>
      <c r="I269" s="94">
        <v>2</v>
      </c>
      <c r="J269" s="94">
        <v>2</v>
      </c>
      <c r="K269" s="94">
        <v>2</v>
      </c>
      <c r="L269" s="94">
        <v>2</v>
      </c>
      <c r="M269" s="94">
        <v>2</v>
      </c>
      <c r="N269" s="94">
        <v>0</v>
      </c>
      <c r="O269" s="94">
        <v>2</v>
      </c>
      <c r="P269" s="94">
        <v>2</v>
      </c>
      <c r="R269" s="14">
        <v>16</v>
      </c>
      <c r="S269" s="15" t="s">
        <v>1190</v>
      </c>
    </row>
    <row r="270" spans="2:19" ht="15.75" customHeight="1">
      <c r="B270" s="13">
        <v>258</v>
      </c>
      <c r="C270" s="91" t="s">
        <v>63</v>
      </c>
      <c r="D270" s="92" t="s">
        <v>127</v>
      </c>
      <c r="E270" s="97" t="s">
        <v>488</v>
      </c>
      <c r="F270" s="93" t="s">
        <v>26</v>
      </c>
      <c r="G270" s="94">
        <v>2</v>
      </c>
      <c r="H270" s="94">
        <v>2</v>
      </c>
      <c r="I270" s="94">
        <v>0</v>
      </c>
      <c r="J270" s="94">
        <v>0</v>
      </c>
      <c r="K270" s="94">
        <v>0</v>
      </c>
      <c r="L270" s="94">
        <v>2</v>
      </c>
      <c r="M270" s="94">
        <v>2</v>
      </c>
      <c r="N270" s="94">
        <v>0</v>
      </c>
      <c r="O270" s="94">
        <v>2</v>
      </c>
      <c r="P270" s="94">
        <v>2</v>
      </c>
      <c r="R270" s="14">
        <v>12</v>
      </c>
      <c r="S270" s="15" t="s">
        <v>1189</v>
      </c>
    </row>
    <row r="271" spans="2:19" ht="15.75" customHeight="1">
      <c r="B271" s="13">
        <v>259</v>
      </c>
      <c r="C271" s="91" t="s">
        <v>63</v>
      </c>
      <c r="D271" s="92" t="s">
        <v>127</v>
      </c>
      <c r="E271" s="134" t="s">
        <v>489</v>
      </c>
      <c r="F271" s="93" t="s">
        <v>26</v>
      </c>
      <c r="G271" s="94">
        <v>2</v>
      </c>
      <c r="H271" s="94">
        <v>2</v>
      </c>
      <c r="I271" s="94">
        <v>2</v>
      </c>
      <c r="J271" s="94">
        <v>0</v>
      </c>
      <c r="K271" s="94">
        <v>2</v>
      </c>
      <c r="L271" s="94">
        <v>2</v>
      </c>
      <c r="M271" s="94">
        <v>2</v>
      </c>
      <c r="N271" s="94">
        <v>2</v>
      </c>
      <c r="O271" s="94">
        <v>2</v>
      </c>
      <c r="P271" s="94">
        <v>0</v>
      </c>
      <c r="R271" s="14">
        <v>16</v>
      </c>
      <c r="S271" s="15" t="s">
        <v>1190</v>
      </c>
    </row>
    <row r="272" spans="2:19" ht="15.75" customHeight="1">
      <c r="B272" s="13">
        <v>260</v>
      </c>
      <c r="C272" s="91" t="s">
        <v>63</v>
      </c>
      <c r="D272" s="92" t="s">
        <v>129</v>
      </c>
      <c r="E272" s="134" t="s">
        <v>490</v>
      </c>
      <c r="F272" s="93" t="s">
        <v>26</v>
      </c>
      <c r="G272" s="94">
        <v>2</v>
      </c>
      <c r="H272" s="94">
        <v>2</v>
      </c>
      <c r="I272" s="94">
        <v>0</v>
      </c>
      <c r="J272" s="94">
        <v>2</v>
      </c>
      <c r="K272" s="94">
        <v>0</v>
      </c>
      <c r="L272" s="94">
        <v>2</v>
      </c>
      <c r="M272" s="94">
        <v>2</v>
      </c>
      <c r="N272" s="94">
        <v>0</v>
      </c>
      <c r="O272" s="94">
        <v>0</v>
      </c>
      <c r="P272" s="94">
        <v>0</v>
      </c>
      <c r="R272" s="14">
        <v>10</v>
      </c>
      <c r="S272" s="15" t="s">
        <v>1189</v>
      </c>
    </row>
    <row r="273" spans="2:19" ht="15.75" customHeight="1">
      <c r="B273" s="13">
        <v>261</v>
      </c>
      <c r="C273" s="91" t="s">
        <v>63</v>
      </c>
      <c r="D273" s="92" t="s">
        <v>129</v>
      </c>
      <c r="E273" s="97" t="s">
        <v>491</v>
      </c>
      <c r="F273" s="93" t="s">
        <v>26</v>
      </c>
      <c r="G273" s="94">
        <v>0</v>
      </c>
      <c r="H273" s="94">
        <v>0</v>
      </c>
      <c r="I273" s="94">
        <v>2</v>
      </c>
      <c r="J273" s="94">
        <v>2</v>
      </c>
      <c r="K273" s="94">
        <v>0</v>
      </c>
      <c r="L273" s="94">
        <v>2</v>
      </c>
      <c r="M273" s="94">
        <v>0</v>
      </c>
      <c r="N273" s="94">
        <v>0</v>
      </c>
      <c r="O273" s="94">
        <v>2</v>
      </c>
      <c r="P273" s="94">
        <v>0</v>
      </c>
      <c r="R273" s="14">
        <v>8</v>
      </c>
      <c r="S273" s="15" t="s">
        <v>1188</v>
      </c>
    </row>
    <row r="274" spans="2:19" ht="15.75" customHeight="1">
      <c r="B274" s="13">
        <v>262</v>
      </c>
      <c r="C274" s="91" t="s">
        <v>63</v>
      </c>
      <c r="D274" s="92" t="s">
        <v>129</v>
      </c>
      <c r="E274" s="97" t="s">
        <v>492</v>
      </c>
      <c r="F274" s="93" t="s">
        <v>26</v>
      </c>
      <c r="G274" s="94">
        <v>0</v>
      </c>
      <c r="H274" s="94">
        <v>2</v>
      </c>
      <c r="I274" s="94">
        <v>0</v>
      </c>
      <c r="J274" s="94">
        <v>0</v>
      </c>
      <c r="K274" s="94">
        <v>2</v>
      </c>
      <c r="L274" s="94">
        <v>2</v>
      </c>
      <c r="M274" s="94">
        <v>0</v>
      </c>
      <c r="N274" s="94">
        <v>2</v>
      </c>
      <c r="O274" s="94">
        <v>0</v>
      </c>
      <c r="P274" s="94">
        <v>2</v>
      </c>
      <c r="R274" s="14">
        <v>10</v>
      </c>
      <c r="S274" s="15" t="s">
        <v>1189</v>
      </c>
    </row>
    <row r="275" spans="2:19" ht="15.75" customHeight="1">
      <c r="B275" s="13">
        <v>263</v>
      </c>
      <c r="C275" s="91" t="s">
        <v>63</v>
      </c>
      <c r="D275" s="92" t="s">
        <v>129</v>
      </c>
      <c r="E275" s="97" t="s">
        <v>493</v>
      </c>
      <c r="F275" s="93" t="s">
        <v>26</v>
      </c>
      <c r="G275" s="94">
        <v>2</v>
      </c>
      <c r="H275" s="94">
        <v>0</v>
      </c>
      <c r="I275" s="94">
        <v>0</v>
      </c>
      <c r="J275" s="94">
        <v>0</v>
      </c>
      <c r="K275" s="94">
        <v>2</v>
      </c>
      <c r="L275" s="94">
        <v>0</v>
      </c>
      <c r="M275" s="94">
        <v>2</v>
      </c>
      <c r="N275" s="94">
        <v>0</v>
      </c>
      <c r="O275" s="94">
        <v>2</v>
      </c>
      <c r="P275" s="94">
        <v>0</v>
      </c>
      <c r="R275" s="14">
        <v>8</v>
      </c>
      <c r="S275" s="15" t="s">
        <v>1188</v>
      </c>
    </row>
    <row r="276" spans="2:19" ht="15.75" customHeight="1">
      <c r="B276" s="13">
        <v>264</v>
      </c>
      <c r="C276" s="91" t="s">
        <v>63</v>
      </c>
      <c r="D276" s="92" t="s">
        <v>131</v>
      </c>
      <c r="E276" s="97" t="s">
        <v>494</v>
      </c>
      <c r="F276" s="93" t="s">
        <v>49</v>
      </c>
      <c r="G276" s="94">
        <v>0</v>
      </c>
      <c r="H276" s="94">
        <v>0</v>
      </c>
      <c r="I276" s="94">
        <v>0</v>
      </c>
      <c r="J276" s="94">
        <v>0</v>
      </c>
      <c r="K276" s="94">
        <v>0</v>
      </c>
      <c r="L276" s="94">
        <v>0</v>
      </c>
      <c r="M276" s="94">
        <v>0</v>
      </c>
      <c r="N276" s="94">
        <v>0</v>
      </c>
      <c r="O276" s="94">
        <v>0</v>
      </c>
      <c r="P276" s="94">
        <v>0</v>
      </c>
      <c r="R276" s="14">
        <v>0</v>
      </c>
      <c r="S276" s="15" t="s">
        <v>1188</v>
      </c>
    </row>
    <row r="277" spans="2:19" ht="15.75" customHeight="1">
      <c r="B277" s="13">
        <v>265</v>
      </c>
      <c r="C277" s="91" t="s">
        <v>63</v>
      </c>
      <c r="D277" s="92" t="s">
        <v>131</v>
      </c>
      <c r="E277" s="97" t="s">
        <v>495</v>
      </c>
      <c r="F277" s="93" t="s">
        <v>49</v>
      </c>
      <c r="G277" s="94">
        <v>2</v>
      </c>
      <c r="H277" s="94">
        <v>0</v>
      </c>
      <c r="I277" s="94">
        <v>0</v>
      </c>
      <c r="J277" s="94">
        <v>0</v>
      </c>
      <c r="K277" s="94">
        <v>0</v>
      </c>
      <c r="L277" s="94">
        <v>0</v>
      </c>
      <c r="M277" s="94">
        <v>0</v>
      </c>
      <c r="N277" s="94">
        <v>0</v>
      </c>
      <c r="O277" s="94">
        <v>0</v>
      </c>
      <c r="P277" s="94">
        <v>0</v>
      </c>
      <c r="R277" s="14">
        <v>2</v>
      </c>
      <c r="S277" s="15" t="s">
        <v>1188</v>
      </c>
    </row>
    <row r="278" spans="2:19" ht="15.75" customHeight="1">
      <c r="B278" s="13">
        <v>266</v>
      </c>
      <c r="C278" s="91" t="s">
        <v>63</v>
      </c>
      <c r="D278" s="92" t="s">
        <v>131</v>
      </c>
      <c r="E278" s="97" t="s">
        <v>496</v>
      </c>
      <c r="F278" s="93" t="s">
        <v>49</v>
      </c>
      <c r="G278" s="94">
        <v>0</v>
      </c>
      <c r="H278" s="94">
        <v>0</v>
      </c>
      <c r="I278" s="94">
        <v>0</v>
      </c>
      <c r="J278" s="94">
        <v>0</v>
      </c>
      <c r="K278" s="94">
        <v>0</v>
      </c>
      <c r="L278" s="94">
        <v>0</v>
      </c>
      <c r="M278" s="94">
        <v>0</v>
      </c>
      <c r="N278" s="94">
        <v>0</v>
      </c>
      <c r="O278" s="94">
        <v>0</v>
      </c>
      <c r="P278" s="94">
        <v>0</v>
      </c>
      <c r="R278" s="14">
        <v>0</v>
      </c>
      <c r="S278" s="15" t="s">
        <v>1188</v>
      </c>
    </row>
    <row r="279" spans="2:19" ht="15.75" customHeight="1">
      <c r="B279" s="13">
        <v>267</v>
      </c>
      <c r="C279" s="91" t="s">
        <v>63</v>
      </c>
      <c r="D279" s="92" t="s">
        <v>131</v>
      </c>
      <c r="E279" s="97" t="s">
        <v>497</v>
      </c>
      <c r="F279" s="93" t="s">
        <v>49</v>
      </c>
      <c r="G279" s="94">
        <v>2</v>
      </c>
      <c r="H279" s="94">
        <v>0</v>
      </c>
      <c r="I279" s="94">
        <v>0</v>
      </c>
      <c r="J279" s="94">
        <v>0</v>
      </c>
      <c r="K279" s="94">
        <v>0</v>
      </c>
      <c r="L279" s="94">
        <v>0</v>
      </c>
      <c r="M279" s="94">
        <v>0</v>
      </c>
      <c r="N279" s="94">
        <v>0</v>
      </c>
      <c r="O279" s="94">
        <v>0</v>
      </c>
      <c r="P279" s="94">
        <v>0</v>
      </c>
      <c r="R279" s="14">
        <v>2</v>
      </c>
      <c r="S279" s="15" t="s">
        <v>1188</v>
      </c>
    </row>
    <row r="280" spans="2:19" ht="15.75" customHeight="1">
      <c r="B280" s="13">
        <v>268</v>
      </c>
      <c r="C280" s="91" t="s">
        <v>63</v>
      </c>
      <c r="D280" s="92" t="s">
        <v>131</v>
      </c>
      <c r="E280" s="97" t="s">
        <v>498</v>
      </c>
      <c r="F280" s="93" t="s">
        <v>49</v>
      </c>
      <c r="G280" s="94">
        <v>2</v>
      </c>
      <c r="H280" s="94">
        <v>0</v>
      </c>
      <c r="I280" s="94">
        <v>2</v>
      </c>
      <c r="J280" s="94">
        <v>0</v>
      </c>
      <c r="K280" s="94">
        <v>0</v>
      </c>
      <c r="L280" s="94">
        <v>0</v>
      </c>
      <c r="M280" s="94">
        <v>0</v>
      </c>
      <c r="N280" s="94">
        <v>0</v>
      </c>
      <c r="O280" s="94">
        <v>0</v>
      </c>
      <c r="P280" s="94">
        <v>0</v>
      </c>
      <c r="R280" s="14">
        <v>4</v>
      </c>
      <c r="S280" s="15" t="s">
        <v>1188</v>
      </c>
    </row>
    <row r="281" spans="2:19" ht="15.75" customHeight="1">
      <c r="B281" s="13">
        <v>269</v>
      </c>
      <c r="C281" s="91" t="s">
        <v>63</v>
      </c>
      <c r="D281" s="92" t="s">
        <v>131</v>
      </c>
      <c r="E281" s="97" t="s">
        <v>499</v>
      </c>
      <c r="F281" s="93" t="s">
        <v>49</v>
      </c>
      <c r="G281" s="94">
        <v>2</v>
      </c>
      <c r="H281" s="94">
        <v>0</v>
      </c>
      <c r="I281" s="94">
        <v>0</v>
      </c>
      <c r="J281" s="94">
        <v>0</v>
      </c>
      <c r="K281" s="94">
        <v>0</v>
      </c>
      <c r="L281" s="94">
        <v>0</v>
      </c>
      <c r="M281" s="94">
        <v>0</v>
      </c>
      <c r="N281" s="94">
        <v>0</v>
      </c>
      <c r="O281" s="94">
        <v>0</v>
      </c>
      <c r="P281" s="94">
        <v>0</v>
      </c>
      <c r="R281" s="14">
        <v>2</v>
      </c>
      <c r="S281" s="15" t="s">
        <v>1188</v>
      </c>
    </row>
    <row r="282" spans="2:19" ht="15.75" customHeight="1">
      <c r="B282" s="13">
        <v>270</v>
      </c>
      <c r="C282" s="91" t="s">
        <v>63</v>
      </c>
      <c r="D282" s="92" t="s">
        <v>131</v>
      </c>
      <c r="E282" s="97" t="s">
        <v>500</v>
      </c>
      <c r="F282" s="93" t="s">
        <v>49</v>
      </c>
      <c r="G282" s="94">
        <v>2</v>
      </c>
      <c r="H282" s="94">
        <v>0</v>
      </c>
      <c r="I282" s="94">
        <v>0</v>
      </c>
      <c r="J282" s="94">
        <v>0</v>
      </c>
      <c r="K282" s="94">
        <v>0</v>
      </c>
      <c r="L282" s="94">
        <v>0</v>
      </c>
      <c r="M282" s="94">
        <v>0</v>
      </c>
      <c r="N282" s="94">
        <v>0</v>
      </c>
      <c r="O282" s="94">
        <v>0</v>
      </c>
      <c r="P282" s="94">
        <v>0</v>
      </c>
      <c r="R282" s="14">
        <v>2</v>
      </c>
      <c r="S282" s="15" t="s">
        <v>1188</v>
      </c>
    </row>
    <row r="283" spans="2:19" ht="15.75" customHeight="1">
      <c r="B283" s="13">
        <v>271</v>
      </c>
      <c r="C283" s="91" t="s">
        <v>63</v>
      </c>
      <c r="D283" s="92" t="s">
        <v>131</v>
      </c>
      <c r="E283" s="97" t="s">
        <v>501</v>
      </c>
      <c r="F283" s="93" t="s">
        <v>49</v>
      </c>
      <c r="G283" s="94">
        <v>0</v>
      </c>
      <c r="H283" s="94">
        <v>0</v>
      </c>
      <c r="I283" s="94">
        <v>0</v>
      </c>
      <c r="J283" s="94">
        <v>0</v>
      </c>
      <c r="K283" s="94">
        <v>0</v>
      </c>
      <c r="L283" s="94">
        <v>0</v>
      </c>
      <c r="M283" s="94">
        <v>0</v>
      </c>
      <c r="N283" s="94">
        <v>0</v>
      </c>
      <c r="O283" s="94">
        <v>0</v>
      </c>
      <c r="P283" s="94">
        <v>0</v>
      </c>
      <c r="R283" s="14">
        <v>0</v>
      </c>
      <c r="S283" s="15" t="s">
        <v>1188</v>
      </c>
    </row>
    <row r="284" spans="2:19" ht="15.75" customHeight="1">
      <c r="B284" s="13">
        <v>272</v>
      </c>
      <c r="C284" s="91" t="s">
        <v>63</v>
      </c>
      <c r="D284" s="92" t="s">
        <v>131</v>
      </c>
      <c r="E284" s="97" t="s">
        <v>502</v>
      </c>
      <c r="F284" s="93" t="s">
        <v>49</v>
      </c>
      <c r="G284" s="94">
        <v>2</v>
      </c>
      <c r="H284" s="94">
        <v>2</v>
      </c>
      <c r="I284" s="94">
        <v>2</v>
      </c>
      <c r="J284" s="94">
        <v>0</v>
      </c>
      <c r="K284" s="94">
        <v>0</v>
      </c>
      <c r="L284" s="94">
        <v>0</v>
      </c>
      <c r="M284" s="94">
        <v>0</v>
      </c>
      <c r="N284" s="94">
        <v>0</v>
      </c>
      <c r="O284" s="94">
        <v>0</v>
      </c>
      <c r="P284" s="94">
        <v>0</v>
      </c>
      <c r="R284" s="14">
        <v>6</v>
      </c>
      <c r="S284" s="15" t="s">
        <v>1188</v>
      </c>
    </row>
    <row r="285" spans="2:19" ht="15.75" customHeight="1">
      <c r="B285" s="13">
        <v>273</v>
      </c>
      <c r="C285" s="91" t="s">
        <v>63</v>
      </c>
      <c r="D285" s="92" t="s">
        <v>131</v>
      </c>
      <c r="E285" s="97" t="s">
        <v>503</v>
      </c>
      <c r="F285" s="93" t="s">
        <v>49</v>
      </c>
      <c r="G285" s="94">
        <v>2</v>
      </c>
      <c r="H285" s="94">
        <v>2</v>
      </c>
      <c r="I285" s="94">
        <v>0</v>
      </c>
      <c r="J285" s="94">
        <v>0</v>
      </c>
      <c r="K285" s="94">
        <v>0</v>
      </c>
      <c r="L285" s="94">
        <v>0</v>
      </c>
      <c r="M285" s="94">
        <v>0</v>
      </c>
      <c r="N285" s="94">
        <v>0</v>
      </c>
      <c r="O285" s="94">
        <v>0</v>
      </c>
      <c r="P285" s="94">
        <v>0</v>
      </c>
      <c r="R285" s="14">
        <v>4</v>
      </c>
      <c r="S285" s="15" t="s">
        <v>1188</v>
      </c>
    </row>
    <row r="286" spans="2:19" ht="15.75" customHeight="1">
      <c r="B286" s="13">
        <v>274</v>
      </c>
      <c r="C286" s="91" t="s">
        <v>63</v>
      </c>
      <c r="D286" s="92" t="s">
        <v>131</v>
      </c>
      <c r="E286" s="97" t="s">
        <v>504</v>
      </c>
      <c r="F286" s="93" t="s">
        <v>49</v>
      </c>
      <c r="G286" s="94">
        <v>2</v>
      </c>
      <c r="H286" s="94">
        <v>0</v>
      </c>
      <c r="I286" s="94">
        <v>0</v>
      </c>
      <c r="J286" s="94">
        <v>0</v>
      </c>
      <c r="K286" s="94">
        <v>0</v>
      </c>
      <c r="L286" s="94">
        <v>0</v>
      </c>
      <c r="M286" s="94">
        <v>0</v>
      </c>
      <c r="N286" s="94">
        <v>0</v>
      </c>
      <c r="O286" s="94">
        <v>0</v>
      </c>
      <c r="P286" s="94">
        <v>0</v>
      </c>
      <c r="R286" s="14">
        <v>2</v>
      </c>
      <c r="S286" s="15" t="s">
        <v>1188</v>
      </c>
    </row>
    <row r="287" spans="2:19" ht="15.75" customHeight="1">
      <c r="B287" s="13">
        <v>275</v>
      </c>
      <c r="C287" s="91" t="s">
        <v>63</v>
      </c>
      <c r="D287" s="92" t="s">
        <v>131</v>
      </c>
      <c r="E287" s="97" t="s">
        <v>505</v>
      </c>
      <c r="F287" s="93" t="s">
        <v>49</v>
      </c>
      <c r="G287" s="94">
        <v>0</v>
      </c>
      <c r="H287" s="94">
        <v>0</v>
      </c>
      <c r="I287" s="94">
        <v>0</v>
      </c>
      <c r="J287" s="94">
        <v>0</v>
      </c>
      <c r="K287" s="94">
        <v>0</v>
      </c>
      <c r="L287" s="94">
        <v>0</v>
      </c>
      <c r="M287" s="94">
        <v>0</v>
      </c>
      <c r="N287" s="94">
        <v>0</v>
      </c>
      <c r="O287" s="94">
        <v>0</v>
      </c>
      <c r="P287" s="94">
        <v>0</v>
      </c>
      <c r="R287" s="14">
        <v>0</v>
      </c>
      <c r="S287" s="15" t="s">
        <v>1188</v>
      </c>
    </row>
    <row r="288" spans="2:19" ht="15.75" customHeight="1">
      <c r="B288" s="13">
        <v>276</v>
      </c>
      <c r="C288" s="91" t="s">
        <v>63</v>
      </c>
      <c r="D288" s="92" t="s">
        <v>131</v>
      </c>
      <c r="E288" s="97" t="s">
        <v>506</v>
      </c>
      <c r="F288" s="93" t="s">
        <v>49</v>
      </c>
      <c r="G288" s="94">
        <v>0</v>
      </c>
      <c r="H288" s="94">
        <v>0</v>
      </c>
      <c r="I288" s="94">
        <v>0</v>
      </c>
      <c r="J288" s="94">
        <v>0</v>
      </c>
      <c r="K288" s="94">
        <v>0</v>
      </c>
      <c r="L288" s="94">
        <v>0</v>
      </c>
      <c r="M288" s="94">
        <v>0</v>
      </c>
      <c r="N288" s="94">
        <v>0</v>
      </c>
      <c r="O288" s="94">
        <v>0</v>
      </c>
      <c r="P288" s="94">
        <v>0</v>
      </c>
      <c r="R288" s="14">
        <v>0</v>
      </c>
      <c r="S288" s="15" t="s">
        <v>1188</v>
      </c>
    </row>
    <row r="289" spans="2:19" ht="15.75" customHeight="1">
      <c r="B289" s="13">
        <v>277</v>
      </c>
      <c r="C289" s="91" t="s">
        <v>63</v>
      </c>
      <c r="D289" s="92" t="s">
        <v>131</v>
      </c>
      <c r="E289" s="97" t="s">
        <v>507</v>
      </c>
      <c r="F289" s="93" t="s">
        <v>49</v>
      </c>
      <c r="G289" s="94">
        <v>2</v>
      </c>
      <c r="H289" s="94">
        <v>0</v>
      </c>
      <c r="I289" s="94">
        <v>0</v>
      </c>
      <c r="J289" s="94">
        <v>0</v>
      </c>
      <c r="K289" s="94">
        <v>0</v>
      </c>
      <c r="L289" s="94">
        <v>0</v>
      </c>
      <c r="M289" s="94">
        <v>0</v>
      </c>
      <c r="N289" s="94">
        <v>0</v>
      </c>
      <c r="O289" s="94">
        <v>0</v>
      </c>
      <c r="P289" s="94">
        <v>0</v>
      </c>
      <c r="R289" s="14">
        <v>2</v>
      </c>
      <c r="S289" s="15" t="s">
        <v>1188</v>
      </c>
    </row>
    <row r="290" spans="2:19" ht="15.75" customHeight="1">
      <c r="B290" s="13">
        <v>278</v>
      </c>
      <c r="C290" s="91" t="s">
        <v>63</v>
      </c>
      <c r="D290" s="92" t="s">
        <v>131</v>
      </c>
      <c r="E290" s="97" t="s">
        <v>508</v>
      </c>
      <c r="F290" s="93" t="s">
        <v>49</v>
      </c>
      <c r="G290" s="94">
        <v>2</v>
      </c>
      <c r="H290" s="94">
        <v>0</v>
      </c>
      <c r="I290" s="94">
        <v>0</v>
      </c>
      <c r="J290" s="94">
        <v>0</v>
      </c>
      <c r="K290" s="94">
        <v>0</v>
      </c>
      <c r="L290" s="94">
        <v>0</v>
      </c>
      <c r="M290" s="94">
        <v>0</v>
      </c>
      <c r="N290" s="94">
        <v>0</v>
      </c>
      <c r="O290" s="94">
        <v>0</v>
      </c>
      <c r="P290" s="94">
        <v>0</v>
      </c>
      <c r="R290" s="14">
        <v>2</v>
      </c>
      <c r="S290" s="15" t="s">
        <v>1188</v>
      </c>
    </row>
    <row r="291" spans="2:19" ht="15.75" customHeight="1">
      <c r="B291" s="13">
        <v>279</v>
      </c>
      <c r="C291" s="91" t="s">
        <v>63</v>
      </c>
      <c r="D291" s="92" t="s">
        <v>131</v>
      </c>
      <c r="E291" s="97" t="s">
        <v>509</v>
      </c>
      <c r="F291" s="93" t="s">
        <v>49</v>
      </c>
      <c r="G291" s="94">
        <v>2</v>
      </c>
      <c r="H291" s="94">
        <v>0</v>
      </c>
      <c r="I291" s="94">
        <v>0</v>
      </c>
      <c r="J291" s="94">
        <v>0</v>
      </c>
      <c r="K291" s="94">
        <v>0</v>
      </c>
      <c r="L291" s="94">
        <v>0</v>
      </c>
      <c r="M291" s="94">
        <v>0</v>
      </c>
      <c r="N291" s="94">
        <v>0</v>
      </c>
      <c r="O291" s="94">
        <v>0</v>
      </c>
      <c r="P291" s="94">
        <v>0</v>
      </c>
      <c r="R291" s="14">
        <v>2</v>
      </c>
      <c r="S291" s="15" t="s">
        <v>1188</v>
      </c>
    </row>
    <row r="292" spans="2:19" ht="15.75" customHeight="1">
      <c r="B292" s="13">
        <v>280</v>
      </c>
      <c r="C292" s="91" t="s">
        <v>63</v>
      </c>
      <c r="D292" s="92" t="s">
        <v>131</v>
      </c>
      <c r="E292" s="97" t="s">
        <v>510</v>
      </c>
      <c r="F292" s="93" t="s">
        <v>49</v>
      </c>
      <c r="G292" s="94">
        <v>0</v>
      </c>
      <c r="H292" s="94">
        <v>0</v>
      </c>
      <c r="I292" s="94">
        <v>0</v>
      </c>
      <c r="J292" s="94">
        <v>0</v>
      </c>
      <c r="K292" s="94">
        <v>0</v>
      </c>
      <c r="L292" s="94">
        <v>0</v>
      </c>
      <c r="M292" s="94">
        <v>0</v>
      </c>
      <c r="N292" s="94">
        <v>0</v>
      </c>
      <c r="O292" s="94">
        <v>0</v>
      </c>
      <c r="P292" s="94">
        <v>0</v>
      </c>
      <c r="R292" s="14">
        <v>0</v>
      </c>
      <c r="S292" s="15" t="s">
        <v>1188</v>
      </c>
    </row>
    <row r="293" spans="2:19" ht="15.75" customHeight="1">
      <c r="B293" s="13">
        <v>281</v>
      </c>
      <c r="C293" s="91" t="s">
        <v>63</v>
      </c>
      <c r="D293" s="92" t="s">
        <v>131</v>
      </c>
      <c r="E293" s="97" t="s">
        <v>511</v>
      </c>
      <c r="F293" s="93" t="s">
        <v>49</v>
      </c>
      <c r="G293" s="94">
        <v>2</v>
      </c>
      <c r="H293" s="94">
        <v>0</v>
      </c>
      <c r="I293" s="94">
        <v>0</v>
      </c>
      <c r="J293" s="94">
        <v>0</v>
      </c>
      <c r="K293" s="94">
        <v>0</v>
      </c>
      <c r="L293" s="94">
        <v>0</v>
      </c>
      <c r="M293" s="94">
        <v>0</v>
      </c>
      <c r="N293" s="94">
        <v>0</v>
      </c>
      <c r="O293" s="94">
        <v>0</v>
      </c>
      <c r="P293" s="94">
        <v>0</v>
      </c>
      <c r="R293" s="14">
        <v>2</v>
      </c>
      <c r="S293" s="15" t="s">
        <v>1188</v>
      </c>
    </row>
    <row r="294" spans="2:19" ht="15.75" customHeight="1">
      <c r="B294" s="13">
        <v>282</v>
      </c>
      <c r="C294" s="91" t="s">
        <v>63</v>
      </c>
      <c r="D294" s="92" t="s">
        <v>131</v>
      </c>
      <c r="E294" s="97" t="s">
        <v>512</v>
      </c>
      <c r="F294" s="93" t="s">
        <v>53</v>
      </c>
      <c r="G294" s="94">
        <v>2</v>
      </c>
      <c r="H294" s="94">
        <v>0</v>
      </c>
      <c r="I294" s="94">
        <v>0</v>
      </c>
      <c r="J294" s="94">
        <v>0</v>
      </c>
      <c r="K294" s="94">
        <v>0</v>
      </c>
      <c r="L294" s="94">
        <v>0</v>
      </c>
      <c r="M294" s="94">
        <v>0</v>
      </c>
      <c r="N294" s="94">
        <v>0</v>
      </c>
      <c r="O294" s="94">
        <v>0</v>
      </c>
      <c r="P294" s="94">
        <v>0</v>
      </c>
      <c r="R294" s="14">
        <v>2</v>
      </c>
      <c r="S294" s="15" t="s">
        <v>1188</v>
      </c>
    </row>
    <row r="295" spans="2:19" ht="15.75" customHeight="1">
      <c r="B295" s="13">
        <v>283</v>
      </c>
      <c r="C295" s="91" t="s">
        <v>63</v>
      </c>
      <c r="D295" s="92" t="s">
        <v>131</v>
      </c>
      <c r="E295" s="97" t="s">
        <v>513</v>
      </c>
      <c r="F295" s="93" t="s">
        <v>53</v>
      </c>
      <c r="G295" s="94">
        <v>0</v>
      </c>
      <c r="H295" s="94">
        <v>0</v>
      </c>
      <c r="I295" s="94">
        <v>0</v>
      </c>
      <c r="J295" s="94">
        <v>0</v>
      </c>
      <c r="K295" s="94">
        <v>0</v>
      </c>
      <c r="L295" s="94">
        <v>0</v>
      </c>
      <c r="M295" s="94">
        <v>0</v>
      </c>
      <c r="N295" s="94">
        <v>0</v>
      </c>
      <c r="O295" s="94">
        <v>0</v>
      </c>
      <c r="P295" s="94">
        <v>0</v>
      </c>
      <c r="R295" s="14">
        <v>0</v>
      </c>
      <c r="S295" s="15" t="s">
        <v>1188</v>
      </c>
    </row>
    <row r="296" spans="2:19" ht="15.75" customHeight="1">
      <c r="B296" s="13">
        <v>284</v>
      </c>
      <c r="C296" s="91" t="s">
        <v>63</v>
      </c>
      <c r="D296" s="92" t="s">
        <v>131</v>
      </c>
      <c r="E296" s="97" t="s">
        <v>514</v>
      </c>
      <c r="F296" s="93" t="s">
        <v>53</v>
      </c>
      <c r="G296" s="94">
        <v>0</v>
      </c>
      <c r="H296" s="94">
        <v>0</v>
      </c>
      <c r="I296" s="94">
        <v>2</v>
      </c>
      <c r="J296" s="94">
        <v>0</v>
      </c>
      <c r="K296" s="94">
        <v>0</v>
      </c>
      <c r="L296" s="94">
        <v>0</v>
      </c>
      <c r="M296" s="94">
        <v>0</v>
      </c>
      <c r="N296" s="94">
        <v>2</v>
      </c>
      <c r="O296" s="94">
        <v>0</v>
      </c>
      <c r="P296" s="94">
        <v>0</v>
      </c>
      <c r="R296" s="14">
        <v>4</v>
      </c>
      <c r="S296" s="15" t="s">
        <v>1188</v>
      </c>
    </row>
    <row r="297" spans="2:19" ht="15.75" customHeight="1">
      <c r="B297" s="13">
        <v>285</v>
      </c>
      <c r="C297" s="91" t="s">
        <v>63</v>
      </c>
      <c r="D297" s="92" t="s">
        <v>131</v>
      </c>
      <c r="E297" s="97" t="s">
        <v>515</v>
      </c>
      <c r="F297" s="93" t="s">
        <v>53</v>
      </c>
      <c r="G297" s="94">
        <v>0</v>
      </c>
      <c r="H297" s="94">
        <v>0</v>
      </c>
      <c r="I297" s="94">
        <v>0</v>
      </c>
      <c r="J297" s="94">
        <v>0</v>
      </c>
      <c r="K297" s="94">
        <v>2</v>
      </c>
      <c r="L297" s="94">
        <v>0</v>
      </c>
      <c r="M297" s="94">
        <v>0</v>
      </c>
      <c r="N297" s="94">
        <v>0</v>
      </c>
      <c r="O297" s="94">
        <v>0</v>
      </c>
      <c r="P297" s="94">
        <v>0</v>
      </c>
      <c r="R297" s="14">
        <v>2</v>
      </c>
      <c r="S297" s="15" t="s">
        <v>1188</v>
      </c>
    </row>
    <row r="298" spans="2:19" ht="15.75" customHeight="1">
      <c r="B298" s="13">
        <v>286</v>
      </c>
      <c r="C298" s="91" t="s">
        <v>63</v>
      </c>
      <c r="D298" s="92" t="s">
        <v>131</v>
      </c>
      <c r="E298" s="97" t="s">
        <v>516</v>
      </c>
      <c r="F298" s="93" t="s">
        <v>53</v>
      </c>
      <c r="G298" s="94">
        <v>2</v>
      </c>
      <c r="H298" s="94">
        <v>0</v>
      </c>
      <c r="I298" s="94">
        <v>2</v>
      </c>
      <c r="J298" s="94">
        <v>0</v>
      </c>
      <c r="K298" s="94">
        <v>0</v>
      </c>
      <c r="L298" s="94">
        <v>0</v>
      </c>
      <c r="M298" s="94">
        <v>2</v>
      </c>
      <c r="N298" s="94">
        <v>0</v>
      </c>
      <c r="O298" s="94">
        <v>0</v>
      </c>
      <c r="P298" s="94">
        <v>0</v>
      </c>
      <c r="R298" s="14">
        <v>6</v>
      </c>
      <c r="S298" s="15" t="s">
        <v>1188</v>
      </c>
    </row>
    <row r="299" spans="2:19" ht="15.75" customHeight="1">
      <c r="B299" s="13">
        <v>287</v>
      </c>
      <c r="C299" s="91" t="s">
        <v>63</v>
      </c>
      <c r="D299" s="92" t="s">
        <v>131</v>
      </c>
      <c r="E299" s="97" t="s">
        <v>517</v>
      </c>
      <c r="F299" s="93" t="s">
        <v>53</v>
      </c>
      <c r="G299" s="94">
        <v>0</v>
      </c>
      <c r="H299" s="94">
        <v>0</v>
      </c>
      <c r="I299" s="94">
        <v>0</v>
      </c>
      <c r="J299" s="94">
        <v>0</v>
      </c>
      <c r="K299" s="94">
        <v>0</v>
      </c>
      <c r="L299" s="94">
        <v>0</v>
      </c>
      <c r="M299" s="94">
        <v>0</v>
      </c>
      <c r="N299" s="94">
        <v>0</v>
      </c>
      <c r="O299" s="94">
        <v>0</v>
      </c>
      <c r="P299" s="94">
        <v>0</v>
      </c>
      <c r="R299" s="14">
        <v>0</v>
      </c>
      <c r="S299" s="15" t="s">
        <v>1188</v>
      </c>
    </row>
    <row r="300" spans="2:19" ht="15.75" customHeight="1">
      <c r="B300" s="13">
        <v>288</v>
      </c>
      <c r="C300" s="91" t="s">
        <v>63</v>
      </c>
      <c r="D300" s="92" t="s">
        <v>131</v>
      </c>
      <c r="E300" s="97" t="s">
        <v>518</v>
      </c>
      <c r="F300" s="93" t="s">
        <v>53</v>
      </c>
      <c r="G300" s="94">
        <v>0</v>
      </c>
      <c r="H300" s="94">
        <v>0</v>
      </c>
      <c r="I300" s="94">
        <v>0</v>
      </c>
      <c r="J300" s="94">
        <v>0</v>
      </c>
      <c r="K300" s="94">
        <v>0</v>
      </c>
      <c r="L300" s="94">
        <v>0</v>
      </c>
      <c r="M300" s="94">
        <v>0</v>
      </c>
      <c r="N300" s="94">
        <v>0</v>
      </c>
      <c r="O300" s="94">
        <v>0</v>
      </c>
      <c r="P300" s="94">
        <v>0</v>
      </c>
      <c r="R300" s="14">
        <v>0</v>
      </c>
      <c r="S300" s="15" t="s">
        <v>1188</v>
      </c>
    </row>
    <row r="301" spans="2:19" ht="15.75" customHeight="1">
      <c r="B301" s="13">
        <v>289</v>
      </c>
      <c r="C301" s="91" t="s">
        <v>63</v>
      </c>
      <c r="D301" s="92" t="s">
        <v>131</v>
      </c>
      <c r="E301" s="97" t="s">
        <v>519</v>
      </c>
      <c r="F301" s="93" t="s">
        <v>53</v>
      </c>
      <c r="G301" s="94">
        <v>2</v>
      </c>
      <c r="H301" s="94">
        <v>0</v>
      </c>
      <c r="I301" s="94">
        <v>0</v>
      </c>
      <c r="J301" s="94">
        <v>2</v>
      </c>
      <c r="K301" s="94">
        <v>0</v>
      </c>
      <c r="L301" s="94">
        <v>0</v>
      </c>
      <c r="M301" s="94">
        <v>0</v>
      </c>
      <c r="N301" s="94">
        <v>0</v>
      </c>
      <c r="O301" s="94">
        <v>0</v>
      </c>
      <c r="P301" s="94">
        <v>0</v>
      </c>
      <c r="R301" s="14">
        <v>4</v>
      </c>
      <c r="S301" s="15" t="s">
        <v>1188</v>
      </c>
    </row>
    <row r="302" spans="2:19" ht="15.75" customHeight="1">
      <c r="B302" s="13">
        <v>290</v>
      </c>
      <c r="C302" s="91" t="s">
        <v>63</v>
      </c>
      <c r="D302" s="92" t="s">
        <v>131</v>
      </c>
      <c r="E302" s="97" t="s">
        <v>520</v>
      </c>
      <c r="F302" s="93" t="s">
        <v>53</v>
      </c>
      <c r="G302" s="94">
        <v>2</v>
      </c>
      <c r="H302" s="94">
        <v>0</v>
      </c>
      <c r="I302" s="94">
        <v>0</v>
      </c>
      <c r="J302" s="94">
        <v>0</v>
      </c>
      <c r="K302" s="94">
        <v>2</v>
      </c>
      <c r="L302" s="94">
        <v>0</v>
      </c>
      <c r="M302" s="94">
        <v>0</v>
      </c>
      <c r="N302" s="94">
        <v>0</v>
      </c>
      <c r="O302" s="94">
        <v>0</v>
      </c>
      <c r="P302" s="94">
        <v>0</v>
      </c>
      <c r="R302" s="14">
        <v>4</v>
      </c>
      <c r="S302" s="15" t="s">
        <v>1188</v>
      </c>
    </row>
    <row r="303" spans="2:19" ht="15.75" customHeight="1">
      <c r="B303" s="13">
        <v>291</v>
      </c>
      <c r="C303" s="91" t="s">
        <v>63</v>
      </c>
      <c r="D303" s="92" t="s">
        <v>131</v>
      </c>
      <c r="E303" s="97" t="s">
        <v>521</v>
      </c>
      <c r="F303" s="93" t="s">
        <v>53</v>
      </c>
      <c r="G303" s="94">
        <v>0</v>
      </c>
      <c r="H303" s="94">
        <v>0</v>
      </c>
      <c r="I303" s="94">
        <v>0</v>
      </c>
      <c r="J303" s="94">
        <v>0</v>
      </c>
      <c r="K303" s="94">
        <v>0</v>
      </c>
      <c r="L303" s="94">
        <v>0</v>
      </c>
      <c r="M303" s="94">
        <v>0</v>
      </c>
      <c r="N303" s="94">
        <v>0</v>
      </c>
      <c r="O303" s="94">
        <v>0</v>
      </c>
      <c r="P303" s="94">
        <v>0</v>
      </c>
      <c r="R303" s="14">
        <v>0</v>
      </c>
      <c r="S303" s="15" t="s">
        <v>1188</v>
      </c>
    </row>
    <row r="304" spans="2:19" ht="15.75" customHeight="1">
      <c r="B304" s="13">
        <v>292</v>
      </c>
      <c r="C304" s="91" t="s">
        <v>63</v>
      </c>
      <c r="D304" s="92" t="s">
        <v>131</v>
      </c>
      <c r="E304" s="97" t="s">
        <v>522</v>
      </c>
      <c r="F304" s="93" t="s">
        <v>53</v>
      </c>
      <c r="G304" s="94">
        <v>0</v>
      </c>
      <c r="H304" s="94">
        <v>0</v>
      </c>
      <c r="I304" s="94">
        <v>0</v>
      </c>
      <c r="J304" s="94">
        <v>0</v>
      </c>
      <c r="K304" s="94">
        <v>0</v>
      </c>
      <c r="L304" s="94">
        <v>0</v>
      </c>
      <c r="M304" s="94">
        <v>0</v>
      </c>
      <c r="N304" s="94">
        <v>0</v>
      </c>
      <c r="O304" s="94">
        <v>0</v>
      </c>
      <c r="P304" s="94">
        <v>0</v>
      </c>
      <c r="R304" s="14">
        <v>0</v>
      </c>
      <c r="S304" s="15" t="s">
        <v>1188</v>
      </c>
    </row>
    <row r="305" spans="2:19" ht="15.75" customHeight="1">
      <c r="B305" s="13">
        <v>293</v>
      </c>
      <c r="C305" s="91" t="s">
        <v>63</v>
      </c>
      <c r="D305" s="92" t="s">
        <v>131</v>
      </c>
      <c r="E305" s="97" t="s">
        <v>523</v>
      </c>
      <c r="F305" s="93" t="s">
        <v>53</v>
      </c>
      <c r="G305" s="94">
        <v>2</v>
      </c>
      <c r="H305" s="94">
        <v>0</v>
      </c>
      <c r="I305" s="94">
        <v>0</v>
      </c>
      <c r="J305" s="94">
        <v>0</v>
      </c>
      <c r="K305" s="94">
        <v>0</v>
      </c>
      <c r="L305" s="94">
        <v>0</v>
      </c>
      <c r="M305" s="94">
        <v>0</v>
      </c>
      <c r="N305" s="94">
        <v>2</v>
      </c>
      <c r="O305" s="94">
        <v>0</v>
      </c>
      <c r="P305" s="94">
        <v>0</v>
      </c>
      <c r="R305" s="14">
        <v>4</v>
      </c>
      <c r="S305" s="15" t="s">
        <v>1188</v>
      </c>
    </row>
    <row r="306" spans="2:19" ht="15.75" customHeight="1">
      <c r="B306" s="13">
        <v>294</v>
      </c>
      <c r="C306" s="91" t="s">
        <v>63</v>
      </c>
      <c r="D306" s="92" t="s">
        <v>131</v>
      </c>
      <c r="E306" s="97" t="s">
        <v>524</v>
      </c>
      <c r="F306" s="93" t="s">
        <v>53</v>
      </c>
      <c r="G306" s="94">
        <v>2</v>
      </c>
      <c r="H306" s="94">
        <v>0</v>
      </c>
      <c r="I306" s="94">
        <v>0</v>
      </c>
      <c r="J306" s="94">
        <v>2</v>
      </c>
      <c r="K306" s="94">
        <v>0</v>
      </c>
      <c r="L306" s="94">
        <v>0</v>
      </c>
      <c r="M306" s="94">
        <v>0</v>
      </c>
      <c r="N306" s="94">
        <v>0</v>
      </c>
      <c r="O306" s="94">
        <v>0</v>
      </c>
      <c r="P306" s="94">
        <v>0</v>
      </c>
      <c r="R306" s="14">
        <v>4</v>
      </c>
      <c r="S306" s="15" t="s">
        <v>1188</v>
      </c>
    </row>
    <row r="307" spans="2:19" ht="15.75" customHeight="1">
      <c r="B307" s="13">
        <v>295</v>
      </c>
      <c r="C307" s="91" t="s">
        <v>63</v>
      </c>
      <c r="D307" s="92" t="s">
        <v>131</v>
      </c>
      <c r="E307" s="97" t="s">
        <v>525</v>
      </c>
      <c r="F307" s="93" t="s">
        <v>53</v>
      </c>
      <c r="G307" s="94">
        <v>2</v>
      </c>
      <c r="H307" s="94">
        <v>0</v>
      </c>
      <c r="I307" s="94">
        <v>0</v>
      </c>
      <c r="J307" s="94">
        <v>0</v>
      </c>
      <c r="K307" s="94">
        <v>0</v>
      </c>
      <c r="L307" s="94">
        <v>2</v>
      </c>
      <c r="M307" s="94">
        <v>0</v>
      </c>
      <c r="N307" s="94">
        <v>0</v>
      </c>
      <c r="O307" s="94">
        <v>0</v>
      </c>
      <c r="P307" s="94">
        <v>0</v>
      </c>
      <c r="R307" s="14">
        <v>4</v>
      </c>
      <c r="S307" s="15" t="s">
        <v>1188</v>
      </c>
    </row>
    <row r="308" spans="2:19" ht="15.75" customHeight="1">
      <c r="B308" s="13">
        <v>296</v>
      </c>
      <c r="C308" s="91" t="s">
        <v>63</v>
      </c>
      <c r="D308" s="92" t="s">
        <v>131</v>
      </c>
      <c r="E308" s="97" t="s">
        <v>526</v>
      </c>
      <c r="F308" s="93" t="s">
        <v>53</v>
      </c>
      <c r="G308" s="94">
        <v>0</v>
      </c>
      <c r="H308" s="94">
        <v>2</v>
      </c>
      <c r="I308" s="94">
        <v>0</v>
      </c>
      <c r="J308" s="94">
        <v>0</v>
      </c>
      <c r="K308" s="94">
        <v>2</v>
      </c>
      <c r="L308" s="94">
        <v>0</v>
      </c>
      <c r="M308" s="94">
        <v>0</v>
      </c>
      <c r="N308" s="94">
        <v>0</v>
      </c>
      <c r="O308" s="94">
        <v>0</v>
      </c>
      <c r="P308" s="94">
        <v>0</v>
      </c>
      <c r="R308" s="14">
        <v>4</v>
      </c>
      <c r="S308" s="15" t="s">
        <v>1188</v>
      </c>
    </row>
    <row r="309" spans="2:19" ht="15.75" customHeight="1">
      <c r="B309" s="13">
        <v>297</v>
      </c>
      <c r="C309" s="91" t="s">
        <v>63</v>
      </c>
      <c r="D309" s="92" t="s">
        <v>131</v>
      </c>
      <c r="E309" s="97" t="s">
        <v>527</v>
      </c>
      <c r="F309" s="93" t="s">
        <v>53</v>
      </c>
      <c r="G309" s="94">
        <v>0</v>
      </c>
      <c r="H309" s="94">
        <v>0</v>
      </c>
      <c r="I309" s="94">
        <v>0</v>
      </c>
      <c r="J309" s="94">
        <v>0</v>
      </c>
      <c r="K309" s="94">
        <v>0</v>
      </c>
      <c r="L309" s="94">
        <v>0</v>
      </c>
      <c r="M309" s="94">
        <v>2</v>
      </c>
      <c r="N309" s="94">
        <v>0</v>
      </c>
      <c r="O309" s="94">
        <v>0</v>
      </c>
      <c r="P309" s="94">
        <v>0</v>
      </c>
      <c r="R309" s="14">
        <v>2</v>
      </c>
      <c r="S309" s="15" t="s">
        <v>1188</v>
      </c>
    </row>
    <row r="310" spans="2:19" ht="15.75" customHeight="1">
      <c r="B310" s="13">
        <v>298</v>
      </c>
      <c r="C310" s="91" t="s">
        <v>63</v>
      </c>
      <c r="D310" s="92" t="s">
        <v>131</v>
      </c>
      <c r="E310" s="97" t="s">
        <v>528</v>
      </c>
      <c r="F310" s="93" t="s">
        <v>53</v>
      </c>
      <c r="G310" s="94">
        <v>2</v>
      </c>
      <c r="H310" s="94">
        <v>0</v>
      </c>
      <c r="I310" s="94">
        <v>0</v>
      </c>
      <c r="J310" s="94">
        <v>0</v>
      </c>
      <c r="K310" s="94">
        <v>0</v>
      </c>
      <c r="L310" s="94">
        <v>0</v>
      </c>
      <c r="M310" s="94">
        <v>0</v>
      </c>
      <c r="N310" s="94">
        <v>0</v>
      </c>
      <c r="O310" s="94">
        <v>0</v>
      </c>
      <c r="P310" s="94">
        <v>0</v>
      </c>
      <c r="R310" s="14">
        <v>2</v>
      </c>
      <c r="S310" s="15" t="s">
        <v>1188</v>
      </c>
    </row>
    <row r="311" spans="2:19" ht="15.75" customHeight="1">
      <c r="B311" s="13">
        <v>299</v>
      </c>
      <c r="C311" s="95" t="s">
        <v>69</v>
      </c>
      <c r="D311" s="92" t="s">
        <v>133</v>
      </c>
      <c r="E311" s="97" t="s">
        <v>529</v>
      </c>
      <c r="F311" s="93" t="s">
        <v>26</v>
      </c>
      <c r="G311" s="94">
        <v>2</v>
      </c>
      <c r="H311" s="94">
        <v>2</v>
      </c>
      <c r="I311" s="94">
        <v>0</v>
      </c>
      <c r="J311" s="94">
        <v>2</v>
      </c>
      <c r="K311" s="94">
        <v>2</v>
      </c>
      <c r="L311" s="94">
        <v>2</v>
      </c>
      <c r="M311" s="94">
        <v>0</v>
      </c>
      <c r="N311" s="94">
        <v>2</v>
      </c>
      <c r="O311" s="94">
        <v>0</v>
      </c>
      <c r="P311" s="94">
        <v>0</v>
      </c>
      <c r="R311" s="14">
        <v>12</v>
      </c>
      <c r="S311" s="15" t="s">
        <v>1189</v>
      </c>
    </row>
    <row r="312" spans="2:19" ht="15.75" customHeight="1">
      <c r="B312" s="13">
        <v>300</v>
      </c>
      <c r="C312" s="95" t="s">
        <v>69</v>
      </c>
      <c r="D312" s="92" t="s">
        <v>133</v>
      </c>
      <c r="E312" s="97" t="s">
        <v>530</v>
      </c>
      <c r="F312" s="93" t="s">
        <v>26</v>
      </c>
      <c r="G312" s="94">
        <v>2</v>
      </c>
      <c r="H312" s="94">
        <v>2</v>
      </c>
      <c r="I312" s="94">
        <v>0</v>
      </c>
      <c r="J312" s="94">
        <v>2</v>
      </c>
      <c r="K312" s="94">
        <v>0</v>
      </c>
      <c r="L312" s="94">
        <v>2</v>
      </c>
      <c r="M312" s="94">
        <v>0</v>
      </c>
      <c r="N312" s="94">
        <v>0</v>
      </c>
      <c r="O312" s="94">
        <v>2</v>
      </c>
      <c r="P312" s="94">
        <v>2</v>
      </c>
      <c r="R312" s="14">
        <v>12</v>
      </c>
      <c r="S312" s="15" t="s">
        <v>1189</v>
      </c>
    </row>
    <row r="313" spans="2:19" ht="15.75" customHeight="1">
      <c r="B313" s="13">
        <v>301</v>
      </c>
      <c r="C313" s="95" t="s">
        <v>69</v>
      </c>
      <c r="D313" s="92" t="s">
        <v>133</v>
      </c>
      <c r="E313" s="97" t="s">
        <v>531</v>
      </c>
      <c r="F313" s="93" t="s">
        <v>26</v>
      </c>
      <c r="G313" s="94">
        <v>2</v>
      </c>
      <c r="H313" s="94">
        <v>2</v>
      </c>
      <c r="I313" s="94">
        <v>2</v>
      </c>
      <c r="J313" s="94">
        <v>2</v>
      </c>
      <c r="K313" s="94">
        <v>2</v>
      </c>
      <c r="L313" s="94">
        <v>0</v>
      </c>
      <c r="M313" s="94">
        <v>2</v>
      </c>
      <c r="N313" s="94">
        <v>0</v>
      </c>
      <c r="O313" s="94">
        <v>2</v>
      </c>
      <c r="P313" s="94">
        <v>0</v>
      </c>
      <c r="R313" s="14">
        <v>14</v>
      </c>
      <c r="S313" s="15" t="s">
        <v>1190</v>
      </c>
    </row>
    <row r="314" spans="2:19" ht="15.75" customHeight="1">
      <c r="B314" s="13">
        <v>302</v>
      </c>
      <c r="C314" s="95" t="s">
        <v>69</v>
      </c>
      <c r="D314" s="92" t="s">
        <v>133</v>
      </c>
      <c r="E314" s="97" t="s">
        <v>532</v>
      </c>
      <c r="F314" s="93" t="s">
        <v>26</v>
      </c>
      <c r="G314" s="94">
        <v>2</v>
      </c>
      <c r="H314" s="94">
        <v>2</v>
      </c>
      <c r="I314" s="94">
        <v>2</v>
      </c>
      <c r="J314" s="94">
        <v>0</v>
      </c>
      <c r="K314" s="94">
        <v>0</v>
      </c>
      <c r="L314" s="94">
        <v>0</v>
      </c>
      <c r="M314" s="94">
        <v>0</v>
      </c>
      <c r="N314" s="94">
        <v>2</v>
      </c>
      <c r="O314" s="94">
        <v>2</v>
      </c>
      <c r="P314" s="94">
        <v>2</v>
      </c>
      <c r="R314" s="14">
        <v>12</v>
      </c>
      <c r="S314" s="15" t="s">
        <v>1189</v>
      </c>
    </row>
    <row r="315" spans="2:19" ht="15.75" customHeight="1">
      <c r="B315" s="13">
        <v>303</v>
      </c>
      <c r="C315" s="95" t="s">
        <v>69</v>
      </c>
      <c r="D315" s="92" t="s">
        <v>133</v>
      </c>
      <c r="E315" s="97" t="s">
        <v>533</v>
      </c>
      <c r="F315" s="93" t="s">
        <v>26</v>
      </c>
      <c r="G315" s="94">
        <v>0</v>
      </c>
      <c r="H315" s="94">
        <v>0</v>
      </c>
      <c r="I315" s="94">
        <v>0</v>
      </c>
      <c r="J315" s="94">
        <v>2</v>
      </c>
      <c r="K315" s="94">
        <v>0</v>
      </c>
      <c r="L315" s="94">
        <v>2</v>
      </c>
      <c r="M315" s="94">
        <v>0</v>
      </c>
      <c r="N315" s="94">
        <v>0</v>
      </c>
      <c r="O315" s="94">
        <v>2</v>
      </c>
      <c r="P315" s="94">
        <v>2</v>
      </c>
      <c r="R315" s="14">
        <v>8</v>
      </c>
      <c r="S315" s="15" t="s">
        <v>1188</v>
      </c>
    </row>
    <row r="316" spans="2:19" ht="15.75" customHeight="1">
      <c r="B316" s="13">
        <v>304</v>
      </c>
      <c r="C316" s="95" t="s">
        <v>69</v>
      </c>
      <c r="D316" s="92" t="s">
        <v>133</v>
      </c>
      <c r="E316" s="97" t="s">
        <v>534</v>
      </c>
      <c r="F316" s="93" t="s">
        <v>26</v>
      </c>
      <c r="G316" s="94">
        <v>2</v>
      </c>
      <c r="H316" s="94">
        <v>0</v>
      </c>
      <c r="I316" s="94">
        <v>2</v>
      </c>
      <c r="J316" s="94">
        <v>2</v>
      </c>
      <c r="K316" s="94">
        <v>2</v>
      </c>
      <c r="L316" s="94">
        <v>2</v>
      </c>
      <c r="M316" s="94">
        <v>0</v>
      </c>
      <c r="N316" s="94">
        <v>0</v>
      </c>
      <c r="O316" s="94">
        <v>0</v>
      </c>
      <c r="P316" s="94">
        <v>0</v>
      </c>
      <c r="R316" s="14">
        <v>10</v>
      </c>
      <c r="S316" s="15" t="s">
        <v>1189</v>
      </c>
    </row>
    <row r="317" spans="2:19" ht="15.75" customHeight="1">
      <c r="B317" s="13">
        <v>305</v>
      </c>
      <c r="C317" s="95" t="s">
        <v>69</v>
      </c>
      <c r="D317" s="92" t="s">
        <v>133</v>
      </c>
      <c r="E317" s="97" t="s">
        <v>535</v>
      </c>
      <c r="F317" s="93" t="s">
        <v>26</v>
      </c>
      <c r="G317" s="94">
        <v>2</v>
      </c>
      <c r="H317" s="94">
        <v>2</v>
      </c>
      <c r="I317" s="94">
        <v>2</v>
      </c>
      <c r="J317" s="94">
        <v>2</v>
      </c>
      <c r="K317" s="94">
        <v>2</v>
      </c>
      <c r="L317" s="94">
        <v>2</v>
      </c>
      <c r="M317" s="94">
        <v>2</v>
      </c>
      <c r="N317" s="94">
        <v>2</v>
      </c>
      <c r="O317" s="94">
        <v>2</v>
      </c>
      <c r="P317" s="94">
        <v>0</v>
      </c>
      <c r="R317" s="14">
        <v>18</v>
      </c>
      <c r="S317" s="15" t="s">
        <v>1191</v>
      </c>
    </row>
    <row r="318" spans="2:19" ht="15.75" customHeight="1">
      <c r="B318" s="13">
        <v>306</v>
      </c>
      <c r="C318" s="16" t="s">
        <v>69</v>
      </c>
      <c r="D318" s="96" t="s">
        <v>135</v>
      </c>
      <c r="E318" s="97" t="s">
        <v>536</v>
      </c>
      <c r="F318" s="93" t="s">
        <v>49</v>
      </c>
      <c r="G318" s="94">
        <v>0</v>
      </c>
      <c r="H318" s="94">
        <v>0</v>
      </c>
      <c r="I318" s="94">
        <v>2</v>
      </c>
      <c r="J318" s="94">
        <v>0</v>
      </c>
      <c r="K318" s="94">
        <v>0</v>
      </c>
      <c r="L318" s="94">
        <v>0</v>
      </c>
      <c r="M318" s="94">
        <v>0</v>
      </c>
      <c r="N318" s="94">
        <v>0</v>
      </c>
      <c r="O318" s="94">
        <v>0</v>
      </c>
      <c r="P318" s="94">
        <v>0</v>
      </c>
      <c r="R318" s="14">
        <v>2</v>
      </c>
      <c r="S318" s="15" t="s">
        <v>1188</v>
      </c>
    </row>
    <row r="319" spans="2:19" ht="15.75" customHeight="1">
      <c r="B319" s="13">
        <v>307</v>
      </c>
      <c r="C319" s="16" t="s">
        <v>69</v>
      </c>
      <c r="D319" s="96" t="s">
        <v>135</v>
      </c>
      <c r="E319" s="97" t="s">
        <v>537</v>
      </c>
      <c r="F319" s="93" t="s">
        <v>49</v>
      </c>
      <c r="G319" s="94">
        <v>2</v>
      </c>
      <c r="H319" s="94">
        <v>0</v>
      </c>
      <c r="I319" s="94">
        <v>2</v>
      </c>
      <c r="J319" s="94">
        <v>0</v>
      </c>
      <c r="K319" s="94">
        <v>0</v>
      </c>
      <c r="L319" s="94">
        <v>0</v>
      </c>
      <c r="M319" s="94">
        <v>0</v>
      </c>
      <c r="N319" s="94">
        <v>0</v>
      </c>
      <c r="O319" s="94">
        <v>0</v>
      </c>
      <c r="P319" s="94">
        <v>0</v>
      </c>
      <c r="R319" s="14">
        <v>4</v>
      </c>
      <c r="S319" s="15" t="s">
        <v>1188</v>
      </c>
    </row>
    <row r="320" spans="2:19" ht="15.75" customHeight="1">
      <c r="B320" s="13">
        <v>308</v>
      </c>
      <c r="C320" s="16" t="s">
        <v>69</v>
      </c>
      <c r="D320" s="96" t="s">
        <v>135</v>
      </c>
      <c r="E320" s="97" t="s">
        <v>538</v>
      </c>
      <c r="F320" s="93" t="s">
        <v>49</v>
      </c>
      <c r="G320" s="94">
        <v>2</v>
      </c>
      <c r="H320" s="94">
        <v>0</v>
      </c>
      <c r="I320" s="94">
        <v>2</v>
      </c>
      <c r="J320" s="94">
        <v>0</v>
      </c>
      <c r="K320" s="94">
        <v>2</v>
      </c>
      <c r="L320" s="94">
        <v>0</v>
      </c>
      <c r="M320" s="94">
        <v>2</v>
      </c>
      <c r="N320" s="94">
        <v>0</v>
      </c>
      <c r="O320" s="94">
        <v>0</v>
      </c>
      <c r="P320" s="94">
        <v>2</v>
      </c>
      <c r="R320" s="14">
        <v>10</v>
      </c>
      <c r="S320" s="15" t="s">
        <v>1189</v>
      </c>
    </row>
    <row r="321" spans="2:19" ht="15.75" customHeight="1">
      <c r="B321" s="13">
        <v>309</v>
      </c>
      <c r="C321" s="16" t="s">
        <v>69</v>
      </c>
      <c r="D321" s="96" t="s">
        <v>135</v>
      </c>
      <c r="E321" s="97" t="s">
        <v>539</v>
      </c>
      <c r="F321" s="93" t="s">
        <v>49</v>
      </c>
      <c r="G321" s="94">
        <v>2</v>
      </c>
      <c r="H321" s="94">
        <v>0</v>
      </c>
      <c r="I321" s="94">
        <v>2</v>
      </c>
      <c r="J321" s="94">
        <v>0</v>
      </c>
      <c r="K321" s="94">
        <v>2</v>
      </c>
      <c r="L321" s="94">
        <v>0</v>
      </c>
      <c r="M321" s="94">
        <v>0</v>
      </c>
      <c r="N321" s="94">
        <v>0</v>
      </c>
      <c r="O321" s="94">
        <v>0</v>
      </c>
      <c r="P321" s="94">
        <v>0</v>
      </c>
      <c r="R321" s="14">
        <v>6</v>
      </c>
      <c r="S321" s="15" t="s">
        <v>1188</v>
      </c>
    </row>
    <row r="322" spans="2:19" ht="15.75" customHeight="1">
      <c r="B322" s="13">
        <v>310</v>
      </c>
      <c r="C322" s="16" t="s">
        <v>69</v>
      </c>
      <c r="D322" s="96" t="s">
        <v>135</v>
      </c>
      <c r="E322" s="97" t="s">
        <v>540</v>
      </c>
      <c r="F322" s="93" t="s">
        <v>49</v>
      </c>
      <c r="G322" s="94">
        <v>0</v>
      </c>
      <c r="H322" s="94">
        <v>0</v>
      </c>
      <c r="I322" s="94">
        <v>0</v>
      </c>
      <c r="J322" s="94">
        <v>0</v>
      </c>
      <c r="K322" s="94">
        <v>0</v>
      </c>
      <c r="L322" s="94">
        <v>2</v>
      </c>
      <c r="M322" s="94">
        <v>0</v>
      </c>
      <c r="N322" s="94">
        <v>0</v>
      </c>
      <c r="O322" s="94">
        <v>0</v>
      </c>
      <c r="P322" s="94">
        <v>2</v>
      </c>
      <c r="R322" s="14">
        <v>4</v>
      </c>
      <c r="S322" s="15" t="s">
        <v>1188</v>
      </c>
    </row>
    <row r="323" spans="2:19" ht="15.75" customHeight="1">
      <c r="B323" s="13">
        <v>311</v>
      </c>
      <c r="C323" s="16" t="s">
        <v>69</v>
      </c>
      <c r="D323" s="96" t="s">
        <v>135</v>
      </c>
      <c r="E323" s="97" t="s">
        <v>541</v>
      </c>
      <c r="F323" s="93" t="s">
        <v>49</v>
      </c>
      <c r="G323" s="94">
        <v>2</v>
      </c>
      <c r="H323" s="94">
        <v>0</v>
      </c>
      <c r="I323" s="94">
        <v>2</v>
      </c>
      <c r="J323" s="94">
        <v>0</v>
      </c>
      <c r="K323" s="94">
        <v>0</v>
      </c>
      <c r="L323" s="94">
        <v>2</v>
      </c>
      <c r="M323" s="94">
        <v>2</v>
      </c>
      <c r="N323" s="94">
        <v>2</v>
      </c>
      <c r="O323" s="94">
        <v>0</v>
      </c>
      <c r="P323" s="94">
        <v>2</v>
      </c>
      <c r="R323" s="14">
        <v>12</v>
      </c>
      <c r="S323" s="15" t="s">
        <v>1189</v>
      </c>
    </row>
    <row r="324" spans="2:19" ht="15.75" customHeight="1">
      <c r="B324" s="13">
        <v>312</v>
      </c>
      <c r="C324" s="16" t="s">
        <v>69</v>
      </c>
      <c r="D324" s="96" t="s">
        <v>135</v>
      </c>
      <c r="E324" s="97" t="s">
        <v>542</v>
      </c>
      <c r="F324" s="93" t="s">
        <v>49</v>
      </c>
      <c r="G324" s="94">
        <v>2</v>
      </c>
      <c r="H324" s="94">
        <v>2</v>
      </c>
      <c r="I324" s="94">
        <v>0</v>
      </c>
      <c r="J324" s="94">
        <v>0</v>
      </c>
      <c r="K324" s="94">
        <v>0</v>
      </c>
      <c r="L324" s="94">
        <v>0</v>
      </c>
      <c r="M324" s="94">
        <v>2</v>
      </c>
      <c r="N324" s="94">
        <v>2</v>
      </c>
      <c r="O324" s="94">
        <v>0</v>
      </c>
      <c r="P324" s="94">
        <v>2</v>
      </c>
      <c r="R324" s="14">
        <v>10</v>
      </c>
      <c r="S324" s="15" t="s">
        <v>1189</v>
      </c>
    </row>
    <row r="325" spans="2:19" ht="15.75" customHeight="1">
      <c r="B325" s="13">
        <v>313</v>
      </c>
      <c r="C325" s="16" t="s">
        <v>69</v>
      </c>
      <c r="D325" s="96" t="s">
        <v>135</v>
      </c>
      <c r="E325" s="97" t="s">
        <v>543</v>
      </c>
      <c r="F325" s="93" t="s">
        <v>49</v>
      </c>
      <c r="G325" s="94">
        <v>2</v>
      </c>
      <c r="H325" s="94">
        <v>0</v>
      </c>
      <c r="I325" s="94">
        <v>2</v>
      </c>
      <c r="J325" s="94">
        <v>0</v>
      </c>
      <c r="K325" s="94">
        <v>2</v>
      </c>
      <c r="L325" s="94">
        <v>2</v>
      </c>
      <c r="M325" s="94">
        <v>0</v>
      </c>
      <c r="N325" s="94">
        <v>0</v>
      </c>
      <c r="O325" s="94">
        <v>0</v>
      </c>
      <c r="P325" s="94">
        <v>2</v>
      </c>
      <c r="R325" s="14">
        <v>10</v>
      </c>
      <c r="S325" s="15" t="s">
        <v>1189</v>
      </c>
    </row>
    <row r="326" spans="2:19" ht="15.75" customHeight="1">
      <c r="B326" s="13">
        <v>314</v>
      </c>
      <c r="C326" s="16" t="s">
        <v>69</v>
      </c>
      <c r="D326" s="96" t="s">
        <v>135</v>
      </c>
      <c r="E326" s="97" t="s">
        <v>544</v>
      </c>
      <c r="F326" s="93" t="s">
        <v>49</v>
      </c>
      <c r="G326" s="94">
        <v>2</v>
      </c>
      <c r="H326" s="94">
        <v>0</v>
      </c>
      <c r="I326" s="94">
        <v>2</v>
      </c>
      <c r="J326" s="94">
        <v>0</v>
      </c>
      <c r="K326" s="94">
        <v>0</v>
      </c>
      <c r="L326" s="94">
        <v>2</v>
      </c>
      <c r="M326" s="94">
        <v>0</v>
      </c>
      <c r="N326" s="94">
        <v>0</v>
      </c>
      <c r="O326" s="94">
        <v>0</v>
      </c>
      <c r="P326" s="94">
        <v>2</v>
      </c>
      <c r="R326" s="14">
        <v>8</v>
      </c>
      <c r="S326" s="15" t="s">
        <v>1188</v>
      </c>
    </row>
    <row r="327" spans="2:19" ht="15.75" customHeight="1">
      <c r="B327" s="13">
        <v>315</v>
      </c>
      <c r="C327" s="16" t="s">
        <v>69</v>
      </c>
      <c r="D327" s="96" t="s">
        <v>135</v>
      </c>
      <c r="E327" s="97" t="s">
        <v>545</v>
      </c>
      <c r="F327" s="93" t="s">
        <v>49</v>
      </c>
      <c r="G327" s="94">
        <v>2</v>
      </c>
      <c r="H327" s="94">
        <v>0</v>
      </c>
      <c r="I327" s="94">
        <v>0</v>
      </c>
      <c r="J327" s="94">
        <v>0</v>
      </c>
      <c r="K327" s="94">
        <v>0</v>
      </c>
      <c r="L327" s="94">
        <v>0</v>
      </c>
      <c r="M327" s="94">
        <v>2</v>
      </c>
      <c r="N327" s="94">
        <v>0</v>
      </c>
      <c r="O327" s="94">
        <v>0</v>
      </c>
      <c r="P327" s="94">
        <v>2</v>
      </c>
      <c r="R327" s="14">
        <v>6</v>
      </c>
      <c r="S327" s="15" t="s">
        <v>1188</v>
      </c>
    </row>
    <row r="328" spans="2:19" ht="15.75" customHeight="1">
      <c r="B328" s="13">
        <v>316</v>
      </c>
      <c r="C328" s="16" t="s">
        <v>69</v>
      </c>
      <c r="D328" s="96" t="s">
        <v>135</v>
      </c>
      <c r="E328" s="97" t="s">
        <v>546</v>
      </c>
      <c r="F328" s="93" t="s">
        <v>49</v>
      </c>
      <c r="G328" s="94">
        <v>2</v>
      </c>
      <c r="H328" s="94">
        <v>0</v>
      </c>
      <c r="I328" s="94">
        <v>0</v>
      </c>
      <c r="J328" s="94">
        <v>0</v>
      </c>
      <c r="K328" s="94">
        <v>0</v>
      </c>
      <c r="L328" s="94">
        <v>2</v>
      </c>
      <c r="M328" s="94">
        <v>2</v>
      </c>
      <c r="N328" s="94">
        <v>2</v>
      </c>
      <c r="O328" s="94">
        <v>0</v>
      </c>
      <c r="P328" s="94">
        <v>2</v>
      </c>
      <c r="R328" s="14">
        <v>10</v>
      </c>
      <c r="S328" s="15" t="s">
        <v>1189</v>
      </c>
    </row>
    <row r="329" spans="2:19" ht="15.75" customHeight="1">
      <c r="B329" s="13">
        <v>317</v>
      </c>
      <c r="C329" s="16" t="s">
        <v>69</v>
      </c>
      <c r="D329" s="96" t="s">
        <v>135</v>
      </c>
      <c r="E329" s="97" t="s">
        <v>547</v>
      </c>
      <c r="F329" s="93" t="s">
        <v>49</v>
      </c>
      <c r="G329" s="94">
        <v>2</v>
      </c>
      <c r="H329" s="94">
        <v>0</v>
      </c>
      <c r="I329" s="94">
        <v>2</v>
      </c>
      <c r="J329" s="94">
        <v>0</v>
      </c>
      <c r="K329" s="94">
        <v>2</v>
      </c>
      <c r="L329" s="94">
        <v>2</v>
      </c>
      <c r="M329" s="94">
        <v>2</v>
      </c>
      <c r="N329" s="94">
        <v>0</v>
      </c>
      <c r="O329" s="94">
        <v>0</v>
      </c>
      <c r="P329" s="94">
        <v>2</v>
      </c>
      <c r="R329" s="14">
        <v>12</v>
      </c>
      <c r="S329" s="15" t="s">
        <v>1189</v>
      </c>
    </row>
    <row r="330" spans="2:19" ht="15.75" customHeight="1">
      <c r="B330" s="13">
        <v>318</v>
      </c>
      <c r="C330" s="16" t="s">
        <v>69</v>
      </c>
      <c r="D330" s="96" t="s">
        <v>135</v>
      </c>
      <c r="E330" s="97" t="s">
        <v>548</v>
      </c>
      <c r="F330" s="93" t="s">
        <v>49</v>
      </c>
      <c r="G330" s="94">
        <v>2</v>
      </c>
      <c r="H330" s="94">
        <v>0</v>
      </c>
      <c r="I330" s="94">
        <v>2</v>
      </c>
      <c r="J330" s="94">
        <v>0</v>
      </c>
      <c r="K330" s="94">
        <v>0</v>
      </c>
      <c r="L330" s="94">
        <v>0</v>
      </c>
      <c r="M330" s="94">
        <v>0</v>
      </c>
      <c r="N330" s="94">
        <v>0</v>
      </c>
      <c r="O330" s="94">
        <v>0</v>
      </c>
      <c r="P330" s="94">
        <v>2</v>
      </c>
      <c r="R330" s="14">
        <v>6</v>
      </c>
      <c r="S330" s="15" t="s">
        <v>1188</v>
      </c>
    </row>
    <row r="331" spans="2:19" ht="15.75" customHeight="1">
      <c r="B331" s="13">
        <v>319</v>
      </c>
      <c r="C331" s="16" t="s">
        <v>69</v>
      </c>
      <c r="D331" s="96" t="s">
        <v>135</v>
      </c>
      <c r="E331" s="97" t="s">
        <v>549</v>
      </c>
      <c r="F331" s="93" t="s">
        <v>49</v>
      </c>
      <c r="G331" s="94">
        <v>2</v>
      </c>
      <c r="H331" s="94">
        <v>2</v>
      </c>
      <c r="I331" s="94">
        <v>0</v>
      </c>
      <c r="J331" s="94">
        <v>0</v>
      </c>
      <c r="K331" s="94">
        <v>2</v>
      </c>
      <c r="L331" s="94">
        <v>2</v>
      </c>
      <c r="M331" s="94">
        <v>0</v>
      </c>
      <c r="N331" s="94">
        <v>2</v>
      </c>
      <c r="O331" s="94">
        <v>0</v>
      </c>
      <c r="P331" s="94">
        <v>0</v>
      </c>
      <c r="R331" s="14">
        <v>10</v>
      </c>
      <c r="S331" s="15" t="s">
        <v>1189</v>
      </c>
    </row>
    <row r="332" spans="2:19" ht="15.75" customHeight="1">
      <c r="B332" s="13">
        <v>320</v>
      </c>
      <c r="C332" s="16" t="s">
        <v>69</v>
      </c>
      <c r="D332" s="96" t="s">
        <v>135</v>
      </c>
      <c r="E332" s="97" t="s">
        <v>550</v>
      </c>
      <c r="F332" s="93" t="s">
        <v>49</v>
      </c>
      <c r="G332" s="94">
        <v>2</v>
      </c>
      <c r="H332" s="94">
        <v>0</v>
      </c>
      <c r="I332" s="94">
        <v>2</v>
      </c>
      <c r="J332" s="94">
        <v>2</v>
      </c>
      <c r="K332" s="94">
        <v>2</v>
      </c>
      <c r="L332" s="94">
        <v>2</v>
      </c>
      <c r="M332" s="94">
        <v>0</v>
      </c>
      <c r="N332" s="94">
        <v>0</v>
      </c>
      <c r="O332" s="94">
        <v>2</v>
      </c>
      <c r="P332" s="94">
        <v>2</v>
      </c>
      <c r="R332" s="14">
        <v>14</v>
      </c>
      <c r="S332" s="15" t="s">
        <v>1190</v>
      </c>
    </row>
    <row r="333" spans="2:19" ht="15.75" customHeight="1">
      <c r="B333" s="13">
        <v>321</v>
      </c>
      <c r="C333" s="95" t="s">
        <v>69</v>
      </c>
      <c r="D333" s="98" t="s">
        <v>135</v>
      </c>
      <c r="E333" s="97" t="s">
        <v>551</v>
      </c>
      <c r="F333" s="93" t="s">
        <v>53</v>
      </c>
      <c r="G333" s="94">
        <v>2</v>
      </c>
      <c r="H333" s="94">
        <v>0</v>
      </c>
      <c r="I333" s="94">
        <v>2</v>
      </c>
      <c r="J333" s="94">
        <v>0</v>
      </c>
      <c r="K333" s="94">
        <v>0</v>
      </c>
      <c r="L333" s="94">
        <v>2</v>
      </c>
      <c r="M333" s="94">
        <v>2</v>
      </c>
      <c r="N333" s="94">
        <v>0</v>
      </c>
      <c r="O333" s="94">
        <v>2</v>
      </c>
      <c r="P333" s="94">
        <v>2</v>
      </c>
      <c r="R333" s="14">
        <v>12</v>
      </c>
      <c r="S333" s="15" t="s">
        <v>1189</v>
      </c>
    </row>
    <row r="334" spans="2:19" ht="15.75" customHeight="1">
      <c r="B334" s="13">
        <v>322</v>
      </c>
      <c r="C334" s="95" t="s">
        <v>69</v>
      </c>
      <c r="D334" s="98" t="s">
        <v>135</v>
      </c>
      <c r="E334" s="97" t="s">
        <v>552</v>
      </c>
      <c r="F334" s="93" t="s">
        <v>53</v>
      </c>
      <c r="G334" s="94">
        <v>2</v>
      </c>
      <c r="H334" s="94">
        <v>0</v>
      </c>
      <c r="I334" s="94">
        <v>2</v>
      </c>
      <c r="J334" s="94">
        <v>0</v>
      </c>
      <c r="K334" s="94">
        <v>0</v>
      </c>
      <c r="L334" s="94">
        <v>2</v>
      </c>
      <c r="M334" s="94">
        <v>2</v>
      </c>
      <c r="N334" s="94">
        <v>0</v>
      </c>
      <c r="O334" s="94">
        <v>0</v>
      </c>
      <c r="P334" s="94">
        <v>2</v>
      </c>
      <c r="R334" s="14">
        <v>10</v>
      </c>
      <c r="S334" s="15" t="s">
        <v>1189</v>
      </c>
    </row>
    <row r="335" spans="2:19" ht="15.75" customHeight="1">
      <c r="B335" s="13">
        <v>323</v>
      </c>
      <c r="C335" s="95" t="s">
        <v>69</v>
      </c>
      <c r="D335" s="98" t="s">
        <v>135</v>
      </c>
      <c r="E335" s="97" t="s">
        <v>553</v>
      </c>
      <c r="F335" s="93" t="s">
        <v>53</v>
      </c>
      <c r="G335" s="94">
        <v>2</v>
      </c>
      <c r="H335" s="94">
        <v>0</v>
      </c>
      <c r="I335" s="94">
        <v>2</v>
      </c>
      <c r="J335" s="94">
        <v>0</v>
      </c>
      <c r="K335" s="94">
        <v>0</v>
      </c>
      <c r="L335" s="94">
        <v>2</v>
      </c>
      <c r="M335" s="94">
        <v>2</v>
      </c>
      <c r="N335" s="94">
        <v>0</v>
      </c>
      <c r="O335" s="94">
        <v>0</v>
      </c>
      <c r="P335" s="94">
        <v>2</v>
      </c>
      <c r="R335" s="14">
        <v>10</v>
      </c>
      <c r="S335" s="15" t="s">
        <v>1189</v>
      </c>
    </row>
    <row r="336" spans="2:19" ht="15.75" customHeight="1">
      <c r="B336" s="13">
        <v>324</v>
      </c>
      <c r="C336" s="95" t="s">
        <v>69</v>
      </c>
      <c r="D336" s="98" t="s">
        <v>135</v>
      </c>
      <c r="E336" s="97" t="s">
        <v>554</v>
      </c>
      <c r="F336" s="93" t="s">
        <v>53</v>
      </c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R336" s="14">
        <v>0</v>
      </c>
      <c r="S336" s="15" t="s">
        <v>1188</v>
      </c>
    </row>
    <row r="337" spans="2:19" ht="15.75" customHeight="1">
      <c r="B337" s="13">
        <v>325</v>
      </c>
      <c r="C337" s="95" t="s">
        <v>69</v>
      </c>
      <c r="D337" s="98" t="s">
        <v>135</v>
      </c>
      <c r="E337" s="97" t="s">
        <v>555</v>
      </c>
      <c r="F337" s="93" t="s">
        <v>53</v>
      </c>
      <c r="G337" s="94">
        <v>0</v>
      </c>
      <c r="H337" s="94">
        <v>2</v>
      </c>
      <c r="I337" s="94">
        <v>0</v>
      </c>
      <c r="J337" s="94">
        <v>0</v>
      </c>
      <c r="K337" s="94">
        <v>2</v>
      </c>
      <c r="L337" s="94">
        <v>2</v>
      </c>
      <c r="M337" s="94">
        <v>2</v>
      </c>
      <c r="N337" s="94">
        <v>2</v>
      </c>
      <c r="O337" s="94">
        <v>0</v>
      </c>
      <c r="P337" s="94">
        <v>0</v>
      </c>
      <c r="R337" s="14">
        <v>10</v>
      </c>
      <c r="S337" s="15" t="s">
        <v>1189</v>
      </c>
    </row>
    <row r="338" spans="2:19" ht="15.75" customHeight="1">
      <c r="B338" s="13">
        <v>326</v>
      </c>
      <c r="C338" s="95" t="s">
        <v>69</v>
      </c>
      <c r="D338" s="98" t="s">
        <v>135</v>
      </c>
      <c r="E338" s="97" t="s">
        <v>556</v>
      </c>
      <c r="F338" s="93" t="s">
        <v>53</v>
      </c>
      <c r="G338" s="94">
        <v>2</v>
      </c>
      <c r="H338" s="94">
        <v>0</v>
      </c>
      <c r="I338" s="94">
        <v>2</v>
      </c>
      <c r="J338" s="94">
        <v>0</v>
      </c>
      <c r="K338" s="94">
        <v>0</v>
      </c>
      <c r="L338" s="94">
        <v>2</v>
      </c>
      <c r="M338" s="94">
        <v>0</v>
      </c>
      <c r="N338" s="94">
        <v>2</v>
      </c>
      <c r="O338" s="94">
        <v>0</v>
      </c>
      <c r="P338" s="94">
        <v>0</v>
      </c>
      <c r="R338" s="14">
        <v>8</v>
      </c>
      <c r="S338" s="15" t="s">
        <v>1188</v>
      </c>
    </row>
    <row r="339" spans="2:19" ht="15.75" customHeight="1">
      <c r="B339" s="13">
        <v>327</v>
      </c>
      <c r="C339" s="95" t="s">
        <v>69</v>
      </c>
      <c r="D339" s="98" t="s">
        <v>135</v>
      </c>
      <c r="E339" s="97" t="s">
        <v>557</v>
      </c>
      <c r="F339" s="93" t="s">
        <v>53</v>
      </c>
      <c r="G339" s="94">
        <v>0</v>
      </c>
      <c r="H339" s="94">
        <v>0</v>
      </c>
      <c r="I339" s="94">
        <v>2</v>
      </c>
      <c r="J339" s="94">
        <v>2</v>
      </c>
      <c r="K339" s="94">
        <v>0</v>
      </c>
      <c r="L339" s="94">
        <v>2</v>
      </c>
      <c r="M339" s="94">
        <v>2</v>
      </c>
      <c r="N339" s="94">
        <v>0</v>
      </c>
      <c r="O339" s="94">
        <v>2</v>
      </c>
      <c r="P339" s="94">
        <v>2</v>
      </c>
      <c r="R339" s="14">
        <v>12</v>
      </c>
      <c r="S339" s="15" t="s">
        <v>1189</v>
      </c>
    </row>
    <row r="340" spans="2:19" ht="15.75" customHeight="1">
      <c r="B340" s="13">
        <v>328</v>
      </c>
      <c r="C340" s="95" t="s">
        <v>69</v>
      </c>
      <c r="D340" s="98" t="s">
        <v>135</v>
      </c>
      <c r="E340" s="97" t="s">
        <v>558</v>
      </c>
      <c r="F340" s="93" t="s">
        <v>53</v>
      </c>
      <c r="G340" s="94">
        <v>2</v>
      </c>
      <c r="H340" s="94">
        <v>0</v>
      </c>
      <c r="I340" s="94">
        <v>2</v>
      </c>
      <c r="J340" s="94">
        <v>2</v>
      </c>
      <c r="K340" s="94">
        <v>0</v>
      </c>
      <c r="L340" s="94">
        <v>2</v>
      </c>
      <c r="M340" s="94">
        <v>2</v>
      </c>
      <c r="N340" s="94">
        <v>0</v>
      </c>
      <c r="O340" s="94">
        <v>2</v>
      </c>
      <c r="P340" s="94">
        <v>2</v>
      </c>
      <c r="R340" s="14">
        <v>14</v>
      </c>
      <c r="S340" s="15" t="s">
        <v>1190</v>
      </c>
    </row>
    <row r="341" spans="2:19" ht="15.75" customHeight="1">
      <c r="B341" s="13">
        <v>329</v>
      </c>
      <c r="C341" s="95" t="s">
        <v>69</v>
      </c>
      <c r="D341" s="98" t="s">
        <v>135</v>
      </c>
      <c r="E341" s="97" t="s">
        <v>559</v>
      </c>
      <c r="F341" s="93" t="s">
        <v>53</v>
      </c>
      <c r="G341" s="94">
        <v>0</v>
      </c>
      <c r="H341" s="94">
        <v>0</v>
      </c>
      <c r="I341" s="94">
        <v>2</v>
      </c>
      <c r="J341" s="94">
        <v>0</v>
      </c>
      <c r="K341" s="94">
        <v>0</v>
      </c>
      <c r="L341" s="94">
        <v>2</v>
      </c>
      <c r="M341" s="94">
        <v>0</v>
      </c>
      <c r="N341" s="94">
        <v>0</v>
      </c>
      <c r="O341" s="94">
        <v>0</v>
      </c>
      <c r="P341" s="94">
        <v>0</v>
      </c>
      <c r="R341" s="14">
        <v>4</v>
      </c>
      <c r="S341" s="15" t="s">
        <v>1188</v>
      </c>
    </row>
    <row r="342" spans="2:19" ht="15.75" customHeight="1">
      <c r="B342" s="13">
        <v>330</v>
      </c>
      <c r="C342" s="95" t="s">
        <v>69</v>
      </c>
      <c r="D342" s="98" t="s">
        <v>135</v>
      </c>
      <c r="E342" s="97" t="s">
        <v>560</v>
      </c>
      <c r="F342" s="93" t="s">
        <v>53</v>
      </c>
      <c r="G342" s="94">
        <v>0</v>
      </c>
      <c r="H342" s="94">
        <v>0</v>
      </c>
      <c r="I342" s="94">
        <v>0</v>
      </c>
      <c r="J342" s="94">
        <v>0</v>
      </c>
      <c r="K342" s="94">
        <v>0</v>
      </c>
      <c r="L342" s="94">
        <v>2</v>
      </c>
      <c r="M342" s="94">
        <v>0</v>
      </c>
      <c r="N342" s="94">
        <v>0</v>
      </c>
      <c r="O342" s="94">
        <v>0</v>
      </c>
      <c r="P342" s="94">
        <v>0</v>
      </c>
      <c r="R342" s="14">
        <v>2</v>
      </c>
      <c r="S342" s="15" t="s">
        <v>1188</v>
      </c>
    </row>
    <row r="343" spans="2:19" ht="15.75" customHeight="1">
      <c r="B343" s="13">
        <v>331</v>
      </c>
      <c r="C343" s="95" t="s">
        <v>69</v>
      </c>
      <c r="D343" s="98" t="s">
        <v>135</v>
      </c>
      <c r="E343" s="97" t="s">
        <v>561</v>
      </c>
      <c r="F343" s="93" t="s">
        <v>53</v>
      </c>
      <c r="G343" s="94">
        <v>0</v>
      </c>
      <c r="H343" s="94">
        <v>0</v>
      </c>
      <c r="I343" s="94">
        <v>2</v>
      </c>
      <c r="J343" s="94">
        <v>2</v>
      </c>
      <c r="K343" s="94">
        <v>0</v>
      </c>
      <c r="L343" s="94">
        <v>0</v>
      </c>
      <c r="M343" s="94">
        <v>2</v>
      </c>
      <c r="N343" s="94">
        <v>0</v>
      </c>
      <c r="O343" s="94">
        <v>0</v>
      </c>
      <c r="P343" s="94">
        <v>0</v>
      </c>
      <c r="R343" s="14">
        <v>6</v>
      </c>
      <c r="S343" s="15" t="s">
        <v>1188</v>
      </c>
    </row>
    <row r="344" spans="2:19" ht="15.75" customHeight="1">
      <c r="B344" s="13">
        <v>332</v>
      </c>
      <c r="C344" s="95" t="s">
        <v>69</v>
      </c>
      <c r="D344" s="98" t="s">
        <v>135</v>
      </c>
      <c r="E344" s="97" t="s">
        <v>562</v>
      </c>
      <c r="F344" s="93" t="s">
        <v>53</v>
      </c>
      <c r="G344" s="94">
        <v>2</v>
      </c>
      <c r="H344" s="94">
        <v>0</v>
      </c>
      <c r="I344" s="94">
        <v>0</v>
      </c>
      <c r="J344" s="94">
        <v>2</v>
      </c>
      <c r="K344" s="94">
        <v>2</v>
      </c>
      <c r="L344" s="94">
        <v>0</v>
      </c>
      <c r="M344" s="94">
        <v>2</v>
      </c>
      <c r="N344" s="94">
        <v>2</v>
      </c>
      <c r="O344" s="94">
        <v>0</v>
      </c>
      <c r="P344" s="94">
        <v>2</v>
      </c>
      <c r="R344" s="14">
        <v>12</v>
      </c>
      <c r="S344" s="15" t="s">
        <v>1189</v>
      </c>
    </row>
    <row r="345" spans="2:19" ht="15.75" customHeight="1">
      <c r="B345" s="13">
        <v>333</v>
      </c>
      <c r="C345" s="95" t="s">
        <v>69</v>
      </c>
      <c r="D345" s="98" t="s">
        <v>135</v>
      </c>
      <c r="E345" s="97" t="s">
        <v>563</v>
      </c>
      <c r="F345" s="93" t="s">
        <v>53</v>
      </c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R345" s="14">
        <v>0</v>
      </c>
      <c r="S345" s="15" t="s">
        <v>1188</v>
      </c>
    </row>
    <row r="346" spans="2:19" ht="15.75" customHeight="1">
      <c r="B346" s="13">
        <v>334</v>
      </c>
      <c r="C346" s="95" t="s">
        <v>69</v>
      </c>
      <c r="D346" s="98" t="s">
        <v>135</v>
      </c>
      <c r="E346" s="97" t="s">
        <v>564</v>
      </c>
      <c r="F346" s="93" t="s">
        <v>53</v>
      </c>
      <c r="G346" s="94">
        <v>2</v>
      </c>
      <c r="H346" s="94">
        <v>0</v>
      </c>
      <c r="I346" s="94">
        <v>2</v>
      </c>
      <c r="J346" s="94">
        <v>0</v>
      </c>
      <c r="K346" s="94">
        <v>2</v>
      </c>
      <c r="L346" s="94">
        <v>0</v>
      </c>
      <c r="M346" s="94">
        <v>0</v>
      </c>
      <c r="N346" s="94">
        <v>0</v>
      </c>
      <c r="O346" s="94">
        <v>0</v>
      </c>
      <c r="P346" s="94">
        <v>0</v>
      </c>
      <c r="R346" s="14">
        <v>6</v>
      </c>
      <c r="S346" s="15" t="s">
        <v>1188</v>
      </c>
    </row>
    <row r="347" spans="2:19" ht="15.75" customHeight="1">
      <c r="B347" s="13">
        <v>335</v>
      </c>
      <c r="C347" s="95" t="s">
        <v>69</v>
      </c>
      <c r="D347" s="98" t="s">
        <v>135</v>
      </c>
      <c r="E347" s="97" t="s">
        <v>565</v>
      </c>
      <c r="F347" s="93" t="s">
        <v>53</v>
      </c>
      <c r="G347" s="94">
        <v>2</v>
      </c>
      <c r="H347" s="94">
        <v>0</v>
      </c>
      <c r="I347" s="94">
        <v>2</v>
      </c>
      <c r="J347" s="94">
        <v>0</v>
      </c>
      <c r="K347" s="94">
        <v>0</v>
      </c>
      <c r="L347" s="94">
        <v>2</v>
      </c>
      <c r="M347" s="94">
        <v>2</v>
      </c>
      <c r="N347" s="94">
        <v>0</v>
      </c>
      <c r="O347" s="94">
        <v>0</v>
      </c>
      <c r="P347" s="94">
        <v>2</v>
      </c>
      <c r="R347" s="14">
        <v>10</v>
      </c>
      <c r="S347" s="15" t="s">
        <v>1189</v>
      </c>
    </row>
    <row r="348" spans="2:19" ht="15.75" customHeight="1">
      <c r="B348" s="13">
        <v>336</v>
      </c>
      <c r="C348" s="95" t="s">
        <v>69</v>
      </c>
      <c r="D348" s="98" t="s">
        <v>135</v>
      </c>
      <c r="E348" s="97" t="s">
        <v>566</v>
      </c>
      <c r="F348" s="93" t="s">
        <v>53</v>
      </c>
      <c r="G348" s="94">
        <v>2</v>
      </c>
      <c r="H348" s="94">
        <v>0</v>
      </c>
      <c r="I348" s="94">
        <v>2</v>
      </c>
      <c r="J348" s="94">
        <v>0</v>
      </c>
      <c r="K348" s="94">
        <v>2</v>
      </c>
      <c r="L348" s="94">
        <v>0</v>
      </c>
      <c r="M348" s="94">
        <v>0</v>
      </c>
      <c r="N348" s="94">
        <v>0</v>
      </c>
      <c r="O348" s="94">
        <v>0</v>
      </c>
      <c r="P348" s="94">
        <v>2</v>
      </c>
      <c r="R348" s="14">
        <v>8</v>
      </c>
      <c r="S348" s="15" t="s">
        <v>1188</v>
      </c>
    </row>
    <row r="349" spans="2:19" ht="15.75" customHeight="1">
      <c r="B349" s="13">
        <v>337</v>
      </c>
      <c r="C349" s="95" t="s">
        <v>69</v>
      </c>
      <c r="D349" s="98" t="s">
        <v>137</v>
      </c>
      <c r="E349" s="97" t="s">
        <v>567</v>
      </c>
      <c r="F349" s="93" t="s">
        <v>26</v>
      </c>
      <c r="G349" s="94">
        <v>2</v>
      </c>
      <c r="H349" s="94">
        <v>0</v>
      </c>
      <c r="I349" s="94">
        <v>2</v>
      </c>
      <c r="J349" s="94">
        <v>0</v>
      </c>
      <c r="K349" s="94">
        <v>0</v>
      </c>
      <c r="L349" s="94">
        <v>2</v>
      </c>
      <c r="M349" s="94">
        <v>0</v>
      </c>
      <c r="N349" s="94">
        <v>0</v>
      </c>
      <c r="O349" s="94">
        <v>0</v>
      </c>
      <c r="P349" s="94">
        <v>2</v>
      </c>
      <c r="R349" s="14">
        <v>8</v>
      </c>
      <c r="S349" s="15" t="s">
        <v>1188</v>
      </c>
    </row>
    <row r="350" spans="2:19" ht="15.75" customHeight="1">
      <c r="B350" s="13">
        <v>338</v>
      </c>
      <c r="C350" s="95" t="s">
        <v>69</v>
      </c>
      <c r="D350" s="98" t="s">
        <v>137</v>
      </c>
      <c r="E350" s="97" t="s">
        <v>568</v>
      </c>
      <c r="F350" s="93" t="s">
        <v>26</v>
      </c>
      <c r="G350" s="94">
        <v>2</v>
      </c>
      <c r="H350" s="94">
        <v>0</v>
      </c>
      <c r="I350" s="94">
        <v>2</v>
      </c>
      <c r="J350" s="94">
        <v>0</v>
      </c>
      <c r="K350" s="94">
        <v>0</v>
      </c>
      <c r="L350" s="94">
        <v>0</v>
      </c>
      <c r="M350" s="94">
        <v>0</v>
      </c>
      <c r="N350" s="94">
        <v>0</v>
      </c>
      <c r="O350" s="94">
        <v>0</v>
      </c>
      <c r="P350" s="94">
        <v>2</v>
      </c>
      <c r="R350" s="14">
        <v>6</v>
      </c>
      <c r="S350" s="15" t="s">
        <v>1188</v>
      </c>
    </row>
    <row r="351" spans="2:19" ht="15.75" customHeight="1">
      <c r="B351" s="13">
        <v>339</v>
      </c>
      <c r="C351" s="95" t="s">
        <v>69</v>
      </c>
      <c r="D351" s="98" t="s">
        <v>137</v>
      </c>
      <c r="E351" s="97" t="s">
        <v>569</v>
      </c>
      <c r="F351" s="93" t="s">
        <v>26</v>
      </c>
      <c r="G351" s="94">
        <v>2</v>
      </c>
      <c r="H351" s="94">
        <v>0</v>
      </c>
      <c r="I351" s="94">
        <v>2</v>
      </c>
      <c r="J351" s="94">
        <v>0</v>
      </c>
      <c r="K351" s="94">
        <v>0</v>
      </c>
      <c r="L351" s="94">
        <v>0</v>
      </c>
      <c r="M351" s="94">
        <v>2</v>
      </c>
      <c r="N351" s="94">
        <v>0</v>
      </c>
      <c r="O351" s="94">
        <v>0</v>
      </c>
      <c r="P351" s="94">
        <v>2</v>
      </c>
      <c r="R351" s="14">
        <v>8</v>
      </c>
      <c r="S351" s="15" t="s">
        <v>1188</v>
      </c>
    </row>
    <row r="352" spans="2:19" ht="15.75" customHeight="1">
      <c r="B352" s="13">
        <v>340</v>
      </c>
      <c r="C352" s="95" t="s">
        <v>69</v>
      </c>
      <c r="D352" s="98" t="s">
        <v>137</v>
      </c>
      <c r="E352" s="97" t="s">
        <v>570</v>
      </c>
      <c r="F352" s="93" t="s">
        <v>26</v>
      </c>
      <c r="G352" s="94">
        <v>2</v>
      </c>
      <c r="H352" s="94">
        <v>0</v>
      </c>
      <c r="I352" s="94">
        <v>0</v>
      </c>
      <c r="J352" s="94">
        <v>0</v>
      </c>
      <c r="K352" s="94">
        <v>0</v>
      </c>
      <c r="L352" s="94">
        <v>2</v>
      </c>
      <c r="M352" s="94">
        <v>2</v>
      </c>
      <c r="N352" s="94">
        <v>0</v>
      </c>
      <c r="O352" s="94">
        <v>0</v>
      </c>
      <c r="P352" s="94">
        <v>2</v>
      </c>
      <c r="R352" s="14">
        <v>8</v>
      </c>
      <c r="S352" s="15" t="s">
        <v>1188</v>
      </c>
    </row>
    <row r="353" spans="2:19" ht="15.75" customHeight="1">
      <c r="B353" s="13">
        <v>341</v>
      </c>
      <c r="C353" s="95" t="s">
        <v>69</v>
      </c>
      <c r="D353" s="98" t="s">
        <v>137</v>
      </c>
      <c r="E353" s="97" t="s">
        <v>571</v>
      </c>
      <c r="F353" s="93" t="s">
        <v>26</v>
      </c>
      <c r="G353" s="94">
        <v>2</v>
      </c>
      <c r="H353" s="94">
        <v>0</v>
      </c>
      <c r="I353" s="94">
        <v>2</v>
      </c>
      <c r="J353" s="94">
        <v>0</v>
      </c>
      <c r="K353" s="94">
        <v>0</v>
      </c>
      <c r="L353" s="94">
        <v>2</v>
      </c>
      <c r="M353" s="94">
        <v>0</v>
      </c>
      <c r="N353" s="94">
        <v>0</v>
      </c>
      <c r="O353" s="94">
        <v>0</v>
      </c>
      <c r="P353" s="94">
        <v>2</v>
      </c>
      <c r="R353" s="14">
        <v>8</v>
      </c>
      <c r="S353" s="15" t="s">
        <v>1188</v>
      </c>
    </row>
    <row r="354" spans="2:19" ht="15.75" customHeight="1">
      <c r="B354" s="13">
        <v>342</v>
      </c>
      <c r="C354" s="95" t="s">
        <v>69</v>
      </c>
      <c r="D354" s="98" t="s">
        <v>137</v>
      </c>
      <c r="E354" s="97" t="s">
        <v>572</v>
      </c>
      <c r="F354" s="93" t="s">
        <v>26</v>
      </c>
      <c r="G354" s="94">
        <v>2</v>
      </c>
      <c r="H354" s="94">
        <v>0</v>
      </c>
      <c r="I354" s="94">
        <v>2</v>
      </c>
      <c r="J354" s="94">
        <v>0</v>
      </c>
      <c r="K354" s="94">
        <v>0</v>
      </c>
      <c r="L354" s="94">
        <v>2</v>
      </c>
      <c r="M354" s="94">
        <v>2</v>
      </c>
      <c r="N354" s="94">
        <v>0</v>
      </c>
      <c r="O354" s="94">
        <v>0</v>
      </c>
      <c r="P354" s="94">
        <v>0</v>
      </c>
      <c r="R354" s="14">
        <v>8</v>
      </c>
      <c r="S354" s="15" t="s">
        <v>1188</v>
      </c>
    </row>
    <row r="355" spans="2:19" ht="15.75" customHeight="1">
      <c r="B355" s="13">
        <v>343</v>
      </c>
      <c r="C355" s="95" t="s">
        <v>69</v>
      </c>
      <c r="D355" s="98" t="s">
        <v>137</v>
      </c>
      <c r="E355" s="97" t="s">
        <v>573</v>
      </c>
      <c r="F355" s="93" t="s">
        <v>26</v>
      </c>
      <c r="G355" s="94">
        <v>2</v>
      </c>
      <c r="H355" s="94">
        <v>0</v>
      </c>
      <c r="I355" s="94">
        <v>2</v>
      </c>
      <c r="J355" s="94">
        <v>0</v>
      </c>
      <c r="K355" s="94">
        <v>0</v>
      </c>
      <c r="L355" s="94">
        <v>0</v>
      </c>
      <c r="M355" s="94">
        <v>2</v>
      </c>
      <c r="N355" s="94">
        <v>0</v>
      </c>
      <c r="O355" s="94">
        <v>0</v>
      </c>
      <c r="P355" s="94">
        <v>2</v>
      </c>
      <c r="R355" s="14">
        <v>8</v>
      </c>
      <c r="S355" s="15" t="s">
        <v>1188</v>
      </c>
    </row>
    <row r="356" spans="2:19" ht="15.75" customHeight="1">
      <c r="B356" s="13">
        <v>344</v>
      </c>
      <c r="C356" s="95" t="s">
        <v>69</v>
      </c>
      <c r="D356" s="98" t="s">
        <v>137</v>
      </c>
      <c r="E356" s="97" t="s">
        <v>574</v>
      </c>
      <c r="F356" s="93" t="s">
        <v>26</v>
      </c>
      <c r="G356" s="94">
        <v>2</v>
      </c>
      <c r="H356" s="94">
        <v>0</v>
      </c>
      <c r="I356" s="94">
        <v>2</v>
      </c>
      <c r="J356" s="94">
        <v>0</v>
      </c>
      <c r="K356" s="94">
        <v>0</v>
      </c>
      <c r="L356" s="94">
        <v>0</v>
      </c>
      <c r="M356" s="94">
        <v>2</v>
      </c>
      <c r="N356" s="94">
        <v>0</v>
      </c>
      <c r="O356" s="94">
        <v>0</v>
      </c>
      <c r="P356" s="94">
        <v>2</v>
      </c>
      <c r="R356" s="14">
        <v>8</v>
      </c>
      <c r="S356" s="15" t="s">
        <v>1188</v>
      </c>
    </row>
    <row r="357" spans="2:19" ht="15.75" customHeight="1">
      <c r="B357" s="13">
        <v>345</v>
      </c>
      <c r="C357" s="95" t="s">
        <v>69</v>
      </c>
      <c r="D357" s="98" t="s">
        <v>137</v>
      </c>
      <c r="E357" s="97" t="s">
        <v>575</v>
      </c>
      <c r="F357" s="93" t="s">
        <v>26</v>
      </c>
      <c r="G357" s="94">
        <v>2</v>
      </c>
      <c r="H357" s="94">
        <v>0</v>
      </c>
      <c r="I357" s="94">
        <v>2</v>
      </c>
      <c r="J357" s="94">
        <v>0</v>
      </c>
      <c r="K357" s="94">
        <v>0</v>
      </c>
      <c r="L357" s="94">
        <v>0</v>
      </c>
      <c r="M357" s="94">
        <v>0</v>
      </c>
      <c r="N357" s="94">
        <v>0</v>
      </c>
      <c r="O357" s="94">
        <v>0</v>
      </c>
      <c r="P357" s="94">
        <v>2</v>
      </c>
      <c r="R357" s="14">
        <v>6</v>
      </c>
      <c r="S357" s="15" t="s">
        <v>1188</v>
      </c>
    </row>
    <row r="358" spans="2:19" ht="15.75" customHeight="1">
      <c r="B358" s="13">
        <v>346</v>
      </c>
      <c r="C358" s="95" t="s">
        <v>69</v>
      </c>
      <c r="D358" s="98" t="s">
        <v>137</v>
      </c>
      <c r="E358" s="97" t="s">
        <v>576</v>
      </c>
      <c r="F358" s="93" t="s">
        <v>26</v>
      </c>
      <c r="G358" s="94">
        <v>2</v>
      </c>
      <c r="H358" s="94">
        <v>0</v>
      </c>
      <c r="I358" s="94">
        <v>2</v>
      </c>
      <c r="J358" s="94">
        <v>0</v>
      </c>
      <c r="K358" s="94">
        <v>0</v>
      </c>
      <c r="L358" s="94">
        <v>0</v>
      </c>
      <c r="M358" s="94">
        <v>0</v>
      </c>
      <c r="N358" s="94">
        <v>0</v>
      </c>
      <c r="O358" s="94">
        <v>0</v>
      </c>
      <c r="P358" s="94">
        <v>2</v>
      </c>
      <c r="R358" s="14">
        <v>6</v>
      </c>
      <c r="S358" s="15" t="s">
        <v>1188</v>
      </c>
    </row>
    <row r="359" spans="2:19" ht="15.75" customHeight="1">
      <c r="B359" s="13">
        <v>347</v>
      </c>
      <c r="C359" s="95" t="s">
        <v>69</v>
      </c>
      <c r="D359" s="98" t="s">
        <v>137</v>
      </c>
      <c r="E359" s="97" t="s">
        <v>577</v>
      </c>
      <c r="F359" s="93" t="s">
        <v>26</v>
      </c>
      <c r="G359" s="94">
        <v>2</v>
      </c>
      <c r="H359" s="94">
        <v>0</v>
      </c>
      <c r="I359" s="94">
        <v>2</v>
      </c>
      <c r="J359" s="94">
        <v>0</v>
      </c>
      <c r="K359" s="94">
        <v>0</v>
      </c>
      <c r="L359" s="94">
        <v>0</v>
      </c>
      <c r="M359" s="94">
        <v>0</v>
      </c>
      <c r="N359" s="94">
        <v>0</v>
      </c>
      <c r="O359" s="94">
        <v>0</v>
      </c>
      <c r="P359" s="94">
        <v>2</v>
      </c>
      <c r="R359" s="14">
        <v>6</v>
      </c>
      <c r="S359" s="15" t="s">
        <v>1188</v>
      </c>
    </row>
    <row r="360" spans="2:19" ht="15.75" customHeight="1">
      <c r="B360" s="13">
        <v>348</v>
      </c>
      <c r="C360" s="95" t="s">
        <v>69</v>
      </c>
      <c r="D360" s="92" t="s">
        <v>139</v>
      </c>
      <c r="E360" s="97" t="s">
        <v>578</v>
      </c>
      <c r="F360" s="93" t="s">
        <v>26</v>
      </c>
      <c r="G360" s="94">
        <v>2</v>
      </c>
      <c r="H360" s="94">
        <v>0</v>
      </c>
      <c r="I360" s="94">
        <v>2</v>
      </c>
      <c r="J360" s="94">
        <v>0</v>
      </c>
      <c r="K360" s="94">
        <v>2</v>
      </c>
      <c r="L360" s="94">
        <v>0</v>
      </c>
      <c r="M360" s="94">
        <v>0</v>
      </c>
      <c r="N360" s="94">
        <v>0</v>
      </c>
      <c r="O360" s="94">
        <v>2</v>
      </c>
      <c r="P360" s="94">
        <v>0</v>
      </c>
      <c r="R360" s="14">
        <v>8</v>
      </c>
      <c r="S360" s="15" t="s">
        <v>1188</v>
      </c>
    </row>
    <row r="361" spans="2:19" ht="15.75" customHeight="1">
      <c r="B361" s="13">
        <v>349</v>
      </c>
      <c r="C361" s="95" t="s">
        <v>69</v>
      </c>
      <c r="D361" s="92" t="s">
        <v>139</v>
      </c>
      <c r="E361" s="97" t="s">
        <v>579</v>
      </c>
      <c r="F361" s="93" t="s">
        <v>26</v>
      </c>
      <c r="G361" s="94">
        <v>0</v>
      </c>
      <c r="H361" s="94">
        <v>2</v>
      </c>
      <c r="I361" s="94">
        <v>0</v>
      </c>
      <c r="J361" s="94">
        <v>2</v>
      </c>
      <c r="K361" s="94">
        <v>0</v>
      </c>
      <c r="L361" s="94">
        <v>2</v>
      </c>
      <c r="M361" s="94">
        <v>0</v>
      </c>
      <c r="N361" s="94">
        <v>0</v>
      </c>
      <c r="O361" s="94">
        <v>2</v>
      </c>
      <c r="P361" s="94">
        <v>2</v>
      </c>
      <c r="R361" s="14">
        <v>10</v>
      </c>
      <c r="S361" s="15" t="s">
        <v>1189</v>
      </c>
    </row>
    <row r="362" spans="2:19" ht="15.75" customHeight="1">
      <c r="B362" s="13">
        <v>350</v>
      </c>
      <c r="C362" s="95" t="s">
        <v>69</v>
      </c>
      <c r="D362" s="92" t="s">
        <v>139</v>
      </c>
      <c r="E362" s="97" t="s">
        <v>580</v>
      </c>
      <c r="F362" s="93" t="s">
        <v>26</v>
      </c>
      <c r="G362" s="94">
        <v>2</v>
      </c>
      <c r="H362" s="94">
        <v>0</v>
      </c>
      <c r="I362" s="94">
        <v>0</v>
      </c>
      <c r="J362" s="94">
        <v>0</v>
      </c>
      <c r="K362" s="94">
        <v>2</v>
      </c>
      <c r="L362" s="94">
        <v>0</v>
      </c>
      <c r="M362" s="94">
        <v>2</v>
      </c>
      <c r="N362" s="94">
        <v>2</v>
      </c>
      <c r="O362" s="94">
        <v>0</v>
      </c>
      <c r="P362" s="94">
        <v>2</v>
      </c>
      <c r="R362" s="14">
        <v>10</v>
      </c>
      <c r="S362" s="15" t="s">
        <v>1189</v>
      </c>
    </row>
    <row r="363" spans="2:19" ht="15.75" customHeight="1">
      <c r="B363" s="13">
        <v>351</v>
      </c>
      <c r="C363" s="95" t="s">
        <v>69</v>
      </c>
      <c r="D363" s="92" t="s">
        <v>131</v>
      </c>
      <c r="E363" s="97" t="s">
        <v>581</v>
      </c>
      <c r="F363" s="93" t="s">
        <v>26</v>
      </c>
      <c r="G363" s="94">
        <v>0</v>
      </c>
      <c r="H363" s="94">
        <v>0</v>
      </c>
      <c r="I363" s="94">
        <v>0</v>
      </c>
      <c r="J363" s="94">
        <v>0</v>
      </c>
      <c r="K363" s="94">
        <v>0</v>
      </c>
      <c r="L363" s="94">
        <v>0</v>
      </c>
      <c r="M363" s="94">
        <v>0</v>
      </c>
      <c r="N363" s="94">
        <v>0</v>
      </c>
      <c r="O363" s="94">
        <v>0</v>
      </c>
      <c r="P363" s="94">
        <v>0</v>
      </c>
      <c r="R363" s="14">
        <v>0</v>
      </c>
      <c r="S363" s="15" t="s">
        <v>1188</v>
      </c>
    </row>
    <row r="364" spans="2:19" ht="15.75" customHeight="1">
      <c r="B364" s="13">
        <v>352</v>
      </c>
      <c r="C364" s="95" t="s">
        <v>69</v>
      </c>
      <c r="D364" s="92" t="s">
        <v>139</v>
      </c>
      <c r="E364" s="97" t="s">
        <v>582</v>
      </c>
      <c r="F364" s="93" t="s">
        <v>26</v>
      </c>
      <c r="G364" s="94">
        <v>0</v>
      </c>
      <c r="H364" s="94">
        <v>2</v>
      </c>
      <c r="I364" s="94">
        <v>0</v>
      </c>
      <c r="J364" s="94">
        <v>2</v>
      </c>
      <c r="K364" s="94">
        <v>0</v>
      </c>
      <c r="L364" s="94">
        <v>0</v>
      </c>
      <c r="M364" s="94">
        <v>0</v>
      </c>
      <c r="N364" s="94">
        <v>0</v>
      </c>
      <c r="O364" s="94">
        <v>0</v>
      </c>
      <c r="P364" s="94">
        <v>0</v>
      </c>
      <c r="R364" s="14">
        <v>4</v>
      </c>
      <c r="S364" s="15" t="s">
        <v>1188</v>
      </c>
    </row>
    <row r="365" spans="2:19" ht="15.75" customHeight="1">
      <c r="B365" s="13">
        <v>353</v>
      </c>
      <c r="C365" s="95" t="s">
        <v>69</v>
      </c>
      <c r="D365" s="92" t="s">
        <v>139</v>
      </c>
      <c r="E365" s="97" t="s">
        <v>583</v>
      </c>
      <c r="F365" s="93" t="s">
        <v>26</v>
      </c>
      <c r="G365" s="94">
        <v>0</v>
      </c>
      <c r="H365" s="94">
        <v>0</v>
      </c>
      <c r="I365" s="94">
        <v>0</v>
      </c>
      <c r="J365" s="94">
        <v>0</v>
      </c>
      <c r="K365" s="94">
        <v>0</v>
      </c>
      <c r="L365" s="94">
        <v>0</v>
      </c>
      <c r="M365" s="94">
        <v>0</v>
      </c>
      <c r="N365" s="94">
        <v>0</v>
      </c>
      <c r="O365" s="94">
        <v>0</v>
      </c>
      <c r="P365" s="94">
        <v>0</v>
      </c>
      <c r="R365" s="14">
        <v>0</v>
      </c>
      <c r="S365" s="15" t="s">
        <v>1188</v>
      </c>
    </row>
    <row r="366" spans="2:19" ht="15.75" customHeight="1">
      <c r="B366" s="13">
        <v>354</v>
      </c>
      <c r="C366" s="95" t="s">
        <v>69</v>
      </c>
      <c r="D366" s="92" t="s">
        <v>139</v>
      </c>
      <c r="E366" s="97" t="s">
        <v>584</v>
      </c>
      <c r="F366" s="93" t="s">
        <v>26</v>
      </c>
      <c r="G366" s="94">
        <v>0</v>
      </c>
      <c r="H366" s="94">
        <v>0</v>
      </c>
      <c r="I366" s="94">
        <v>2</v>
      </c>
      <c r="J366" s="94">
        <v>0</v>
      </c>
      <c r="K366" s="94">
        <v>0</v>
      </c>
      <c r="L366" s="94">
        <v>2</v>
      </c>
      <c r="M366" s="94">
        <v>0</v>
      </c>
      <c r="N366" s="94">
        <v>2</v>
      </c>
      <c r="O366" s="94">
        <v>0</v>
      </c>
      <c r="P366" s="94">
        <v>0</v>
      </c>
      <c r="R366" s="14">
        <v>6</v>
      </c>
      <c r="S366" s="15" t="s">
        <v>1188</v>
      </c>
    </row>
    <row r="367" spans="2:19" ht="15.75" customHeight="1">
      <c r="B367" s="13">
        <v>355</v>
      </c>
      <c r="C367" s="95" t="s">
        <v>69</v>
      </c>
      <c r="D367" s="92" t="s">
        <v>139</v>
      </c>
      <c r="E367" s="97" t="s">
        <v>585</v>
      </c>
      <c r="F367" s="93" t="s">
        <v>26</v>
      </c>
      <c r="G367" s="94">
        <v>0</v>
      </c>
      <c r="H367" s="94">
        <v>0</v>
      </c>
      <c r="I367" s="94">
        <v>2</v>
      </c>
      <c r="J367" s="94">
        <v>2</v>
      </c>
      <c r="K367" s="94">
        <v>0</v>
      </c>
      <c r="L367" s="94">
        <v>2</v>
      </c>
      <c r="M367" s="94">
        <v>0</v>
      </c>
      <c r="N367" s="94">
        <v>0</v>
      </c>
      <c r="O367" s="94">
        <v>0</v>
      </c>
      <c r="P367" s="94">
        <v>0</v>
      </c>
      <c r="R367" s="14">
        <v>6</v>
      </c>
      <c r="S367" s="15" t="s">
        <v>1188</v>
      </c>
    </row>
    <row r="368" spans="2:19" ht="15.75" customHeight="1">
      <c r="B368" s="13">
        <v>356</v>
      </c>
      <c r="C368" s="95" t="s">
        <v>69</v>
      </c>
      <c r="D368" s="98" t="s">
        <v>141</v>
      </c>
      <c r="E368" s="97" t="s">
        <v>586</v>
      </c>
      <c r="F368" s="93" t="s">
        <v>26</v>
      </c>
      <c r="G368" s="94">
        <v>2</v>
      </c>
      <c r="H368" s="94">
        <v>0</v>
      </c>
      <c r="I368" s="94">
        <v>2</v>
      </c>
      <c r="J368" s="94">
        <v>0</v>
      </c>
      <c r="K368" s="94">
        <v>0</v>
      </c>
      <c r="L368" s="94">
        <v>0</v>
      </c>
      <c r="M368" s="94">
        <v>0</v>
      </c>
      <c r="N368" s="94">
        <v>2</v>
      </c>
      <c r="O368" s="94">
        <v>0</v>
      </c>
      <c r="P368" s="94">
        <v>2</v>
      </c>
      <c r="R368" s="14">
        <v>8</v>
      </c>
      <c r="S368" s="15" t="s">
        <v>1188</v>
      </c>
    </row>
    <row r="369" spans="2:19" ht="15.75" customHeight="1">
      <c r="B369" s="13">
        <v>357</v>
      </c>
      <c r="C369" s="95" t="s">
        <v>69</v>
      </c>
      <c r="D369" s="98" t="s">
        <v>141</v>
      </c>
      <c r="E369" s="97" t="s">
        <v>587</v>
      </c>
      <c r="F369" s="93" t="s">
        <v>26</v>
      </c>
      <c r="G369" s="94">
        <v>2</v>
      </c>
      <c r="H369" s="94">
        <v>0</v>
      </c>
      <c r="I369" s="94">
        <v>2</v>
      </c>
      <c r="J369" s="94">
        <v>2</v>
      </c>
      <c r="K369" s="94">
        <v>0</v>
      </c>
      <c r="L369" s="94">
        <v>0</v>
      </c>
      <c r="M369" s="94">
        <v>2</v>
      </c>
      <c r="N369" s="94">
        <v>2</v>
      </c>
      <c r="O369" s="94">
        <v>0</v>
      </c>
      <c r="P369" s="94">
        <v>2</v>
      </c>
      <c r="R369" s="14">
        <v>12</v>
      </c>
      <c r="S369" s="15" t="s">
        <v>1189</v>
      </c>
    </row>
    <row r="370" spans="2:19" ht="15.75" customHeight="1">
      <c r="B370" s="13">
        <v>358</v>
      </c>
      <c r="C370" s="95" t="s">
        <v>69</v>
      </c>
      <c r="D370" s="98" t="s">
        <v>141</v>
      </c>
      <c r="E370" s="97" t="s">
        <v>588</v>
      </c>
      <c r="F370" s="93" t="s">
        <v>26</v>
      </c>
      <c r="G370" s="94">
        <v>2</v>
      </c>
      <c r="H370" s="94">
        <v>2</v>
      </c>
      <c r="I370" s="94">
        <v>0</v>
      </c>
      <c r="J370" s="94">
        <v>2</v>
      </c>
      <c r="K370" s="94">
        <v>2</v>
      </c>
      <c r="L370" s="94">
        <v>0</v>
      </c>
      <c r="M370" s="94">
        <v>2</v>
      </c>
      <c r="N370" s="94">
        <v>0</v>
      </c>
      <c r="O370" s="94">
        <v>2</v>
      </c>
      <c r="P370" s="94">
        <v>0</v>
      </c>
      <c r="R370" s="14">
        <v>12</v>
      </c>
      <c r="S370" s="15" t="s">
        <v>1189</v>
      </c>
    </row>
    <row r="371" spans="2:19" ht="15.75" customHeight="1">
      <c r="B371" s="13">
        <v>359</v>
      </c>
      <c r="C371" s="95" t="s">
        <v>69</v>
      </c>
      <c r="D371" s="98" t="s">
        <v>141</v>
      </c>
      <c r="E371" s="97" t="s">
        <v>589</v>
      </c>
      <c r="F371" s="93" t="s">
        <v>26</v>
      </c>
      <c r="G371" s="94">
        <v>2</v>
      </c>
      <c r="H371" s="94">
        <v>0</v>
      </c>
      <c r="I371" s="94">
        <v>0</v>
      </c>
      <c r="J371" s="94">
        <v>2</v>
      </c>
      <c r="K371" s="94">
        <v>0</v>
      </c>
      <c r="L371" s="94">
        <v>0</v>
      </c>
      <c r="M371" s="94">
        <v>2</v>
      </c>
      <c r="N371" s="94">
        <v>0</v>
      </c>
      <c r="O371" s="94">
        <v>0</v>
      </c>
      <c r="P371" s="94">
        <v>2</v>
      </c>
      <c r="R371" s="14">
        <v>8</v>
      </c>
      <c r="S371" s="15" t="s">
        <v>1188</v>
      </c>
    </row>
    <row r="372" spans="2:19" ht="15.75" customHeight="1">
      <c r="B372" s="13">
        <v>360</v>
      </c>
      <c r="C372" s="95" t="s">
        <v>69</v>
      </c>
      <c r="D372" s="98" t="s">
        <v>141</v>
      </c>
      <c r="E372" s="97" t="s">
        <v>590</v>
      </c>
      <c r="F372" s="93" t="s">
        <v>26</v>
      </c>
      <c r="G372" s="94">
        <v>0</v>
      </c>
      <c r="H372" s="94">
        <v>2</v>
      </c>
      <c r="I372" s="94">
        <v>2</v>
      </c>
      <c r="J372" s="94">
        <v>2</v>
      </c>
      <c r="K372" s="94">
        <v>0</v>
      </c>
      <c r="L372" s="94">
        <v>0</v>
      </c>
      <c r="M372" s="94">
        <v>2</v>
      </c>
      <c r="N372" s="94">
        <v>2</v>
      </c>
      <c r="O372" s="94">
        <v>0</v>
      </c>
      <c r="P372" s="94">
        <v>2</v>
      </c>
      <c r="R372" s="14">
        <v>12</v>
      </c>
      <c r="S372" s="15" t="s">
        <v>1189</v>
      </c>
    </row>
    <row r="373" spans="2:19" ht="15.75" customHeight="1">
      <c r="B373" s="13">
        <v>361</v>
      </c>
      <c r="C373" s="95" t="s">
        <v>69</v>
      </c>
      <c r="D373" s="98" t="s">
        <v>141</v>
      </c>
      <c r="E373" s="97" t="s">
        <v>591</v>
      </c>
      <c r="F373" s="93" t="s">
        <v>26</v>
      </c>
      <c r="G373" s="94">
        <v>2</v>
      </c>
      <c r="H373" s="94">
        <v>0</v>
      </c>
      <c r="I373" s="94">
        <v>2</v>
      </c>
      <c r="J373" s="94">
        <v>0</v>
      </c>
      <c r="K373" s="94">
        <v>0</v>
      </c>
      <c r="L373" s="94">
        <v>0</v>
      </c>
      <c r="M373" s="94">
        <v>0</v>
      </c>
      <c r="N373" s="94">
        <v>2</v>
      </c>
      <c r="O373" s="94">
        <v>2</v>
      </c>
      <c r="P373" s="94">
        <v>2</v>
      </c>
      <c r="R373" s="14">
        <v>10</v>
      </c>
      <c r="S373" s="15" t="s">
        <v>1189</v>
      </c>
    </row>
    <row r="374" spans="2:19" ht="15.75" customHeight="1">
      <c r="B374" s="13">
        <v>362</v>
      </c>
      <c r="C374" s="95" t="s">
        <v>69</v>
      </c>
      <c r="D374" s="98" t="s">
        <v>141</v>
      </c>
      <c r="E374" s="97" t="s">
        <v>592</v>
      </c>
      <c r="F374" s="93" t="s">
        <v>26</v>
      </c>
      <c r="G374" s="94">
        <v>2</v>
      </c>
      <c r="H374" s="94">
        <v>0</v>
      </c>
      <c r="I374" s="94">
        <v>0</v>
      </c>
      <c r="J374" s="94">
        <v>2</v>
      </c>
      <c r="K374" s="94">
        <v>0</v>
      </c>
      <c r="L374" s="94">
        <v>2</v>
      </c>
      <c r="M374" s="94">
        <v>2</v>
      </c>
      <c r="N374" s="94">
        <v>0</v>
      </c>
      <c r="O374" s="94">
        <v>2</v>
      </c>
      <c r="P374" s="94">
        <v>2</v>
      </c>
      <c r="R374" s="14">
        <v>12</v>
      </c>
      <c r="S374" s="15" t="s">
        <v>1189</v>
      </c>
    </row>
    <row r="375" spans="2:19" ht="15.75" customHeight="1">
      <c r="B375" s="13">
        <v>363</v>
      </c>
      <c r="C375" s="137" t="s">
        <v>69</v>
      </c>
      <c r="D375" s="138" t="s">
        <v>146</v>
      </c>
      <c r="E375" s="97" t="s">
        <v>1185</v>
      </c>
      <c r="F375" s="93" t="s">
        <v>26</v>
      </c>
      <c r="G375" s="115">
        <v>2</v>
      </c>
      <c r="H375" s="115">
        <v>0</v>
      </c>
      <c r="I375" s="115">
        <v>0</v>
      </c>
      <c r="J375" s="115">
        <v>0</v>
      </c>
      <c r="K375" s="115">
        <v>0</v>
      </c>
      <c r="L375" s="115">
        <v>2</v>
      </c>
      <c r="M375" s="115">
        <v>0</v>
      </c>
      <c r="N375" s="115">
        <v>0</v>
      </c>
      <c r="O375" s="115">
        <v>2</v>
      </c>
      <c r="P375" s="115">
        <v>0</v>
      </c>
      <c r="R375" s="14">
        <v>6</v>
      </c>
      <c r="S375" s="15" t="s">
        <v>1188</v>
      </c>
    </row>
    <row r="376" spans="2:19" ht="15.75" customHeight="1">
      <c r="B376" s="13">
        <v>364</v>
      </c>
      <c r="C376" s="137" t="s">
        <v>69</v>
      </c>
      <c r="D376" s="138" t="s">
        <v>146</v>
      </c>
      <c r="E376" s="97" t="s">
        <v>1186</v>
      </c>
      <c r="F376" s="93" t="s">
        <v>26</v>
      </c>
      <c r="G376" s="115">
        <v>2</v>
      </c>
      <c r="H376" s="115">
        <v>2</v>
      </c>
      <c r="I376" s="115">
        <v>0</v>
      </c>
      <c r="J376" s="115">
        <v>0</v>
      </c>
      <c r="K376" s="115">
        <v>0</v>
      </c>
      <c r="L376" s="115">
        <v>2</v>
      </c>
      <c r="M376" s="115">
        <v>0</v>
      </c>
      <c r="N376" s="115">
        <v>0</v>
      </c>
      <c r="O376" s="115">
        <v>0</v>
      </c>
      <c r="P376" s="115">
        <v>2</v>
      </c>
      <c r="R376" s="14">
        <v>8</v>
      </c>
      <c r="S376" s="15" t="s">
        <v>1188</v>
      </c>
    </row>
    <row r="377" spans="2:19" ht="15.75" customHeight="1">
      <c r="B377" s="13">
        <v>365</v>
      </c>
      <c r="C377" s="137" t="s">
        <v>69</v>
      </c>
      <c r="D377" s="138" t="s">
        <v>148</v>
      </c>
      <c r="E377" s="97" t="s">
        <v>1187</v>
      </c>
      <c r="F377" s="93" t="s">
        <v>26</v>
      </c>
      <c r="G377" s="115">
        <v>2</v>
      </c>
      <c r="H377" s="115">
        <v>2</v>
      </c>
      <c r="I377" s="115">
        <v>2</v>
      </c>
      <c r="J377" s="115">
        <v>0</v>
      </c>
      <c r="K377" s="115">
        <v>0</v>
      </c>
      <c r="L377" s="115">
        <v>2</v>
      </c>
      <c r="M377" s="115">
        <v>0</v>
      </c>
      <c r="N377" s="115">
        <v>2</v>
      </c>
      <c r="O377" s="115">
        <v>0</v>
      </c>
      <c r="P377" s="115">
        <v>2</v>
      </c>
      <c r="R377" s="14">
        <v>12</v>
      </c>
      <c r="S377" s="15" t="s">
        <v>1189</v>
      </c>
    </row>
    <row r="378" spans="2:19" ht="15.75" customHeight="1">
      <c r="B378" s="13">
        <v>366</v>
      </c>
      <c r="C378" s="95" t="s">
        <v>69</v>
      </c>
      <c r="D378" s="98" t="s">
        <v>150</v>
      </c>
      <c r="E378" s="97" t="s">
        <v>593</v>
      </c>
      <c r="F378" s="93" t="s">
        <v>26</v>
      </c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R378" s="14">
        <v>0</v>
      </c>
      <c r="S378" s="15" t="s">
        <v>1188</v>
      </c>
    </row>
    <row r="379" spans="2:19" ht="15.75" customHeight="1">
      <c r="B379" s="13">
        <v>367</v>
      </c>
      <c r="C379" s="95" t="s">
        <v>69</v>
      </c>
      <c r="D379" s="98" t="s">
        <v>152</v>
      </c>
      <c r="E379" s="97" t="s">
        <v>594</v>
      </c>
      <c r="F379" s="93" t="s">
        <v>26</v>
      </c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R379" s="14">
        <v>0</v>
      </c>
      <c r="S379" s="15" t="s">
        <v>1188</v>
      </c>
    </row>
    <row r="380" spans="2:19" ht="15.75" customHeight="1">
      <c r="B380" s="13">
        <v>368</v>
      </c>
      <c r="C380" s="95" t="s">
        <v>69</v>
      </c>
      <c r="D380" s="98" t="s">
        <v>152</v>
      </c>
      <c r="E380" s="97" t="s">
        <v>595</v>
      </c>
      <c r="F380" s="93" t="s">
        <v>26</v>
      </c>
      <c r="G380" s="94">
        <v>2</v>
      </c>
      <c r="H380" s="94">
        <v>2</v>
      </c>
      <c r="I380" s="94">
        <v>2</v>
      </c>
      <c r="J380" s="94">
        <v>2</v>
      </c>
      <c r="K380" s="94">
        <v>2</v>
      </c>
      <c r="L380" s="94">
        <v>2</v>
      </c>
      <c r="M380" s="94">
        <v>2</v>
      </c>
      <c r="N380" s="94">
        <v>2</v>
      </c>
      <c r="O380" s="94">
        <v>2</v>
      </c>
      <c r="P380" s="94">
        <v>2</v>
      </c>
      <c r="R380" s="14">
        <v>20</v>
      </c>
      <c r="S380" s="15" t="s">
        <v>1191</v>
      </c>
    </row>
    <row r="381" spans="2:19" ht="15.75" customHeight="1">
      <c r="B381" s="13">
        <v>369</v>
      </c>
      <c r="C381" s="95" t="s">
        <v>69</v>
      </c>
      <c r="D381" s="98" t="s">
        <v>152</v>
      </c>
      <c r="E381" s="97" t="s">
        <v>596</v>
      </c>
      <c r="F381" s="93" t="s">
        <v>26</v>
      </c>
      <c r="G381" s="94">
        <v>2</v>
      </c>
      <c r="H381" s="94">
        <v>2</v>
      </c>
      <c r="I381" s="94">
        <v>2</v>
      </c>
      <c r="J381" s="94">
        <v>2</v>
      </c>
      <c r="K381" s="94">
        <v>2</v>
      </c>
      <c r="L381" s="94">
        <v>2</v>
      </c>
      <c r="M381" s="94">
        <v>0</v>
      </c>
      <c r="N381" s="94">
        <v>2</v>
      </c>
      <c r="O381" s="94">
        <v>2</v>
      </c>
      <c r="P381" s="94">
        <v>2</v>
      </c>
      <c r="R381" s="14">
        <v>18</v>
      </c>
      <c r="S381" s="15" t="s">
        <v>1191</v>
      </c>
    </row>
    <row r="382" spans="2:19" ht="15.75" customHeight="1">
      <c r="B382" s="13">
        <v>370</v>
      </c>
      <c r="C382" s="95" t="s">
        <v>69</v>
      </c>
      <c r="D382" s="98" t="s">
        <v>152</v>
      </c>
      <c r="E382" s="97" t="s">
        <v>597</v>
      </c>
      <c r="F382" s="93" t="s">
        <v>26</v>
      </c>
      <c r="G382" s="94">
        <v>2</v>
      </c>
      <c r="H382" s="94">
        <v>2</v>
      </c>
      <c r="I382" s="94">
        <v>2</v>
      </c>
      <c r="J382" s="94">
        <v>2</v>
      </c>
      <c r="K382" s="94">
        <v>2</v>
      </c>
      <c r="L382" s="94">
        <v>0</v>
      </c>
      <c r="M382" s="94">
        <v>2</v>
      </c>
      <c r="N382" s="94">
        <v>2</v>
      </c>
      <c r="O382" s="94">
        <v>2</v>
      </c>
      <c r="P382" s="94">
        <v>2</v>
      </c>
      <c r="R382" s="14">
        <v>18</v>
      </c>
      <c r="S382" s="15" t="s">
        <v>1191</v>
      </c>
    </row>
    <row r="383" spans="2:19" ht="15.75" customHeight="1">
      <c r="B383" s="13">
        <v>371</v>
      </c>
      <c r="C383" s="95" t="s">
        <v>69</v>
      </c>
      <c r="D383" s="98" t="s">
        <v>152</v>
      </c>
      <c r="E383" s="97" t="s">
        <v>598</v>
      </c>
      <c r="F383" s="93" t="s">
        <v>26</v>
      </c>
      <c r="G383" s="94">
        <v>2</v>
      </c>
      <c r="H383" s="94">
        <v>2</v>
      </c>
      <c r="I383" s="94">
        <v>2</v>
      </c>
      <c r="J383" s="94">
        <v>2</v>
      </c>
      <c r="K383" s="94">
        <v>2</v>
      </c>
      <c r="L383" s="94">
        <v>0</v>
      </c>
      <c r="M383" s="94">
        <v>0</v>
      </c>
      <c r="N383" s="94">
        <v>2</v>
      </c>
      <c r="O383" s="94">
        <v>2</v>
      </c>
      <c r="P383" s="94">
        <v>2</v>
      </c>
      <c r="R383" s="14">
        <v>16</v>
      </c>
      <c r="S383" s="15" t="s">
        <v>1190</v>
      </c>
    </row>
    <row r="384" spans="2:19" ht="15.75" customHeight="1">
      <c r="B384" s="13">
        <v>372</v>
      </c>
      <c r="C384" s="95" t="s">
        <v>69</v>
      </c>
      <c r="D384" s="98" t="s">
        <v>152</v>
      </c>
      <c r="E384" s="97" t="s">
        <v>599</v>
      </c>
      <c r="F384" s="93" t="s">
        <v>26</v>
      </c>
      <c r="G384" s="94">
        <v>2</v>
      </c>
      <c r="H384" s="94">
        <v>2</v>
      </c>
      <c r="I384" s="94">
        <v>2</v>
      </c>
      <c r="J384" s="94">
        <v>2</v>
      </c>
      <c r="K384" s="94">
        <v>2</v>
      </c>
      <c r="L384" s="94">
        <v>0</v>
      </c>
      <c r="M384" s="94">
        <v>0</v>
      </c>
      <c r="N384" s="94">
        <v>2</v>
      </c>
      <c r="O384" s="94">
        <v>2</v>
      </c>
      <c r="P384" s="94">
        <v>2</v>
      </c>
      <c r="R384" s="14">
        <v>16</v>
      </c>
      <c r="S384" s="15" t="s">
        <v>1190</v>
      </c>
    </row>
    <row r="385" spans="2:19" ht="15.75" customHeight="1">
      <c r="B385" s="13">
        <v>373</v>
      </c>
      <c r="C385" s="91" t="s">
        <v>69</v>
      </c>
      <c r="D385" s="92" t="s">
        <v>154</v>
      </c>
      <c r="E385" s="97" t="s">
        <v>600</v>
      </c>
      <c r="F385" s="93" t="s">
        <v>26</v>
      </c>
      <c r="G385" s="94">
        <v>2</v>
      </c>
      <c r="H385" s="94">
        <v>0</v>
      </c>
      <c r="I385" s="94">
        <v>2</v>
      </c>
      <c r="J385" s="94">
        <v>0</v>
      </c>
      <c r="K385" s="94">
        <v>2</v>
      </c>
      <c r="L385" s="94">
        <v>0</v>
      </c>
      <c r="M385" s="94">
        <v>0</v>
      </c>
      <c r="N385" s="94">
        <v>2</v>
      </c>
      <c r="O385" s="94">
        <v>0</v>
      </c>
      <c r="P385" s="94">
        <v>2</v>
      </c>
      <c r="R385" s="14">
        <v>10</v>
      </c>
      <c r="S385" s="15" t="s">
        <v>1189</v>
      </c>
    </row>
    <row r="386" spans="2:19" ht="15.75" customHeight="1">
      <c r="B386" s="13">
        <v>374</v>
      </c>
      <c r="C386" s="95" t="s">
        <v>69</v>
      </c>
      <c r="D386" s="98" t="s">
        <v>156</v>
      </c>
      <c r="E386" s="97" t="s">
        <v>601</v>
      </c>
      <c r="F386" s="93" t="s">
        <v>26</v>
      </c>
      <c r="G386" s="94">
        <v>2</v>
      </c>
      <c r="H386" s="94">
        <v>2</v>
      </c>
      <c r="I386" s="94">
        <v>2</v>
      </c>
      <c r="J386" s="94">
        <v>2</v>
      </c>
      <c r="K386" s="94">
        <v>0</v>
      </c>
      <c r="L386" s="94">
        <v>2</v>
      </c>
      <c r="M386" s="94">
        <v>0</v>
      </c>
      <c r="N386" s="94">
        <v>2</v>
      </c>
      <c r="O386" s="94">
        <v>0</v>
      </c>
      <c r="P386" s="94">
        <v>2</v>
      </c>
      <c r="R386" s="14">
        <v>14</v>
      </c>
      <c r="S386" s="15" t="s">
        <v>1190</v>
      </c>
    </row>
    <row r="387" spans="2:19" ht="15.75" customHeight="1">
      <c r="B387" s="13">
        <v>375</v>
      </c>
      <c r="C387" s="95" t="s">
        <v>69</v>
      </c>
      <c r="D387" s="98" t="s">
        <v>156</v>
      </c>
      <c r="E387" s="97" t="s">
        <v>602</v>
      </c>
      <c r="F387" s="93" t="s">
        <v>26</v>
      </c>
      <c r="G387" s="94">
        <v>2</v>
      </c>
      <c r="H387" s="94">
        <v>2</v>
      </c>
      <c r="I387" s="94">
        <v>2</v>
      </c>
      <c r="J387" s="94">
        <v>0</v>
      </c>
      <c r="K387" s="94">
        <v>2</v>
      </c>
      <c r="L387" s="94">
        <v>0</v>
      </c>
      <c r="M387" s="94">
        <v>0</v>
      </c>
      <c r="N387" s="94">
        <v>2</v>
      </c>
      <c r="O387" s="94">
        <v>0</v>
      </c>
      <c r="P387" s="94">
        <v>2</v>
      </c>
      <c r="R387" s="14">
        <v>12</v>
      </c>
      <c r="S387" s="15" t="s">
        <v>1189</v>
      </c>
    </row>
    <row r="388" spans="2:19" ht="15.75" customHeight="1">
      <c r="B388" s="13">
        <v>376</v>
      </c>
      <c r="C388" s="95" t="s">
        <v>69</v>
      </c>
      <c r="D388" s="98" t="s">
        <v>156</v>
      </c>
      <c r="E388" s="97" t="s">
        <v>603</v>
      </c>
      <c r="F388" s="93" t="s">
        <v>26</v>
      </c>
      <c r="G388" s="94">
        <v>2</v>
      </c>
      <c r="H388" s="94">
        <v>2</v>
      </c>
      <c r="I388" s="94">
        <v>2</v>
      </c>
      <c r="J388" s="94">
        <v>2</v>
      </c>
      <c r="K388" s="94">
        <v>0</v>
      </c>
      <c r="L388" s="94">
        <v>0</v>
      </c>
      <c r="M388" s="94">
        <v>0</v>
      </c>
      <c r="N388" s="94">
        <v>2</v>
      </c>
      <c r="O388" s="94">
        <v>0</v>
      </c>
      <c r="P388" s="94">
        <v>2</v>
      </c>
      <c r="R388" s="14">
        <v>12</v>
      </c>
      <c r="S388" s="15" t="s">
        <v>1189</v>
      </c>
    </row>
    <row r="389" spans="2:19" ht="15.75" customHeight="1">
      <c r="B389" s="13">
        <v>377</v>
      </c>
      <c r="C389" s="95" t="s">
        <v>69</v>
      </c>
      <c r="D389" s="98" t="s">
        <v>156</v>
      </c>
      <c r="E389" s="97" t="s">
        <v>604</v>
      </c>
      <c r="F389" s="93" t="s">
        <v>26</v>
      </c>
      <c r="G389" s="94">
        <v>2</v>
      </c>
      <c r="H389" s="94">
        <v>2</v>
      </c>
      <c r="I389" s="94">
        <v>2</v>
      </c>
      <c r="J389" s="94">
        <v>0</v>
      </c>
      <c r="K389" s="94">
        <v>0</v>
      </c>
      <c r="L389" s="94">
        <v>0</v>
      </c>
      <c r="M389" s="94">
        <v>2</v>
      </c>
      <c r="N389" s="94">
        <v>2</v>
      </c>
      <c r="O389" s="94">
        <v>0</v>
      </c>
      <c r="P389" s="94">
        <v>2</v>
      </c>
      <c r="R389" s="14">
        <v>12</v>
      </c>
      <c r="S389" s="15" t="s">
        <v>1189</v>
      </c>
    </row>
    <row r="390" spans="2:19" ht="15.75" customHeight="1">
      <c r="B390" s="13">
        <v>378</v>
      </c>
      <c r="C390" s="95" t="s">
        <v>69</v>
      </c>
      <c r="D390" s="98" t="s">
        <v>156</v>
      </c>
      <c r="E390" s="97" t="s">
        <v>605</v>
      </c>
      <c r="F390" s="93" t="s">
        <v>26</v>
      </c>
      <c r="G390" s="94">
        <v>2</v>
      </c>
      <c r="H390" s="94">
        <v>2</v>
      </c>
      <c r="I390" s="94">
        <v>2</v>
      </c>
      <c r="J390" s="94">
        <v>0</v>
      </c>
      <c r="K390" s="94">
        <v>2</v>
      </c>
      <c r="L390" s="94">
        <v>0</v>
      </c>
      <c r="M390" s="94">
        <v>2</v>
      </c>
      <c r="N390" s="94">
        <v>2</v>
      </c>
      <c r="O390" s="94">
        <v>0</v>
      </c>
      <c r="P390" s="94">
        <v>2</v>
      </c>
      <c r="R390" s="14">
        <v>14</v>
      </c>
      <c r="S390" s="15" t="s">
        <v>1190</v>
      </c>
    </row>
    <row r="391" spans="2:19" ht="15.75" customHeight="1">
      <c r="B391" s="13">
        <v>379</v>
      </c>
      <c r="C391" s="95" t="s">
        <v>69</v>
      </c>
      <c r="D391" s="98" t="s">
        <v>156</v>
      </c>
      <c r="E391" s="97" t="s">
        <v>606</v>
      </c>
      <c r="F391" s="93" t="s">
        <v>26</v>
      </c>
      <c r="G391" s="94">
        <v>2</v>
      </c>
      <c r="H391" s="94">
        <v>0</v>
      </c>
      <c r="I391" s="94">
        <v>2</v>
      </c>
      <c r="J391" s="94">
        <v>0</v>
      </c>
      <c r="K391" s="94">
        <v>0</v>
      </c>
      <c r="L391" s="94">
        <v>0</v>
      </c>
      <c r="M391" s="94">
        <v>2</v>
      </c>
      <c r="N391" s="94">
        <v>2</v>
      </c>
      <c r="O391" s="94">
        <v>0</v>
      </c>
      <c r="P391" s="94">
        <v>0</v>
      </c>
      <c r="R391" s="14">
        <v>8</v>
      </c>
      <c r="S391" s="15" t="s">
        <v>1188</v>
      </c>
    </row>
    <row r="392" spans="2:19" ht="15.75" customHeight="1">
      <c r="B392" s="13">
        <v>380</v>
      </c>
      <c r="C392" s="95" t="s">
        <v>69</v>
      </c>
      <c r="D392" s="98" t="s">
        <v>156</v>
      </c>
      <c r="E392" s="97" t="s">
        <v>607</v>
      </c>
      <c r="F392" s="93" t="s">
        <v>26</v>
      </c>
      <c r="G392" s="94">
        <v>2</v>
      </c>
      <c r="H392" s="94">
        <v>2</v>
      </c>
      <c r="I392" s="94">
        <v>2</v>
      </c>
      <c r="J392" s="94">
        <v>2</v>
      </c>
      <c r="K392" s="94">
        <v>0</v>
      </c>
      <c r="L392" s="94">
        <v>0</v>
      </c>
      <c r="M392" s="94">
        <v>0</v>
      </c>
      <c r="N392" s="94">
        <v>0</v>
      </c>
      <c r="O392" s="94">
        <v>0</v>
      </c>
      <c r="P392" s="94">
        <v>0</v>
      </c>
      <c r="R392" s="14">
        <v>8</v>
      </c>
      <c r="S392" s="15" t="s">
        <v>1188</v>
      </c>
    </row>
    <row r="393" spans="2:19" ht="15.75" customHeight="1">
      <c r="B393" s="13">
        <v>381</v>
      </c>
      <c r="C393" s="95" t="s">
        <v>69</v>
      </c>
      <c r="D393" s="98" t="s">
        <v>156</v>
      </c>
      <c r="E393" s="97" t="s">
        <v>608</v>
      </c>
      <c r="F393" s="93" t="s">
        <v>26</v>
      </c>
      <c r="G393" s="94">
        <v>2</v>
      </c>
      <c r="H393" s="94">
        <v>0</v>
      </c>
      <c r="I393" s="94">
        <v>2</v>
      </c>
      <c r="J393" s="94">
        <v>2</v>
      </c>
      <c r="K393" s="94">
        <v>0</v>
      </c>
      <c r="L393" s="94">
        <v>0</v>
      </c>
      <c r="M393" s="94">
        <v>0</v>
      </c>
      <c r="N393" s="94">
        <v>0</v>
      </c>
      <c r="O393" s="94">
        <v>0</v>
      </c>
      <c r="P393" s="94">
        <v>2</v>
      </c>
      <c r="R393" s="14">
        <v>8</v>
      </c>
      <c r="S393" s="15" t="s">
        <v>1188</v>
      </c>
    </row>
    <row r="394" spans="2:19" ht="15.75" customHeight="1">
      <c r="B394" s="13">
        <v>382</v>
      </c>
      <c r="C394" s="91" t="s">
        <v>74</v>
      </c>
      <c r="D394" s="92" t="s">
        <v>158</v>
      </c>
      <c r="E394" s="97" t="s">
        <v>609</v>
      </c>
      <c r="F394" s="93" t="s">
        <v>49</v>
      </c>
      <c r="G394" s="94">
        <v>2</v>
      </c>
      <c r="H394" s="94">
        <v>0</v>
      </c>
      <c r="I394" s="94">
        <v>0</v>
      </c>
      <c r="J394" s="94">
        <v>0</v>
      </c>
      <c r="K394" s="94">
        <v>0</v>
      </c>
      <c r="L394" s="94">
        <v>0</v>
      </c>
      <c r="M394" s="94">
        <v>0</v>
      </c>
      <c r="N394" s="94">
        <v>0</v>
      </c>
      <c r="O394" s="94">
        <v>0</v>
      </c>
      <c r="P394" s="94">
        <v>0</v>
      </c>
      <c r="R394" s="14">
        <v>2</v>
      </c>
      <c r="S394" s="15" t="s">
        <v>1188</v>
      </c>
    </row>
    <row r="395" spans="2:19" ht="15.75" customHeight="1">
      <c r="B395" s="13">
        <v>383</v>
      </c>
      <c r="C395" s="91" t="s">
        <v>74</v>
      </c>
      <c r="D395" s="92" t="s">
        <v>158</v>
      </c>
      <c r="E395" s="97" t="s">
        <v>610</v>
      </c>
      <c r="F395" s="93" t="s">
        <v>49</v>
      </c>
      <c r="G395" s="94">
        <v>2</v>
      </c>
      <c r="H395" s="94">
        <v>2</v>
      </c>
      <c r="I395" s="94">
        <v>2</v>
      </c>
      <c r="J395" s="94">
        <v>2</v>
      </c>
      <c r="K395" s="94">
        <v>2</v>
      </c>
      <c r="L395" s="94">
        <v>2</v>
      </c>
      <c r="M395" s="94">
        <v>2</v>
      </c>
      <c r="N395" s="94">
        <v>2</v>
      </c>
      <c r="O395" s="94">
        <v>2</v>
      </c>
      <c r="P395" s="94">
        <v>2</v>
      </c>
      <c r="R395" s="14">
        <v>20</v>
      </c>
      <c r="S395" s="15" t="s">
        <v>1191</v>
      </c>
    </row>
    <row r="396" spans="2:19" ht="15.75" customHeight="1">
      <c r="B396" s="13">
        <v>384</v>
      </c>
      <c r="C396" s="91" t="s">
        <v>74</v>
      </c>
      <c r="D396" s="92" t="s">
        <v>158</v>
      </c>
      <c r="E396" s="97" t="s">
        <v>611</v>
      </c>
      <c r="F396" s="93" t="s">
        <v>49</v>
      </c>
      <c r="G396" s="94">
        <v>0</v>
      </c>
      <c r="H396" s="94">
        <v>2</v>
      </c>
      <c r="I396" s="94">
        <v>2</v>
      </c>
      <c r="J396" s="94">
        <v>0</v>
      </c>
      <c r="K396" s="94">
        <v>0</v>
      </c>
      <c r="L396" s="94">
        <v>2</v>
      </c>
      <c r="M396" s="94">
        <v>0</v>
      </c>
      <c r="N396" s="94">
        <v>0</v>
      </c>
      <c r="O396" s="94">
        <v>0</v>
      </c>
      <c r="P396" s="94">
        <v>0</v>
      </c>
      <c r="R396" s="14">
        <v>6</v>
      </c>
      <c r="S396" s="15" t="s">
        <v>1188</v>
      </c>
    </row>
    <row r="397" spans="2:19" ht="15.75" customHeight="1">
      <c r="B397" s="13">
        <v>385</v>
      </c>
      <c r="C397" s="91" t="s">
        <v>74</v>
      </c>
      <c r="D397" s="92" t="s">
        <v>158</v>
      </c>
      <c r="E397" s="97" t="s">
        <v>612</v>
      </c>
      <c r="F397" s="93" t="s">
        <v>49</v>
      </c>
      <c r="G397" s="94">
        <v>2</v>
      </c>
      <c r="H397" s="94">
        <v>2</v>
      </c>
      <c r="I397" s="94">
        <v>2</v>
      </c>
      <c r="J397" s="94">
        <v>2</v>
      </c>
      <c r="K397" s="94">
        <v>2</v>
      </c>
      <c r="L397" s="94">
        <v>0</v>
      </c>
      <c r="M397" s="94">
        <v>0</v>
      </c>
      <c r="N397" s="94">
        <v>2</v>
      </c>
      <c r="O397" s="94">
        <v>2</v>
      </c>
      <c r="P397" s="94">
        <v>0</v>
      </c>
      <c r="R397" s="14">
        <v>14</v>
      </c>
      <c r="S397" s="15" t="s">
        <v>1190</v>
      </c>
    </row>
    <row r="398" spans="2:19" ht="15.75" customHeight="1">
      <c r="B398" s="13">
        <v>386</v>
      </c>
      <c r="C398" s="91" t="s">
        <v>74</v>
      </c>
      <c r="D398" s="92" t="s">
        <v>158</v>
      </c>
      <c r="E398" s="97" t="s">
        <v>613</v>
      </c>
      <c r="F398" s="93" t="s">
        <v>49</v>
      </c>
      <c r="G398" s="94">
        <v>2</v>
      </c>
      <c r="H398" s="94">
        <v>2</v>
      </c>
      <c r="I398" s="94">
        <v>2</v>
      </c>
      <c r="J398" s="94">
        <v>2</v>
      </c>
      <c r="K398" s="94">
        <v>2</v>
      </c>
      <c r="L398" s="94">
        <v>2</v>
      </c>
      <c r="M398" s="94">
        <v>0</v>
      </c>
      <c r="N398" s="94">
        <v>2</v>
      </c>
      <c r="O398" s="94">
        <v>2</v>
      </c>
      <c r="P398" s="94">
        <v>0</v>
      </c>
      <c r="R398" s="14">
        <v>16</v>
      </c>
      <c r="S398" s="15" t="s">
        <v>1190</v>
      </c>
    </row>
    <row r="399" spans="2:19" ht="15.75" customHeight="1">
      <c r="B399" s="13">
        <v>387</v>
      </c>
      <c r="C399" s="91" t="s">
        <v>74</v>
      </c>
      <c r="D399" s="92" t="s">
        <v>158</v>
      </c>
      <c r="E399" s="97" t="s">
        <v>614</v>
      </c>
      <c r="F399" s="93" t="s">
        <v>49</v>
      </c>
      <c r="G399" s="94">
        <v>2</v>
      </c>
      <c r="H399" s="94">
        <v>0</v>
      </c>
      <c r="I399" s="94">
        <v>2</v>
      </c>
      <c r="J399" s="94">
        <v>0</v>
      </c>
      <c r="K399" s="94">
        <v>0</v>
      </c>
      <c r="L399" s="94">
        <v>2</v>
      </c>
      <c r="M399" s="94">
        <v>0</v>
      </c>
      <c r="N399" s="94">
        <v>0</v>
      </c>
      <c r="O399" s="94">
        <v>0</v>
      </c>
      <c r="P399" s="94">
        <v>2</v>
      </c>
      <c r="R399" s="14">
        <v>8</v>
      </c>
      <c r="S399" s="15" t="s">
        <v>1188</v>
      </c>
    </row>
    <row r="400" spans="2:19" ht="15.75" customHeight="1">
      <c r="B400" s="13">
        <v>388</v>
      </c>
      <c r="C400" s="91" t="s">
        <v>74</v>
      </c>
      <c r="D400" s="92" t="s">
        <v>158</v>
      </c>
      <c r="E400" s="97" t="s">
        <v>615</v>
      </c>
      <c r="F400" s="93" t="s">
        <v>49</v>
      </c>
      <c r="G400" s="94">
        <v>0</v>
      </c>
      <c r="H400" s="94">
        <v>0</v>
      </c>
      <c r="I400" s="94">
        <v>2</v>
      </c>
      <c r="J400" s="94">
        <v>0</v>
      </c>
      <c r="K400" s="94">
        <v>0</v>
      </c>
      <c r="L400" s="94">
        <v>2</v>
      </c>
      <c r="M400" s="94">
        <v>0</v>
      </c>
      <c r="N400" s="94">
        <v>2</v>
      </c>
      <c r="O400" s="94">
        <v>2</v>
      </c>
      <c r="P400" s="94">
        <v>0</v>
      </c>
      <c r="R400" s="14">
        <v>8</v>
      </c>
      <c r="S400" s="15" t="s">
        <v>1188</v>
      </c>
    </row>
    <row r="401" spans="2:19" ht="15.75" customHeight="1">
      <c r="B401" s="13">
        <v>389</v>
      </c>
      <c r="C401" s="91" t="s">
        <v>74</v>
      </c>
      <c r="D401" s="92" t="s">
        <v>158</v>
      </c>
      <c r="E401" s="97" t="s">
        <v>616</v>
      </c>
      <c r="F401" s="93" t="s">
        <v>49</v>
      </c>
      <c r="G401" s="94">
        <v>2</v>
      </c>
      <c r="H401" s="94">
        <v>0</v>
      </c>
      <c r="I401" s="94">
        <v>2</v>
      </c>
      <c r="J401" s="94">
        <v>0</v>
      </c>
      <c r="K401" s="94">
        <v>2</v>
      </c>
      <c r="L401" s="94">
        <v>2</v>
      </c>
      <c r="M401" s="94">
        <v>2</v>
      </c>
      <c r="N401" s="94">
        <v>0</v>
      </c>
      <c r="O401" s="94">
        <v>2</v>
      </c>
      <c r="P401" s="94">
        <v>2</v>
      </c>
      <c r="R401" s="14">
        <v>14</v>
      </c>
      <c r="S401" s="15" t="s">
        <v>1190</v>
      </c>
    </row>
    <row r="402" spans="2:19" ht="15.75" customHeight="1">
      <c r="B402" s="13">
        <v>390</v>
      </c>
      <c r="C402" s="91" t="s">
        <v>74</v>
      </c>
      <c r="D402" s="92" t="s">
        <v>158</v>
      </c>
      <c r="E402" s="97" t="s">
        <v>617</v>
      </c>
      <c r="F402" s="93" t="s">
        <v>49</v>
      </c>
      <c r="G402" s="94">
        <v>2</v>
      </c>
      <c r="H402" s="94">
        <v>2</v>
      </c>
      <c r="I402" s="94">
        <v>2</v>
      </c>
      <c r="J402" s="94">
        <v>2</v>
      </c>
      <c r="K402" s="94">
        <v>2</v>
      </c>
      <c r="L402" s="94">
        <v>2</v>
      </c>
      <c r="M402" s="94">
        <v>2</v>
      </c>
      <c r="N402" s="94">
        <v>2</v>
      </c>
      <c r="O402" s="94">
        <v>2</v>
      </c>
      <c r="P402" s="94">
        <v>0</v>
      </c>
      <c r="R402" s="14">
        <v>18</v>
      </c>
      <c r="S402" s="15" t="s">
        <v>1191</v>
      </c>
    </row>
    <row r="403" spans="2:19" ht="15.75" customHeight="1">
      <c r="B403" s="13">
        <v>391</v>
      </c>
      <c r="C403" s="91" t="s">
        <v>74</v>
      </c>
      <c r="D403" s="92" t="s">
        <v>158</v>
      </c>
      <c r="E403" s="97" t="s">
        <v>618</v>
      </c>
      <c r="F403" s="93" t="s">
        <v>49</v>
      </c>
      <c r="G403" s="94">
        <v>2</v>
      </c>
      <c r="H403" s="94">
        <v>2</v>
      </c>
      <c r="I403" s="94">
        <v>2</v>
      </c>
      <c r="J403" s="94">
        <v>2</v>
      </c>
      <c r="K403" s="94">
        <v>2</v>
      </c>
      <c r="L403" s="94">
        <v>2</v>
      </c>
      <c r="M403" s="94">
        <v>2</v>
      </c>
      <c r="N403" s="94">
        <v>2</v>
      </c>
      <c r="O403" s="94">
        <v>2</v>
      </c>
      <c r="P403" s="94">
        <v>0</v>
      </c>
      <c r="R403" s="14">
        <v>18</v>
      </c>
      <c r="S403" s="15" t="s">
        <v>1191</v>
      </c>
    </row>
    <row r="404" spans="2:19" ht="15.75" customHeight="1">
      <c r="B404" s="13">
        <v>392</v>
      </c>
      <c r="C404" s="91" t="s">
        <v>74</v>
      </c>
      <c r="D404" s="92" t="s">
        <v>158</v>
      </c>
      <c r="E404" s="97" t="s">
        <v>619</v>
      </c>
      <c r="F404" s="93" t="s">
        <v>49</v>
      </c>
      <c r="G404" s="94">
        <v>2</v>
      </c>
      <c r="H404" s="94">
        <v>2</v>
      </c>
      <c r="I404" s="94">
        <v>2</v>
      </c>
      <c r="J404" s="94">
        <v>2</v>
      </c>
      <c r="K404" s="94">
        <v>2</v>
      </c>
      <c r="L404" s="94">
        <v>2</v>
      </c>
      <c r="M404" s="94">
        <v>2</v>
      </c>
      <c r="N404" s="94">
        <v>2</v>
      </c>
      <c r="O404" s="94">
        <v>2</v>
      </c>
      <c r="P404" s="94">
        <v>0</v>
      </c>
      <c r="R404" s="14">
        <v>18</v>
      </c>
      <c r="S404" s="15" t="s">
        <v>1191</v>
      </c>
    </row>
    <row r="405" spans="2:19" ht="15.75" customHeight="1">
      <c r="B405" s="13">
        <v>393</v>
      </c>
      <c r="C405" s="91" t="s">
        <v>74</v>
      </c>
      <c r="D405" s="92" t="s">
        <v>158</v>
      </c>
      <c r="E405" s="97" t="s">
        <v>620</v>
      </c>
      <c r="F405" s="93" t="s">
        <v>49</v>
      </c>
      <c r="G405" s="94">
        <v>0</v>
      </c>
      <c r="H405" s="94">
        <v>0</v>
      </c>
      <c r="I405" s="94">
        <v>2</v>
      </c>
      <c r="J405" s="94">
        <v>0</v>
      </c>
      <c r="K405" s="94">
        <v>0</v>
      </c>
      <c r="L405" s="94">
        <v>2</v>
      </c>
      <c r="M405" s="94">
        <v>0</v>
      </c>
      <c r="N405" s="94">
        <v>0</v>
      </c>
      <c r="O405" s="94">
        <v>0</v>
      </c>
      <c r="P405" s="94">
        <v>0</v>
      </c>
      <c r="R405" s="14">
        <v>4</v>
      </c>
      <c r="S405" s="15" t="s">
        <v>1188</v>
      </c>
    </row>
    <row r="406" spans="2:19" ht="15.75" customHeight="1">
      <c r="B406" s="13">
        <v>394</v>
      </c>
      <c r="C406" s="91" t="s">
        <v>74</v>
      </c>
      <c r="D406" s="92" t="s">
        <v>158</v>
      </c>
      <c r="E406" s="97" t="s">
        <v>621</v>
      </c>
      <c r="F406" s="93" t="s">
        <v>49</v>
      </c>
      <c r="G406" s="94">
        <v>2</v>
      </c>
      <c r="H406" s="94">
        <v>2</v>
      </c>
      <c r="I406" s="94">
        <v>2</v>
      </c>
      <c r="J406" s="94">
        <v>2</v>
      </c>
      <c r="K406" s="94">
        <v>2</v>
      </c>
      <c r="L406" s="94">
        <v>2</v>
      </c>
      <c r="M406" s="94">
        <v>2</v>
      </c>
      <c r="N406" s="94">
        <v>2</v>
      </c>
      <c r="O406" s="94">
        <v>2</v>
      </c>
      <c r="P406" s="94">
        <v>0</v>
      </c>
      <c r="R406" s="14">
        <v>18</v>
      </c>
      <c r="S406" s="15" t="s">
        <v>1191</v>
      </c>
    </row>
    <row r="407" spans="2:19" ht="15.75" customHeight="1">
      <c r="B407" s="13">
        <v>395</v>
      </c>
      <c r="C407" s="99" t="s">
        <v>74</v>
      </c>
      <c r="D407" s="100" t="s">
        <v>158</v>
      </c>
      <c r="E407" s="97" t="s">
        <v>622</v>
      </c>
      <c r="F407" s="93" t="s">
        <v>49</v>
      </c>
      <c r="G407" s="115">
        <v>2</v>
      </c>
      <c r="H407" s="115">
        <v>2</v>
      </c>
      <c r="I407" s="115">
        <v>2</v>
      </c>
      <c r="J407" s="115">
        <v>2</v>
      </c>
      <c r="K407" s="115">
        <v>0</v>
      </c>
      <c r="L407" s="115">
        <v>2</v>
      </c>
      <c r="M407" s="115">
        <v>0</v>
      </c>
      <c r="N407" s="115">
        <v>2</v>
      </c>
      <c r="O407" s="115">
        <v>0</v>
      </c>
      <c r="P407" s="115">
        <v>2</v>
      </c>
      <c r="R407" s="14">
        <v>14</v>
      </c>
      <c r="S407" s="15" t="s">
        <v>1190</v>
      </c>
    </row>
    <row r="408" spans="2:19" ht="15.75" customHeight="1">
      <c r="B408" s="13">
        <v>396</v>
      </c>
      <c r="C408" s="99" t="s">
        <v>74</v>
      </c>
      <c r="D408" s="101" t="s">
        <v>158</v>
      </c>
      <c r="E408" s="97" t="s">
        <v>623</v>
      </c>
      <c r="F408" s="93" t="s">
        <v>49</v>
      </c>
      <c r="G408" s="115">
        <v>2</v>
      </c>
      <c r="H408" s="115">
        <v>0</v>
      </c>
      <c r="I408" s="115">
        <v>2</v>
      </c>
      <c r="J408" s="115">
        <v>0</v>
      </c>
      <c r="K408" s="115">
        <v>2</v>
      </c>
      <c r="L408" s="115">
        <v>2</v>
      </c>
      <c r="M408" s="115">
        <v>2</v>
      </c>
      <c r="N408" s="115">
        <v>0</v>
      </c>
      <c r="O408" s="115">
        <v>0</v>
      </c>
      <c r="P408" s="115">
        <v>0</v>
      </c>
      <c r="R408" s="14">
        <v>10</v>
      </c>
      <c r="S408" s="15" t="s">
        <v>1189</v>
      </c>
    </row>
    <row r="409" spans="2:19" ht="15.75" customHeight="1">
      <c r="B409" s="13">
        <v>397</v>
      </c>
      <c r="C409" s="99" t="s">
        <v>74</v>
      </c>
      <c r="D409" s="101" t="s">
        <v>158</v>
      </c>
      <c r="E409" s="97" t="s">
        <v>624</v>
      </c>
      <c r="F409" s="93" t="s">
        <v>49</v>
      </c>
      <c r="G409" s="115">
        <v>0</v>
      </c>
      <c r="H409" s="115">
        <v>2</v>
      </c>
      <c r="I409" s="115">
        <v>2</v>
      </c>
      <c r="J409" s="115">
        <v>2</v>
      </c>
      <c r="K409" s="115">
        <v>2</v>
      </c>
      <c r="L409" s="115">
        <v>2</v>
      </c>
      <c r="M409" s="115">
        <v>2</v>
      </c>
      <c r="N409" s="115">
        <v>2</v>
      </c>
      <c r="O409" s="115">
        <v>2</v>
      </c>
      <c r="P409" s="115">
        <v>0</v>
      </c>
      <c r="R409" s="14">
        <v>16</v>
      </c>
      <c r="S409" s="15" t="s">
        <v>1190</v>
      </c>
    </row>
    <row r="410" spans="2:19" ht="15.75" customHeight="1">
      <c r="B410" s="13">
        <v>398</v>
      </c>
      <c r="C410" s="99" t="s">
        <v>74</v>
      </c>
      <c r="D410" s="101" t="s">
        <v>158</v>
      </c>
      <c r="E410" s="97" t="s">
        <v>625</v>
      </c>
      <c r="F410" s="93" t="s">
        <v>49</v>
      </c>
      <c r="G410" s="115">
        <v>2</v>
      </c>
      <c r="H410" s="115">
        <v>2</v>
      </c>
      <c r="I410" s="115">
        <v>2</v>
      </c>
      <c r="J410" s="115">
        <v>0</v>
      </c>
      <c r="K410" s="115">
        <v>2</v>
      </c>
      <c r="L410" s="115">
        <v>2</v>
      </c>
      <c r="M410" s="115">
        <v>2</v>
      </c>
      <c r="N410" s="115">
        <v>2</v>
      </c>
      <c r="O410" s="115">
        <v>2</v>
      </c>
      <c r="P410" s="115">
        <v>0</v>
      </c>
      <c r="R410" s="14">
        <v>16</v>
      </c>
      <c r="S410" s="15" t="s">
        <v>1190</v>
      </c>
    </row>
    <row r="411" spans="2:19" ht="15.75" customHeight="1">
      <c r="B411" s="13">
        <v>399</v>
      </c>
      <c r="C411" s="99" t="s">
        <v>74</v>
      </c>
      <c r="D411" s="101" t="s">
        <v>158</v>
      </c>
      <c r="E411" s="97" t="s">
        <v>626</v>
      </c>
      <c r="F411" s="93" t="s">
        <v>49</v>
      </c>
      <c r="G411" s="115">
        <v>2</v>
      </c>
      <c r="H411" s="115">
        <v>0</v>
      </c>
      <c r="I411" s="115">
        <v>2</v>
      </c>
      <c r="J411" s="115">
        <v>2</v>
      </c>
      <c r="K411" s="115">
        <v>0</v>
      </c>
      <c r="L411" s="115">
        <v>0</v>
      </c>
      <c r="M411" s="115">
        <v>2</v>
      </c>
      <c r="N411" s="115">
        <v>2</v>
      </c>
      <c r="O411" s="115">
        <v>0</v>
      </c>
      <c r="P411" s="115">
        <v>2</v>
      </c>
      <c r="R411" s="14">
        <v>12</v>
      </c>
      <c r="S411" s="15" t="s">
        <v>1189</v>
      </c>
    </row>
    <row r="412" spans="2:19" ht="15.75" customHeight="1">
      <c r="B412" s="13">
        <v>400</v>
      </c>
      <c r="C412" s="99" t="s">
        <v>74</v>
      </c>
      <c r="D412" s="101" t="s">
        <v>158</v>
      </c>
      <c r="E412" s="97" t="s">
        <v>627</v>
      </c>
      <c r="F412" s="93" t="s">
        <v>53</v>
      </c>
      <c r="G412" s="115">
        <v>2</v>
      </c>
      <c r="H412" s="115">
        <v>2</v>
      </c>
      <c r="I412" s="115">
        <v>2</v>
      </c>
      <c r="J412" s="115">
        <v>2</v>
      </c>
      <c r="K412" s="115">
        <v>2</v>
      </c>
      <c r="L412" s="115">
        <v>2</v>
      </c>
      <c r="M412" s="115">
        <v>2</v>
      </c>
      <c r="N412" s="115">
        <v>2</v>
      </c>
      <c r="O412" s="115">
        <v>2</v>
      </c>
      <c r="P412" s="115">
        <v>2</v>
      </c>
      <c r="R412" s="14">
        <v>20</v>
      </c>
      <c r="S412" s="15" t="s">
        <v>1191</v>
      </c>
    </row>
    <row r="413" spans="2:19" ht="15.75" customHeight="1">
      <c r="B413" s="13">
        <v>401</v>
      </c>
      <c r="C413" s="91" t="s">
        <v>74</v>
      </c>
      <c r="D413" s="92" t="s">
        <v>158</v>
      </c>
      <c r="E413" s="97" t="s">
        <v>628</v>
      </c>
      <c r="F413" s="93" t="s">
        <v>53</v>
      </c>
      <c r="G413" s="94">
        <v>2</v>
      </c>
      <c r="H413" s="94">
        <v>2</v>
      </c>
      <c r="I413" s="94">
        <v>2</v>
      </c>
      <c r="J413" s="94">
        <v>2</v>
      </c>
      <c r="K413" s="94">
        <v>2</v>
      </c>
      <c r="L413" s="94">
        <v>2</v>
      </c>
      <c r="M413" s="94">
        <v>0</v>
      </c>
      <c r="N413" s="94">
        <v>0</v>
      </c>
      <c r="O413" s="94">
        <v>2</v>
      </c>
      <c r="P413" s="94">
        <v>2</v>
      </c>
      <c r="R413" s="14">
        <v>16</v>
      </c>
      <c r="S413" s="15" t="s">
        <v>1190</v>
      </c>
    </row>
    <row r="414" spans="2:19" ht="15.75" customHeight="1">
      <c r="B414" s="13">
        <v>402</v>
      </c>
      <c r="C414" s="91" t="s">
        <v>74</v>
      </c>
      <c r="D414" s="92" t="s">
        <v>158</v>
      </c>
      <c r="E414" s="97" t="s">
        <v>629</v>
      </c>
      <c r="F414" s="93" t="s">
        <v>53</v>
      </c>
      <c r="G414" s="94">
        <v>2</v>
      </c>
      <c r="H414" s="94">
        <v>2</v>
      </c>
      <c r="I414" s="94">
        <v>2</v>
      </c>
      <c r="J414" s="94">
        <v>2</v>
      </c>
      <c r="K414" s="94">
        <v>2</v>
      </c>
      <c r="L414" s="94">
        <v>0</v>
      </c>
      <c r="M414" s="94">
        <v>2</v>
      </c>
      <c r="N414" s="94">
        <v>2</v>
      </c>
      <c r="O414" s="94">
        <v>2</v>
      </c>
      <c r="P414" s="94">
        <v>2</v>
      </c>
      <c r="R414" s="14">
        <v>18</v>
      </c>
      <c r="S414" s="15" t="s">
        <v>1191</v>
      </c>
    </row>
    <row r="415" spans="2:19" ht="15.75" customHeight="1">
      <c r="B415" s="13">
        <v>403</v>
      </c>
      <c r="C415" s="91" t="s">
        <v>74</v>
      </c>
      <c r="D415" s="92" t="s">
        <v>158</v>
      </c>
      <c r="E415" s="97" t="s">
        <v>630</v>
      </c>
      <c r="F415" s="93" t="s">
        <v>53</v>
      </c>
      <c r="G415" s="94">
        <v>2</v>
      </c>
      <c r="H415" s="94">
        <v>2</v>
      </c>
      <c r="I415" s="94">
        <v>2</v>
      </c>
      <c r="J415" s="94">
        <v>2</v>
      </c>
      <c r="K415" s="94">
        <v>2</v>
      </c>
      <c r="L415" s="94">
        <v>2</v>
      </c>
      <c r="M415" s="94">
        <v>0</v>
      </c>
      <c r="N415" s="94">
        <v>0</v>
      </c>
      <c r="O415" s="94">
        <v>2</v>
      </c>
      <c r="P415" s="94">
        <v>2</v>
      </c>
      <c r="R415" s="14">
        <v>16</v>
      </c>
      <c r="S415" s="15" t="s">
        <v>1190</v>
      </c>
    </row>
    <row r="416" spans="2:19" ht="15.75" customHeight="1">
      <c r="B416" s="13">
        <v>404</v>
      </c>
      <c r="C416" s="91" t="s">
        <v>74</v>
      </c>
      <c r="D416" s="92" t="s">
        <v>158</v>
      </c>
      <c r="E416" s="97" t="s">
        <v>631</v>
      </c>
      <c r="F416" s="93" t="s">
        <v>53</v>
      </c>
      <c r="G416" s="94">
        <v>2</v>
      </c>
      <c r="H416" s="94">
        <v>2</v>
      </c>
      <c r="I416" s="94">
        <v>2</v>
      </c>
      <c r="J416" s="94">
        <v>2</v>
      </c>
      <c r="K416" s="94">
        <v>2</v>
      </c>
      <c r="L416" s="94">
        <v>2</v>
      </c>
      <c r="M416" s="94">
        <v>0</v>
      </c>
      <c r="N416" s="94">
        <v>0</v>
      </c>
      <c r="O416" s="94">
        <v>2</v>
      </c>
      <c r="P416" s="94">
        <v>2</v>
      </c>
      <c r="R416" s="14">
        <v>16</v>
      </c>
      <c r="S416" s="15" t="s">
        <v>1190</v>
      </c>
    </row>
    <row r="417" spans="2:19" ht="15.75" customHeight="1">
      <c r="B417" s="13">
        <v>405</v>
      </c>
      <c r="C417" s="91" t="s">
        <v>74</v>
      </c>
      <c r="D417" s="92" t="s">
        <v>158</v>
      </c>
      <c r="E417" s="97" t="s">
        <v>632</v>
      </c>
      <c r="F417" s="93" t="s">
        <v>53</v>
      </c>
      <c r="G417" s="94">
        <v>2</v>
      </c>
      <c r="H417" s="94">
        <v>2</v>
      </c>
      <c r="I417" s="94">
        <v>2</v>
      </c>
      <c r="J417" s="94">
        <v>2</v>
      </c>
      <c r="K417" s="94">
        <v>2</v>
      </c>
      <c r="L417" s="94">
        <v>0</v>
      </c>
      <c r="M417" s="94">
        <v>2</v>
      </c>
      <c r="N417" s="94">
        <v>2</v>
      </c>
      <c r="O417" s="94">
        <v>2</v>
      </c>
      <c r="P417" s="94">
        <v>2</v>
      </c>
      <c r="R417" s="14">
        <v>18</v>
      </c>
      <c r="S417" s="15" t="s">
        <v>1191</v>
      </c>
    </row>
    <row r="418" spans="2:19" ht="15.75" customHeight="1">
      <c r="B418" s="13">
        <v>406</v>
      </c>
      <c r="C418" s="91" t="s">
        <v>74</v>
      </c>
      <c r="D418" s="92" t="s">
        <v>158</v>
      </c>
      <c r="E418" s="97" t="s">
        <v>633</v>
      </c>
      <c r="F418" s="93" t="s">
        <v>53</v>
      </c>
      <c r="G418" s="94">
        <v>2</v>
      </c>
      <c r="H418" s="94">
        <v>2</v>
      </c>
      <c r="I418" s="94">
        <v>2</v>
      </c>
      <c r="J418" s="94">
        <v>2</v>
      </c>
      <c r="K418" s="94">
        <v>2</v>
      </c>
      <c r="L418" s="94">
        <v>0</v>
      </c>
      <c r="M418" s="94">
        <v>0</v>
      </c>
      <c r="N418" s="94">
        <v>2</v>
      </c>
      <c r="O418" s="94">
        <v>2</v>
      </c>
      <c r="P418" s="94">
        <v>2</v>
      </c>
      <c r="R418" s="14">
        <v>16</v>
      </c>
      <c r="S418" s="15" t="s">
        <v>1190</v>
      </c>
    </row>
    <row r="419" spans="2:19" ht="15.75" customHeight="1">
      <c r="B419" s="13">
        <v>407</v>
      </c>
      <c r="C419" s="91" t="s">
        <v>74</v>
      </c>
      <c r="D419" s="92" t="s">
        <v>158</v>
      </c>
      <c r="E419" s="97" t="s">
        <v>634</v>
      </c>
      <c r="F419" s="93" t="s">
        <v>53</v>
      </c>
      <c r="G419" s="94">
        <v>2</v>
      </c>
      <c r="H419" s="94">
        <v>0</v>
      </c>
      <c r="I419" s="94">
        <v>2</v>
      </c>
      <c r="J419" s="94">
        <v>2</v>
      </c>
      <c r="K419" s="94">
        <v>2</v>
      </c>
      <c r="L419" s="94">
        <v>2</v>
      </c>
      <c r="M419" s="94">
        <v>0</v>
      </c>
      <c r="N419" s="94">
        <v>0</v>
      </c>
      <c r="O419" s="94">
        <v>2</v>
      </c>
      <c r="P419" s="94">
        <v>0</v>
      </c>
      <c r="R419" s="14">
        <v>12</v>
      </c>
      <c r="S419" s="15" t="s">
        <v>1189</v>
      </c>
    </row>
    <row r="420" spans="2:19" ht="15.75" customHeight="1">
      <c r="B420" s="13">
        <v>408</v>
      </c>
      <c r="C420" s="91" t="s">
        <v>74</v>
      </c>
      <c r="D420" s="92" t="s">
        <v>158</v>
      </c>
      <c r="E420" s="97" t="s">
        <v>635</v>
      </c>
      <c r="F420" s="93" t="s">
        <v>53</v>
      </c>
      <c r="G420" s="94">
        <v>2</v>
      </c>
      <c r="H420" s="94">
        <v>2</v>
      </c>
      <c r="I420" s="94">
        <v>2</v>
      </c>
      <c r="J420" s="94">
        <v>2</v>
      </c>
      <c r="K420" s="94">
        <v>2</v>
      </c>
      <c r="L420" s="94">
        <v>0</v>
      </c>
      <c r="M420" s="94">
        <v>2</v>
      </c>
      <c r="N420" s="94">
        <v>2</v>
      </c>
      <c r="O420" s="94">
        <v>2</v>
      </c>
      <c r="P420" s="94">
        <v>2</v>
      </c>
      <c r="R420" s="14">
        <v>18</v>
      </c>
      <c r="S420" s="15" t="s">
        <v>1191</v>
      </c>
    </row>
    <row r="421" spans="2:19" ht="15.75" customHeight="1">
      <c r="B421" s="13">
        <v>409</v>
      </c>
      <c r="C421" s="91" t="s">
        <v>74</v>
      </c>
      <c r="D421" s="92" t="s">
        <v>158</v>
      </c>
      <c r="E421" s="97" t="s">
        <v>636</v>
      </c>
      <c r="F421" s="93" t="s">
        <v>53</v>
      </c>
      <c r="G421" s="94">
        <v>2</v>
      </c>
      <c r="H421" s="94">
        <v>2</v>
      </c>
      <c r="I421" s="94">
        <v>2</v>
      </c>
      <c r="J421" s="94">
        <v>2</v>
      </c>
      <c r="K421" s="94">
        <v>2</v>
      </c>
      <c r="L421" s="94">
        <v>2</v>
      </c>
      <c r="M421" s="94">
        <v>2</v>
      </c>
      <c r="N421" s="94">
        <v>2</v>
      </c>
      <c r="O421" s="94">
        <v>2</v>
      </c>
      <c r="P421" s="94">
        <v>2</v>
      </c>
      <c r="R421" s="14">
        <v>20</v>
      </c>
      <c r="S421" s="15" t="s">
        <v>1191</v>
      </c>
    </row>
    <row r="422" spans="2:19" ht="15.75" customHeight="1">
      <c r="B422" s="13">
        <v>410</v>
      </c>
      <c r="C422" s="91" t="s">
        <v>74</v>
      </c>
      <c r="D422" s="92" t="s">
        <v>158</v>
      </c>
      <c r="E422" s="97" t="s">
        <v>637</v>
      </c>
      <c r="F422" s="93" t="s">
        <v>53</v>
      </c>
      <c r="G422" s="94">
        <v>2</v>
      </c>
      <c r="H422" s="94">
        <v>2</v>
      </c>
      <c r="I422" s="94">
        <v>2</v>
      </c>
      <c r="J422" s="94">
        <v>2</v>
      </c>
      <c r="K422" s="94">
        <v>2</v>
      </c>
      <c r="L422" s="94">
        <v>0</v>
      </c>
      <c r="M422" s="94">
        <v>0</v>
      </c>
      <c r="N422" s="94">
        <v>2</v>
      </c>
      <c r="O422" s="94">
        <v>2</v>
      </c>
      <c r="P422" s="94">
        <v>2</v>
      </c>
      <c r="R422" s="14">
        <v>16</v>
      </c>
      <c r="S422" s="15" t="s">
        <v>1190</v>
      </c>
    </row>
    <row r="423" spans="2:19" ht="15.75" customHeight="1">
      <c r="B423" s="13">
        <v>411</v>
      </c>
      <c r="C423" s="91" t="s">
        <v>74</v>
      </c>
      <c r="D423" s="92" t="s">
        <v>158</v>
      </c>
      <c r="E423" s="97" t="s">
        <v>638</v>
      </c>
      <c r="F423" s="93" t="s">
        <v>53</v>
      </c>
      <c r="G423" s="94">
        <v>2</v>
      </c>
      <c r="H423" s="94">
        <v>2</v>
      </c>
      <c r="I423" s="94">
        <v>2</v>
      </c>
      <c r="J423" s="94">
        <v>2</v>
      </c>
      <c r="K423" s="94">
        <v>2</v>
      </c>
      <c r="L423" s="94">
        <v>0</v>
      </c>
      <c r="M423" s="94">
        <v>0</v>
      </c>
      <c r="N423" s="94">
        <v>2</v>
      </c>
      <c r="O423" s="94">
        <v>2</v>
      </c>
      <c r="P423" s="94">
        <v>2</v>
      </c>
      <c r="R423" s="14">
        <v>16</v>
      </c>
      <c r="S423" s="15" t="s">
        <v>1190</v>
      </c>
    </row>
    <row r="424" spans="2:19" ht="15.75" customHeight="1">
      <c r="B424" s="13">
        <v>412</v>
      </c>
      <c r="C424" s="91" t="s">
        <v>74</v>
      </c>
      <c r="D424" s="92" t="s">
        <v>158</v>
      </c>
      <c r="E424" s="97" t="s">
        <v>639</v>
      </c>
      <c r="F424" s="93" t="s">
        <v>53</v>
      </c>
      <c r="G424" s="94">
        <v>2</v>
      </c>
      <c r="H424" s="94">
        <v>2</v>
      </c>
      <c r="I424" s="94">
        <v>2</v>
      </c>
      <c r="J424" s="94">
        <v>2</v>
      </c>
      <c r="K424" s="94">
        <v>2</v>
      </c>
      <c r="L424" s="94">
        <v>0</v>
      </c>
      <c r="M424" s="94">
        <v>0</v>
      </c>
      <c r="N424" s="94">
        <v>2</v>
      </c>
      <c r="O424" s="94">
        <v>2</v>
      </c>
      <c r="P424" s="94">
        <v>2</v>
      </c>
      <c r="R424" s="14">
        <v>16</v>
      </c>
      <c r="S424" s="15" t="s">
        <v>1190</v>
      </c>
    </row>
    <row r="425" spans="2:19" ht="15.75" customHeight="1">
      <c r="B425" s="13">
        <v>413</v>
      </c>
      <c r="C425" s="91" t="s">
        <v>74</v>
      </c>
      <c r="D425" s="92" t="s">
        <v>158</v>
      </c>
      <c r="E425" s="97" t="s">
        <v>640</v>
      </c>
      <c r="F425" s="93" t="s">
        <v>53</v>
      </c>
      <c r="G425" s="94">
        <v>0</v>
      </c>
      <c r="H425" s="94">
        <v>0</v>
      </c>
      <c r="I425" s="94">
        <v>2</v>
      </c>
      <c r="J425" s="94">
        <v>2</v>
      </c>
      <c r="K425" s="94">
        <v>2</v>
      </c>
      <c r="L425" s="94">
        <v>2</v>
      </c>
      <c r="M425" s="94">
        <v>2</v>
      </c>
      <c r="N425" s="94">
        <v>0</v>
      </c>
      <c r="O425" s="94">
        <v>2</v>
      </c>
      <c r="P425" s="94">
        <v>2</v>
      </c>
      <c r="R425" s="14">
        <v>14</v>
      </c>
      <c r="S425" s="15" t="s">
        <v>1190</v>
      </c>
    </row>
    <row r="426" spans="2:19" ht="15.75" customHeight="1">
      <c r="B426" s="13">
        <v>414</v>
      </c>
      <c r="C426" s="91" t="s">
        <v>74</v>
      </c>
      <c r="D426" s="92" t="s">
        <v>158</v>
      </c>
      <c r="E426" s="97" t="s">
        <v>641</v>
      </c>
      <c r="F426" s="93" t="s">
        <v>53</v>
      </c>
      <c r="G426" s="94">
        <v>2</v>
      </c>
      <c r="H426" s="94">
        <v>2</v>
      </c>
      <c r="I426" s="94">
        <v>2</v>
      </c>
      <c r="J426" s="94">
        <v>2</v>
      </c>
      <c r="K426" s="94">
        <v>2</v>
      </c>
      <c r="L426" s="94">
        <v>0</v>
      </c>
      <c r="M426" s="94">
        <v>0</v>
      </c>
      <c r="N426" s="94">
        <v>2</v>
      </c>
      <c r="O426" s="94">
        <v>2</v>
      </c>
      <c r="P426" s="94">
        <v>2</v>
      </c>
      <c r="R426" s="14">
        <v>16</v>
      </c>
      <c r="S426" s="15" t="s">
        <v>1190</v>
      </c>
    </row>
    <row r="427" spans="2:19" ht="15.75" customHeight="1">
      <c r="B427" s="13">
        <v>415</v>
      </c>
      <c r="C427" s="91" t="s">
        <v>74</v>
      </c>
      <c r="D427" s="92" t="s">
        <v>158</v>
      </c>
      <c r="E427" s="97" t="s">
        <v>642</v>
      </c>
      <c r="F427" s="93" t="s">
        <v>53</v>
      </c>
      <c r="G427" s="94">
        <v>2</v>
      </c>
      <c r="H427" s="94">
        <v>2</v>
      </c>
      <c r="I427" s="94">
        <v>2</v>
      </c>
      <c r="J427" s="94">
        <v>2</v>
      </c>
      <c r="K427" s="94">
        <v>2</v>
      </c>
      <c r="L427" s="94">
        <v>0</v>
      </c>
      <c r="M427" s="94">
        <v>2</v>
      </c>
      <c r="N427" s="94">
        <v>2</v>
      </c>
      <c r="O427" s="94">
        <v>2</v>
      </c>
      <c r="P427" s="94">
        <v>2</v>
      </c>
      <c r="R427" s="14">
        <v>18</v>
      </c>
      <c r="S427" s="15" t="s">
        <v>1191</v>
      </c>
    </row>
    <row r="428" spans="2:19" ht="15.75" customHeight="1">
      <c r="B428" s="13">
        <v>416</v>
      </c>
      <c r="C428" s="91" t="s">
        <v>74</v>
      </c>
      <c r="D428" s="92" t="s">
        <v>158</v>
      </c>
      <c r="E428" s="97" t="s">
        <v>643</v>
      </c>
      <c r="F428" s="93" t="s">
        <v>53</v>
      </c>
      <c r="G428" s="94">
        <v>2</v>
      </c>
      <c r="H428" s="94">
        <v>2</v>
      </c>
      <c r="I428" s="94">
        <v>2</v>
      </c>
      <c r="J428" s="94">
        <v>2</v>
      </c>
      <c r="K428" s="94">
        <v>2</v>
      </c>
      <c r="L428" s="94">
        <v>2</v>
      </c>
      <c r="M428" s="94">
        <v>2</v>
      </c>
      <c r="N428" s="94">
        <v>0</v>
      </c>
      <c r="O428" s="94">
        <v>2</v>
      </c>
      <c r="P428" s="94">
        <v>2</v>
      </c>
      <c r="R428" s="14">
        <v>18</v>
      </c>
      <c r="S428" s="15" t="s">
        <v>1191</v>
      </c>
    </row>
    <row r="429" spans="2:19" ht="15.75" customHeight="1">
      <c r="B429" s="13">
        <v>417</v>
      </c>
      <c r="C429" s="102" t="s">
        <v>74</v>
      </c>
      <c r="D429" s="103" t="s">
        <v>158</v>
      </c>
      <c r="E429" s="97" t="s">
        <v>644</v>
      </c>
      <c r="F429" s="93" t="s">
        <v>59</v>
      </c>
      <c r="G429" s="94">
        <v>2</v>
      </c>
      <c r="H429" s="94">
        <v>0</v>
      </c>
      <c r="I429" s="94">
        <v>2</v>
      </c>
      <c r="J429" s="94">
        <v>0</v>
      </c>
      <c r="K429" s="94">
        <v>2</v>
      </c>
      <c r="L429" s="94">
        <v>0</v>
      </c>
      <c r="M429" s="94">
        <v>0</v>
      </c>
      <c r="N429" s="94">
        <v>0</v>
      </c>
      <c r="O429" s="94">
        <v>0</v>
      </c>
      <c r="P429" s="94">
        <v>2</v>
      </c>
      <c r="R429" s="14">
        <v>8</v>
      </c>
      <c r="S429" s="15" t="s">
        <v>1188</v>
      </c>
    </row>
    <row r="430" spans="2:19" ht="15.75" customHeight="1">
      <c r="B430" s="13">
        <v>418</v>
      </c>
      <c r="C430" s="102" t="s">
        <v>74</v>
      </c>
      <c r="D430" s="103" t="s">
        <v>158</v>
      </c>
      <c r="E430" s="97" t="s">
        <v>645</v>
      </c>
      <c r="F430" s="93" t="s">
        <v>59</v>
      </c>
      <c r="G430" s="94">
        <v>2</v>
      </c>
      <c r="H430" s="94">
        <v>2</v>
      </c>
      <c r="I430" s="94">
        <v>2</v>
      </c>
      <c r="J430" s="94">
        <v>2</v>
      </c>
      <c r="K430" s="94">
        <v>2</v>
      </c>
      <c r="L430" s="94">
        <v>2</v>
      </c>
      <c r="M430" s="94">
        <v>0</v>
      </c>
      <c r="N430" s="94">
        <v>2</v>
      </c>
      <c r="O430" s="94">
        <v>2</v>
      </c>
      <c r="P430" s="94">
        <v>2</v>
      </c>
      <c r="R430" s="14">
        <v>18</v>
      </c>
      <c r="S430" s="15" t="s">
        <v>1191</v>
      </c>
    </row>
    <row r="431" spans="2:19" ht="15.75" customHeight="1">
      <c r="B431" s="13">
        <v>419</v>
      </c>
      <c r="C431" s="102" t="s">
        <v>74</v>
      </c>
      <c r="D431" s="103" t="s">
        <v>158</v>
      </c>
      <c r="E431" s="97" t="s">
        <v>646</v>
      </c>
      <c r="F431" s="93" t="s">
        <v>59</v>
      </c>
      <c r="G431" s="94">
        <v>2</v>
      </c>
      <c r="H431" s="94">
        <v>2</v>
      </c>
      <c r="I431" s="94">
        <v>2</v>
      </c>
      <c r="J431" s="94">
        <v>2</v>
      </c>
      <c r="K431" s="94">
        <v>0</v>
      </c>
      <c r="L431" s="94">
        <v>2</v>
      </c>
      <c r="M431" s="94">
        <v>2</v>
      </c>
      <c r="N431" s="94">
        <v>2</v>
      </c>
      <c r="O431" s="94">
        <v>0</v>
      </c>
      <c r="P431" s="94">
        <v>2</v>
      </c>
      <c r="R431" s="14">
        <v>16</v>
      </c>
      <c r="S431" s="15" t="s">
        <v>1190</v>
      </c>
    </row>
    <row r="432" spans="2:19" ht="15.75" customHeight="1">
      <c r="B432" s="13">
        <v>420</v>
      </c>
      <c r="C432" s="102" t="s">
        <v>74</v>
      </c>
      <c r="D432" s="103" t="s">
        <v>158</v>
      </c>
      <c r="E432" s="97" t="s">
        <v>647</v>
      </c>
      <c r="F432" s="93" t="s">
        <v>59</v>
      </c>
      <c r="G432" s="94">
        <v>2</v>
      </c>
      <c r="H432" s="94">
        <v>2</v>
      </c>
      <c r="I432" s="94">
        <v>2</v>
      </c>
      <c r="J432" s="94">
        <v>2</v>
      </c>
      <c r="K432" s="94">
        <v>2</v>
      </c>
      <c r="L432" s="94">
        <v>2</v>
      </c>
      <c r="M432" s="94">
        <v>2</v>
      </c>
      <c r="N432" s="94">
        <v>2</v>
      </c>
      <c r="O432" s="94">
        <v>2</v>
      </c>
      <c r="P432" s="94">
        <v>2</v>
      </c>
      <c r="R432" s="14">
        <v>20</v>
      </c>
      <c r="S432" s="15" t="s">
        <v>1191</v>
      </c>
    </row>
    <row r="433" spans="2:19" ht="15.75" customHeight="1">
      <c r="B433" s="13">
        <v>421</v>
      </c>
      <c r="C433" s="102" t="s">
        <v>74</v>
      </c>
      <c r="D433" s="103" t="s">
        <v>158</v>
      </c>
      <c r="E433" s="97" t="s">
        <v>648</v>
      </c>
      <c r="F433" s="93" t="s">
        <v>59</v>
      </c>
      <c r="G433" s="94">
        <v>2</v>
      </c>
      <c r="H433" s="94">
        <v>0</v>
      </c>
      <c r="I433" s="94">
        <v>2</v>
      </c>
      <c r="J433" s="94">
        <v>2</v>
      </c>
      <c r="K433" s="94">
        <v>2</v>
      </c>
      <c r="L433" s="94">
        <v>0</v>
      </c>
      <c r="M433" s="94">
        <v>2</v>
      </c>
      <c r="N433" s="94">
        <v>0</v>
      </c>
      <c r="O433" s="94">
        <v>0</v>
      </c>
      <c r="P433" s="94">
        <v>2</v>
      </c>
      <c r="R433" s="14">
        <v>12</v>
      </c>
      <c r="S433" s="15" t="s">
        <v>1189</v>
      </c>
    </row>
    <row r="434" spans="2:19" ht="15.75" customHeight="1">
      <c r="B434" s="13">
        <v>422</v>
      </c>
      <c r="C434" s="102" t="s">
        <v>74</v>
      </c>
      <c r="D434" s="103" t="s">
        <v>158</v>
      </c>
      <c r="E434" s="97" t="s">
        <v>649</v>
      </c>
      <c r="F434" s="93" t="s">
        <v>59</v>
      </c>
      <c r="G434" s="94">
        <v>2</v>
      </c>
      <c r="H434" s="94">
        <v>0</v>
      </c>
      <c r="I434" s="94">
        <v>2</v>
      </c>
      <c r="J434" s="94">
        <v>0</v>
      </c>
      <c r="K434" s="94">
        <v>2</v>
      </c>
      <c r="L434" s="94">
        <v>0</v>
      </c>
      <c r="M434" s="94">
        <v>2</v>
      </c>
      <c r="N434" s="94">
        <v>0</v>
      </c>
      <c r="O434" s="94">
        <v>2</v>
      </c>
      <c r="P434" s="94">
        <v>0</v>
      </c>
      <c r="R434" s="14">
        <v>10</v>
      </c>
      <c r="S434" s="15" t="s">
        <v>1189</v>
      </c>
    </row>
    <row r="435" spans="2:19" ht="15.75" customHeight="1">
      <c r="B435" s="13">
        <v>423</v>
      </c>
      <c r="C435" s="102" t="s">
        <v>74</v>
      </c>
      <c r="D435" s="103" t="s">
        <v>158</v>
      </c>
      <c r="E435" s="97" t="s">
        <v>650</v>
      </c>
      <c r="F435" s="93" t="s">
        <v>59</v>
      </c>
      <c r="G435" s="94">
        <v>2</v>
      </c>
      <c r="H435" s="94">
        <v>0</v>
      </c>
      <c r="I435" s="94">
        <v>0</v>
      </c>
      <c r="J435" s="94">
        <v>0</v>
      </c>
      <c r="K435" s="94">
        <v>0</v>
      </c>
      <c r="L435" s="94">
        <v>0</v>
      </c>
      <c r="M435" s="94">
        <v>0</v>
      </c>
      <c r="N435" s="94">
        <v>2</v>
      </c>
      <c r="O435" s="94">
        <v>0</v>
      </c>
      <c r="P435" s="94">
        <v>2</v>
      </c>
      <c r="R435" s="14">
        <v>6</v>
      </c>
      <c r="S435" s="15" t="s">
        <v>1188</v>
      </c>
    </row>
    <row r="436" spans="2:19" ht="15.75" customHeight="1">
      <c r="B436" s="13">
        <v>424</v>
      </c>
      <c r="C436" s="102" t="s">
        <v>74</v>
      </c>
      <c r="D436" s="103" t="s">
        <v>158</v>
      </c>
      <c r="E436" s="97" t="s">
        <v>651</v>
      </c>
      <c r="F436" s="93" t="s">
        <v>59</v>
      </c>
      <c r="G436" s="94">
        <v>2</v>
      </c>
      <c r="H436" s="94">
        <v>2</v>
      </c>
      <c r="I436" s="94">
        <v>2</v>
      </c>
      <c r="J436" s="94">
        <v>0</v>
      </c>
      <c r="K436" s="94">
        <v>2</v>
      </c>
      <c r="L436" s="94">
        <v>0</v>
      </c>
      <c r="M436" s="94">
        <v>0</v>
      </c>
      <c r="N436" s="94">
        <v>0</v>
      </c>
      <c r="O436" s="94">
        <v>0</v>
      </c>
      <c r="P436" s="94">
        <v>0</v>
      </c>
      <c r="R436" s="14">
        <v>8</v>
      </c>
      <c r="S436" s="15" t="s">
        <v>1188</v>
      </c>
    </row>
    <row r="437" spans="2:19" ht="15.75" customHeight="1">
      <c r="B437" s="13">
        <v>425</v>
      </c>
      <c r="C437" s="102" t="s">
        <v>74</v>
      </c>
      <c r="D437" s="103" t="s">
        <v>158</v>
      </c>
      <c r="E437" s="97" t="s">
        <v>652</v>
      </c>
      <c r="F437" s="93" t="s">
        <v>59</v>
      </c>
      <c r="G437" s="94">
        <v>2</v>
      </c>
      <c r="H437" s="94">
        <v>2</v>
      </c>
      <c r="I437" s="94">
        <v>2</v>
      </c>
      <c r="J437" s="94">
        <v>2</v>
      </c>
      <c r="K437" s="94">
        <v>2</v>
      </c>
      <c r="L437" s="94">
        <v>2</v>
      </c>
      <c r="M437" s="94">
        <v>2</v>
      </c>
      <c r="N437" s="94">
        <v>2</v>
      </c>
      <c r="O437" s="94">
        <v>2</v>
      </c>
      <c r="P437" s="94">
        <v>2</v>
      </c>
      <c r="R437" s="14">
        <v>20</v>
      </c>
      <c r="S437" s="15" t="s">
        <v>1191</v>
      </c>
    </row>
    <row r="438" spans="2:19" ht="15.75" customHeight="1">
      <c r="B438" s="13">
        <v>426</v>
      </c>
      <c r="C438" s="102" t="s">
        <v>74</v>
      </c>
      <c r="D438" s="103" t="s">
        <v>158</v>
      </c>
      <c r="E438" s="97" t="s">
        <v>653</v>
      </c>
      <c r="F438" s="93" t="s">
        <v>59</v>
      </c>
      <c r="G438" s="94">
        <v>2</v>
      </c>
      <c r="H438" s="94">
        <v>2</v>
      </c>
      <c r="I438" s="94">
        <v>2</v>
      </c>
      <c r="J438" s="94">
        <v>2</v>
      </c>
      <c r="K438" s="94">
        <v>2</v>
      </c>
      <c r="L438" s="94">
        <v>2</v>
      </c>
      <c r="M438" s="94">
        <v>2</v>
      </c>
      <c r="N438" s="94">
        <v>2</v>
      </c>
      <c r="O438" s="94">
        <v>2</v>
      </c>
      <c r="P438" s="94">
        <v>2</v>
      </c>
      <c r="R438" s="14">
        <v>20</v>
      </c>
      <c r="S438" s="15" t="s">
        <v>1191</v>
      </c>
    </row>
    <row r="439" spans="2:19" ht="15.75" customHeight="1">
      <c r="B439" s="13">
        <v>427</v>
      </c>
      <c r="C439" s="102" t="s">
        <v>74</v>
      </c>
      <c r="D439" s="103" t="s">
        <v>158</v>
      </c>
      <c r="E439" s="97" t="s">
        <v>654</v>
      </c>
      <c r="F439" s="93" t="s">
        <v>59</v>
      </c>
      <c r="G439" s="94">
        <v>2</v>
      </c>
      <c r="H439" s="94">
        <v>0</v>
      </c>
      <c r="I439" s="94">
        <v>2</v>
      </c>
      <c r="J439" s="94">
        <v>2</v>
      </c>
      <c r="K439" s="94">
        <v>2</v>
      </c>
      <c r="L439" s="94">
        <v>0</v>
      </c>
      <c r="M439" s="94">
        <v>2</v>
      </c>
      <c r="N439" s="94">
        <v>2</v>
      </c>
      <c r="O439" s="94">
        <v>2</v>
      </c>
      <c r="P439" s="94">
        <v>2</v>
      </c>
      <c r="R439" s="14">
        <v>16</v>
      </c>
      <c r="S439" s="15" t="s">
        <v>1190</v>
      </c>
    </row>
    <row r="440" spans="2:19" ht="15.75" customHeight="1">
      <c r="B440" s="13">
        <v>428</v>
      </c>
      <c r="C440" s="102" t="s">
        <v>74</v>
      </c>
      <c r="D440" s="103" t="s">
        <v>158</v>
      </c>
      <c r="E440" s="97" t="s">
        <v>655</v>
      </c>
      <c r="F440" s="93" t="s">
        <v>59</v>
      </c>
      <c r="G440" s="94">
        <v>2</v>
      </c>
      <c r="H440" s="94">
        <v>2</v>
      </c>
      <c r="I440" s="94">
        <v>0</v>
      </c>
      <c r="J440" s="94">
        <v>2</v>
      </c>
      <c r="K440" s="94">
        <v>2</v>
      </c>
      <c r="L440" s="94">
        <v>0</v>
      </c>
      <c r="M440" s="94">
        <v>2</v>
      </c>
      <c r="N440" s="94">
        <v>0</v>
      </c>
      <c r="O440" s="94">
        <v>2</v>
      </c>
      <c r="P440" s="94">
        <v>2</v>
      </c>
      <c r="R440" s="14">
        <v>14</v>
      </c>
      <c r="S440" s="15" t="s">
        <v>1190</v>
      </c>
    </row>
    <row r="441" spans="2:19" ht="15.75" customHeight="1">
      <c r="B441" s="13">
        <v>429</v>
      </c>
      <c r="C441" s="102" t="s">
        <v>74</v>
      </c>
      <c r="D441" s="103" t="s">
        <v>158</v>
      </c>
      <c r="E441" s="97" t="s">
        <v>656</v>
      </c>
      <c r="F441" s="93" t="s">
        <v>66</v>
      </c>
      <c r="G441" s="94">
        <v>2</v>
      </c>
      <c r="H441" s="94">
        <v>2</v>
      </c>
      <c r="I441" s="94">
        <v>2</v>
      </c>
      <c r="J441" s="94">
        <v>2</v>
      </c>
      <c r="K441" s="94">
        <v>0</v>
      </c>
      <c r="L441" s="94">
        <v>2</v>
      </c>
      <c r="M441" s="94">
        <v>2</v>
      </c>
      <c r="N441" s="94">
        <v>0</v>
      </c>
      <c r="O441" s="94">
        <v>0</v>
      </c>
      <c r="P441" s="94">
        <v>2</v>
      </c>
      <c r="R441" s="14">
        <v>14</v>
      </c>
      <c r="S441" s="15" t="s">
        <v>1190</v>
      </c>
    </row>
    <row r="442" spans="2:19" ht="15.75" customHeight="1">
      <c r="B442" s="13">
        <v>430</v>
      </c>
      <c r="C442" s="102" t="s">
        <v>74</v>
      </c>
      <c r="D442" s="103" t="s">
        <v>158</v>
      </c>
      <c r="E442" s="97" t="s">
        <v>657</v>
      </c>
      <c r="F442" s="93" t="s">
        <v>66</v>
      </c>
      <c r="G442" s="94">
        <v>2</v>
      </c>
      <c r="H442" s="94">
        <v>2</v>
      </c>
      <c r="I442" s="94">
        <v>2</v>
      </c>
      <c r="J442" s="94">
        <v>2</v>
      </c>
      <c r="K442" s="94">
        <v>0</v>
      </c>
      <c r="L442" s="94">
        <v>2</v>
      </c>
      <c r="M442" s="94">
        <v>2</v>
      </c>
      <c r="N442" s="94">
        <v>2</v>
      </c>
      <c r="O442" s="94">
        <v>2</v>
      </c>
      <c r="P442" s="94">
        <v>2</v>
      </c>
      <c r="R442" s="14">
        <v>18</v>
      </c>
      <c r="S442" s="15" t="s">
        <v>1191</v>
      </c>
    </row>
    <row r="443" spans="2:19" ht="15.75" customHeight="1">
      <c r="B443" s="13">
        <v>431</v>
      </c>
      <c r="C443" s="102" t="s">
        <v>74</v>
      </c>
      <c r="D443" s="103" t="s">
        <v>158</v>
      </c>
      <c r="E443" s="97" t="s">
        <v>658</v>
      </c>
      <c r="F443" s="93" t="s">
        <v>66</v>
      </c>
      <c r="G443" s="94">
        <v>0</v>
      </c>
      <c r="H443" s="94">
        <v>0</v>
      </c>
      <c r="I443" s="94">
        <v>2</v>
      </c>
      <c r="J443" s="94">
        <v>0</v>
      </c>
      <c r="K443" s="94">
        <v>0</v>
      </c>
      <c r="L443" s="94">
        <v>0</v>
      </c>
      <c r="M443" s="94">
        <v>2</v>
      </c>
      <c r="N443" s="94">
        <v>0</v>
      </c>
      <c r="O443" s="94">
        <v>0</v>
      </c>
      <c r="P443" s="94">
        <v>0</v>
      </c>
      <c r="R443" s="14">
        <v>4</v>
      </c>
      <c r="S443" s="15" t="s">
        <v>1188</v>
      </c>
    </row>
    <row r="444" spans="2:19" ht="15.75" customHeight="1">
      <c r="B444" s="13">
        <v>432</v>
      </c>
      <c r="C444" s="102" t="s">
        <v>74</v>
      </c>
      <c r="D444" s="103" t="s">
        <v>158</v>
      </c>
      <c r="E444" s="104" t="s">
        <v>659</v>
      </c>
      <c r="F444" s="93" t="s">
        <v>66</v>
      </c>
      <c r="G444" s="94">
        <v>0</v>
      </c>
      <c r="H444" s="94">
        <v>0</v>
      </c>
      <c r="I444" s="94">
        <v>0</v>
      </c>
      <c r="J444" s="94">
        <v>0</v>
      </c>
      <c r="K444" s="94">
        <v>0</v>
      </c>
      <c r="L444" s="94">
        <v>0</v>
      </c>
      <c r="M444" s="94">
        <v>0</v>
      </c>
      <c r="N444" s="94">
        <v>0</v>
      </c>
      <c r="O444" s="94">
        <v>0</v>
      </c>
      <c r="P444" s="94">
        <v>2</v>
      </c>
      <c r="R444" s="14">
        <v>2</v>
      </c>
      <c r="S444" s="15" t="s">
        <v>1188</v>
      </c>
    </row>
    <row r="445" spans="2:19" ht="15.75" customHeight="1">
      <c r="B445" s="13">
        <v>433</v>
      </c>
      <c r="C445" s="102" t="s">
        <v>74</v>
      </c>
      <c r="D445" s="103" t="s">
        <v>158</v>
      </c>
      <c r="E445" s="105" t="s">
        <v>660</v>
      </c>
      <c r="F445" s="93" t="s">
        <v>66</v>
      </c>
      <c r="G445" s="94">
        <v>2</v>
      </c>
      <c r="H445" s="94">
        <v>2</v>
      </c>
      <c r="I445" s="94">
        <v>2</v>
      </c>
      <c r="J445" s="94">
        <v>2</v>
      </c>
      <c r="K445" s="94">
        <v>2</v>
      </c>
      <c r="L445" s="94">
        <v>2</v>
      </c>
      <c r="M445" s="94">
        <v>2</v>
      </c>
      <c r="N445" s="94">
        <v>2</v>
      </c>
      <c r="O445" s="94">
        <v>2</v>
      </c>
      <c r="P445" s="94">
        <v>2</v>
      </c>
      <c r="R445" s="14">
        <v>20</v>
      </c>
      <c r="S445" s="15" t="s">
        <v>1191</v>
      </c>
    </row>
    <row r="446" spans="2:19" ht="15.75" customHeight="1">
      <c r="B446" s="13">
        <v>434</v>
      </c>
      <c r="C446" s="102" t="s">
        <v>74</v>
      </c>
      <c r="D446" s="103" t="s">
        <v>158</v>
      </c>
      <c r="E446" s="104" t="s">
        <v>661</v>
      </c>
      <c r="F446" s="93" t="s">
        <v>66</v>
      </c>
      <c r="G446" s="94">
        <v>2</v>
      </c>
      <c r="H446" s="94">
        <v>2</v>
      </c>
      <c r="I446" s="94">
        <v>2</v>
      </c>
      <c r="J446" s="94">
        <v>2</v>
      </c>
      <c r="K446" s="94">
        <v>2</v>
      </c>
      <c r="L446" s="94">
        <v>0</v>
      </c>
      <c r="M446" s="94">
        <v>2</v>
      </c>
      <c r="N446" s="94">
        <v>2</v>
      </c>
      <c r="O446" s="94">
        <v>2</v>
      </c>
      <c r="P446" s="94">
        <v>2</v>
      </c>
      <c r="R446" s="14">
        <v>18</v>
      </c>
      <c r="S446" s="15" t="s">
        <v>1191</v>
      </c>
    </row>
    <row r="447" spans="2:19" ht="15.75" customHeight="1">
      <c r="B447" s="13">
        <v>435</v>
      </c>
      <c r="C447" s="102" t="s">
        <v>74</v>
      </c>
      <c r="D447" s="103" t="s">
        <v>158</v>
      </c>
      <c r="E447" s="104" t="s">
        <v>662</v>
      </c>
      <c r="F447" s="93" t="s">
        <v>66</v>
      </c>
      <c r="G447" s="94">
        <v>2</v>
      </c>
      <c r="H447" s="94">
        <v>2</v>
      </c>
      <c r="I447" s="94">
        <v>2</v>
      </c>
      <c r="J447" s="94">
        <v>0</v>
      </c>
      <c r="K447" s="94">
        <v>0</v>
      </c>
      <c r="L447" s="94">
        <v>0</v>
      </c>
      <c r="M447" s="94">
        <v>2</v>
      </c>
      <c r="N447" s="94">
        <v>0</v>
      </c>
      <c r="O447" s="94">
        <v>2</v>
      </c>
      <c r="P447" s="94">
        <v>2</v>
      </c>
      <c r="R447" s="14">
        <v>12</v>
      </c>
      <c r="S447" s="15" t="s">
        <v>1189</v>
      </c>
    </row>
    <row r="448" spans="2:19" ht="15.75" customHeight="1">
      <c r="B448" s="13">
        <v>436</v>
      </c>
      <c r="C448" s="102" t="s">
        <v>74</v>
      </c>
      <c r="D448" s="103" t="s">
        <v>158</v>
      </c>
      <c r="E448" s="104" t="s">
        <v>663</v>
      </c>
      <c r="F448" s="93" t="s">
        <v>66</v>
      </c>
      <c r="G448" s="94">
        <v>2</v>
      </c>
      <c r="H448" s="94">
        <v>2</v>
      </c>
      <c r="I448" s="94">
        <v>2</v>
      </c>
      <c r="J448" s="94">
        <v>2</v>
      </c>
      <c r="K448" s="94">
        <v>2</v>
      </c>
      <c r="L448" s="94">
        <v>0</v>
      </c>
      <c r="M448" s="94">
        <v>0</v>
      </c>
      <c r="N448" s="94">
        <v>2</v>
      </c>
      <c r="O448" s="94">
        <v>2</v>
      </c>
      <c r="P448" s="94">
        <v>2</v>
      </c>
      <c r="R448" s="14">
        <v>16</v>
      </c>
      <c r="S448" s="15" t="s">
        <v>1190</v>
      </c>
    </row>
    <row r="449" spans="2:19" ht="15.75" customHeight="1">
      <c r="B449" s="13">
        <v>437</v>
      </c>
      <c r="C449" s="102" t="s">
        <v>74</v>
      </c>
      <c r="D449" s="103" t="s">
        <v>158</v>
      </c>
      <c r="E449" s="105" t="s">
        <v>664</v>
      </c>
      <c r="F449" s="93" t="s">
        <v>66</v>
      </c>
      <c r="G449" s="94">
        <v>2</v>
      </c>
      <c r="H449" s="94">
        <v>0</v>
      </c>
      <c r="I449" s="94">
        <v>2</v>
      </c>
      <c r="J449" s="94">
        <v>0</v>
      </c>
      <c r="K449" s="94">
        <v>2</v>
      </c>
      <c r="L449" s="94">
        <v>2</v>
      </c>
      <c r="M449" s="94">
        <v>2</v>
      </c>
      <c r="N449" s="94">
        <v>2</v>
      </c>
      <c r="O449" s="94">
        <v>2</v>
      </c>
      <c r="P449" s="94">
        <v>0</v>
      </c>
      <c r="R449" s="14">
        <v>14</v>
      </c>
      <c r="S449" s="15" t="s">
        <v>1190</v>
      </c>
    </row>
    <row r="450" spans="2:19" ht="15.75" customHeight="1">
      <c r="B450" s="13">
        <v>438</v>
      </c>
      <c r="C450" s="102" t="s">
        <v>74</v>
      </c>
      <c r="D450" s="103" t="s">
        <v>158</v>
      </c>
      <c r="E450" s="104" t="s">
        <v>665</v>
      </c>
      <c r="F450" s="93" t="s">
        <v>66</v>
      </c>
      <c r="G450" s="94">
        <v>2</v>
      </c>
      <c r="H450" s="94">
        <v>2</v>
      </c>
      <c r="I450" s="94">
        <v>2</v>
      </c>
      <c r="J450" s="94">
        <v>2</v>
      </c>
      <c r="K450" s="94">
        <v>0</v>
      </c>
      <c r="L450" s="94">
        <v>0</v>
      </c>
      <c r="M450" s="94">
        <v>2</v>
      </c>
      <c r="N450" s="94">
        <v>0</v>
      </c>
      <c r="O450" s="94">
        <v>2</v>
      </c>
      <c r="P450" s="94">
        <v>2</v>
      </c>
      <c r="R450" s="14">
        <v>14</v>
      </c>
      <c r="S450" s="15" t="s">
        <v>1190</v>
      </c>
    </row>
    <row r="451" spans="2:19" ht="15.75" customHeight="1">
      <c r="B451" s="13">
        <v>439</v>
      </c>
      <c r="C451" s="102" t="s">
        <v>74</v>
      </c>
      <c r="D451" s="103" t="s">
        <v>158</v>
      </c>
      <c r="E451" s="105" t="s">
        <v>666</v>
      </c>
      <c r="F451" s="93" t="s">
        <v>66</v>
      </c>
      <c r="G451" s="94">
        <v>2</v>
      </c>
      <c r="H451" s="94">
        <v>0</v>
      </c>
      <c r="I451" s="94">
        <v>2</v>
      </c>
      <c r="J451" s="94">
        <v>0</v>
      </c>
      <c r="K451" s="94">
        <v>2</v>
      </c>
      <c r="L451" s="94">
        <v>0</v>
      </c>
      <c r="M451" s="94">
        <v>0</v>
      </c>
      <c r="N451" s="94">
        <v>0</v>
      </c>
      <c r="O451" s="94">
        <v>0</v>
      </c>
      <c r="P451" s="94">
        <v>2</v>
      </c>
      <c r="R451" s="14">
        <v>8</v>
      </c>
      <c r="S451" s="15" t="s">
        <v>1188</v>
      </c>
    </row>
    <row r="452" spans="2:19" ht="15.75" customHeight="1">
      <c r="B452" s="13">
        <v>440</v>
      </c>
      <c r="C452" s="102" t="s">
        <v>74</v>
      </c>
      <c r="D452" s="103" t="s">
        <v>158</v>
      </c>
      <c r="E452" s="104" t="s">
        <v>667</v>
      </c>
      <c r="F452" s="93" t="s">
        <v>71</v>
      </c>
      <c r="G452" s="94">
        <v>2</v>
      </c>
      <c r="H452" s="94">
        <v>2</v>
      </c>
      <c r="I452" s="94">
        <v>2</v>
      </c>
      <c r="J452" s="94">
        <v>0</v>
      </c>
      <c r="K452" s="94">
        <v>2</v>
      </c>
      <c r="L452" s="94">
        <v>2</v>
      </c>
      <c r="M452" s="94">
        <v>2</v>
      </c>
      <c r="N452" s="94">
        <v>2</v>
      </c>
      <c r="O452" s="94">
        <v>2</v>
      </c>
      <c r="P452" s="94">
        <v>2</v>
      </c>
      <c r="R452" s="14">
        <v>18</v>
      </c>
      <c r="S452" s="15" t="s">
        <v>1191</v>
      </c>
    </row>
    <row r="453" spans="2:19" ht="15.75" customHeight="1">
      <c r="B453" s="13">
        <v>441</v>
      </c>
      <c r="C453" s="102" t="s">
        <v>74</v>
      </c>
      <c r="D453" s="103" t="s">
        <v>158</v>
      </c>
      <c r="E453" s="104" t="s">
        <v>668</v>
      </c>
      <c r="F453" s="93" t="s">
        <v>71</v>
      </c>
      <c r="G453" s="94">
        <v>2</v>
      </c>
      <c r="H453" s="94">
        <v>2</v>
      </c>
      <c r="I453" s="94">
        <v>2</v>
      </c>
      <c r="J453" s="94">
        <v>2</v>
      </c>
      <c r="K453" s="94">
        <v>2</v>
      </c>
      <c r="L453" s="94">
        <v>2</v>
      </c>
      <c r="M453" s="94">
        <v>2</v>
      </c>
      <c r="N453" s="94">
        <v>2</v>
      </c>
      <c r="O453" s="94">
        <v>2</v>
      </c>
      <c r="P453" s="94">
        <v>2</v>
      </c>
      <c r="R453" s="14">
        <v>20</v>
      </c>
      <c r="S453" s="15" t="s">
        <v>1191</v>
      </c>
    </row>
    <row r="454" spans="2:19" ht="15.75" customHeight="1">
      <c r="B454" s="13">
        <v>442</v>
      </c>
      <c r="C454" s="102" t="s">
        <v>74</v>
      </c>
      <c r="D454" s="103" t="s">
        <v>158</v>
      </c>
      <c r="E454" s="104" t="s">
        <v>669</v>
      </c>
      <c r="F454" s="93" t="s">
        <v>71</v>
      </c>
      <c r="G454" s="94">
        <v>2</v>
      </c>
      <c r="H454" s="94">
        <v>2</v>
      </c>
      <c r="I454" s="94">
        <v>2</v>
      </c>
      <c r="J454" s="94">
        <v>2</v>
      </c>
      <c r="K454" s="94">
        <v>2</v>
      </c>
      <c r="L454" s="94">
        <v>2</v>
      </c>
      <c r="M454" s="94">
        <v>2</v>
      </c>
      <c r="N454" s="94">
        <v>0</v>
      </c>
      <c r="O454" s="94">
        <v>2</v>
      </c>
      <c r="P454" s="94">
        <v>2</v>
      </c>
      <c r="R454" s="14">
        <v>18</v>
      </c>
      <c r="S454" s="15" t="s">
        <v>1191</v>
      </c>
    </row>
    <row r="455" spans="2:19" ht="15.75" customHeight="1">
      <c r="B455" s="13">
        <v>443</v>
      </c>
      <c r="C455" s="102" t="s">
        <v>74</v>
      </c>
      <c r="D455" s="103" t="s">
        <v>158</v>
      </c>
      <c r="E455" s="97" t="s">
        <v>670</v>
      </c>
      <c r="F455" s="93" t="s">
        <v>71</v>
      </c>
      <c r="G455" s="94">
        <v>2</v>
      </c>
      <c r="H455" s="94">
        <v>2</v>
      </c>
      <c r="I455" s="94">
        <v>2</v>
      </c>
      <c r="J455" s="94">
        <v>2</v>
      </c>
      <c r="K455" s="94">
        <v>2</v>
      </c>
      <c r="L455" s="94">
        <v>2</v>
      </c>
      <c r="M455" s="94">
        <v>2</v>
      </c>
      <c r="N455" s="94">
        <v>2</v>
      </c>
      <c r="O455" s="94">
        <v>2</v>
      </c>
      <c r="P455" s="94">
        <v>2</v>
      </c>
      <c r="R455" s="14">
        <v>20</v>
      </c>
      <c r="S455" s="15" t="s">
        <v>1191</v>
      </c>
    </row>
    <row r="456" spans="2:19" ht="15.75" customHeight="1">
      <c r="B456" s="13">
        <v>444</v>
      </c>
      <c r="C456" s="102" t="s">
        <v>74</v>
      </c>
      <c r="D456" s="103" t="s">
        <v>158</v>
      </c>
      <c r="E456" s="97" t="s">
        <v>671</v>
      </c>
      <c r="F456" s="93" t="s">
        <v>71</v>
      </c>
      <c r="G456" s="94">
        <v>2</v>
      </c>
      <c r="H456" s="94">
        <v>2</v>
      </c>
      <c r="I456" s="94">
        <v>2</v>
      </c>
      <c r="J456" s="94">
        <v>2</v>
      </c>
      <c r="K456" s="94">
        <v>2</v>
      </c>
      <c r="L456" s="94">
        <v>2</v>
      </c>
      <c r="M456" s="94">
        <v>2</v>
      </c>
      <c r="N456" s="94">
        <v>2</v>
      </c>
      <c r="O456" s="94">
        <v>2</v>
      </c>
      <c r="P456" s="94">
        <v>2</v>
      </c>
      <c r="R456" s="14">
        <v>20</v>
      </c>
      <c r="S456" s="15" t="s">
        <v>1191</v>
      </c>
    </row>
    <row r="457" spans="2:19" ht="15.75" customHeight="1">
      <c r="B457" s="13">
        <v>445</v>
      </c>
      <c r="C457" s="102" t="s">
        <v>74</v>
      </c>
      <c r="D457" s="103" t="s">
        <v>158</v>
      </c>
      <c r="E457" s="97" t="s">
        <v>672</v>
      </c>
      <c r="F457" s="93" t="s">
        <v>71</v>
      </c>
      <c r="G457" s="94">
        <v>2</v>
      </c>
      <c r="H457" s="94">
        <v>2</v>
      </c>
      <c r="I457" s="94">
        <v>2</v>
      </c>
      <c r="J457" s="94">
        <v>2</v>
      </c>
      <c r="K457" s="94">
        <v>0</v>
      </c>
      <c r="L457" s="94">
        <v>0</v>
      </c>
      <c r="M457" s="94">
        <v>2</v>
      </c>
      <c r="N457" s="94">
        <v>2</v>
      </c>
      <c r="O457" s="94">
        <v>2</v>
      </c>
      <c r="P457" s="94">
        <v>2</v>
      </c>
      <c r="R457" s="14">
        <v>16</v>
      </c>
      <c r="S457" s="15" t="s">
        <v>1190</v>
      </c>
    </row>
    <row r="458" spans="2:19" ht="15.75" customHeight="1">
      <c r="B458" s="13">
        <v>446</v>
      </c>
      <c r="C458" s="102" t="s">
        <v>74</v>
      </c>
      <c r="D458" s="103" t="s">
        <v>158</v>
      </c>
      <c r="E458" s="97" t="s">
        <v>673</v>
      </c>
      <c r="F458" s="93" t="s">
        <v>71</v>
      </c>
      <c r="G458" s="94">
        <v>2</v>
      </c>
      <c r="H458" s="94">
        <v>2</v>
      </c>
      <c r="I458" s="94">
        <v>2</v>
      </c>
      <c r="J458" s="94">
        <v>2</v>
      </c>
      <c r="K458" s="94">
        <v>2</v>
      </c>
      <c r="L458" s="94">
        <v>2</v>
      </c>
      <c r="M458" s="94">
        <v>2</v>
      </c>
      <c r="N458" s="94">
        <v>2</v>
      </c>
      <c r="O458" s="94">
        <v>2</v>
      </c>
      <c r="P458" s="94">
        <v>2</v>
      </c>
      <c r="R458" s="14">
        <v>20</v>
      </c>
      <c r="S458" s="15" t="s">
        <v>1191</v>
      </c>
    </row>
    <row r="459" spans="2:19" ht="15.75" customHeight="1">
      <c r="B459" s="13">
        <v>447</v>
      </c>
      <c r="C459" s="102" t="s">
        <v>74</v>
      </c>
      <c r="D459" s="103" t="s">
        <v>158</v>
      </c>
      <c r="E459" s="97" t="s">
        <v>674</v>
      </c>
      <c r="F459" s="93" t="s">
        <v>71</v>
      </c>
      <c r="G459" s="94">
        <v>2</v>
      </c>
      <c r="H459" s="94">
        <v>2</v>
      </c>
      <c r="I459" s="94">
        <v>2</v>
      </c>
      <c r="J459" s="94">
        <v>2</v>
      </c>
      <c r="K459" s="94">
        <v>2</v>
      </c>
      <c r="L459" s="94">
        <v>2</v>
      </c>
      <c r="M459" s="94">
        <v>2</v>
      </c>
      <c r="N459" s="94">
        <v>2</v>
      </c>
      <c r="O459" s="94">
        <v>2</v>
      </c>
      <c r="P459" s="94">
        <v>2</v>
      </c>
      <c r="R459" s="14">
        <v>20</v>
      </c>
      <c r="S459" s="15" t="s">
        <v>1191</v>
      </c>
    </row>
    <row r="460" spans="2:19" ht="15.75" customHeight="1">
      <c r="B460" s="13">
        <v>448</v>
      </c>
      <c r="C460" s="102" t="s">
        <v>74</v>
      </c>
      <c r="D460" s="103" t="s">
        <v>158</v>
      </c>
      <c r="E460" s="97" t="s">
        <v>675</v>
      </c>
      <c r="F460" s="93" t="s">
        <v>71</v>
      </c>
      <c r="G460" s="94">
        <v>2</v>
      </c>
      <c r="H460" s="94">
        <v>2</v>
      </c>
      <c r="I460" s="94">
        <v>2</v>
      </c>
      <c r="J460" s="94">
        <v>2</v>
      </c>
      <c r="K460" s="94">
        <v>2</v>
      </c>
      <c r="L460" s="94">
        <v>2</v>
      </c>
      <c r="M460" s="94">
        <v>2</v>
      </c>
      <c r="N460" s="94">
        <v>2</v>
      </c>
      <c r="O460" s="94">
        <v>2</v>
      </c>
      <c r="P460" s="94">
        <v>2</v>
      </c>
      <c r="R460" s="14">
        <v>20</v>
      </c>
      <c r="S460" s="15" t="s">
        <v>1191</v>
      </c>
    </row>
    <row r="461" spans="2:19" ht="15.75" customHeight="1">
      <c r="B461" s="13">
        <v>449</v>
      </c>
      <c r="C461" s="102" t="s">
        <v>74</v>
      </c>
      <c r="D461" s="103" t="s">
        <v>158</v>
      </c>
      <c r="E461" s="97" t="s">
        <v>676</v>
      </c>
      <c r="F461" s="93" t="s">
        <v>71</v>
      </c>
      <c r="G461" s="94">
        <v>2</v>
      </c>
      <c r="H461" s="94">
        <v>2</v>
      </c>
      <c r="I461" s="94">
        <v>2</v>
      </c>
      <c r="J461" s="94">
        <v>0</v>
      </c>
      <c r="K461" s="94">
        <v>0</v>
      </c>
      <c r="L461" s="94">
        <v>2</v>
      </c>
      <c r="M461" s="94">
        <v>2</v>
      </c>
      <c r="N461" s="94">
        <v>0</v>
      </c>
      <c r="O461" s="94">
        <v>2</v>
      </c>
      <c r="P461" s="94">
        <v>2</v>
      </c>
      <c r="R461" s="14">
        <v>14</v>
      </c>
      <c r="S461" s="15" t="s">
        <v>1190</v>
      </c>
    </row>
    <row r="462" spans="2:19" ht="15.75" customHeight="1">
      <c r="B462" s="13">
        <v>450</v>
      </c>
      <c r="C462" s="102" t="s">
        <v>74</v>
      </c>
      <c r="D462" s="103" t="s">
        <v>158</v>
      </c>
      <c r="E462" s="97" t="s">
        <v>677</v>
      </c>
      <c r="F462" s="93" t="s">
        <v>71</v>
      </c>
      <c r="G462" s="94">
        <v>2</v>
      </c>
      <c r="H462" s="94">
        <v>2</v>
      </c>
      <c r="I462" s="94">
        <v>2</v>
      </c>
      <c r="J462" s="94">
        <v>2</v>
      </c>
      <c r="K462" s="94">
        <v>2</v>
      </c>
      <c r="L462" s="94">
        <v>2</v>
      </c>
      <c r="M462" s="94">
        <v>2</v>
      </c>
      <c r="N462" s="94">
        <v>2</v>
      </c>
      <c r="O462" s="94">
        <v>2</v>
      </c>
      <c r="P462" s="94">
        <v>2</v>
      </c>
      <c r="R462" s="14">
        <v>20</v>
      </c>
      <c r="S462" s="15" t="s">
        <v>1191</v>
      </c>
    </row>
    <row r="463" spans="2:19" ht="15.75" customHeight="1">
      <c r="B463" s="13">
        <v>451</v>
      </c>
      <c r="C463" s="102" t="s">
        <v>74</v>
      </c>
      <c r="D463" s="103" t="s">
        <v>158</v>
      </c>
      <c r="E463" s="97" t="s">
        <v>678</v>
      </c>
      <c r="F463" s="93" t="s">
        <v>71</v>
      </c>
      <c r="G463" s="94">
        <v>2</v>
      </c>
      <c r="H463" s="94">
        <v>2</v>
      </c>
      <c r="I463" s="94">
        <v>2</v>
      </c>
      <c r="J463" s="94">
        <v>2</v>
      </c>
      <c r="K463" s="94">
        <v>2</v>
      </c>
      <c r="L463" s="94">
        <v>2</v>
      </c>
      <c r="M463" s="94">
        <v>2</v>
      </c>
      <c r="N463" s="94">
        <v>0</v>
      </c>
      <c r="O463" s="94">
        <v>2</v>
      </c>
      <c r="P463" s="94">
        <v>2</v>
      </c>
      <c r="R463" s="14">
        <v>18</v>
      </c>
      <c r="S463" s="15" t="s">
        <v>1191</v>
      </c>
    </row>
    <row r="464" spans="2:19" ht="15.75" customHeight="1">
      <c r="B464" s="13">
        <v>452</v>
      </c>
      <c r="C464" s="102" t="s">
        <v>74</v>
      </c>
      <c r="D464" s="103" t="s">
        <v>158</v>
      </c>
      <c r="E464" s="97" t="s">
        <v>679</v>
      </c>
      <c r="F464" s="93" t="s">
        <v>75</v>
      </c>
      <c r="G464" s="94">
        <v>0</v>
      </c>
      <c r="H464" s="94">
        <v>2</v>
      </c>
      <c r="I464" s="94">
        <v>2</v>
      </c>
      <c r="J464" s="94">
        <v>0</v>
      </c>
      <c r="K464" s="94">
        <v>2</v>
      </c>
      <c r="L464" s="94">
        <v>0</v>
      </c>
      <c r="M464" s="94">
        <v>2</v>
      </c>
      <c r="N464" s="94">
        <v>2</v>
      </c>
      <c r="O464" s="94">
        <v>2</v>
      </c>
      <c r="P464" s="94">
        <v>2</v>
      </c>
      <c r="R464" s="14">
        <v>14</v>
      </c>
      <c r="S464" s="15" t="s">
        <v>1190</v>
      </c>
    </row>
    <row r="465" spans="2:19" ht="15.75" customHeight="1">
      <c r="B465" s="13">
        <v>453</v>
      </c>
      <c r="C465" s="102" t="s">
        <v>74</v>
      </c>
      <c r="D465" s="103" t="s">
        <v>158</v>
      </c>
      <c r="E465" s="97" t="s">
        <v>680</v>
      </c>
      <c r="F465" s="93" t="s">
        <v>75</v>
      </c>
      <c r="G465" s="94">
        <v>2</v>
      </c>
      <c r="H465" s="94">
        <v>0</v>
      </c>
      <c r="I465" s="94">
        <v>0</v>
      </c>
      <c r="J465" s="94">
        <v>0</v>
      </c>
      <c r="K465" s="94">
        <v>2</v>
      </c>
      <c r="L465" s="94">
        <v>2</v>
      </c>
      <c r="M465" s="94">
        <v>0</v>
      </c>
      <c r="N465" s="94">
        <v>2</v>
      </c>
      <c r="O465" s="94">
        <v>0</v>
      </c>
      <c r="P465" s="94">
        <v>2</v>
      </c>
      <c r="R465" s="14">
        <v>10</v>
      </c>
      <c r="S465" s="15" t="s">
        <v>1189</v>
      </c>
    </row>
    <row r="466" spans="2:19" ht="15.75" customHeight="1">
      <c r="B466" s="13">
        <v>454</v>
      </c>
      <c r="C466" s="102" t="s">
        <v>74</v>
      </c>
      <c r="D466" s="103" t="s">
        <v>158</v>
      </c>
      <c r="E466" s="97" t="s">
        <v>681</v>
      </c>
      <c r="F466" s="93" t="s">
        <v>75</v>
      </c>
      <c r="G466" s="94">
        <v>2</v>
      </c>
      <c r="H466" s="94">
        <v>2</v>
      </c>
      <c r="I466" s="94">
        <v>2</v>
      </c>
      <c r="J466" s="94">
        <v>0</v>
      </c>
      <c r="K466" s="94">
        <v>2</v>
      </c>
      <c r="L466" s="94">
        <v>2</v>
      </c>
      <c r="M466" s="94">
        <v>0</v>
      </c>
      <c r="N466" s="94">
        <v>2</v>
      </c>
      <c r="O466" s="94">
        <v>0</v>
      </c>
      <c r="P466" s="94">
        <v>2</v>
      </c>
      <c r="R466" s="14">
        <v>14</v>
      </c>
      <c r="S466" s="15" t="s">
        <v>1190</v>
      </c>
    </row>
    <row r="467" spans="2:19" ht="15.75" customHeight="1">
      <c r="B467" s="13">
        <v>455</v>
      </c>
      <c r="C467" s="102" t="s">
        <v>74</v>
      </c>
      <c r="D467" s="103" t="s">
        <v>158</v>
      </c>
      <c r="E467" s="97" t="s">
        <v>682</v>
      </c>
      <c r="F467" s="93" t="s">
        <v>75</v>
      </c>
      <c r="G467" s="94">
        <v>2</v>
      </c>
      <c r="H467" s="94">
        <v>2</v>
      </c>
      <c r="I467" s="94">
        <v>2</v>
      </c>
      <c r="J467" s="94">
        <v>0</v>
      </c>
      <c r="K467" s="94">
        <v>0</v>
      </c>
      <c r="L467" s="94">
        <v>0</v>
      </c>
      <c r="M467" s="94">
        <v>2</v>
      </c>
      <c r="N467" s="94">
        <v>0</v>
      </c>
      <c r="O467" s="94">
        <v>0</v>
      </c>
      <c r="P467" s="94">
        <v>2</v>
      </c>
      <c r="R467" s="14">
        <v>10</v>
      </c>
      <c r="S467" s="15" t="s">
        <v>1189</v>
      </c>
    </row>
    <row r="468" spans="2:19" ht="15.75" customHeight="1">
      <c r="B468" s="13">
        <v>456</v>
      </c>
      <c r="C468" s="102" t="s">
        <v>74</v>
      </c>
      <c r="D468" s="103" t="s">
        <v>158</v>
      </c>
      <c r="E468" s="97" t="s">
        <v>683</v>
      </c>
      <c r="F468" s="93" t="s">
        <v>75</v>
      </c>
      <c r="G468" s="94">
        <v>0</v>
      </c>
      <c r="H468" s="94">
        <v>0</v>
      </c>
      <c r="I468" s="94">
        <v>2</v>
      </c>
      <c r="J468" s="94">
        <v>0</v>
      </c>
      <c r="K468" s="94">
        <v>2</v>
      </c>
      <c r="L468" s="94">
        <v>0</v>
      </c>
      <c r="M468" s="94">
        <v>2</v>
      </c>
      <c r="N468" s="94">
        <v>0</v>
      </c>
      <c r="O468" s="94">
        <v>2</v>
      </c>
      <c r="P468" s="94">
        <v>0</v>
      </c>
      <c r="R468" s="14">
        <v>8</v>
      </c>
      <c r="S468" s="15" t="s">
        <v>1188</v>
      </c>
    </row>
    <row r="469" spans="2:19" ht="15.75" customHeight="1">
      <c r="B469" s="13">
        <v>457</v>
      </c>
      <c r="C469" s="102" t="s">
        <v>74</v>
      </c>
      <c r="D469" s="103" t="s">
        <v>158</v>
      </c>
      <c r="E469" s="97" t="s">
        <v>684</v>
      </c>
      <c r="F469" s="93" t="s">
        <v>75</v>
      </c>
      <c r="G469" s="94">
        <v>0</v>
      </c>
      <c r="H469" s="94">
        <v>0</v>
      </c>
      <c r="I469" s="94">
        <v>2</v>
      </c>
      <c r="J469" s="94">
        <v>2</v>
      </c>
      <c r="K469" s="94">
        <v>2</v>
      </c>
      <c r="L469" s="94">
        <v>0</v>
      </c>
      <c r="M469" s="94">
        <v>2</v>
      </c>
      <c r="N469" s="94">
        <v>0</v>
      </c>
      <c r="O469" s="94">
        <v>2</v>
      </c>
      <c r="P469" s="94">
        <v>2</v>
      </c>
      <c r="R469" s="14">
        <v>12</v>
      </c>
      <c r="S469" s="15" t="s">
        <v>1189</v>
      </c>
    </row>
    <row r="470" spans="2:19" ht="15.75" customHeight="1">
      <c r="B470" s="13">
        <v>458</v>
      </c>
      <c r="C470" s="102" t="s">
        <v>74</v>
      </c>
      <c r="D470" s="103" t="s">
        <v>158</v>
      </c>
      <c r="E470" s="97" t="s">
        <v>685</v>
      </c>
      <c r="F470" s="93" t="s">
        <v>75</v>
      </c>
      <c r="G470" s="94">
        <v>2</v>
      </c>
      <c r="H470" s="94">
        <v>2</v>
      </c>
      <c r="I470" s="94">
        <v>2</v>
      </c>
      <c r="J470" s="94">
        <v>0</v>
      </c>
      <c r="K470" s="94">
        <v>2</v>
      </c>
      <c r="L470" s="94">
        <v>2</v>
      </c>
      <c r="M470" s="94">
        <v>0</v>
      </c>
      <c r="N470" s="94">
        <v>0</v>
      </c>
      <c r="O470" s="94">
        <v>2</v>
      </c>
      <c r="P470" s="94">
        <v>0</v>
      </c>
      <c r="R470" s="14">
        <v>12</v>
      </c>
      <c r="S470" s="15" t="s">
        <v>1189</v>
      </c>
    </row>
    <row r="471" spans="2:19" ht="15.75" customHeight="1">
      <c r="B471" s="13">
        <v>459</v>
      </c>
      <c r="C471" s="102" t="s">
        <v>74</v>
      </c>
      <c r="D471" s="103" t="s">
        <v>158</v>
      </c>
      <c r="E471" s="97" t="s">
        <v>686</v>
      </c>
      <c r="F471" s="93" t="s">
        <v>75</v>
      </c>
      <c r="G471" s="94">
        <v>2</v>
      </c>
      <c r="H471" s="94">
        <v>0</v>
      </c>
      <c r="I471" s="94">
        <v>2</v>
      </c>
      <c r="J471" s="94">
        <v>0</v>
      </c>
      <c r="K471" s="94">
        <v>2</v>
      </c>
      <c r="L471" s="94">
        <v>2</v>
      </c>
      <c r="M471" s="94">
        <v>2</v>
      </c>
      <c r="N471" s="94">
        <v>0</v>
      </c>
      <c r="O471" s="94">
        <v>0</v>
      </c>
      <c r="P471" s="94">
        <v>2</v>
      </c>
      <c r="R471" s="14">
        <v>12</v>
      </c>
      <c r="S471" s="15" t="s">
        <v>1189</v>
      </c>
    </row>
    <row r="472" spans="2:19" ht="15.75" customHeight="1">
      <c r="B472" s="13">
        <v>460</v>
      </c>
      <c r="C472" s="102" t="s">
        <v>74</v>
      </c>
      <c r="D472" s="103" t="s">
        <v>158</v>
      </c>
      <c r="E472" s="97" t="s">
        <v>687</v>
      </c>
      <c r="F472" s="93" t="s">
        <v>75</v>
      </c>
      <c r="G472" s="94">
        <v>2</v>
      </c>
      <c r="H472" s="94">
        <v>2</v>
      </c>
      <c r="I472" s="94">
        <v>2</v>
      </c>
      <c r="J472" s="94">
        <v>2</v>
      </c>
      <c r="K472" s="94">
        <v>0</v>
      </c>
      <c r="L472" s="94">
        <v>2</v>
      </c>
      <c r="M472" s="94">
        <v>2</v>
      </c>
      <c r="N472" s="94">
        <v>0</v>
      </c>
      <c r="O472" s="94">
        <v>2</v>
      </c>
      <c r="P472" s="94">
        <v>2</v>
      </c>
      <c r="R472" s="14">
        <v>16</v>
      </c>
      <c r="S472" s="15" t="s">
        <v>1190</v>
      </c>
    </row>
    <row r="473" spans="2:19" ht="15.75" customHeight="1">
      <c r="B473" s="13">
        <v>461</v>
      </c>
      <c r="C473" s="102" t="s">
        <v>74</v>
      </c>
      <c r="D473" s="103" t="s">
        <v>158</v>
      </c>
      <c r="E473" s="97" t="s">
        <v>688</v>
      </c>
      <c r="F473" s="93" t="s">
        <v>75</v>
      </c>
      <c r="G473" s="94">
        <v>2</v>
      </c>
      <c r="H473" s="94">
        <v>2</v>
      </c>
      <c r="I473" s="94">
        <v>2</v>
      </c>
      <c r="J473" s="94">
        <v>0</v>
      </c>
      <c r="K473" s="94">
        <v>2</v>
      </c>
      <c r="L473" s="94">
        <v>2</v>
      </c>
      <c r="M473" s="94">
        <v>2</v>
      </c>
      <c r="N473" s="94">
        <v>2</v>
      </c>
      <c r="O473" s="94">
        <v>2</v>
      </c>
      <c r="P473" s="94">
        <v>2</v>
      </c>
      <c r="R473" s="14">
        <v>18</v>
      </c>
      <c r="S473" s="15" t="s">
        <v>1191</v>
      </c>
    </row>
    <row r="474" spans="2:19" ht="15.75" customHeight="1">
      <c r="B474" s="13">
        <v>462</v>
      </c>
      <c r="C474" s="102" t="s">
        <v>74</v>
      </c>
      <c r="D474" s="103" t="s">
        <v>158</v>
      </c>
      <c r="E474" s="97" t="s">
        <v>689</v>
      </c>
      <c r="F474" s="93" t="s">
        <v>75</v>
      </c>
      <c r="G474" s="94">
        <v>0</v>
      </c>
      <c r="H474" s="94">
        <v>2</v>
      </c>
      <c r="I474" s="94">
        <v>0</v>
      </c>
      <c r="J474" s="94">
        <v>2</v>
      </c>
      <c r="K474" s="94">
        <v>0</v>
      </c>
      <c r="L474" s="94">
        <v>2</v>
      </c>
      <c r="M474" s="94">
        <v>2</v>
      </c>
      <c r="N474" s="94">
        <v>0</v>
      </c>
      <c r="O474" s="94">
        <v>0</v>
      </c>
      <c r="P474" s="94">
        <v>2</v>
      </c>
      <c r="R474" s="14">
        <v>10</v>
      </c>
      <c r="S474" s="15" t="s">
        <v>1189</v>
      </c>
    </row>
    <row r="475" spans="2:19" ht="15.75" customHeight="1">
      <c r="B475" s="13">
        <v>463</v>
      </c>
      <c r="C475" s="91" t="s">
        <v>74</v>
      </c>
      <c r="D475" s="106" t="s">
        <v>159</v>
      </c>
      <c r="E475" s="97" t="s">
        <v>690</v>
      </c>
      <c r="F475" s="93" t="s">
        <v>49</v>
      </c>
      <c r="G475" s="94">
        <v>2</v>
      </c>
      <c r="H475" s="94">
        <v>2</v>
      </c>
      <c r="I475" s="94">
        <v>0</v>
      </c>
      <c r="J475" s="94">
        <v>0</v>
      </c>
      <c r="K475" s="94">
        <v>2</v>
      </c>
      <c r="L475" s="94">
        <v>0</v>
      </c>
      <c r="M475" s="94">
        <v>0</v>
      </c>
      <c r="N475" s="94">
        <v>0</v>
      </c>
      <c r="O475" s="94">
        <v>0</v>
      </c>
      <c r="P475" s="94">
        <v>2</v>
      </c>
      <c r="R475" s="14">
        <v>8</v>
      </c>
      <c r="S475" s="15" t="s">
        <v>1188</v>
      </c>
    </row>
    <row r="476" spans="2:19" ht="15.75" customHeight="1">
      <c r="B476" s="13">
        <v>464</v>
      </c>
      <c r="C476" s="91" t="s">
        <v>74</v>
      </c>
      <c r="D476" s="106" t="s">
        <v>159</v>
      </c>
      <c r="E476" s="97" t="s">
        <v>691</v>
      </c>
      <c r="F476" s="93" t="s">
        <v>49</v>
      </c>
      <c r="G476" s="94">
        <v>2</v>
      </c>
      <c r="H476" s="94">
        <v>2</v>
      </c>
      <c r="I476" s="94">
        <v>0</v>
      </c>
      <c r="J476" s="94">
        <v>0</v>
      </c>
      <c r="K476" s="94">
        <v>0</v>
      </c>
      <c r="L476" s="94">
        <v>0</v>
      </c>
      <c r="M476" s="94">
        <v>0</v>
      </c>
      <c r="N476" s="94">
        <v>0</v>
      </c>
      <c r="O476" s="94">
        <v>0</v>
      </c>
      <c r="P476" s="94">
        <v>2</v>
      </c>
      <c r="R476" s="14">
        <v>6</v>
      </c>
      <c r="S476" s="15" t="s">
        <v>1188</v>
      </c>
    </row>
    <row r="477" spans="2:19" ht="15.75" customHeight="1">
      <c r="B477" s="13">
        <v>465</v>
      </c>
      <c r="C477" s="91" t="s">
        <v>74</v>
      </c>
      <c r="D477" s="106" t="s">
        <v>159</v>
      </c>
      <c r="E477" s="97" t="s">
        <v>692</v>
      </c>
      <c r="F477" s="93" t="s">
        <v>49</v>
      </c>
      <c r="G477" s="94">
        <v>2</v>
      </c>
      <c r="H477" s="94">
        <v>2</v>
      </c>
      <c r="I477" s="94">
        <v>0</v>
      </c>
      <c r="J477" s="94">
        <v>0</v>
      </c>
      <c r="K477" s="94">
        <v>2</v>
      </c>
      <c r="L477" s="94">
        <v>0</v>
      </c>
      <c r="M477" s="94">
        <v>0</v>
      </c>
      <c r="N477" s="94">
        <v>0</v>
      </c>
      <c r="O477" s="94">
        <v>0</v>
      </c>
      <c r="P477" s="94">
        <v>2</v>
      </c>
      <c r="R477" s="14">
        <v>8</v>
      </c>
      <c r="S477" s="15" t="s">
        <v>1188</v>
      </c>
    </row>
    <row r="478" spans="2:19" ht="15.75" customHeight="1">
      <c r="B478" s="13">
        <v>466</v>
      </c>
      <c r="C478" s="91" t="s">
        <v>74</v>
      </c>
      <c r="D478" s="106" t="s">
        <v>159</v>
      </c>
      <c r="E478" s="97" t="s">
        <v>693</v>
      </c>
      <c r="F478" s="93" t="s">
        <v>49</v>
      </c>
      <c r="G478" s="94">
        <v>2</v>
      </c>
      <c r="H478" s="94">
        <v>2</v>
      </c>
      <c r="I478" s="94">
        <v>0</v>
      </c>
      <c r="J478" s="94">
        <v>0</v>
      </c>
      <c r="K478" s="94">
        <v>0</v>
      </c>
      <c r="L478" s="94">
        <v>0</v>
      </c>
      <c r="M478" s="94">
        <v>0</v>
      </c>
      <c r="N478" s="94">
        <v>2</v>
      </c>
      <c r="O478" s="94">
        <v>0</v>
      </c>
      <c r="P478" s="94">
        <v>2</v>
      </c>
      <c r="R478" s="14">
        <v>8</v>
      </c>
      <c r="S478" s="15" t="s">
        <v>1188</v>
      </c>
    </row>
    <row r="479" spans="2:19" ht="15.75" customHeight="1">
      <c r="B479" s="13">
        <v>467</v>
      </c>
      <c r="C479" s="91" t="s">
        <v>74</v>
      </c>
      <c r="D479" s="106" t="s">
        <v>159</v>
      </c>
      <c r="E479" s="97" t="s">
        <v>694</v>
      </c>
      <c r="F479" s="93" t="s">
        <v>49</v>
      </c>
      <c r="G479" s="94">
        <v>2</v>
      </c>
      <c r="H479" s="94">
        <v>2</v>
      </c>
      <c r="I479" s="94">
        <v>0</v>
      </c>
      <c r="J479" s="94">
        <v>0</v>
      </c>
      <c r="K479" s="94">
        <v>2</v>
      </c>
      <c r="L479" s="94">
        <v>0</v>
      </c>
      <c r="M479" s="94">
        <v>0</v>
      </c>
      <c r="N479" s="94">
        <v>0</v>
      </c>
      <c r="O479" s="94">
        <v>0</v>
      </c>
      <c r="P479" s="94">
        <v>2</v>
      </c>
      <c r="R479" s="14">
        <v>8</v>
      </c>
      <c r="S479" s="15" t="s">
        <v>1188</v>
      </c>
    </row>
    <row r="480" spans="2:19" ht="15.75" customHeight="1">
      <c r="B480" s="13">
        <v>468</v>
      </c>
      <c r="C480" s="91" t="s">
        <v>74</v>
      </c>
      <c r="D480" s="106" t="s">
        <v>159</v>
      </c>
      <c r="E480" s="97" t="s">
        <v>695</v>
      </c>
      <c r="F480" s="93" t="s">
        <v>49</v>
      </c>
      <c r="G480" s="94">
        <v>2</v>
      </c>
      <c r="H480" s="94">
        <v>2</v>
      </c>
      <c r="I480" s="94">
        <v>0</v>
      </c>
      <c r="J480" s="94">
        <v>0</v>
      </c>
      <c r="K480" s="94">
        <v>2</v>
      </c>
      <c r="L480" s="94">
        <v>0</v>
      </c>
      <c r="M480" s="94">
        <v>0</v>
      </c>
      <c r="N480" s="94">
        <v>0</v>
      </c>
      <c r="O480" s="94">
        <v>0</v>
      </c>
      <c r="P480" s="94">
        <v>2</v>
      </c>
      <c r="R480" s="14">
        <v>8</v>
      </c>
      <c r="S480" s="15" t="s">
        <v>1188</v>
      </c>
    </row>
    <row r="481" spans="2:19" ht="15.75" customHeight="1">
      <c r="B481" s="13">
        <v>469</v>
      </c>
      <c r="C481" s="91" t="s">
        <v>74</v>
      </c>
      <c r="D481" s="106" t="s">
        <v>159</v>
      </c>
      <c r="E481" s="97" t="s">
        <v>696</v>
      </c>
      <c r="F481" s="93" t="s">
        <v>49</v>
      </c>
      <c r="G481" s="94">
        <v>2</v>
      </c>
      <c r="H481" s="94">
        <v>2</v>
      </c>
      <c r="I481" s="94">
        <v>0</v>
      </c>
      <c r="J481" s="94">
        <v>0</v>
      </c>
      <c r="K481" s="94">
        <v>2</v>
      </c>
      <c r="L481" s="94">
        <v>0</v>
      </c>
      <c r="M481" s="94">
        <v>0</v>
      </c>
      <c r="N481" s="94">
        <v>0</v>
      </c>
      <c r="O481" s="94">
        <v>0</v>
      </c>
      <c r="P481" s="94">
        <v>2</v>
      </c>
      <c r="R481" s="14">
        <v>8</v>
      </c>
      <c r="S481" s="15" t="s">
        <v>1188</v>
      </c>
    </row>
    <row r="482" spans="2:19" ht="15.75" customHeight="1">
      <c r="B482" s="13">
        <v>470</v>
      </c>
      <c r="C482" s="91" t="s">
        <v>74</v>
      </c>
      <c r="D482" s="106" t="s">
        <v>159</v>
      </c>
      <c r="E482" s="97" t="s">
        <v>697</v>
      </c>
      <c r="F482" s="93" t="s">
        <v>49</v>
      </c>
      <c r="G482" s="94">
        <v>2</v>
      </c>
      <c r="H482" s="94">
        <v>2</v>
      </c>
      <c r="I482" s="94">
        <v>0</v>
      </c>
      <c r="J482" s="94">
        <v>0</v>
      </c>
      <c r="K482" s="94">
        <v>2</v>
      </c>
      <c r="L482" s="94">
        <v>0</v>
      </c>
      <c r="M482" s="94">
        <v>0</v>
      </c>
      <c r="N482" s="94">
        <v>0</v>
      </c>
      <c r="O482" s="94">
        <v>0</v>
      </c>
      <c r="P482" s="94">
        <v>2</v>
      </c>
      <c r="R482" s="14">
        <v>8</v>
      </c>
      <c r="S482" s="15" t="s">
        <v>1188</v>
      </c>
    </row>
    <row r="483" spans="2:19" ht="15.75" customHeight="1">
      <c r="B483" s="13">
        <v>471</v>
      </c>
      <c r="C483" s="91" t="s">
        <v>74</v>
      </c>
      <c r="D483" s="106" t="s">
        <v>159</v>
      </c>
      <c r="E483" s="97" t="s">
        <v>698</v>
      </c>
      <c r="F483" s="93" t="s">
        <v>49</v>
      </c>
      <c r="G483" s="94">
        <v>2</v>
      </c>
      <c r="H483" s="94">
        <v>2</v>
      </c>
      <c r="I483" s="94">
        <v>0</v>
      </c>
      <c r="J483" s="94">
        <v>0</v>
      </c>
      <c r="K483" s="94">
        <v>2</v>
      </c>
      <c r="L483" s="94">
        <v>0</v>
      </c>
      <c r="M483" s="94">
        <v>0</v>
      </c>
      <c r="N483" s="94">
        <v>0</v>
      </c>
      <c r="O483" s="94">
        <v>0</v>
      </c>
      <c r="P483" s="94">
        <v>2</v>
      </c>
      <c r="R483" s="14">
        <v>8</v>
      </c>
      <c r="S483" s="15" t="s">
        <v>1188</v>
      </c>
    </row>
    <row r="484" spans="2:19" ht="15.75" customHeight="1">
      <c r="B484" s="13">
        <v>472</v>
      </c>
      <c r="C484" s="91" t="s">
        <v>74</v>
      </c>
      <c r="D484" s="106" t="s">
        <v>159</v>
      </c>
      <c r="E484" s="97" t="s">
        <v>699</v>
      </c>
      <c r="F484" s="93" t="s">
        <v>49</v>
      </c>
      <c r="G484" s="94">
        <v>2</v>
      </c>
      <c r="H484" s="94">
        <v>2</v>
      </c>
      <c r="I484" s="94">
        <v>0</v>
      </c>
      <c r="J484" s="94">
        <v>0</v>
      </c>
      <c r="K484" s="94">
        <v>2</v>
      </c>
      <c r="L484" s="94">
        <v>0</v>
      </c>
      <c r="M484" s="94">
        <v>0</v>
      </c>
      <c r="N484" s="94">
        <v>0</v>
      </c>
      <c r="O484" s="94">
        <v>0</v>
      </c>
      <c r="P484" s="94">
        <v>2</v>
      </c>
      <c r="R484" s="14">
        <v>8</v>
      </c>
      <c r="S484" s="15" t="s">
        <v>1188</v>
      </c>
    </row>
    <row r="485" spans="2:19" ht="15.75" customHeight="1">
      <c r="B485" s="13">
        <v>473</v>
      </c>
      <c r="C485" s="91" t="s">
        <v>74</v>
      </c>
      <c r="D485" s="106" t="s">
        <v>159</v>
      </c>
      <c r="E485" s="97" t="s">
        <v>700</v>
      </c>
      <c r="F485" s="93" t="s">
        <v>49</v>
      </c>
      <c r="G485" s="94">
        <v>2</v>
      </c>
      <c r="H485" s="94">
        <v>2</v>
      </c>
      <c r="I485" s="94">
        <v>0</v>
      </c>
      <c r="J485" s="94">
        <v>0</v>
      </c>
      <c r="K485" s="94">
        <v>2</v>
      </c>
      <c r="L485" s="94">
        <v>0</v>
      </c>
      <c r="M485" s="94">
        <v>0</v>
      </c>
      <c r="N485" s="94">
        <v>0</v>
      </c>
      <c r="O485" s="94">
        <v>0</v>
      </c>
      <c r="P485" s="94">
        <v>2</v>
      </c>
      <c r="R485" s="14">
        <v>8</v>
      </c>
      <c r="S485" s="15" t="s">
        <v>1188</v>
      </c>
    </row>
    <row r="486" spans="2:19" ht="15.75" customHeight="1">
      <c r="B486" s="13">
        <v>474</v>
      </c>
      <c r="C486" s="91" t="s">
        <v>74</v>
      </c>
      <c r="D486" s="106" t="s">
        <v>159</v>
      </c>
      <c r="E486" s="97" t="s">
        <v>701</v>
      </c>
      <c r="F486" s="93" t="s">
        <v>49</v>
      </c>
      <c r="G486" s="94">
        <v>2</v>
      </c>
      <c r="H486" s="94">
        <v>2</v>
      </c>
      <c r="I486" s="94">
        <v>0</v>
      </c>
      <c r="J486" s="94">
        <v>0</v>
      </c>
      <c r="K486" s="94">
        <v>2</v>
      </c>
      <c r="L486" s="94">
        <v>0</v>
      </c>
      <c r="M486" s="94">
        <v>0</v>
      </c>
      <c r="N486" s="94">
        <v>0</v>
      </c>
      <c r="O486" s="94">
        <v>0</v>
      </c>
      <c r="P486" s="94">
        <v>2</v>
      </c>
      <c r="R486" s="14">
        <v>8</v>
      </c>
      <c r="S486" s="15" t="s">
        <v>1188</v>
      </c>
    </row>
    <row r="487" spans="2:19" ht="15.75" customHeight="1">
      <c r="B487" s="13">
        <v>475</v>
      </c>
      <c r="C487" s="91" t="s">
        <v>74</v>
      </c>
      <c r="D487" s="106" t="s">
        <v>159</v>
      </c>
      <c r="E487" s="97" t="s">
        <v>702</v>
      </c>
      <c r="F487" s="93" t="s">
        <v>49</v>
      </c>
      <c r="G487" s="94">
        <v>2</v>
      </c>
      <c r="H487" s="94">
        <v>2</v>
      </c>
      <c r="I487" s="94">
        <v>0</v>
      </c>
      <c r="J487" s="94">
        <v>0</v>
      </c>
      <c r="K487" s="94">
        <v>2</v>
      </c>
      <c r="L487" s="94">
        <v>0</v>
      </c>
      <c r="M487" s="94">
        <v>0</v>
      </c>
      <c r="N487" s="94">
        <v>0</v>
      </c>
      <c r="O487" s="94">
        <v>0</v>
      </c>
      <c r="P487" s="94">
        <v>2</v>
      </c>
      <c r="R487" s="14">
        <v>8</v>
      </c>
      <c r="S487" s="15" t="s">
        <v>1188</v>
      </c>
    </row>
    <row r="488" spans="2:19" ht="15.75" customHeight="1">
      <c r="B488" s="13">
        <v>476</v>
      </c>
      <c r="C488" s="91" t="s">
        <v>74</v>
      </c>
      <c r="D488" s="106" t="s">
        <v>159</v>
      </c>
      <c r="E488" s="97" t="s">
        <v>703</v>
      </c>
      <c r="F488" s="93" t="s">
        <v>49</v>
      </c>
      <c r="G488" s="94">
        <v>2</v>
      </c>
      <c r="H488" s="94">
        <v>2</v>
      </c>
      <c r="I488" s="94">
        <v>0</v>
      </c>
      <c r="J488" s="94">
        <v>0</v>
      </c>
      <c r="K488" s="94">
        <v>2</v>
      </c>
      <c r="L488" s="94">
        <v>0</v>
      </c>
      <c r="M488" s="94">
        <v>0</v>
      </c>
      <c r="N488" s="94">
        <v>0</v>
      </c>
      <c r="O488" s="94">
        <v>0</v>
      </c>
      <c r="P488" s="94">
        <v>2</v>
      </c>
      <c r="R488" s="14">
        <v>8</v>
      </c>
      <c r="S488" s="15" t="s">
        <v>1188</v>
      </c>
    </row>
    <row r="489" spans="2:19" ht="15.75" customHeight="1">
      <c r="B489" s="13">
        <v>477</v>
      </c>
      <c r="C489" s="91" t="s">
        <v>74</v>
      </c>
      <c r="D489" s="106" t="s">
        <v>159</v>
      </c>
      <c r="E489" s="97" t="s">
        <v>704</v>
      </c>
      <c r="F489" s="93" t="s">
        <v>49</v>
      </c>
      <c r="G489" s="94">
        <v>2</v>
      </c>
      <c r="H489" s="94">
        <v>2</v>
      </c>
      <c r="I489" s="94">
        <v>0</v>
      </c>
      <c r="J489" s="94">
        <v>0</v>
      </c>
      <c r="K489" s="94">
        <v>2</v>
      </c>
      <c r="L489" s="94">
        <v>0</v>
      </c>
      <c r="M489" s="94">
        <v>0</v>
      </c>
      <c r="N489" s="94">
        <v>0</v>
      </c>
      <c r="O489" s="94">
        <v>0</v>
      </c>
      <c r="P489" s="94">
        <v>2</v>
      </c>
      <c r="R489" s="14">
        <v>8</v>
      </c>
      <c r="S489" s="15" t="s">
        <v>1188</v>
      </c>
    </row>
    <row r="490" spans="2:19" ht="15.75" customHeight="1">
      <c r="B490" s="13">
        <v>478</v>
      </c>
      <c r="C490" s="91" t="s">
        <v>74</v>
      </c>
      <c r="D490" s="106" t="s">
        <v>159</v>
      </c>
      <c r="E490" s="97" t="s">
        <v>705</v>
      </c>
      <c r="F490" s="93" t="s">
        <v>49</v>
      </c>
      <c r="G490" s="94">
        <v>2</v>
      </c>
      <c r="H490" s="94">
        <v>2</v>
      </c>
      <c r="I490" s="94">
        <v>0</v>
      </c>
      <c r="J490" s="94">
        <v>0</v>
      </c>
      <c r="K490" s="94">
        <v>2</v>
      </c>
      <c r="L490" s="94">
        <v>0</v>
      </c>
      <c r="M490" s="94">
        <v>0</v>
      </c>
      <c r="N490" s="94">
        <v>0</v>
      </c>
      <c r="O490" s="94">
        <v>0</v>
      </c>
      <c r="P490" s="94">
        <v>2</v>
      </c>
      <c r="R490" s="14">
        <v>8</v>
      </c>
      <c r="S490" s="15" t="s">
        <v>1188</v>
      </c>
    </row>
    <row r="491" spans="2:19" ht="15.75" customHeight="1">
      <c r="B491" s="13">
        <v>479</v>
      </c>
      <c r="C491" s="91" t="s">
        <v>74</v>
      </c>
      <c r="D491" s="106" t="s">
        <v>159</v>
      </c>
      <c r="E491" s="97" t="s">
        <v>706</v>
      </c>
      <c r="F491" s="93" t="s">
        <v>49</v>
      </c>
      <c r="G491" s="94">
        <v>2</v>
      </c>
      <c r="H491" s="94">
        <v>2</v>
      </c>
      <c r="I491" s="94">
        <v>2</v>
      </c>
      <c r="J491" s="94">
        <v>0</v>
      </c>
      <c r="K491" s="94">
        <v>2</v>
      </c>
      <c r="L491" s="94">
        <v>2</v>
      </c>
      <c r="M491" s="94">
        <v>0</v>
      </c>
      <c r="N491" s="94">
        <v>0</v>
      </c>
      <c r="O491" s="94">
        <v>0</v>
      </c>
      <c r="P491" s="94">
        <v>2</v>
      </c>
      <c r="R491" s="14">
        <v>12</v>
      </c>
      <c r="S491" s="15" t="s">
        <v>1189</v>
      </c>
    </row>
    <row r="492" spans="2:19" ht="15.75" customHeight="1">
      <c r="B492" s="13">
        <v>480</v>
      </c>
      <c r="C492" s="91" t="s">
        <v>74</v>
      </c>
      <c r="D492" s="106" t="s">
        <v>159</v>
      </c>
      <c r="E492" s="97" t="s">
        <v>707</v>
      </c>
      <c r="F492" s="93" t="s">
        <v>49</v>
      </c>
      <c r="G492" s="94">
        <v>2</v>
      </c>
      <c r="H492" s="94">
        <v>2</v>
      </c>
      <c r="I492" s="94">
        <v>0</v>
      </c>
      <c r="J492" s="94">
        <v>0</v>
      </c>
      <c r="K492" s="94">
        <v>2</v>
      </c>
      <c r="L492" s="94">
        <v>0</v>
      </c>
      <c r="M492" s="94">
        <v>0</v>
      </c>
      <c r="N492" s="94">
        <v>0</v>
      </c>
      <c r="O492" s="94">
        <v>0</v>
      </c>
      <c r="P492" s="94">
        <v>2</v>
      </c>
      <c r="R492" s="14">
        <v>8</v>
      </c>
      <c r="S492" s="15" t="s">
        <v>1188</v>
      </c>
    </row>
    <row r="493" spans="2:19" ht="15.75" customHeight="1">
      <c r="B493" s="13">
        <v>481</v>
      </c>
      <c r="C493" s="91" t="s">
        <v>74</v>
      </c>
      <c r="D493" s="106" t="s">
        <v>159</v>
      </c>
      <c r="E493" s="97" t="s">
        <v>708</v>
      </c>
      <c r="F493" s="93" t="s">
        <v>49</v>
      </c>
      <c r="G493" s="94">
        <v>2</v>
      </c>
      <c r="H493" s="94">
        <v>2</v>
      </c>
      <c r="I493" s="94">
        <v>0</v>
      </c>
      <c r="J493" s="94">
        <v>0</v>
      </c>
      <c r="K493" s="94">
        <v>2</v>
      </c>
      <c r="L493" s="94">
        <v>0</v>
      </c>
      <c r="M493" s="94">
        <v>0</v>
      </c>
      <c r="N493" s="94">
        <v>0</v>
      </c>
      <c r="O493" s="94">
        <v>0</v>
      </c>
      <c r="P493" s="94">
        <v>2</v>
      </c>
      <c r="R493" s="14">
        <v>8</v>
      </c>
      <c r="S493" s="15" t="s">
        <v>1188</v>
      </c>
    </row>
    <row r="494" spans="2:19" ht="15.75" customHeight="1">
      <c r="B494" s="13">
        <v>482</v>
      </c>
      <c r="C494" s="91" t="s">
        <v>74</v>
      </c>
      <c r="D494" s="106" t="s">
        <v>159</v>
      </c>
      <c r="E494" s="109" t="s">
        <v>709</v>
      </c>
      <c r="F494" s="93" t="s">
        <v>49</v>
      </c>
      <c r="G494" s="94">
        <v>2</v>
      </c>
      <c r="H494" s="94">
        <v>2</v>
      </c>
      <c r="I494" s="94">
        <v>2</v>
      </c>
      <c r="J494" s="94">
        <v>0</v>
      </c>
      <c r="K494" s="94">
        <v>2</v>
      </c>
      <c r="L494" s="94">
        <v>0</v>
      </c>
      <c r="M494" s="94">
        <v>0</v>
      </c>
      <c r="N494" s="94">
        <v>2</v>
      </c>
      <c r="O494" s="94">
        <v>0</v>
      </c>
      <c r="P494" s="94">
        <v>2</v>
      </c>
      <c r="R494" s="14">
        <v>12</v>
      </c>
      <c r="S494" s="15" t="s">
        <v>1189</v>
      </c>
    </row>
    <row r="495" spans="2:19" ht="15.75" customHeight="1">
      <c r="B495" s="13">
        <v>483</v>
      </c>
      <c r="C495" s="91" t="s">
        <v>74</v>
      </c>
      <c r="D495" s="106" t="s">
        <v>159</v>
      </c>
      <c r="E495" s="125" t="s">
        <v>789</v>
      </c>
      <c r="F495" s="108" t="s">
        <v>53</v>
      </c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R495" s="14">
        <v>0</v>
      </c>
      <c r="S495" s="15" t="s">
        <v>1188</v>
      </c>
    </row>
    <row r="496" spans="2:19" ht="15.75" customHeight="1">
      <c r="B496" s="13">
        <v>484</v>
      </c>
      <c r="C496" s="91" t="s">
        <v>74</v>
      </c>
      <c r="D496" s="106" t="s">
        <v>159</v>
      </c>
      <c r="E496" s="125" t="s">
        <v>790</v>
      </c>
      <c r="F496" s="108" t="s">
        <v>53</v>
      </c>
      <c r="G496" s="94">
        <v>2</v>
      </c>
      <c r="H496" s="94">
        <v>0</v>
      </c>
      <c r="I496" s="94">
        <v>2</v>
      </c>
      <c r="J496" s="94">
        <v>0</v>
      </c>
      <c r="K496" s="94">
        <v>2</v>
      </c>
      <c r="L496" s="94">
        <v>2</v>
      </c>
      <c r="M496" s="94">
        <v>2</v>
      </c>
      <c r="N496" s="94">
        <v>2</v>
      </c>
      <c r="O496" s="94">
        <v>2</v>
      </c>
      <c r="P496" s="94">
        <v>2</v>
      </c>
      <c r="R496" s="14">
        <v>16</v>
      </c>
      <c r="S496" s="15" t="s">
        <v>1190</v>
      </c>
    </row>
    <row r="497" spans="2:19" ht="15.75" customHeight="1">
      <c r="B497" s="13">
        <v>485</v>
      </c>
      <c r="C497" s="91" t="s">
        <v>74</v>
      </c>
      <c r="D497" s="106" t="s">
        <v>159</v>
      </c>
      <c r="E497" s="125" t="s">
        <v>791</v>
      </c>
      <c r="F497" s="108" t="s">
        <v>53</v>
      </c>
      <c r="G497" s="94">
        <v>2</v>
      </c>
      <c r="H497" s="94">
        <v>2</v>
      </c>
      <c r="I497" s="94">
        <v>2</v>
      </c>
      <c r="J497" s="94">
        <v>0</v>
      </c>
      <c r="K497" s="94">
        <v>2</v>
      </c>
      <c r="L497" s="94">
        <v>2</v>
      </c>
      <c r="M497" s="94">
        <v>2</v>
      </c>
      <c r="N497" s="94">
        <v>2</v>
      </c>
      <c r="O497" s="94">
        <v>2</v>
      </c>
      <c r="P497" s="94">
        <v>2</v>
      </c>
      <c r="R497" s="14">
        <v>18</v>
      </c>
      <c r="S497" s="15" t="s">
        <v>1191</v>
      </c>
    </row>
    <row r="498" spans="2:19" ht="15.75" customHeight="1">
      <c r="B498" s="13">
        <v>486</v>
      </c>
      <c r="C498" s="91" t="s">
        <v>74</v>
      </c>
      <c r="D498" s="106" t="s">
        <v>159</v>
      </c>
      <c r="E498" s="125" t="s">
        <v>792</v>
      </c>
      <c r="F498" s="108" t="s">
        <v>53</v>
      </c>
      <c r="G498" s="94">
        <v>2</v>
      </c>
      <c r="H498" s="94">
        <v>0</v>
      </c>
      <c r="I498" s="94">
        <v>0</v>
      </c>
      <c r="J498" s="94">
        <v>2</v>
      </c>
      <c r="K498" s="94">
        <v>2</v>
      </c>
      <c r="L498" s="94">
        <v>0</v>
      </c>
      <c r="M498" s="94">
        <v>2</v>
      </c>
      <c r="N498" s="94">
        <v>0</v>
      </c>
      <c r="O498" s="94">
        <v>2</v>
      </c>
      <c r="P498" s="94">
        <v>2</v>
      </c>
      <c r="R498" s="14">
        <v>12</v>
      </c>
      <c r="S498" s="15" t="s">
        <v>1189</v>
      </c>
    </row>
    <row r="499" spans="2:19" ht="15.75" customHeight="1">
      <c r="B499" s="13">
        <v>487</v>
      </c>
      <c r="C499" s="91" t="s">
        <v>74</v>
      </c>
      <c r="D499" s="106" t="s">
        <v>159</v>
      </c>
      <c r="E499" s="125" t="s">
        <v>793</v>
      </c>
      <c r="F499" s="108" t="s">
        <v>53</v>
      </c>
      <c r="G499" s="94">
        <v>2</v>
      </c>
      <c r="H499" s="94">
        <v>2</v>
      </c>
      <c r="I499" s="94">
        <v>2</v>
      </c>
      <c r="J499" s="94">
        <v>2</v>
      </c>
      <c r="K499" s="94">
        <v>2</v>
      </c>
      <c r="L499" s="94">
        <v>2</v>
      </c>
      <c r="M499" s="94">
        <v>2</v>
      </c>
      <c r="N499" s="94">
        <v>0</v>
      </c>
      <c r="O499" s="94">
        <v>2</v>
      </c>
      <c r="P499" s="94">
        <v>2</v>
      </c>
      <c r="R499" s="14">
        <v>18</v>
      </c>
      <c r="S499" s="15" t="s">
        <v>1191</v>
      </c>
    </row>
    <row r="500" spans="2:19" ht="15.75" customHeight="1">
      <c r="B500" s="13">
        <v>488</v>
      </c>
      <c r="C500" s="91" t="s">
        <v>74</v>
      </c>
      <c r="D500" s="106" t="s">
        <v>159</v>
      </c>
      <c r="E500" s="125" t="s">
        <v>794</v>
      </c>
      <c r="F500" s="108" t="s">
        <v>53</v>
      </c>
      <c r="G500" s="94">
        <v>2</v>
      </c>
      <c r="H500" s="94">
        <v>2</v>
      </c>
      <c r="I500" s="94">
        <v>2</v>
      </c>
      <c r="J500" s="94">
        <v>0</v>
      </c>
      <c r="K500" s="94">
        <v>2</v>
      </c>
      <c r="L500" s="94">
        <v>2</v>
      </c>
      <c r="M500" s="94">
        <v>0</v>
      </c>
      <c r="N500" s="94">
        <v>2</v>
      </c>
      <c r="O500" s="94">
        <v>2</v>
      </c>
      <c r="P500" s="94">
        <v>2</v>
      </c>
      <c r="R500" s="14">
        <v>16</v>
      </c>
      <c r="S500" s="15" t="s">
        <v>1190</v>
      </c>
    </row>
    <row r="501" spans="2:19" ht="15.75" customHeight="1">
      <c r="B501" s="13">
        <v>489</v>
      </c>
      <c r="C501" s="91" t="s">
        <v>74</v>
      </c>
      <c r="D501" s="106" t="s">
        <v>159</v>
      </c>
      <c r="E501" s="125" t="s">
        <v>795</v>
      </c>
      <c r="F501" s="108" t="s">
        <v>53</v>
      </c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R501" s="14">
        <v>0</v>
      </c>
      <c r="S501" s="15" t="s">
        <v>1188</v>
      </c>
    </row>
    <row r="502" spans="2:19" ht="15.75" customHeight="1">
      <c r="B502" s="13">
        <v>490</v>
      </c>
      <c r="C502" s="91" t="s">
        <v>74</v>
      </c>
      <c r="D502" s="106" t="s">
        <v>159</v>
      </c>
      <c r="E502" s="125" t="s">
        <v>796</v>
      </c>
      <c r="F502" s="108" t="s">
        <v>53</v>
      </c>
      <c r="G502" s="94">
        <v>2</v>
      </c>
      <c r="H502" s="94">
        <v>2</v>
      </c>
      <c r="I502" s="94">
        <v>2</v>
      </c>
      <c r="J502" s="94">
        <v>2</v>
      </c>
      <c r="K502" s="94">
        <v>2</v>
      </c>
      <c r="L502" s="94">
        <v>2</v>
      </c>
      <c r="M502" s="94">
        <v>2</v>
      </c>
      <c r="N502" s="94">
        <v>0</v>
      </c>
      <c r="O502" s="94">
        <v>2</v>
      </c>
      <c r="P502" s="94">
        <v>2</v>
      </c>
      <c r="R502" s="14">
        <v>18</v>
      </c>
      <c r="S502" s="15" t="s">
        <v>1191</v>
      </c>
    </row>
    <row r="503" spans="2:19" ht="15.75" customHeight="1">
      <c r="B503" s="13">
        <v>491</v>
      </c>
      <c r="C503" s="91" t="s">
        <v>74</v>
      </c>
      <c r="D503" s="106" t="s">
        <v>159</v>
      </c>
      <c r="E503" s="125" t="s">
        <v>797</v>
      </c>
      <c r="F503" s="108" t="s">
        <v>53</v>
      </c>
      <c r="G503" s="94">
        <v>2</v>
      </c>
      <c r="H503" s="94">
        <v>0</v>
      </c>
      <c r="I503" s="94">
        <v>2</v>
      </c>
      <c r="J503" s="94">
        <v>0</v>
      </c>
      <c r="K503" s="94">
        <v>2</v>
      </c>
      <c r="L503" s="94">
        <v>2</v>
      </c>
      <c r="M503" s="94">
        <v>0</v>
      </c>
      <c r="N503" s="94">
        <v>2</v>
      </c>
      <c r="O503" s="94">
        <v>2</v>
      </c>
      <c r="P503" s="94">
        <v>2</v>
      </c>
      <c r="R503" s="14">
        <v>14</v>
      </c>
      <c r="S503" s="15" t="s">
        <v>1190</v>
      </c>
    </row>
    <row r="504" spans="2:19" ht="15.75" customHeight="1">
      <c r="B504" s="13">
        <v>492</v>
      </c>
      <c r="C504" s="91" t="s">
        <v>74</v>
      </c>
      <c r="D504" s="106" t="s">
        <v>159</v>
      </c>
      <c r="E504" s="125" t="s">
        <v>798</v>
      </c>
      <c r="F504" s="108" t="s">
        <v>53</v>
      </c>
      <c r="G504" s="94">
        <v>2</v>
      </c>
      <c r="H504" s="94">
        <v>0</v>
      </c>
      <c r="I504" s="94">
        <v>2</v>
      </c>
      <c r="J504" s="94">
        <v>2</v>
      </c>
      <c r="K504" s="94">
        <v>2</v>
      </c>
      <c r="L504" s="94">
        <v>2</v>
      </c>
      <c r="M504" s="94">
        <v>2</v>
      </c>
      <c r="N504" s="94">
        <v>2</v>
      </c>
      <c r="O504" s="94">
        <v>2</v>
      </c>
      <c r="P504" s="94">
        <v>2</v>
      </c>
      <c r="R504" s="14">
        <v>18</v>
      </c>
      <c r="S504" s="15" t="s">
        <v>1191</v>
      </c>
    </row>
    <row r="505" spans="2:19" ht="15.75" customHeight="1">
      <c r="B505" s="13">
        <v>493</v>
      </c>
      <c r="C505" s="91" t="s">
        <v>74</v>
      </c>
      <c r="D505" s="106" t="s">
        <v>159</v>
      </c>
      <c r="E505" s="125" t="s">
        <v>799</v>
      </c>
      <c r="F505" s="108" t="s">
        <v>53</v>
      </c>
      <c r="G505" s="94">
        <v>2</v>
      </c>
      <c r="H505" s="94">
        <v>0</v>
      </c>
      <c r="I505" s="94">
        <v>2</v>
      </c>
      <c r="J505" s="94">
        <v>0</v>
      </c>
      <c r="K505" s="94">
        <v>2</v>
      </c>
      <c r="L505" s="94">
        <v>2</v>
      </c>
      <c r="M505" s="94">
        <v>0</v>
      </c>
      <c r="N505" s="94">
        <v>2</v>
      </c>
      <c r="O505" s="94">
        <v>0</v>
      </c>
      <c r="P505" s="94">
        <v>2</v>
      </c>
      <c r="R505" s="14">
        <v>12</v>
      </c>
      <c r="S505" s="15" t="s">
        <v>1189</v>
      </c>
    </row>
    <row r="506" spans="2:19" ht="15.75" customHeight="1">
      <c r="B506" s="13">
        <v>494</v>
      </c>
      <c r="C506" s="91" t="s">
        <v>74</v>
      </c>
      <c r="D506" s="106" t="s">
        <v>159</v>
      </c>
      <c r="E506" s="125" t="s">
        <v>800</v>
      </c>
      <c r="F506" s="108" t="s">
        <v>53</v>
      </c>
      <c r="G506" s="94">
        <v>2</v>
      </c>
      <c r="H506" s="94">
        <v>0</v>
      </c>
      <c r="I506" s="94">
        <v>2</v>
      </c>
      <c r="J506" s="94">
        <v>0</v>
      </c>
      <c r="K506" s="94">
        <v>2</v>
      </c>
      <c r="L506" s="94">
        <v>0</v>
      </c>
      <c r="M506" s="94">
        <v>0</v>
      </c>
      <c r="N506" s="94">
        <v>2</v>
      </c>
      <c r="O506" s="94">
        <v>0</v>
      </c>
      <c r="P506" s="94">
        <v>2</v>
      </c>
      <c r="R506" s="14">
        <v>10</v>
      </c>
      <c r="S506" s="15" t="s">
        <v>1189</v>
      </c>
    </row>
    <row r="507" spans="2:19" ht="15.75" customHeight="1">
      <c r="B507" s="13">
        <v>495</v>
      </c>
      <c r="C507" s="91" t="s">
        <v>74</v>
      </c>
      <c r="D507" s="106" t="s">
        <v>159</v>
      </c>
      <c r="E507" s="125" t="s">
        <v>801</v>
      </c>
      <c r="F507" s="108" t="s">
        <v>53</v>
      </c>
      <c r="G507" s="94">
        <v>2</v>
      </c>
      <c r="H507" s="94">
        <v>2</v>
      </c>
      <c r="I507" s="94">
        <v>2</v>
      </c>
      <c r="J507" s="94">
        <v>0</v>
      </c>
      <c r="K507" s="94">
        <v>2</v>
      </c>
      <c r="L507" s="94">
        <v>0</v>
      </c>
      <c r="M507" s="94">
        <v>0</v>
      </c>
      <c r="N507" s="94">
        <v>2</v>
      </c>
      <c r="O507" s="94">
        <v>0</v>
      </c>
      <c r="P507" s="94">
        <v>2</v>
      </c>
      <c r="R507" s="14">
        <v>12</v>
      </c>
      <c r="S507" s="15" t="s">
        <v>1189</v>
      </c>
    </row>
    <row r="508" spans="2:19" ht="15.75" customHeight="1">
      <c r="B508" s="13">
        <v>496</v>
      </c>
      <c r="C508" s="91" t="s">
        <v>74</v>
      </c>
      <c r="D508" s="92" t="s">
        <v>159</v>
      </c>
      <c r="E508" s="125" t="s">
        <v>802</v>
      </c>
      <c r="F508" s="108" t="s">
        <v>53</v>
      </c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R508" s="14">
        <f t="shared" ref="R508:R571" si="0">SUM(G508+H508+I508+J508+K508+L508+M508+N508+O508+P508)</f>
        <v>0</v>
      </c>
      <c r="S508" s="15" t="str">
        <f t="shared" ref="S508:S571" si="1">IF(R508&gt;=18,"AD-DESTACADO",IF(R508&gt;12,"A-LOGRADO",IF(R508&gt;=10,"B-EN PROCESO","C-EN INICIO")))</f>
        <v>C-EN INICIO</v>
      </c>
    </row>
    <row r="509" spans="2:19" ht="15.75" customHeight="1">
      <c r="B509" s="13">
        <v>497</v>
      </c>
      <c r="C509" s="91" t="s">
        <v>74</v>
      </c>
      <c r="D509" s="92" t="s">
        <v>159</v>
      </c>
      <c r="E509" s="125" t="s">
        <v>803</v>
      </c>
      <c r="F509" s="108" t="s">
        <v>53</v>
      </c>
      <c r="G509" s="94">
        <v>2</v>
      </c>
      <c r="H509" s="94">
        <v>2</v>
      </c>
      <c r="I509" s="94">
        <v>2</v>
      </c>
      <c r="J509" s="94">
        <v>0</v>
      </c>
      <c r="K509" s="94">
        <v>2</v>
      </c>
      <c r="L509" s="94">
        <v>2</v>
      </c>
      <c r="M509" s="94">
        <v>0</v>
      </c>
      <c r="N509" s="94">
        <v>2</v>
      </c>
      <c r="O509" s="94">
        <v>2</v>
      </c>
      <c r="P509" s="94">
        <v>2</v>
      </c>
      <c r="R509" s="14">
        <f t="shared" si="0"/>
        <v>16</v>
      </c>
      <c r="S509" s="15" t="str">
        <f t="shared" si="1"/>
        <v>A-LOGRADO</v>
      </c>
    </row>
    <row r="510" spans="2:19" ht="15.75" customHeight="1">
      <c r="B510" s="13">
        <v>498</v>
      </c>
      <c r="C510" s="91" t="s">
        <v>74</v>
      </c>
      <c r="D510" s="92" t="s">
        <v>159</v>
      </c>
      <c r="E510" s="125" t="s">
        <v>804</v>
      </c>
      <c r="F510" s="108" t="s">
        <v>53</v>
      </c>
      <c r="G510" s="94">
        <v>0</v>
      </c>
      <c r="H510" s="94">
        <v>0</v>
      </c>
      <c r="I510" s="94">
        <v>0</v>
      </c>
      <c r="J510" s="94">
        <v>0</v>
      </c>
      <c r="K510" s="94">
        <v>0</v>
      </c>
      <c r="L510" s="94">
        <v>0</v>
      </c>
      <c r="M510" s="94">
        <v>0</v>
      </c>
      <c r="N510" s="94">
        <v>0</v>
      </c>
      <c r="O510" s="94">
        <v>0</v>
      </c>
      <c r="P510" s="94">
        <v>0</v>
      </c>
      <c r="R510" s="14">
        <f t="shared" si="0"/>
        <v>0</v>
      </c>
      <c r="S510" s="15" t="str">
        <f t="shared" si="1"/>
        <v>C-EN INICIO</v>
      </c>
    </row>
    <row r="511" spans="2:19" ht="15.75" customHeight="1">
      <c r="B511" s="13">
        <v>499</v>
      </c>
      <c r="C511" s="91" t="s">
        <v>74</v>
      </c>
      <c r="D511" s="92" t="s">
        <v>159</v>
      </c>
      <c r="E511" s="125" t="s">
        <v>805</v>
      </c>
      <c r="F511" s="108" t="s">
        <v>53</v>
      </c>
      <c r="G511" s="94">
        <v>2</v>
      </c>
      <c r="H511" s="94">
        <v>0</v>
      </c>
      <c r="I511" s="94">
        <v>2</v>
      </c>
      <c r="J511" s="94">
        <v>0</v>
      </c>
      <c r="K511" s="94">
        <v>2</v>
      </c>
      <c r="L511" s="94">
        <v>2</v>
      </c>
      <c r="M511" s="94">
        <v>0</v>
      </c>
      <c r="N511" s="94">
        <v>2</v>
      </c>
      <c r="O511" s="94">
        <v>2</v>
      </c>
      <c r="P511" s="94">
        <v>2</v>
      </c>
      <c r="R511" s="14">
        <f t="shared" si="0"/>
        <v>14</v>
      </c>
      <c r="S511" s="15" t="str">
        <f t="shared" si="1"/>
        <v>A-LOGRADO</v>
      </c>
    </row>
    <row r="512" spans="2:19" ht="15.75" customHeight="1">
      <c r="B512" s="13">
        <v>500</v>
      </c>
      <c r="C512" s="91" t="s">
        <v>74</v>
      </c>
      <c r="D512" s="92" t="s">
        <v>159</v>
      </c>
      <c r="E512" s="125" t="s">
        <v>806</v>
      </c>
      <c r="F512" s="108" t="s">
        <v>53</v>
      </c>
      <c r="G512" s="94">
        <v>2</v>
      </c>
      <c r="H512" s="94">
        <v>2</v>
      </c>
      <c r="I512" s="94">
        <v>2</v>
      </c>
      <c r="J512" s="94">
        <v>2</v>
      </c>
      <c r="K512" s="94">
        <v>2</v>
      </c>
      <c r="L512" s="94">
        <v>2</v>
      </c>
      <c r="M512" s="94">
        <v>0</v>
      </c>
      <c r="N512" s="94">
        <v>2</v>
      </c>
      <c r="O512" s="94">
        <v>2</v>
      </c>
      <c r="P512" s="94">
        <v>2</v>
      </c>
      <c r="R512" s="14">
        <f t="shared" si="0"/>
        <v>18</v>
      </c>
      <c r="S512" s="15" t="str">
        <f t="shared" si="1"/>
        <v>AD-DESTACADO</v>
      </c>
    </row>
    <row r="513" spans="2:19" ht="15.75" customHeight="1">
      <c r="B513" s="13">
        <v>501</v>
      </c>
      <c r="C513" s="91" t="s">
        <v>74</v>
      </c>
      <c r="D513" s="92" t="s">
        <v>159</v>
      </c>
      <c r="E513" s="125" t="s">
        <v>807</v>
      </c>
      <c r="F513" s="108" t="s">
        <v>53</v>
      </c>
      <c r="G513" s="94">
        <v>2</v>
      </c>
      <c r="H513" s="94">
        <v>2</v>
      </c>
      <c r="I513" s="94">
        <v>2</v>
      </c>
      <c r="J513" s="94">
        <v>2</v>
      </c>
      <c r="K513" s="94">
        <v>2</v>
      </c>
      <c r="L513" s="94">
        <v>2</v>
      </c>
      <c r="M513" s="94">
        <v>2</v>
      </c>
      <c r="N513" s="94">
        <v>0</v>
      </c>
      <c r="O513" s="94">
        <v>2</v>
      </c>
      <c r="P513" s="94">
        <v>2</v>
      </c>
      <c r="R513" s="14">
        <f t="shared" si="0"/>
        <v>18</v>
      </c>
      <c r="S513" s="15" t="str">
        <f t="shared" si="1"/>
        <v>AD-DESTACADO</v>
      </c>
    </row>
    <row r="514" spans="2:19" ht="15.75" customHeight="1">
      <c r="B514" s="13">
        <v>502</v>
      </c>
      <c r="C514" s="91" t="s">
        <v>74</v>
      </c>
      <c r="D514" s="92" t="s">
        <v>159</v>
      </c>
      <c r="E514" s="125" t="s">
        <v>808</v>
      </c>
      <c r="F514" s="108" t="s">
        <v>53</v>
      </c>
      <c r="G514" s="94">
        <v>2</v>
      </c>
      <c r="H514" s="94">
        <v>2</v>
      </c>
      <c r="I514" s="94">
        <v>2</v>
      </c>
      <c r="J514" s="94">
        <v>0</v>
      </c>
      <c r="K514" s="94">
        <v>2</v>
      </c>
      <c r="L514" s="94">
        <v>2</v>
      </c>
      <c r="M514" s="94">
        <v>2</v>
      </c>
      <c r="N514" s="94">
        <v>2</v>
      </c>
      <c r="O514" s="94">
        <v>0</v>
      </c>
      <c r="P514" s="94">
        <v>2</v>
      </c>
      <c r="R514" s="14">
        <f t="shared" si="0"/>
        <v>16</v>
      </c>
      <c r="S514" s="15" t="str">
        <f t="shared" si="1"/>
        <v>A-LOGRADO</v>
      </c>
    </row>
    <row r="515" spans="2:19" ht="15.75" customHeight="1">
      <c r="B515" s="13">
        <v>503</v>
      </c>
      <c r="C515" s="91" t="s">
        <v>74</v>
      </c>
      <c r="D515" s="92" t="s">
        <v>159</v>
      </c>
      <c r="E515" s="125" t="s">
        <v>809</v>
      </c>
      <c r="F515" s="108" t="s">
        <v>53</v>
      </c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R515" s="14">
        <f t="shared" si="0"/>
        <v>0</v>
      </c>
      <c r="S515" s="15" t="str">
        <f t="shared" si="1"/>
        <v>C-EN INICIO</v>
      </c>
    </row>
    <row r="516" spans="2:19" ht="15.75" customHeight="1">
      <c r="B516" s="13">
        <v>504</v>
      </c>
      <c r="C516" s="91" t="s">
        <v>74</v>
      </c>
      <c r="D516" s="92" t="s">
        <v>159</v>
      </c>
      <c r="E516" s="125" t="s">
        <v>810</v>
      </c>
      <c r="F516" s="108" t="s">
        <v>53</v>
      </c>
      <c r="G516" s="94">
        <v>2</v>
      </c>
      <c r="H516" s="94">
        <v>2</v>
      </c>
      <c r="I516" s="94">
        <v>2</v>
      </c>
      <c r="J516" s="94">
        <v>2</v>
      </c>
      <c r="K516" s="94">
        <v>2</v>
      </c>
      <c r="L516" s="94">
        <v>2</v>
      </c>
      <c r="M516" s="94">
        <v>2</v>
      </c>
      <c r="N516" s="94">
        <v>0</v>
      </c>
      <c r="O516" s="94">
        <v>2</v>
      </c>
      <c r="P516" s="94">
        <v>2</v>
      </c>
      <c r="R516" s="14">
        <f t="shared" si="0"/>
        <v>18</v>
      </c>
      <c r="S516" s="15" t="str">
        <f t="shared" si="1"/>
        <v>AD-DESTACADO</v>
      </c>
    </row>
    <row r="517" spans="2:19" ht="15.75" customHeight="1">
      <c r="B517" s="13">
        <v>505</v>
      </c>
      <c r="C517" s="91" t="s">
        <v>74</v>
      </c>
      <c r="D517" s="92" t="s">
        <v>159</v>
      </c>
      <c r="E517" s="125" t="s">
        <v>811</v>
      </c>
      <c r="F517" s="108" t="s">
        <v>53</v>
      </c>
      <c r="G517" s="94">
        <v>2</v>
      </c>
      <c r="H517" s="94">
        <v>0</v>
      </c>
      <c r="I517" s="94">
        <v>2</v>
      </c>
      <c r="J517" s="94">
        <v>2</v>
      </c>
      <c r="K517" s="94">
        <v>2</v>
      </c>
      <c r="L517" s="94">
        <v>2</v>
      </c>
      <c r="M517" s="94">
        <v>0</v>
      </c>
      <c r="N517" s="94">
        <v>0</v>
      </c>
      <c r="O517" s="94">
        <v>0</v>
      </c>
      <c r="P517" s="94">
        <v>2</v>
      </c>
      <c r="R517" s="14">
        <f t="shared" si="0"/>
        <v>12</v>
      </c>
      <c r="S517" s="15" t="str">
        <f t="shared" si="1"/>
        <v>B-EN PROCESO</v>
      </c>
    </row>
    <row r="518" spans="2:19" ht="15.75" customHeight="1">
      <c r="B518" s="13">
        <v>506</v>
      </c>
      <c r="C518" s="91" t="s">
        <v>74</v>
      </c>
      <c r="D518" s="92" t="s">
        <v>159</v>
      </c>
      <c r="E518" s="107" t="s">
        <v>710</v>
      </c>
      <c r="F518" s="93" t="s">
        <v>59</v>
      </c>
      <c r="G518" s="94">
        <v>2</v>
      </c>
      <c r="H518" s="94">
        <v>2</v>
      </c>
      <c r="I518" s="94">
        <v>2</v>
      </c>
      <c r="J518" s="94">
        <v>2</v>
      </c>
      <c r="K518" s="94">
        <v>2</v>
      </c>
      <c r="L518" s="94">
        <v>0</v>
      </c>
      <c r="M518" s="94">
        <v>2</v>
      </c>
      <c r="N518" s="94">
        <v>2</v>
      </c>
      <c r="O518" s="94">
        <v>2</v>
      </c>
      <c r="P518" s="94">
        <v>2</v>
      </c>
      <c r="R518" s="14">
        <f t="shared" si="0"/>
        <v>18</v>
      </c>
      <c r="S518" s="15" t="str">
        <f t="shared" si="1"/>
        <v>AD-DESTACADO</v>
      </c>
    </row>
    <row r="519" spans="2:19" ht="15.75" customHeight="1">
      <c r="B519" s="13">
        <v>507</v>
      </c>
      <c r="C519" s="91" t="s">
        <v>74</v>
      </c>
      <c r="D519" s="92" t="s">
        <v>159</v>
      </c>
      <c r="E519" s="97" t="s">
        <v>711</v>
      </c>
      <c r="F519" s="93" t="s">
        <v>59</v>
      </c>
      <c r="G519" s="94">
        <v>2</v>
      </c>
      <c r="H519" s="94">
        <v>2</v>
      </c>
      <c r="I519" s="94">
        <v>2</v>
      </c>
      <c r="J519" s="94">
        <v>2</v>
      </c>
      <c r="K519" s="94">
        <v>2</v>
      </c>
      <c r="L519" s="94">
        <v>2</v>
      </c>
      <c r="M519" s="94">
        <v>2</v>
      </c>
      <c r="N519" s="94">
        <v>2</v>
      </c>
      <c r="O519" s="94">
        <v>0</v>
      </c>
      <c r="P519" s="94">
        <v>0</v>
      </c>
      <c r="R519" s="14">
        <f t="shared" si="0"/>
        <v>16</v>
      </c>
      <c r="S519" s="15" t="str">
        <f t="shared" si="1"/>
        <v>A-LOGRADO</v>
      </c>
    </row>
    <row r="520" spans="2:19" ht="15.75" customHeight="1">
      <c r="B520" s="13">
        <v>508</v>
      </c>
      <c r="C520" s="91" t="s">
        <v>74</v>
      </c>
      <c r="D520" s="92" t="s">
        <v>159</v>
      </c>
      <c r="E520" s="97" t="s">
        <v>712</v>
      </c>
      <c r="F520" s="93" t="s">
        <v>59</v>
      </c>
      <c r="G520" s="94">
        <v>2</v>
      </c>
      <c r="H520" s="94">
        <v>0</v>
      </c>
      <c r="I520" s="94">
        <v>2</v>
      </c>
      <c r="J520" s="94">
        <v>0</v>
      </c>
      <c r="K520" s="94">
        <v>0</v>
      </c>
      <c r="L520" s="94">
        <v>0</v>
      </c>
      <c r="M520" s="94">
        <v>0</v>
      </c>
      <c r="N520" s="94">
        <v>0</v>
      </c>
      <c r="O520" s="94">
        <v>0</v>
      </c>
      <c r="P520" s="94">
        <v>2</v>
      </c>
      <c r="R520" s="14">
        <f t="shared" si="0"/>
        <v>6</v>
      </c>
      <c r="S520" s="15" t="str">
        <f t="shared" si="1"/>
        <v>C-EN INICIO</v>
      </c>
    </row>
    <row r="521" spans="2:19" ht="15.75" customHeight="1">
      <c r="B521" s="13">
        <v>509</v>
      </c>
      <c r="C521" s="91" t="s">
        <v>74</v>
      </c>
      <c r="D521" s="92" t="s">
        <v>159</v>
      </c>
      <c r="E521" s="97" t="s">
        <v>713</v>
      </c>
      <c r="F521" s="93" t="s">
        <v>59</v>
      </c>
      <c r="G521" s="94">
        <v>2</v>
      </c>
      <c r="H521" s="94">
        <v>2</v>
      </c>
      <c r="I521" s="94">
        <v>2</v>
      </c>
      <c r="J521" s="94">
        <v>2</v>
      </c>
      <c r="K521" s="94">
        <v>2</v>
      </c>
      <c r="L521" s="94">
        <v>2</v>
      </c>
      <c r="M521" s="94">
        <v>0</v>
      </c>
      <c r="N521" s="94">
        <v>2</v>
      </c>
      <c r="O521" s="94">
        <v>0</v>
      </c>
      <c r="P521" s="94">
        <v>2</v>
      </c>
      <c r="R521" s="14">
        <f t="shared" si="0"/>
        <v>16</v>
      </c>
      <c r="S521" s="15" t="str">
        <f t="shared" si="1"/>
        <v>A-LOGRADO</v>
      </c>
    </row>
    <row r="522" spans="2:19" ht="15.75" customHeight="1">
      <c r="B522" s="13">
        <v>510</v>
      </c>
      <c r="C522" s="91" t="s">
        <v>74</v>
      </c>
      <c r="D522" s="92" t="s">
        <v>159</v>
      </c>
      <c r="E522" s="97" t="s">
        <v>714</v>
      </c>
      <c r="F522" s="93" t="s">
        <v>59</v>
      </c>
      <c r="G522" s="94">
        <v>2</v>
      </c>
      <c r="H522" s="94">
        <v>0</v>
      </c>
      <c r="I522" s="94">
        <v>2</v>
      </c>
      <c r="J522" s="94">
        <v>0</v>
      </c>
      <c r="K522" s="94">
        <v>0</v>
      </c>
      <c r="L522" s="94">
        <v>0</v>
      </c>
      <c r="M522" s="94">
        <v>0</v>
      </c>
      <c r="N522" s="94">
        <v>0</v>
      </c>
      <c r="O522" s="94">
        <v>0</v>
      </c>
      <c r="P522" s="94">
        <v>2</v>
      </c>
      <c r="R522" s="14">
        <f t="shared" si="0"/>
        <v>6</v>
      </c>
      <c r="S522" s="15" t="str">
        <f t="shared" si="1"/>
        <v>C-EN INICIO</v>
      </c>
    </row>
    <row r="523" spans="2:19" ht="15.75" customHeight="1">
      <c r="B523" s="13">
        <v>511</v>
      </c>
      <c r="C523" s="91" t="s">
        <v>74</v>
      </c>
      <c r="D523" s="92" t="s">
        <v>159</v>
      </c>
      <c r="E523" s="97" t="s">
        <v>715</v>
      </c>
      <c r="F523" s="93" t="s">
        <v>59</v>
      </c>
      <c r="G523" s="94">
        <v>2</v>
      </c>
      <c r="H523" s="94">
        <v>0</v>
      </c>
      <c r="I523" s="94">
        <v>2</v>
      </c>
      <c r="J523" s="94">
        <v>0</v>
      </c>
      <c r="K523" s="94">
        <v>0</v>
      </c>
      <c r="L523" s="94">
        <v>0</v>
      </c>
      <c r="M523" s="94">
        <v>0</v>
      </c>
      <c r="N523" s="94">
        <v>0</v>
      </c>
      <c r="O523" s="94">
        <v>0</v>
      </c>
      <c r="P523" s="94">
        <v>2</v>
      </c>
      <c r="R523" s="14">
        <f t="shared" si="0"/>
        <v>6</v>
      </c>
      <c r="S523" s="15" t="str">
        <f t="shared" si="1"/>
        <v>C-EN INICIO</v>
      </c>
    </row>
    <row r="524" spans="2:19" ht="15.75" customHeight="1">
      <c r="B524" s="13">
        <v>512</v>
      </c>
      <c r="C524" s="91" t="s">
        <v>74</v>
      </c>
      <c r="D524" s="92" t="s">
        <v>159</v>
      </c>
      <c r="E524" s="97" t="s">
        <v>716</v>
      </c>
      <c r="F524" s="93" t="s">
        <v>59</v>
      </c>
      <c r="G524" s="94">
        <v>2</v>
      </c>
      <c r="H524" s="94">
        <v>2</v>
      </c>
      <c r="I524" s="94">
        <v>2</v>
      </c>
      <c r="J524" s="94">
        <v>2</v>
      </c>
      <c r="K524" s="94">
        <v>2</v>
      </c>
      <c r="L524" s="94">
        <v>2</v>
      </c>
      <c r="M524" s="94">
        <v>0</v>
      </c>
      <c r="N524" s="94">
        <v>2</v>
      </c>
      <c r="O524" s="94">
        <v>0</v>
      </c>
      <c r="P524" s="94">
        <v>2</v>
      </c>
      <c r="R524" s="14">
        <f t="shared" si="0"/>
        <v>16</v>
      </c>
      <c r="S524" s="15" t="str">
        <f t="shared" si="1"/>
        <v>A-LOGRADO</v>
      </c>
    </row>
    <row r="525" spans="2:19" ht="15.75" customHeight="1">
      <c r="B525" s="13">
        <v>513</v>
      </c>
      <c r="C525" s="91" t="s">
        <v>74</v>
      </c>
      <c r="D525" s="92" t="s">
        <v>159</v>
      </c>
      <c r="E525" s="97" t="s">
        <v>717</v>
      </c>
      <c r="F525" s="93" t="s">
        <v>59</v>
      </c>
      <c r="G525" s="94">
        <v>2</v>
      </c>
      <c r="H525" s="94">
        <v>2</v>
      </c>
      <c r="I525" s="94">
        <v>2</v>
      </c>
      <c r="J525" s="94">
        <v>0</v>
      </c>
      <c r="K525" s="94">
        <v>2</v>
      </c>
      <c r="L525" s="94">
        <v>2</v>
      </c>
      <c r="M525" s="94">
        <v>2</v>
      </c>
      <c r="N525" s="94">
        <v>2</v>
      </c>
      <c r="O525" s="94">
        <v>0</v>
      </c>
      <c r="P525" s="94">
        <v>0</v>
      </c>
      <c r="R525" s="14">
        <f t="shared" si="0"/>
        <v>14</v>
      </c>
      <c r="S525" s="15" t="str">
        <f t="shared" si="1"/>
        <v>A-LOGRADO</v>
      </c>
    </row>
    <row r="526" spans="2:19" ht="15.75" customHeight="1">
      <c r="B526" s="13">
        <v>514</v>
      </c>
      <c r="C526" s="91" t="s">
        <v>74</v>
      </c>
      <c r="D526" s="92" t="s">
        <v>159</v>
      </c>
      <c r="E526" s="97" t="s">
        <v>718</v>
      </c>
      <c r="F526" s="93" t="s">
        <v>59</v>
      </c>
      <c r="G526" s="94">
        <v>2</v>
      </c>
      <c r="H526" s="94">
        <v>0</v>
      </c>
      <c r="I526" s="94">
        <v>2</v>
      </c>
      <c r="J526" s="94">
        <v>2</v>
      </c>
      <c r="K526" s="94">
        <v>2</v>
      </c>
      <c r="L526" s="94">
        <v>2</v>
      </c>
      <c r="M526" s="94">
        <v>2</v>
      </c>
      <c r="N526" s="94">
        <v>2</v>
      </c>
      <c r="O526" s="94">
        <v>0</v>
      </c>
      <c r="P526" s="94">
        <v>2</v>
      </c>
      <c r="R526" s="14">
        <f t="shared" si="0"/>
        <v>16</v>
      </c>
      <c r="S526" s="15" t="str">
        <f t="shared" si="1"/>
        <v>A-LOGRADO</v>
      </c>
    </row>
    <row r="527" spans="2:19" ht="15.75" customHeight="1">
      <c r="B527" s="13">
        <v>515</v>
      </c>
      <c r="C527" s="91" t="s">
        <v>74</v>
      </c>
      <c r="D527" s="92" t="s">
        <v>159</v>
      </c>
      <c r="E527" s="97" t="s">
        <v>719</v>
      </c>
      <c r="F527" s="93" t="s">
        <v>59</v>
      </c>
      <c r="G527" s="94">
        <v>2</v>
      </c>
      <c r="H527" s="94">
        <v>0</v>
      </c>
      <c r="I527" s="94">
        <v>2</v>
      </c>
      <c r="J527" s="94">
        <v>0</v>
      </c>
      <c r="K527" s="94">
        <v>0</v>
      </c>
      <c r="L527" s="94">
        <v>0</v>
      </c>
      <c r="M527" s="94">
        <v>0</v>
      </c>
      <c r="N527" s="94">
        <v>0</v>
      </c>
      <c r="O527" s="94">
        <v>0</v>
      </c>
      <c r="P527" s="94">
        <v>2</v>
      </c>
      <c r="R527" s="14">
        <f t="shared" si="0"/>
        <v>6</v>
      </c>
      <c r="S527" s="15" t="str">
        <f t="shared" si="1"/>
        <v>C-EN INICIO</v>
      </c>
    </row>
    <row r="528" spans="2:19" ht="15.75" customHeight="1">
      <c r="B528" s="13">
        <v>516</v>
      </c>
      <c r="C528" s="91" t="s">
        <v>74</v>
      </c>
      <c r="D528" s="92" t="s">
        <v>159</v>
      </c>
      <c r="E528" s="97" t="s">
        <v>720</v>
      </c>
      <c r="F528" s="93" t="s">
        <v>59</v>
      </c>
      <c r="G528" s="94">
        <v>2</v>
      </c>
      <c r="H528" s="94">
        <v>2</v>
      </c>
      <c r="I528" s="94">
        <v>2</v>
      </c>
      <c r="J528" s="94">
        <v>2</v>
      </c>
      <c r="K528" s="94">
        <v>0</v>
      </c>
      <c r="L528" s="94">
        <v>2</v>
      </c>
      <c r="M528" s="94">
        <v>0</v>
      </c>
      <c r="N528" s="94">
        <v>0</v>
      </c>
      <c r="O528" s="94">
        <v>0</v>
      </c>
      <c r="P528" s="94">
        <v>2</v>
      </c>
      <c r="R528" s="14">
        <f t="shared" si="0"/>
        <v>12</v>
      </c>
      <c r="S528" s="15" t="str">
        <f t="shared" si="1"/>
        <v>B-EN PROCESO</v>
      </c>
    </row>
    <row r="529" spans="2:19" ht="15.75" customHeight="1">
      <c r="B529" s="13">
        <v>517</v>
      </c>
      <c r="C529" s="91" t="s">
        <v>74</v>
      </c>
      <c r="D529" s="92" t="s">
        <v>159</v>
      </c>
      <c r="E529" s="97" t="s">
        <v>721</v>
      </c>
      <c r="F529" s="93" t="s">
        <v>59</v>
      </c>
      <c r="G529" s="94">
        <v>2</v>
      </c>
      <c r="H529" s="94">
        <v>2</v>
      </c>
      <c r="I529" s="94">
        <v>2</v>
      </c>
      <c r="J529" s="94">
        <v>2</v>
      </c>
      <c r="K529" s="94">
        <v>2</v>
      </c>
      <c r="L529" s="94">
        <v>2</v>
      </c>
      <c r="M529" s="94">
        <v>2</v>
      </c>
      <c r="N529" s="94">
        <v>2</v>
      </c>
      <c r="O529" s="94">
        <v>2</v>
      </c>
      <c r="P529" s="94">
        <v>0</v>
      </c>
      <c r="R529" s="14">
        <f t="shared" si="0"/>
        <v>18</v>
      </c>
      <c r="S529" s="15" t="str">
        <f t="shared" si="1"/>
        <v>AD-DESTACADO</v>
      </c>
    </row>
    <row r="530" spans="2:19" ht="15.75" customHeight="1">
      <c r="B530" s="13">
        <v>518</v>
      </c>
      <c r="C530" s="91" t="s">
        <v>74</v>
      </c>
      <c r="D530" s="92" t="s">
        <v>159</v>
      </c>
      <c r="E530" s="97" t="s">
        <v>722</v>
      </c>
      <c r="F530" s="93" t="s">
        <v>59</v>
      </c>
      <c r="G530" s="94">
        <v>0</v>
      </c>
      <c r="H530" s="94">
        <v>0</v>
      </c>
      <c r="I530" s="94">
        <v>0</v>
      </c>
      <c r="J530" s="94">
        <v>0</v>
      </c>
      <c r="K530" s="94">
        <v>0</v>
      </c>
      <c r="L530" s="94">
        <v>0</v>
      </c>
      <c r="M530" s="94">
        <v>0</v>
      </c>
      <c r="N530" s="94">
        <v>0</v>
      </c>
      <c r="O530" s="94">
        <v>0</v>
      </c>
      <c r="P530" s="94">
        <v>0</v>
      </c>
      <c r="R530" s="14">
        <f t="shared" si="0"/>
        <v>0</v>
      </c>
      <c r="S530" s="15" t="str">
        <f t="shared" si="1"/>
        <v>C-EN INICIO</v>
      </c>
    </row>
    <row r="531" spans="2:19" ht="15.75" customHeight="1">
      <c r="B531" s="13">
        <v>519</v>
      </c>
      <c r="C531" s="91" t="s">
        <v>74</v>
      </c>
      <c r="D531" s="92" t="s">
        <v>159</v>
      </c>
      <c r="E531" s="97" t="s">
        <v>723</v>
      </c>
      <c r="F531" s="93" t="s">
        <v>59</v>
      </c>
      <c r="G531" s="94">
        <v>2</v>
      </c>
      <c r="H531" s="94">
        <v>0</v>
      </c>
      <c r="I531" s="94">
        <v>2</v>
      </c>
      <c r="J531" s="94">
        <v>2</v>
      </c>
      <c r="K531" s="94">
        <v>2</v>
      </c>
      <c r="L531" s="94">
        <v>2</v>
      </c>
      <c r="M531" s="94">
        <v>2</v>
      </c>
      <c r="N531" s="94">
        <v>2</v>
      </c>
      <c r="O531" s="94">
        <v>0</v>
      </c>
      <c r="P531" s="94">
        <v>2</v>
      </c>
      <c r="R531" s="14">
        <f t="shared" si="0"/>
        <v>16</v>
      </c>
      <c r="S531" s="15" t="str">
        <f t="shared" si="1"/>
        <v>A-LOGRADO</v>
      </c>
    </row>
    <row r="532" spans="2:19" ht="15.75" customHeight="1">
      <c r="B532" s="13">
        <v>520</v>
      </c>
      <c r="C532" s="91" t="s">
        <v>74</v>
      </c>
      <c r="D532" s="92" t="s">
        <v>159</v>
      </c>
      <c r="E532" s="97" t="s">
        <v>724</v>
      </c>
      <c r="F532" s="93" t="s">
        <v>59</v>
      </c>
      <c r="G532" s="94">
        <v>2</v>
      </c>
      <c r="H532" s="94">
        <v>2</v>
      </c>
      <c r="I532" s="94">
        <v>2</v>
      </c>
      <c r="J532" s="94">
        <v>2</v>
      </c>
      <c r="K532" s="94">
        <v>2</v>
      </c>
      <c r="L532" s="94">
        <v>2</v>
      </c>
      <c r="M532" s="94">
        <v>2</v>
      </c>
      <c r="N532" s="94">
        <v>2</v>
      </c>
      <c r="O532" s="94">
        <v>0</v>
      </c>
      <c r="P532" s="94">
        <v>2</v>
      </c>
      <c r="R532" s="14">
        <f t="shared" si="0"/>
        <v>18</v>
      </c>
      <c r="S532" s="15" t="str">
        <f t="shared" si="1"/>
        <v>AD-DESTACADO</v>
      </c>
    </row>
    <row r="533" spans="2:19" ht="15.75" customHeight="1">
      <c r="B533" s="13">
        <v>521</v>
      </c>
      <c r="C533" s="91" t="s">
        <v>74</v>
      </c>
      <c r="D533" s="92" t="s">
        <v>159</v>
      </c>
      <c r="E533" s="97" t="s">
        <v>725</v>
      </c>
      <c r="F533" s="93" t="s">
        <v>59</v>
      </c>
      <c r="G533" s="94">
        <v>2</v>
      </c>
      <c r="H533" s="94">
        <v>0</v>
      </c>
      <c r="I533" s="94">
        <v>2</v>
      </c>
      <c r="J533" s="94">
        <v>0</v>
      </c>
      <c r="K533" s="94">
        <v>0</v>
      </c>
      <c r="L533" s="94">
        <v>0</v>
      </c>
      <c r="M533" s="94">
        <v>0</v>
      </c>
      <c r="N533" s="94">
        <v>0</v>
      </c>
      <c r="O533" s="94">
        <v>0</v>
      </c>
      <c r="P533" s="94">
        <v>2</v>
      </c>
      <c r="R533" s="14">
        <f t="shared" si="0"/>
        <v>6</v>
      </c>
      <c r="S533" s="15" t="str">
        <f t="shared" si="1"/>
        <v>C-EN INICIO</v>
      </c>
    </row>
    <row r="534" spans="2:19" ht="15.75" customHeight="1">
      <c r="B534" s="13">
        <v>522</v>
      </c>
      <c r="C534" s="91" t="s">
        <v>74</v>
      </c>
      <c r="D534" s="92" t="s">
        <v>159</v>
      </c>
      <c r="E534" s="97" t="s">
        <v>726</v>
      </c>
      <c r="F534" s="93" t="s">
        <v>59</v>
      </c>
      <c r="G534" s="94">
        <v>0</v>
      </c>
      <c r="H534" s="94">
        <v>0</v>
      </c>
      <c r="I534" s="94">
        <v>0</v>
      </c>
      <c r="J534" s="94">
        <v>0</v>
      </c>
      <c r="K534" s="94">
        <v>0</v>
      </c>
      <c r="L534" s="94">
        <v>0</v>
      </c>
      <c r="M534" s="94">
        <v>0</v>
      </c>
      <c r="N534" s="94">
        <v>0</v>
      </c>
      <c r="O534" s="94">
        <v>0</v>
      </c>
      <c r="P534" s="94">
        <v>0</v>
      </c>
      <c r="R534" s="14">
        <f t="shared" si="0"/>
        <v>0</v>
      </c>
      <c r="S534" s="15" t="str">
        <f t="shared" si="1"/>
        <v>C-EN INICIO</v>
      </c>
    </row>
    <row r="535" spans="2:19" ht="15.75" customHeight="1">
      <c r="B535" s="13">
        <v>523</v>
      </c>
      <c r="C535" s="91" t="s">
        <v>74</v>
      </c>
      <c r="D535" s="92" t="s">
        <v>159</v>
      </c>
      <c r="E535" s="97" t="s">
        <v>727</v>
      </c>
      <c r="F535" s="93" t="s">
        <v>59</v>
      </c>
      <c r="G535" s="94">
        <v>2</v>
      </c>
      <c r="H535" s="94">
        <v>2</v>
      </c>
      <c r="I535" s="94">
        <v>2</v>
      </c>
      <c r="J535" s="94">
        <v>2</v>
      </c>
      <c r="K535" s="94">
        <v>2</v>
      </c>
      <c r="L535" s="94">
        <v>2</v>
      </c>
      <c r="M535" s="94">
        <v>2</v>
      </c>
      <c r="N535" s="94">
        <v>2</v>
      </c>
      <c r="O535" s="94">
        <v>2</v>
      </c>
      <c r="P535" s="94">
        <v>0</v>
      </c>
      <c r="R535" s="14">
        <f t="shared" si="0"/>
        <v>18</v>
      </c>
      <c r="S535" s="15" t="str">
        <f t="shared" si="1"/>
        <v>AD-DESTACADO</v>
      </c>
    </row>
    <row r="536" spans="2:19" ht="15.75" customHeight="1">
      <c r="B536" s="13">
        <v>524</v>
      </c>
      <c r="C536" s="91" t="s">
        <v>74</v>
      </c>
      <c r="D536" s="92" t="s">
        <v>159</v>
      </c>
      <c r="E536" s="97" t="s">
        <v>728</v>
      </c>
      <c r="F536" s="93" t="s">
        <v>59</v>
      </c>
      <c r="G536" s="94">
        <v>2</v>
      </c>
      <c r="H536" s="94">
        <v>2</v>
      </c>
      <c r="I536" s="94">
        <v>2</v>
      </c>
      <c r="J536" s="94">
        <v>2</v>
      </c>
      <c r="K536" s="94">
        <v>2</v>
      </c>
      <c r="L536" s="94">
        <v>0</v>
      </c>
      <c r="M536" s="94">
        <v>2</v>
      </c>
      <c r="N536" s="94">
        <v>2</v>
      </c>
      <c r="O536" s="94">
        <v>0</v>
      </c>
      <c r="P536" s="94">
        <v>2</v>
      </c>
      <c r="R536" s="14">
        <f t="shared" si="0"/>
        <v>16</v>
      </c>
      <c r="S536" s="15" t="str">
        <f t="shared" si="1"/>
        <v>A-LOGRADO</v>
      </c>
    </row>
    <row r="537" spans="2:19" ht="15.75" customHeight="1">
      <c r="B537" s="13">
        <v>525</v>
      </c>
      <c r="C537" s="91" t="s">
        <v>74</v>
      </c>
      <c r="D537" s="92" t="s">
        <v>159</v>
      </c>
      <c r="E537" s="97" t="s">
        <v>729</v>
      </c>
      <c r="F537" s="93" t="s">
        <v>59</v>
      </c>
      <c r="G537" s="94">
        <v>0</v>
      </c>
      <c r="H537" s="94">
        <v>0</v>
      </c>
      <c r="I537" s="94">
        <v>0</v>
      </c>
      <c r="J537" s="94">
        <v>0</v>
      </c>
      <c r="K537" s="94">
        <v>0</v>
      </c>
      <c r="L537" s="94">
        <v>0</v>
      </c>
      <c r="M537" s="94">
        <v>0</v>
      </c>
      <c r="N537" s="94">
        <v>0</v>
      </c>
      <c r="O537" s="94">
        <v>0</v>
      </c>
      <c r="P537" s="94">
        <v>0</v>
      </c>
      <c r="R537" s="14">
        <f t="shared" si="0"/>
        <v>0</v>
      </c>
      <c r="S537" s="15" t="str">
        <f t="shared" si="1"/>
        <v>C-EN INICIO</v>
      </c>
    </row>
    <row r="538" spans="2:19" ht="15.75" customHeight="1">
      <c r="B538" s="13">
        <v>526</v>
      </c>
      <c r="C538" s="91" t="s">
        <v>74</v>
      </c>
      <c r="D538" s="92" t="s">
        <v>159</v>
      </c>
      <c r="E538" s="97" t="s">
        <v>730</v>
      </c>
      <c r="F538" s="93" t="s">
        <v>66</v>
      </c>
      <c r="G538" s="94">
        <v>2</v>
      </c>
      <c r="H538" s="94">
        <v>0</v>
      </c>
      <c r="I538" s="94">
        <v>0</v>
      </c>
      <c r="J538" s="94">
        <v>0</v>
      </c>
      <c r="K538" s="94">
        <v>0</v>
      </c>
      <c r="L538" s="94">
        <v>0</v>
      </c>
      <c r="M538" s="94">
        <v>0</v>
      </c>
      <c r="N538" s="94">
        <v>2</v>
      </c>
      <c r="O538" s="94">
        <v>0</v>
      </c>
      <c r="P538" s="94">
        <v>0</v>
      </c>
      <c r="R538" s="14">
        <f t="shared" si="0"/>
        <v>4</v>
      </c>
      <c r="S538" s="15" t="str">
        <f t="shared" si="1"/>
        <v>C-EN INICIO</v>
      </c>
    </row>
    <row r="539" spans="2:19" ht="15.75" customHeight="1">
      <c r="B539" s="13">
        <v>527</v>
      </c>
      <c r="C539" s="91" t="s">
        <v>74</v>
      </c>
      <c r="D539" s="92" t="s">
        <v>159</v>
      </c>
      <c r="E539" s="97" t="s">
        <v>731</v>
      </c>
      <c r="F539" s="93" t="s">
        <v>66</v>
      </c>
      <c r="G539" s="94">
        <v>2</v>
      </c>
      <c r="H539" s="94">
        <v>0</v>
      </c>
      <c r="I539" s="94">
        <v>2</v>
      </c>
      <c r="J539" s="94">
        <v>0</v>
      </c>
      <c r="K539" s="94">
        <v>0</v>
      </c>
      <c r="L539" s="94">
        <v>0</v>
      </c>
      <c r="M539" s="94">
        <v>0</v>
      </c>
      <c r="N539" s="94">
        <v>0</v>
      </c>
      <c r="O539" s="94">
        <v>0</v>
      </c>
      <c r="P539" s="94">
        <v>0</v>
      </c>
      <c r="R539" s="14">
        <f t="shared" si="0"/>
        <v>4</v>
      </c>
      <c r="S539" s="15" t="str">
        <f t="shared" si="1"/>
        <v>C-EN INICIO</v>
      </c>
    </row>
    <row r="540" spans="2:19" ht="15.75" customHeight="1">
      <c r="B540" s="13">
        <v>528</v>
      </c>
      <c r="C540" s="91" t="s">
        <v>74</v>
      </c>
      <c r="D540" s="92" t="s">
        <v>159</v>
      </c>
      <c r="E540" s="97" t="s">
        <v>732</v>
      </c>
      <c r="F540" s="93" t="s">
        <v>66</v>
      </c>
      <c r="G540" s="94">
        <v>0</v>
      </c>
      <c r="H540" s="94">
        <v>0</v>
      </c>
      <c r="I540" s="94">
        <v>2</v>
      </c>
      <c r="J540" s="94">
        <v>0</v>
      </c>
      <c r="K540" s="94">
        <v>0</v>
      </c>
      <c r="L540" s="94">
        <v>2</v>
      </c>
      <c r="M540" s="94">
        <v>0</v>
      </c>
      <c r="N540" s="94">
        <v>0</v>
      </c>
      <c r="O540" s="94">
        <v>0</v>
      </c>
      <c r="P540" s="94">
        <v>2</v>
      </c>
      <c r="R540" s="14">
        <f t="shared" si="0"/>
        <v>6</v>
      </c>
      <c r="S540" s="15" t="str">
        <f t="shared" si="1"/>
        <v>C-EN INICIO</v>
      </c>
    </row>
    <row r="541" spans="2:19" ht="15.75" customHeight="1">
      <c r="B541" s="13">
        <v>529</v>
      </c>
      <c r="C541" s="91" t="s">
        <v>74</v>
      </c>
      <c r="D541" s="92" t="s">
        <v>159</v>
      </c>
      <c r="E541" s="97" t="s">
        <v>733</v>
      </c>
      <c r="F541" s="93" t="s">
        <v>66</v>
      </c>
      <c r="G541" s="94">
        <v>0</v>
      </c>
      <c r="H541" s="94">
        <v>0</v>
      </c>
      <c r="I541" s="94">
        <v>0</v>
      </c>
      <c r="J541" s="94">
        <v>0</v>
      </c>
      <c r="K541" s="94">
        <v>0</v>
      </c>
      <c r="L541" s="94">
        <v>0</v>
      </c>
      <c r="M541" s="94">
        <v>0</v>
      </c>
      <c r="N541" s="94">
        <v>0</v>
      </c>
      <c r="O541" s="94">
        <v>0</v>
      </c>
      <c r="P541" s="94">
        <v>0</v>
      </c>
      <c r="R541" s="14">
        <f t="shared" si="0"/>
        <v>0</v>
      </c>
      <c r="S541" s="15" t="str">
        <f t="shared" si="1"/>
        <v>C-EN INICIO</v>
      </c>
    </row>
    <row r="542" spans="2:19" ht="15.75" customHeight="1">
      <c r="B542" s="13">
        <v>530</v>
      </c>
      <c r="C542" s="91" t="s">
        <v>74</v>
      </c>
      <c r="D542" s="92" t="s">
        <v>159</v>
      </c>
      <c r="E542" s="97" t="s">
        <v>734</v>
      </c>
      <c r="F542" s="93" t="s">
        <v>66</v>
      </c>
      <c r="G542" s="94">
        <v>2</v>
      </c>
      <c r="H542" s="94">
        <v>0</v>
      </c>
      <c r="I542" s="94">
        <v>0</v>
      </c>
      <c r="J542" s="94">
        <v>0</v>
      </c>
      <c r="K542" s="94">
        <v>0</v>
      </c>
      <c r="L542" s="94">
        <v>2</v>
      </c>
      <c r="M542" s="94">
        <v>0</v>
      </c>
      <c r="N542" s="94">
        <v>0</v>
      </c>
      <c r="O542" s="94">
        <v>0</v>
      </c>
      <c r="P542" s="94">
        <v>2</v>
      </c>
      <c r="R542" s="14">
        <f t="shared" si="0"/>
        <v>6</v>
      </c>
      <c r="S542" s="15" t="str">
        <f t="shared" si="1"/>
        <v>C-EN INICIO</v>
      </c>
    </row>
    <row r="543" spans="2:19" ht="15.75" customHeight="1">
      <c r="B543" s="13">
        <v>531</v>
      </c>
      <c r="C543" s="91" t="s">
        <v>74</v>
      </c>
      <c r="D543" s="92" t="s">
        <v>159</v>
      </c>
      <c r="E543" s="97" t="s">
        <v>735</v>
      </c>
      <c r="F543" s="93" t="s">
        <v>66</v>
      </c>
      <c r="G543" s="94">
        <v>0</v>
      </c>
      <c r="H543" s="94">
        <v>0</v>
      </c>
      <c r="I543" s="94">
        <v>0</v>
      </c>
      <c r="J543" s="94">
        <v>0</v>
      </c>
      <c r="K543" s="94">
        <v>2</v>
      </c>
      <c r="L543" s="94">
        <v>0</v>
      </c>
      <c r="M543" s="94">
        <v>2</v>
      </c>
      <c r="N543" s="94">
        <v>0</v>
      </c>
      <c r="O543" s="94">
        <v>2</v>
      </c>
      <c r="P543" s="94">
        <v>0</v>
      </c>
      <c r="R543" s="14">
        <f t="shared" si="0"/>
        <v>6</v>
      </c>
      <c r="S543" s="15" t="str">
        <f t="shared" si="1"/>
        <v>C-EN INICIO</v>
      </c>
    </row>
    <row r="544" spans="2:19" ht="15.75" customHeight="1">
      <c r="B544" s="13">
        <v>532</v>
      </c>
      <c r="C544" s="91" t="s">
        <v>74</v>
      </c>
      <c r="D544" s="92" t="s">
        <v>159</v>
      </c>
      <c r="E544" s="97" t="s">
        <v>736</v>
      </c>
      <c r="F544" s="93" t="s">
        <v>66</v>
      </c>
      <c r="G544" s="94">
        <v>0</v>
      </c>
      <c r="H544" s="94">
        <v>0</v>
      </c>
      <c r="I544" s="94">
        <v>0</v>
      </c>
      <c r="J544" s="94">
        <v>0</v>
      </c>
      <c r="K544" s="94">
        <v>2</v>
      </c>
      <c r="L544" s="94">
        <v>0</v>
      </c>
      <c r="M544" s="94">
        <v>2</v>
      </c>
      <c r="N544" s="94">
        <v>0</v>
      </c>
      <c r="O544" s="94">
        <v>0</v>
      </c>
      <c r="P544" s="94">
        <v>2</v>
      </c>
      <c r="R544" s="14">
        <f t="shared" si="0"/>
        <v>6</v>
      </c>
      <c r="S544" s="15" t="str">
        <f t="shared" si="1"/>
        <v>C-EN INICIO</v>
      </c>
    </row>
    <row r="545" spans="2:19" ht="15.75" customHeight="1">
      <c r="B545" s="13">
        <v>533</v>
      </c>
      <c r="C545" s="91" t="s">
        <v>74</v>
      </c>
      <c r="D545" s="92" t="s">
        <v>159</v>
      </c>
      <c r="E545" s="97" t="s">
        <v>737</v>
      </c>
      <c r="F545" s="93" t="s">
        <v>66</v>
      </c>
      <c r="G545" s="94">
        <v>0</v>
      </c>
      <c r="H545" s="94">
        <v>0</v>
      </c>
      <c r="I545" s="94">
        <v>0</v>
      </c>
      <c r="J545" s="94">
        <v>0</v>
      </c>
      <c r="K545" s="94">
        <v>2</v>
      </c>
      <c r="L545" s="94">
        <v>0</v>
      </c>
      <c r="M545" s="94">
        <v>0</v>
      </c>
      <c r="N545" s="94">
        <v>0</v>
      </c>
      <c r="O545" s="94">
        <v>0</v>
      </c>
      <c r="P545" s="94">
        <v>2</v>
      </c>
      <c r="R545" s="14">
        <f t="shared" si="0"/>
        <v>4</v>
      </c>
      <c r="S545" s="15" t="str">
        <f t="shared" si="1"/>
        <v>C-EN INICIO</v>
      </c>
    </row>
    <row r="546" spans="2:19" ht="15.75" customHeight="1">
      <c r="B546" s="13">
        <v>534</v>
      </c>
      <c r="C546" s="91" t="s">
        <v>74</v>
      </c>
      <c r="D546" s="92" t="s">
        <v>159</v>
      </c>
      <c r="E546" s="97" t="s">
        <v>738</v>
      </c>
      <c r="F546" s="93" t="s">
        <v>66</v>
      </c>
      <c r="G546" s="94">
        <v>0</v>
      </c>
      <c r="H546" s="94">
        <v>0</v>
      </c>
      <c r="I546" s="94">
        <v>0</v>
      </c>
      <c r="J546" s="94">
        <v>0</v>
      </c>
      <c r="K546" s="94">
        <v>0</v>
      </c>
      <c r="L546" s="94">
        <v>0</v>
      </c>
      <c r="M546" s="94">
        <v>0</v>
      </c>
      <c r="N546" s="94">
        <v>0</v>
      </c>
      <c r="O546" s="94">
        <v>0</v>
      </c>
      <c r="P546" s="94">
        <v>0</v>
      </c>
      <c r="R546" s="14">
        <f t="shared" si="0"/>
        <v>0</v>
      </c>
      <c r="S546" s="15" t="str">
        <f t="shared" si="1"/>
        <v>C-EN INICIO</v>
      </c>
    </row>
    <row r="547" spans="2:19" ht="15.75" customHeight="1">
      <c r="B547" s="13">
        <v>535</v>
      </c>
      <c r="C547" s="91" t="s">
        <v>74</v>
      </c>
      <c r="D547" s="92" t="s">
        <v>159</v>
      </c>
      <c r="E547" s="97" t="s">
        <v>739</v>
      </c>
      <c r="F547" s="93" t="s">
        <v>66</v>
      </c>
      <c r="G547" s="94">
        <v>0</v>
      </c>
      <c r="H547" s="94">
        <v>0</v>
      </c>
      <c r="I547" s="94">
        <v>0</v>
      </c>
      <c r="J547" s="94">
        <v>0</v>
      </c>
      <c r="K547" s="94">
        <v>0</v>
      </c>
      <c r="L547" s="94">
        <v>0</v>
      </c>
      <c r="M547" s="94">
        <v>2</v>
      </c>
      <c r="N547" s="94">
        <v>0</v>
      </c>
      <c r="O547" s="94">
        <v>0</v>
      </c>
      <c r="P547" s="94">
        <v>0</v>
      </c>
      <c r="R547" s="14">
        <f t="shared" si="0"/>
        <v>2</v>
      </c>
      <c r="S547" s="15" t="str">
        <f t="shared" si="1"/>
        <v>C-EN INICIO</v>
      </c>
    </row>
    <row r="548" spans="2:19" ht="15.75" customHeight="1">
      <c r="B548" s="13">
        <v>536</v>
      </c>
      <c r="C548" s="91" t="s">
        <v>74</v>
      </c>
      <c r="D548" s="92" t="s">
        <v>159</v>
      </c>
      <c r="E548" s="97" t="s">
        <v>740</v>
      </c>
      <c r="F548" s="93" t="s">
        <v>66</v>
      </c>
      <c r="G548" s="94">
        <v>2</v>
      </c>
      <c r="H548" s="94">
        <v>0</v>
      </c>
      <c r="I548" s="94">
        <v>2</v>
      </c>
      <c r="J548" s="94">
        <v>0</v>
      </c>
      <c r="K548" s="94">
        <v>0</v>
      </c>
      <c r="L548" s="94">
        <v>0</v>
      </c>
      <c r="M548" s="94">
        <v>0</v>
      </c>
      <c r="N548" s="94">
        <v>0</v>
      </c>
      <c r="O548" s="94">
        <v>0</v>
      </c>
      <c r="P548" s="94">
        <v>2</v>
      </c>
      <c r="R548" s="14">
        <f t="shared" si="0"/>
        <v>6</v>
      </c>
      <c r="S548" s="15" t="str">
        <f t="shared" si="1"/>
        <v>C-EN INICIO</v>
      </c>
    </row>
    <row r="549" spans="2:19" ht="15.75" customHeight="1">
      <c r="B549" s="13">
        <v>537</v>
      </c>
      <c r="C549" s="91" t="s">
        <v>74</v>
      </c>
      <c r="D549" s="92" t="s">
        <v>159</v>
      </c>
      <c r="E549" s="97" t="s">
        <v>741</v>
      </c>
      <c r="F549" s="93" t="s">
        <v>66</v>
      </c>
      <c r="G549" s="94">
        <v>0</v>
      </c>
      <c r="H549" s="94">
        <v>0</v>
      </c>
      <c r="I549" s="94">
        <v>0</v>
      </c>
      <c r="J549" s="94">
        <v>0</v>
      </c>
      <c r="K549" s="94">
        <v>0</v>
      </c>
      <c r="L549" s="94">
        <v>0</v>
      </c>
      <c r="M549" s="94">
        <v>0</v>
      </c>
      <c r="N549" s="94">
        <v>0</v>
      </c>
      <c r="O549" s="94">
        <v>0</v>
      </c>
      <c r="P549" s="94">
        <v>0</v>
      </c>
      <c r="R549" s="14">
        <f t="shared" si="0"/>
        <v>0</v>
      </c>
      <c r="S549" s="15" t="str">
        <f t="shared" si="1"/>
        <v>C-EN INICIO</v>
      </c>
    </row>
    <row r="550" spans="2:19" ht="15.75" customHeight="1">
      <c r="B550" s="13">
        <v>538</v>
      </c>
      <c r="C550" s="91" t="s">
        <v>74</v>
      </c>
      <c r="D550" s="92" t="s">
        <v>159</v>
      </c>
      <c r="E550" s="97" t="s">
        <v>742</v>
      </c>
      <c r="F550" s="93" t="s">
        <v>66</v>
      </c>
      <c r="G550" s="94">
        <v>0</v>
      </c>
      <c r="H550" s="94">
        <v>0</v>
      </c>
      <c r="I550" s="94">
        <v>0</v>
      </c>
      <c r="J550" s="94">
        <v>0</v>
      </c>
      <c r="K550" s="94">
        <v>0</v>
      </c>
      <c r="L550" s="94">
        <v>0</v>
      </c>
      <c r="M550" s="94">
        <v>2</v>
      </c>
      <c r="N550" s="94">
        <v>0</v>
      </c>
      <c r="O550" s="94">
        <v>0</v>
      </c>
      <c r="P550" s="94">
        <v>0</v>
      </c>
      <c r="R550" s="14">
        <f t="shared" si="0"/>
        <v>2</v>
      </c>
      <c r="S550" s="15" t="str">
        <f t="shared" si="1"/>
        <v>C-EN INICIO</v>
      </c>
    </row>
    <row r="551" spans="2:19" ht="15.75" customHeight="1">
      <c r="B551" s="13">
        <v>539</v>
      </c>
      <c r="C551" s="91" t="s">
        <v>74</v>
      </c>
      <c r="D551" s="92" t="s">
        <v>159</v>
      </c>
      <c r="E551" s="97" t="s">
        <v>743</v>
      </c>
      <c r="F551" s="93" t="s">
        <v>66</v>
      </c>
      <c r="G551" s="94">
        <v>0</v>
      </c>
      <c r="H551" s="94">
        <v>0</v>
      </c>
      <c r="I551" s="94">
        <v>0</v>
      </c>
      <c r="J551" s="94">
        <v>0</v>
      </c>
      <c r="K551" s="94">
        <v>0</v>
      </c>
      <c r="L551" s="94">
        <v>0</v>
      </c>
      <c r="M551" s="94">
        <v>2</v>
      </c>
      <c r="N551" s="94">
        <v>0</v>
      </c>
      <c r="O551" s="94">
        <v>0</v>
      </c>
      <c r="P551" s="94">
        <v>0</v>
      </c>
      <c r="R551" s="14">
        <f t="shared" si="0"/>
        <v>2</v>
      </c>
      <c r="S551" s="15" t="str">
        <f t="shared" si="1"/>
        <v>C-EN INICIO</v>
      </c>
    </row>
    <row r="552" spans="2:19" ht="15.75" customHeight="1">
      <c r="B552" s="13">
        <v>540</v>
      </c>
      <c r="C552" s="91" t="s">
        <v>74</v>
      </c>
      <c r="D552" s="92" t="s">
        <v>159</v>
      </c>
      <c r="E552" s="97" t="s">
        <v>744</v>
      </c>
      <c r="F552" s="93" t="s">
        <v>66</v>
      </c>
      <c r="G552" s="94">
        <v>0</v>
      </c>
      <c r="H552" s="94">
        <v>0</v>
      </c>
      <c r="I552" s="94">
        <v>0</v>
      </c>
      <c r="J552" s="94">
        <v>0</v>
      </c>
      <c r="K552" s="94">
        <v>0</v>
      </c>
      <c r="L552" s="94">
        <v>0</v>
      </c>
      <c r="M552" s="94">
        <v>0</v>
      </c>
      <c r="N552" s="94">
        <v>0</v>
      </c>
      <c r="O552" s="94">
        <v>0</v>
      </c>
      <c r="P552" s="94">
        <v>0</v>
      </c>
      <c r="R552" s="14">
        <f t="shared" si="0"/>
        <v>0</v>
      </c>
      <c r="S552" s="15" t="str">
        <f t="shared" si="1"/>
        <v>C-EN INICIO</v>
      </c>
    </row>
    <row r="553" spans="2:19" ht="15.75" customHeight="1">
      <c r="B553" s="13">
        <v>541</v>
      </c>
      <c r="C553" s="91" t="s">
        <v>74</v>
      </c>
      <c r="D553" s="92" t="s">
        <v>159</v>
      </c>
      <c r="E553" s="97" t="s">
        <v>745</v>
      </c>
      <c r="F553" s="93" t="s">
        <v>66</v>
      </c>
      <c r="G553" s="94">
        <v>0</v>
      </c>
      <c r="H553" s="94">
        <v>0</v>
      </c>
      <c r="I553" s="94">
        <v>0</v>
      </c>
      <c r="J553" s="94">
        <v>0</v>
      </c>
      <c r="K553" s="94">
        <v>0</v>
      </c>
      <c r="L553" s="94">
        <v>0</v>
      </c>
      <c r="M553" s="94">
        <v>0</v>
      </c>
      <c r="N553" s="94">
        <v>0</v>
      </c>
      <c r="O553" s="94">
        <v>0</v>
      </c>
      <c r="P553" s="94">
        <v>0</v>
      </c>
      <c r="R553" s="14">
        <f t="shared" si="0"/>
        <v>0</v>
      </c>
      <c r="S553" s="15" t="str">
        <f t="shared" si="1"/>
        <v>C-EN INICIO</v>
      </c>
    </row>
    <row r="554" spans="2:19" ht="15.75" customHeight="1">
      <c r="B554" s="13">
        <v>542</v>
      </c>
      <c r="C554" s="91" t="s">
        <v>74</v>
      </c>
      <c r="D554" s="92" t="s">
        <v>159</v>
      </c>
      <c r="E554" s="97" t="s">
        <v>746</v>
      </c>
      <c r="F554" s="93" t="s">
        <v>66</v>
      </c>
      <c r="G554" s="94">
        <v>2</v>
      </c>
      <c r="H554" s="94">
        <v>0</v>
      </c>
      <c r="I554" s="94">
        <v>0</v>
      </c>
      <c r="J554" s="94">
        <v>0</v>
      </c>
      <c r="K554" s="94">
        <v>0</v>
      </c>
      <c r="L554" s="94">
        <v>0</v>
      </c>
      <c r="M554" s="94">
        <v>2</v>
      </c>
      <c r="N554" s="94">
        <v>0</v>
      </c>
      <c r="O554" s="94">
        <v>0</v>
      </c>
      <c r="P554" s="94">
        <v>2</v>
      </c>
      <c r="R554" s="14">
        <f t="shared" si="0"/>
        <v>6</v>
      </c>
      <c r="S554" s="15" t="str">
        <f t="shared" si="1"/>
        <v>C-EN INICIO</v>
      </c>
    </row>
    <row r="555" spans="2:19" ht="15.75" customHeight="1">
      <c r="B555" s="13">
        <v>543</v>
      </c>
      <c r="C555" s="91" t="s">
        <v>74</v>
      </c>
      <c r="D555" s="92" t="s">
        <v>159</v>
      </c>
      <c r="E555" s="97" t="s">
        <v>747</v>
      </c>
      <c r="F555" s="93" t="s">
        <v>71</v>
      </c>
      <c r="G555" s="94">
        <v>2</v>
      </c>
      <c r="H555" s="94">
        <v>0</v>
      </c>
      <c r="I555" s="94">
        <v>2</v>
      </c>
      <c r="J555" s="94">
        <v>2</v>
      </c>
      <c r="K555" s="94">
        <v>2</v>
      </c>
      <c r="L555" s="94">
        <v>0</v>
      </c>
      <c r="M555" s="94">
        <v>2</v>
      </c>
      <c r="N555" s="94">
        <v>2</v>
      </c>
      <c r="O555" s="94">
        <v>2</v>
      </c>
      <c r="P555" s="94">
        <v>2</v>
      </c>
      <c r="R555" s="14">
        <f t="shared" si="0"/>
        <v>16</v>
      </c>
      <c r="S555" s="15" t="str">
        <f t="shared" si="1"/>
        <v>A-LOGRADO</v>
      </c>
    </row>
    <row r="556" spans="2:19" ht="15.75" customHeight="1">
      <c r="B556" s="13">
        <v>544</v>
      </c>
      <c r="C556" s="91" t="s">
        <v>74</v>
      </c>
      <c r="D556" s="92" t="s">
        <v>159</v>
      </c>
      <c r="E556" s="97" t="s">
        <v>748</v>
      </c>
      <c r="F556" s="93" t="s">
        <v>71</v>
      </c>
      <c r="G556" s="94">
        <v>2</v>
      </c>
      <c r="H556" s="94">
        <v>0</v>
      </c>
      <c r="I556" s="94">
        <v>2</v>
      </c>
      <c r="J556" s="94">
        <v>2</v>
      </c>
      <c r="K556" s="94">
        <v>2</v>
      </c>
      <c r="L556" s="94">
        <v>2</v>
      </c>
      <c r="M556" s="94">
        <v>0</v>
      </c>
      <c r="N556" s="94">
        <v>0</v>
      </c>
      <c r="O556" s="94">
        <v>0</v>
      </c>
      <c r="P556" s="94">
        <v>0</v>
      </c>
      <c r="R556" s="14">
        <f t="shared" si="0"/>
        <v>10</v>
      </c>
      <c r="S556" s="15" t="str">
        <f t="shared" si="1"/>
        <v>B-EN PROCESO</v>
      </c>
    </row>
    <row r="557" spans="2:19" ht="15.75" customHeight="1">
      <c r="B557" s="13">
        <v>545</v>
      </c>
      <c r="C557" s="91" t="s">
        <v>74</v>
      </c>
      <c r="D557" s="92" t="s">
        <v>159</v>
      </c>
      <c r="E557" s="97" t="s">
        <v>749</v>
      </c>
      <c r="F557" s="93" t="s">
        <v>71</v>
      </c>
      <c r="G557" s="94">
        <v>0</v>
      </c>
      <c r="H557" s="94">
        <v>2</v>
      </c>
      <c r="I557" s="94">
        <v>0</v>
      </c>
      <c r="J557" s="94">
        <v>0</v>
      </c>
      <c r="K557" s="94">
        <v>2</v>
      </c>
      <c r="L557" s="94">
        <v>2</v>
      </c>
      <c r="M557" s="94">
        <v>2</v>
      </c>
      <c r="N557" s="94">
        <v>0</v>
      </c>
      <c r="O557" s="94">
        <v>2</v>
      </c>
      <c r="P557" s="94">
        <v>2</v>
      </c>
      <c r="R557" s="14">
        <f t="shared" si="0"/>
        <v>12</v>
      </c>
      <c r="S557" s="15" t="str">
        <f t="shared" si="1"/>
        <v>B-EN PROCESO</v>
      </c>
    </row>
    <row r="558" spans="2:19" ht="15.75" customHeight="1">
      <c r="B558" s="13">
        <v>546</v>
      </c>
      <c r="C558" s="91" t="s">
        <v>74</v>
      </c>
      <c r="D558" s="92" t="s">
        <v>159</v>
      </c>
      <c r="E558" s="97" t="s">
        <v>750</v>
      </c>
      <c r="F558" s="93" t="s">
        <v>71</v>
      </c>
      <c r="G558" s="94">
        <v>2</v>
      </c>
      <c r="H558" s="94">
        <v>2</v>
      </c>
      <c r="I558" s="94">
        <v>2</v>
      </c>
      <c r="J558" s="94">
        <v>2</v>
      </c>
      <c r="K558" s="94">
        <v>2</v>
      </c>
      <c r="L558" s="94">
        <v>2</v>
      </c>
      <c r="M558" s="94">
        <v>0</v>
      </c>
      <c r="N558" s="94">
        <v>2</v>
      </c>
      <c r="O558" s="94">
        <v>0</v>
      </c>
      <c r="P558" s="94">
        <v>2</v>
      </c>
      <c r="R558" s="14">
        <f t="shared" si="0"/>
        <v>16</v>
      </c>
      <c r="S558" s="15" t="str">
        <f t="shared" si="1"/>
        <v>A-LOGRADO</v>
      </c>
    </row>
    <row r="559" spans="2:19" ht="15.75" customHeight="1">
      <c r="B559" s="13">
        <v>547</v>
      </c>
      <c r="C559" s="91" t="s">
        <v>74</v>
      </c>
      <c r="D559" s="92" t="s">
        <v>159</v>
      </c>
      <c r="E559" s="97" t="s">
        <v>751</v>
      </c>
      <c r="F559" s="93" t="s">
        <v>71</v>
      </c>
      <c r="G559" s="94">
        <v>2</v>
      </c>
      <c r="H559" s="94">
        <v>2</v>
      </c>
      <c r="I559" s="94">
        <v>2</v>
      </c>
      <c r="J559" s="94">
        <v>2</v>
      </c>
      <c r="K559" s="94">
        <v>2</v>
      </c>
      <c r="L559" s="94">
        <v>0</v>
      </c>
      <c r="M559" s="94">
        <v>0</v>
      </c>
      <c r="N559" s="94">
        <v>0</v>
      </c>
      <c r="O559" s="94">
        <v>0</v>
      </c>
      <c r="P559" s="94">
        <v>0</v>
      </c>
      <c r="R559" s="14">
        <f t="shared" si="0"/>
        <v>10</v>
      </c>
      <c r="S559" s="15" t="str">
        <f t="shared" si="1"/>
        <v>B-EN PROCESO</v>
      </c>
    </row>
    <row r="560" spans="2:19" ht="15.75" customHeight="1">
      <c r="B560" s="13">
        <v>548</v>
      </c>
      <c r="C560" s="91" t="s">
        <v>74</v>
      </c>
      <c r="D560" s="92" t="s">
        <v>159</v>
      </c>
      <c r="E560" s="97" t="s">
        <v>752</v>
      </c>
      <c r="F560" s="93" t="s">
        <v>71</v>
      </c>
      <c r="G560" s="94">
        <v>2</v>
      </c>
      <c r="H560" s="94">
        <v>0</v>
      </c>
      <c r="I560" s="94">
        <v>2</v>
      </c>
      <c r="J560" s="94">
        <v>0</v>
      </c>
      <c r="K560" s="94">
        <v>0</v>
      </c>
      <c r="L560" s="94">
        <v>0</v>
      </c>
      <c r="M560" s="94">
        <v>0</v>
      </c>
      <c r="N560" s="94">
        <v>0</v>
      </c>
      <c r="O560" s="94">
        <v>0</v>
      </c>
      <c r="P560" s="94">
        <v>2</v>
      </c>
      <c r="R560" s="14">
        <f t="shared" si="0"/>
        <v>6</v>
      </c>
      <c r="S560" s="15" t="str">
        <f t="shared" si="1"/>
        <v>C-EN INICIO</v>
      </c>
    </row>
    <row r="561" spans="2:19" ht="15.75" customHeight="1">
      <c r="B561" s="13">
        <v>549</v>
      </c>
      <c r="C561" s="91" t="s">
        <v>74</v>
      </c>
      <c r="D561" s="92" t="s">
        <v>159</v>
      </c>
      <c r="E561" s="97" t="s">
        <v>753</v>
      </c>
      <c r="F561" s="93" t="s">
        <v>71</v>
      </c>
      <c r="G561" s="94">
        <v>0</v>
      </c>
      <c r="H561" s="94">
        <v>2</v>
      </c>
      <c r="I561" s="94">
        <v>2</v>
      </c>
      <c r="J561" s="94">
        <v>2</v>
      </c>
      <c r="K561" s="94">
        <v>0</v>
      </c>
      <c r="L561" s="94">
        <v>2</v>
      </c>
      <c r="M561" s="94">
        <v>0</v>
      </c>
      <c r="N561" s="94">
        <v>0</v>
      </c>
      <c r="O561" s="94">
        <v>0</v>
      </c>
      <c r="P561" s="94">
        <v>0</v>
      </c>
      <c r="R561" s="14">
        <f t="shared" si="0"/>
        <v>8</v>
      </c>
      <c r="S561" s="15" t="str">
        <f t="shared" si="1"/>
        <v>C-EN INICIO</v>
      </c>
    </row>
    <row r="562" spans="2:19" ht="15.75" customHeight="1">
      <c r="B562" s="13">
        <v>550</v>
      </c>
      <c r="C562" s="91" t="s">
        <v>74</v>
      </c>
      <c r="D562" s="92" t="s">
        <v>159</v>
      </c>
      <c r="E562" s="97" t="s">
        <v>754</v>
      </c>
      <c r="F562" s="93" t="s">
        <v>71</v>
      </c>
      <c r="G562" s="94">
        <v>2</v>
      </c>
      <c r="H562" s="94">
        <v>2</v>
      </c>
      <c r="I562" s="94">
        <v>2</v>
      </c>
      <c r="J562" s="94">
        <v>2</v>
      </c>
      <c r="K562" s="94">
        <v>2</v>
      </c>
      <c r="L562" s="94">
        <v>2</v>
      </c>
      <c r="M562" s="94">
        <v>2</v>
      </c>
      <c r="N562" s="94">
        <v>2</v>
      </c>
      <c r="O562" s="94">
        <v>2</v>
      </c>
      <c r="P562" s="94">
        <v>2</v>
      </c>
      <c r="R562" s="14">
        <f t="shared" si="0"/>
        <v>20</v>
      </c>
      <c r="S562" s="15" t="str">
        <f t="shared" si="1"/>
        <v>AD-DESTACADO</v>
      </c>
    </row>
    <row r="563" spans="2:19" ht="15.75" customHeight="1">
      <c r="B563" s="13">
        <v>551</v>
      </c>
      <c r="C563" s="91" t="s">
        <v>74</v>
      </c>
      <c r="D563" s="92" t="s">
        <v>159</v>
      </c>
      <c r="E563" s="97" t="s">
        <v>755</v>
      </c>
      <c r="F563" s="93" t="s">
        <v>71</v>
      </c>
      <c r="G563" s="94">
        <v>2</v>
      </c>
      <c r="H563" s="94">
        <v>2</v>
      </c>
      <c r="I563" s="94">
        <v>2</v>
      </c>
      <c r="J563" s="94">
        <v>2</v>
      </c>
      <c r="K563" s="94">
        <v>2</v>
      </c>
      <c r="L563" s="94">
        <v>2</v>
      </c>
      <c r="M563" s="94">
        <v>0</v>
      </c>
      <c r="N563" s="94">
        <v>0</v>
      </c>
      <c r="O563" s="94">
        <v>0</v>
      </c>
      <c r="P563" s="94">
        <v>2</v>
      </c>
      <c r="R563" s="14">
        <f t="shared" si="0"/>
        <v>14</v>
      </c>
      <c r="S563" s="15" t="str">
        <f t="shared" si="1"/>
        <v>A-LOGRADO</v>
      </c>
    </row>
    <row r="564" spans="2:19" ht="15.75" customHeight="1">
      <c r="B564" s="13">
        <v>552</v>
      </c>
      <c r="C564" s="91" t="s">
        <v>74</v>
      </c>
      <c r="D564" s="92" t="s">
        <v>159</v>
      </c>
      <c r="E564" s="97" t="s">
        <v>756</v>
      </c>
      <c r="F564" s="93" t="s">
        <v>71</v>
      </c>
      <c r="G564" s="94">
        <v>2</v>
      </c>
      <c r="H564" s="94">
        <v>0</v>
      </c>
      <c r="I564" s="94">
        <v>0</v>
      </c>
      <c r="J564" s="94">
        <v>0</v>
      </c>
      <c r="K564" s="94">
        <v>0</v>
      </c>
      <c r="L564" s="94">
        <v>0</v>
      </c>
      <c r="M564" s="94">
        <v>2</v>
      </c>
      <c r="N564" s="94">
        <v>0</v>
      </c>
      <c r="O564" s="94">
        <v>0</v>
      </c>
      <c r="P564" s="94">
        <v>2</v>
      </c>
      <c r="R564" s="14">
        <f t="shared" si="0"/>
        <v>6</v>
      </c>
      <c r="S564" s="15" t="str">
        <f t="shared" si="1"/>
        <v>C-EN INICIO</v>
      </c>
    </row>
    <row r="565" spans="2:19" ht="15.75" customHeight="1">
      <c r="B565" s="13">
        <v>553</v>
      </c>
      <c r="C565" s="91" t="s">
        <v>74</v>
      </c>
      <c r="D565" s="92" t="s">
        <v>159</v>
      </c>
      <c r="E565" s="97" t="s">
        <v>757</v>
      </c>
      <c r="F565" s="93" t="s">
        <v>71</v>
      </c>
      <c r="G565" s="94">
        <v>0</v>
      </c>
      <c r="H565" s="94">
        <v>2</v>
      </c>
      <c r="I565" s="94">
        <v>2</v>
      </c>
      <c r="J565" s="94">
        <v>0</v>
      </c>
      <c r="K565" s="94">
        <v>0</v>
      </c>
      <c r="L565" s="94">
        <v>2</v>
      </c>
      <c r="M565" s="94">
        <v>2</v>
      </c>
      <c r="N565" s="94">
        <v>0</v>
      </c>
      <c r="O565" s="94">
        <v>0</v>
      </c>
      <c r="P565" s="94">
        <v>0</v>
      </c>
      <c r="R565" s="14">
        <f t="shared" si="0"/>
        <v>8</v>
      </c>
      <c r="S565" s="15" t="str">
        <f t="shared" si="1"/>
        <v>C-EN INICIO</v>
      </c>
    </row>
    <row r="566" spans="2:19" ht="15.75" customHeight="1">
      <c r="B566" s="13">
        <v>554</v>
      </c>
      <c r="C566" s="91" t="s">
        <v>74</v>
      </c>
      <c r="D566" s="92" t="s">
        <v>159</v>
      </c>
      <c r="E566" s="97" t="s">
        <v>758</v>
      </c>
      <c r="F566" s="93" t="s">
        <v>71</v>
      </c>
      <c r="G566" s="94">
        <v>2</v>
      </c>
      <c r="H566" s="94">
        <v>0</v>
      </c>
      <c r="I566" s="94">
        <v>2</v>
      </c>
      <c r="J566" s="94">
        <v>0</v>
      </c>
      <c r="K566" s="94">
        <v>2</v>
      </c>
      <c r="L566" s="94">
        <v>2</v>
      </c>
      <c r="M566" s="94">
        <v>0</v>
      </c>
      <c r="N566" s="94">
        <v>0</v>
      </c>
      <c r="O566" s="94">
        <v>0</v>
      </c>
      <c r="P566" s="94">
        <v>2</v>
      </c>
      <c r="R566" s="14">
        <f t="shared" si="0"/>
        <v>10</v>
      </c>
      <c r="S566" s="15" t="str">
        <f t="shared" si="1"/>
        <v>B-EN PROCESO</v>
      </c>
    </row>
    <row r="567" spans="2:19" ht="15.75" customHeight="1">
      <c r="B567" s="13">
        <v>555</v>
      </c>
      <c r="C567" s="91" t="s">
        <v>74</v>
      </c>
      <c r="D567" s="92" t="s">
        <v>159</v>
      </c>
      <c r="E567" s="97" t="s">
        <v>759</v>
      </c>
      <c r="F567" s="93" t="s">
        <v>71</v>
      </c>
      <c r="G567" s="94">
        <v>0</v>
      </c>
      <c r="H567" s="94">
        <v>2</v>
      </c>
      <c r="I567" s="94">
        <v>2</v>
      </c>
      <c r="J567" s="94">
        <v>2</v>
      </c>
      <c r="K567" s="94">
        <v>2</v>
      </c>
      <c r="L567" s="94">
        <v>2</v>
      </c>
      <c r="M567" s="94">
        <v>2</v>
      </c>
      <c r="N567" s="94">
        <v>0</v>
      </c>
      <c r="O567" s="94">
        <v>2</v>
      </c>
      <c r="P567" s="94">
        <v>2</v>
      </c>
      <c r="R567" s="14">
        <f t="shared" si="0"/>
        <v>16</v>
      </c>
      <c r="S567" s="15" t="str">
        <f t="shared" si="1"/>
        <v>A-LOGRADO</v>
      </c>
    </row>
    <row r="568" spans="2:19" ht="15.75" customHeight="1">
      <c r="B568" s="13">
        <v>556</v>
      </c>
      <c r="C568" s="91" t="s">
        <v>74</v>
      </c>
      <c r="D568" s="92" t="s">
        <v>159</v>
      </c>
      <c r="E568" s="97" t="s">
        <v>760</v>
      </c>
      <c r="F568" s="93" t="s">
        <v>71</v>
      </c>
      <c r="G568" s="94">
        <v>0</v>
      </c>
      <c r="H568" s="94">
        <v>0</v>
      </c>
      <c r="I568" s="94">
        <v>0</v>
      </c>
      <c r="J568" s="94">
        <v>0</v>
      </c>
      <c r="K568" s="94">
        <v>0</v>
      </c>
      <c r="L568" s="94">
        <v>2</v>
      </c>
      <c r="M568" s="94">
        <v>2</v>
      </c>
      <c r="N568" s="94">
        <v>0</v>
      </c>
      <c r="O568" s="94">
        <v>2</v>
      </c>
      <c r="P568" s="94">
        <v>2</v>
      </c>
      <c r="R568" s="14">
        <f t="shared" si="0"/>
        <v>8</v>
      </c>
      <c r="S568" s="15" t="str">
        <f t="shared" si="1"/>
        <v>C-EN INICIO</v>
      </c>
    </row>
    <row r="569" spans="2:19" ht="15.75" customHeight="1">
      <c r="B569" s="13">
        <v>557</v>
      </c>
      <c r="C569" s="91" t="s">
        <v>74</v>
      </c>
      <c r="D569" s="92" t="s">
        <v>159</v>
      </c>
      <c r="E569" s="97" t="s">
        <v>761</v>
      </c>
      <c r="F569" s="93" t="s">
        <v>71</v>
      </c>
      <c r="G569" s="94">
        <v>0</v>
      </c>
      <c r="H569" s="94">
        <v>0</v>
      </c>
      <c r="I569" s="94">
        <v>0</v>
      </c>
      <c r="J569" s="94">
        <v>0</v>
      </c>
      <c r="K569" s="94">
        <v>2</v>
      </c>
      <c r="L569" s="94">
        <v>2</v>
      </c>
      <c r="M569" s="94">
        <v>0</v>
      </c>
      <c r="N569" s="94">
        <v>0</v>
      </c>
      <c r="O569" s="94">
        <v>0</v>
      </c>
      <c r="P569" s="94">
        <v>2</v>
      </c>
      <c r="R569" s="14">
        <f t="shared" si="0"/>
        <v>6</v>
      </c>
      <c r="S569" s="15" t="str">
        <f t="shared" si="1"/>
        <v>C-EN INICIO</v>
      </c>
    </row>
    <row r="570" spans="2:19" ht="15.75" customHeight="1">
      <c r="B570" s="13">
        <v>558</v>
      </c>
      <c r="C570" s="91" t="s">
        <v>74</v>
      </c>
      <c r="D570" s="92" t="s">
        <v>159</v>
      </c>
      <c r="E570" s="97" t="s">
        <v>762</v>
      </c>
      <c r="F570" s="93" t="s">
        <v>71</v>
      </c>
      <c r="G570" s="94">
        <v>2</v>
      </c>
      <c r="H570" s="94">
        <v>0</v>
      </c>
      <c r="I570" s="94">
        <v>2</v>
      </c>
      <c r="J570" s="94">
        <v>2</v>
      </c>
      <c r="K570" s="94">
        <v>2</v>
      </c>
      <c r="L570" s="94">
        <v>0</v>
      </c>
      <c r="M570" s="94">
        <v>0</v>
      </c>
      <c r="N570" s="94">
        <v>0</v>
      </c>
      <c r="O570" s="94">
        <v>0</v>
      </c>
      <c r="P570" s="94">
        <v>0</v>
      </c>
      <c r="R570" s="14">
        <f t="shared" si="0"/>
        <v>8</v>
      </c>
      <c r="S570" s="15" t="str">
        <f t="shared" si="1"/>
        <v>C-EN INICIO</v>
      </c>
    </row>
    <row r="571" spans="2:19" ht="15.75" customHeight="1">
      <c r="B571" s="13">
        <v>559</v>
      </c>
      <c r="C571" s="91" t="s">
        <v>74</v>
      </c>
      <c r="D571" s="92" t="s">
        <v>159</v>
      </c>
      <c r="E571" s="97" t="s">
        <v>763</v>
      </c>
      <c r="F571" s="93" t="s">
        <v>71</v>
      </c>
      <c r="G571" s="94">
        <v>2</v>
      </c>
      <c r="H571" s="94">
        <v>0</v>
      </c>
      <c r="I571" s="94">
        <v>0</v>
      </c>
      <c r="J571" s="94">
        <v>0</v>
      </c>
      <c r="K571" s="94">
        <v>2</v>
      </c>
      <c r="L571" s="94">
        <v>0</v>
      </c>
      <c r="M571" s="94">
        <v>2</v>
      </c>
      <c r="N571" s="94">
        <v>0</v>
      </c>
      <c r="O571" s="94">
        <v>0</v>
      </c>
      <c r="P571" s="94">
        <v>0</v>
      </c>
      <c r="R571" s="14">
        <f t="shared" si="0"/>
        <v>6</v>
      </c>
      <c r="S571" s="15" t="str">
        <f t="shared" si="1"/>
        <v>C-EN INICIO</v>
      </c>
    </row>
    <row r="572" spans="2:19" ht="15.75" customHeight="1">
      <c r="B572" s="13">
        <v>560</v>
      </c>
      <c r="C572" s="91" t="s">
        <v>74</v>
      </c>
      <c r="D572" s="92" t="s">
        <v>159</v>
      </c>
      <c r="E572" s="97" t="s">
        <v>764</v>
      </c>
      <c r="F572" s="93" t="s">
        <v>71</v>
      </c>
      <c r="G572" s="94">
        <v>2</v>
      </c>
      <c r="H572" s="94">
        <v>0</v>
      </c>
      <c r="I572" s="94">
        <v>2</v>
      </c>
      <c r="J572" s="94">
        <v>2</v>
      </c>
      <c r="K572" s="94">
        <v>2</v>
      </c>
      <c r="L572" s="94">
        <v>2</v>
      </c>
      <c r="M572" s="94">
        <v>2</v>
      </c>
      <c r="N572" s="94">
        <v>0</v>
      </c>
      <c r="O572" s="94">
        <v>0</v>
      </c>
      <c r="P572" s="94">
        <v>0</v>
      </c>
      <c r="R572" s="14">
        <f t="shared" ref="R572:R635" si="2">SUM(G572+H572+I572+J572+K572+L572+M572+N572+O572+P572)</f>
        <v>12</v>
      </c>
      <c r="S572" s="15" t="str">
        <f t="shared" ref="S572:S635" si="3">IF(R572&gt;=18,"AD-DESTACADO",IF(R572&gt;12,"A-LOGRADO",IF(R572&gt;=10,"B-EN PROCESO","C-EN INICIO")))</f>
        <v>B-EN PROCESO</v>
      </c>
    </row>
    <row r="573" spans="2:19" ht="15.75" customHeight="1">
      <c r="B573" s="13">
        <v>561</v>
      </c>
      <c r="C573" s="91" t="s">
        <v>74</v>
      </c>
      <c r="D573" s="92" t="s">
        <v>159</v>
      </c>
      <c r="E573" s="97" t="s">
        <v>765</v>
      </c>
      <c r="F573" s="93" t="s">
        <v>71</v>
      </c>
      <c r="G573" s="94">
        <v>2</v>
      </c>
      <c r="H573" s="94">
        <v>2</v>
      </c>
      <c r="I573" s="94">
        <v>0</v>
      </c>
      <c r="J573" s="94">
        <v>2</v>
      </c>
      <c r="K573" s="94">
        <v>2</v>
      </c>
      <c r="L573" s="94">
        <v>0</v>
      </c>
      <c r="M573" s="94">
        <v>0</v>
      </c>
      <c r="N573" s="94">
        <v>0</v>
      </c>
      <c r="O573" s="94">
        <v>0</v>
      </c>
      <c r="P573" s="94">
        <v>0</v>
      </c>
      <c r="R573" s="14">
        <f t="shared" si="2"/>
        <v>8</v>
      </c>
      <c r="S573" s="15" t="str">
        <f t="shared" si="3"/>
        <v>C-EN INICIO</v>
      </c>
    </row>
    <row r="574" spans="2:19" ht="15.75" customHeight="1">
      <c r="B574" s="13">
        <v>562</v>
      </c>
      <c r="C574" s="91" t="s">
        <v>74</v>
      </c>
      <c r="D574" s="92" t="s">
        <v>159</v>
      </c>
      <c r="E574" s="97" t="s">
        <v>766</v>
      </c>
      <c r="F574" s="93" t="s">
        <v>71</v>
      </c>
      <c r="G574" s="94">
        <v>2</v>
      </c>
      <c r="H574" s="94">
        <v>2</v>
      </c>
      <c r="I574" s="94">
        <v>2</v>
      </c>
      <c r="J574" s="94">
        <v>2</v>
      </c>
      <c r="K574" s="94">
        <v>2</v>
      </c>
      <c r="L574" s="94">
        <v>2</v>
      </c>
      <c r="M574" s="94">
        <v>0</v>
      </c>
      <c r="N574" s="94">
        <v>2</v>
      </c>
      <c r="O574" s="94">
        <v>0</v>
      </c>
      <c r="P574" s="94">
        <v>2</v>
      </c>
      <c r="R574" s="14">
        <f t="shared" si="2"/>
        <v>16</v>
      </c>
      <c r="S574" s="15" t="str">
        <f t="shared" si="3"/>
        <v>A-LOGRADO</v>
      </c>
    </row>
    <row r="575" spans="2:19" ht="15.75" customHeight="1">
      <c r="B575" s="13">
        <v>563</v>
      </c>
      <c r="C575" s="91" t="s">
        <v>74</v>
      </c>
      <c r="D575" s="92" t="s">
        <v>159</v>
      </c>
      <c r="E575" s="97" t="s">
        <v>767</v>
      </c>
      <c r="F575" s="93" t="s">
        <v>75</v>
      </c>
      <c r="G575" s="94">
        <v>2</v>
      </c>
      <c r="H575" s="94">
        <v>2</v>
      </c>
      <c r="I575" s="94">
        <v>0</v>
      </c>
      <c r="J575" s="94">
        <v>0</v>
      </c>
      <c r="K575" s="94">
        <v>0</v>
      </c>
      <c r="L575" s="94">
        <v>0</v>
      </c>
      <c r="M575" s="94">
        <v>2</v>
      </c>
      <c r="N575" s="94">
        <v>0</v>
      </c>
      <c r="O575" s="94">
        <v>0</v>
      </c>
      <c r="P575" s="94">
        <v>2</v>
      </c>
      <c r="R575" s="14">
        <f t="shared" si="2"/>
        <v>8</v>
      </c>
      <c r="S575" s="15" t="str">
        <f t="shared" si="3"/>
        <v>C-EN INICIO</v>
      </c>
    </row>
    <row r="576" spans="2:19" ht="15.75" customHeight="1">
      <c r="B576" s="13">
        <v>564</v>
      </c>
      <c r="C576" s="91" t="s">
        <v>74</v>
      </c>
      <c r="D576" s="92" t="s">
        <v>159</v>
      </c>
      <c r="E576" s="97" t="s">
        <v>768</v>
      </c>
      <c r="F576" s="93" t="s">
        <v>75</v>
      </c>
      <c r="G576" s="94">
        <v>2</v>
      </c>
      <c r="H576" s="94">
        <v>0</v>
      </c>
      <c r="I576" s="94">
        <v>2</v>
      </c>
      <c r="J576" s="94">
        <v>0</v>
      </c>
      <c r="K576" s="94">
        <v>0</v>
      </c>
      <c r="L576" s="94">
        <v>2</v>
      </c>
      <c r="M576" s="94">
        <v>0</v>
      </c>
      <c r="N576" s="94">
        <v>0</v>
      </c>
      <c r="O576" s="94">
        <v>0</v>
      </c>
      <c r="P576" s="94">
        <v>2</v>
      </c>
      <c r="R576" s="14">
        <f t="shared" si="2"/>
        <v>8</v>
      </c>
      <c r="S576" s="15" t="str">
        <f t="shared" si="3"/>
        <v>C-EN INICIO</v>
      </c>
    </row>
    <row r="577" spans="2:19" ht="15.75" customHeight="1">
      <c r="B577" s="13">
        <v>565</v>
      </c>
      <c r="C577" s="91" t="s">
        <v>74</v>
      </c>
      <c r="D577" s="92" t="s">
        <v>159</v>
      </c>
      <c r="E577" s="97" t="s">
        <v>769</v>
      </c>
      <c r="F577" s="93" t="s">
        <v>75</v>
      </c>
      <c r="G577" s="94">
        <v>2</v>
      </c>
      <c r="H577" s="94">
        <v>2</v>
      </c>
      <c r="I577" s="94">
        <v>2</v>
      </c>
      <c r="J577" s="94">
        <v>0</v>
      </c>
      <c r="K577" s="94">
        <v>0</v>
      </c>
      <c r="L577" s="94">
        <v>0</v>
      </c>
      <c r="M577" s="94">
        <v>0</v>
      </c>
      <c r="N577" s="94">
        <v>2</v>
      </c>
      <c r="O577" s="94">
        <v>0</v>
      </c>
      <c r="P577" s="94">
        <v>2</v>
      </c>
      <c r="R577" s="14">
        <f t="shared" si="2"/>
        <v>10</v>
      </c>
      <c r="S577" s="15" t="str">
        <f t="shared" si="3"/>
        <v>B-EN PROCESO</v>
      </c>
    </row>
    <row r="578" spans="2:19" ht="15.75" customHeight="1">
      <c r="B578" s="13">
        <v>566</v>
      </c>
      <c r="C578" s="91" t="s">
        <v>74</v>
      </c>
      <c r="D578" s="92" t="s">
        <v>159</v>
      </c>
      <c r="E578" s="97" t="s">
        <v>770</v>
      </c>
      <c r="F578" s="93" t="s">
        <v>75</v>
      </c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R578" s="14">
        <f t="shared" si="2"/>
        <v>0</v>
      </c>
      <c r="S578" s="15" t="str">
        <f t="shared" si="3"/>
        <v>C-EN INICIO</v>
      </c>
    </row>
    <row r="579" spans="2:19" ht="15.75" customHeight="1">
      <c r="B579" s="13">
        <v>567</v>
      </c>
      <c r="C579" s="91" t="s">
        <v>74</v>
      </c>
      <c r="D579" s="92" t="s">
        <v>159</v>
      </c>
      <c r="E579" s="97" t="s">
        <v>771</v>
      </c>
      <c r="F579" s="93" t="s">
        <v>75</v>
      </c>
      <c r="G579" s="94">
        <v>2</v>
      </c>
      <c r="H579" s="94">
        <v>0</v>
      </c>
      <c r="I579" s="94">
        <v>0</v>
      </c>
      <c r="J579" s="94">
        <v>0</v>
      </c>
      <c r="K579" s="94">
        <v>0</v>
      </c>
      <c r="L579" s="94">
        <v>0</v>
      </c>
      <c r="M579" s="94">
        <v>0</v>
      </c>
      <c r="N579" s="94">
        <v>0</v>
      </c>
      <c r="O579" s="94">
        <v>0</v>
      </c>
      <c r="P579" s="94">
        <v>0</v>
      </c>
      <c r="R579" s="14">
        <f t="shared" si="2"/>
        <v>2</v>
      </c>
      <c r="S579" s="15" t="str">
        <f t="shared" si="3"/>
        <v>C-EN INICIO</v>
      </c>
    </row>
    <row r="580" spans="2:19" ht="15.75" customHeight="1">
      <c r="B580" s="13">
        <v>568</v>
      </c>
      <c r="C580" s="91" t="s">
        <v>74</v>
      </c>
      <c r="D580" s="92" t="s">
        <v>159</v>
      </c>
      <c r="E580" s="97" t="s">
        <v>772</v>
      </c>
      <c r="F580" s="93" t="s">
        <v>75</v>
      </c>
      <c r="G580" s="94">
        <v>0</v>
      </c>
      <c r="H580" s="94">
        <v>0</v>
      </c>
      <c r="I580" s="94">
        <v>2</v>
      </c>
      <c r="J580" s="94">
        <v>0</v>
      </c>
      <c r="K580" s="94">
        <v>0</v>
      </c>
      <c r="L580" s="94">
        <v>0</v>
      </c>
      <c r="M580" s="94">
        <v>2</v>
      </c>
      <c r="N580" s="94">
        <v>0</v>
      </c>
      <c r="O580" s="94">
        <v>0</v>
      </c>
      <c r="P580" s="94">
        <v>2</v>
      </c>
      <c r="R580" s="14">
        <f t="shared" si="2"/>
        <v>6</v>
      </c>
      <c r="S580" s="15" t="str">
        <f t="shared" si="3"/>
        <v>C-EN INICIO</v>
      </c>
    </row>
    <row r="581" spans="2:19" ht="15.75" customHeight="1">
      <c r="B581" s="13">
        <v>569</v>
      </c>
      <c r="C581" s="91" t="s">
        <v>74</v>
      </c>
      <c r="D581" s="92" t="s">
        <v>159</v>
      </c>
      <c r="E581" s="97" t="s">
        <v>773</v>
      </c>
      <c r="F581" s="93" t="s">
        <v>75</v>
      </c>
      <c r="G581" s="94">
        <v>0</v>
      </c>
      <c r="H581" s="94">
        <v>2</v>
      </c>
      <c r="I581" s="94">
        <v>0</v>
      </c>
      <c r="J581" s="94">
        <v>0</v>
      </c>
      <c r="K581" s="94">
        <v>0</v>
      </c>
      <c r="L581" s="94">
        <v>0</v>
      </c>
      <c r="M581" s="94">
        <v>2</v>
      </c>
      <c r="N581" s="94">
        <v>0</v>
      </c>
      <c r="O581" s="94">
        <v>0</v>
      </c>
      <c r="P581" s="94">
        <v>2</v>
      </c>
      <c r="R581" s="14">
        <f t="shared" si="2"/>
        <v>6</v>
      </c>
      <c r="S581" s="15" t="str">
        <f t="shared" si="3"/>
        <v>C-EN INICIO</v>
      </c>
    </row>
    <row r="582" spans="2:19" ht="15.75" customHeight="1">
      <c r="B582" s="13">
        <v>570</v>
      </c>
      <c r="C582" s="91" t="s">
        <v>74</v>
      </c>
      <c r="D582" s="92" t="s">
        <v>159</v>
      </c>
      <c r="E582" s="97" t="s">
        <v>774</v>
      </c>
      <c r="F582" s="93" t="s">
        <v>75</v>
      </c>
      <c r="G582" s="94">
        <v>0</v>
      </c>
      <c r="H582" s="94">
        <v>0</v>
      </c>
      <c r="I582" s="94">
        <v>2</v>
      </c>
      <c r="J582" s="94">
        <v>0</v>
      </c>
      <c r="K582" s="94">
        <v>0</v>
      </c>
      <c r="L582" s="94">
        <v>0</v>
      </c>
      <c r="M582" s="94">
        <v>0</v>
      </c>
      <c r="N582" s="94">
        <v>0</v>
      </c>
      <c r="O582" s="94">
        <v>0</v>
      </c>
      <c r="P582" s="94">
        <v>0</v>
      </c>
      <c r="R582" s="14">
        <f t="shared" si="2"/>
        <v>2</v>
      </c>
      <c r="S582" s="15" t="str">
        <f t="shared" si="3"/>
        <v>C-EN INICIO</v>
      </c>
    </row>
    <row r="583" spans="2:19" ht="15.75" customHeight="1">
      <c r="B583" s="13">
        <v>571</v>
      </c>
      <c r="C583" s="91" t="s">
        <v>74</v>
      </c>
      <c r="D583" s="92" t="s">
        <v>159</v>
      </c>
      <c r="E583" s="97" t="s">
        <v>775</v>
      </c>
      <c r="F583" s="93" t="s">
        <v>75</v>
      </c>
      <c r="G583" s="94">
        <v>0</v>
      </c>
      <c r="H583" s="94">
        <v>0</v>
      </c>
      <c r="I583" s="94">
        <v>2</v>
      </c>
      <c r="J583" s="94">
        <v>0</v>
      </c>
      <c r="K583" s="94">
        <v>0</v>
      </c>
      <c r="L583" s="94">
        <v>0</v>
      </c>
      <c r="M583" s="94">
        <v>2</v>
      </c>
      <c r="N583" s="94">
        <v>2</v>
      </c>
      <c r="O583" s="94">
        <v>2</v>
      </c>
      <c r="P583" s="94">
        <v>2</v>
      </c>
      <c r="R583" s="14">
        <f t="shared" si="2"/>
        <v>10</v>
      </c>
      <c r="S583" s="15" t="str">
        <f t="shared" si="3"/>
        <v>B-EN PROCESO</v>
      </c>
    </row>
    <row r="584" spans="2:19" ht="15.75" customHeight="1">
      <c r="B584" s="13">
        <v>572</v>
      </c>
      <c r="C584" s="91" t="s">
        <v>74</v>
      </c>
      <c r="D584" s="92" t="s">
        <v>159</v>
      </c>
      <c r="E584" s="97" t="s">
        <v>776</v>
      </c>
      <c r="F584" s="93" t="s">
        <v>75</v>
      </c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R584" s="14">
        <f t="shared" si="2"/>
        <v>0</v>
      </c>
      <c r="S584" s="15" t="str">
        <f t="shared" si="3"/>
        <v>C-EN INICIO</v>
      </c>
    </row>
    <row r="585" spans="2:19" ht="15.75" customHeight="1">
      <c r="B585" s="13">
        <v>573</v>
      </c>
      <c r="C585" s="91" t="s">
        <v>74</v>
      </c>
      <c r="D585" s="92" t="s">
        <v>159</v>
      </c>
      <c r="E585" s="97" t="s">
        <v>777</v>
      </c>
      <c r="F585" s="93" t="s">
        <v>75</v>
      </c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R585" s="14">
        <f t="shared" si="2"/>
        <v>0</v>
      </c>
      <c r="S585" s="15" t="str">
        <f t="shared" si="3"/>
        <v>C-EN INICIO</v>
      </c>
    </row>
    <row r="586" spans="2:19" ht="15.75" customHeight="1">
      <c r="B586" s="13">
        <v>574</v>
      </c>
      <c r="C586" s="91" t="s">
        <v>74</v>
      </c>
      <c r="D586" s="92" t="s">
        <v>159</v>
      </c>
      <c r="E586" s="97" t="s">
        <v>778</v>
      </c>
      <c r="F586" s="93" t="s">
        <v>75</v>
      </c>
      <c r="G586" s="94">
        <v>0</v>
      </c>
      <c r="H586" s="94">
        <v>0</v>
      </c>
      <c r="I586" s="94">
        <v>2</v>
      </c>
      <c r="J586" s="94">
        <v>0</v>
      </c>
      <c r="K586" s="94">
        <v>0</v>
      </c>
      <c r="L586" s="94">
        <v>0</v>
      </c>
      <c r="M586" s="94">
        <v>0</v>
      </c>
      <c r="N586" s="94">
        <v>0</v>
      </c>
      <c r="O586" s="94">
        <v>0</v>
      </c>
      <c r="P586" s="94">
        <v>0</v>
      </c>
      <c r="R586" s="14">
        <f t="shared" si="2"/>
        <v>2</v>
      </c>
      <c r="S586" s="15" t="str">
        <f t="shared" si="3"/>
        <v>C-EN INICIO</v>
      </c>
    </row>
    <row r="587" spans="2:19" ht="15.75" customHeight="1">
      <c r="B587" s="13">
        <v>575</v>
      </c>
      <c r="C587" s="91" t="s">
        <v>74</v>
      </c>
      <c r="D587" s="92" t="s">
        <v>159</v>
      </c>
      <c r="E587" s="97" t="s">
        <v>779</v>
      </c>
      <c r="F587" s="93" t="s">
        <v>75</v>
      </c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R587" s="14">
        <f t="shared" si="2"/>
        <v>0</v>
      </c>
      <c r="S587" s="15" t="str">
        <f t="shared" si="3"/>
        <v>C-EN INICIO</v>
      </c>
    </row>
    <row r="588" spans="2:19" ht="15.75" customHeight="1">
      <c r="B588" s="13">
        <v>576</v>
      </c>
      <c r="C588" s="91" t="s">
        <v>74</v>
      </c>
      <c r="D588" s="92" t="s">
        <v>159</v>
      </c>
      <c r="E588" s="97" t="s">
        <v>780</v>
      </c>
      <c r="F588" s="93" t="s">
        <v>75</v>
      </c>
      <c r="G588" s="94">
        <v>2</v>
      </c>
      <c r="H588" s="94">
        <v>2</v>
      </c>
      <c r="I588" s="94">
        <v>0</v>
      </c>
      <c r="J588" s="94">
        <v>0</v>
      </c>
      <c r="K588" s="94">
        <v>0</v>
      </c>
      <c r="L588" s="94">
        <v>0</v>
      </c>
      <c r="M588" s="94">
        <v>2</v>
      </c>
      <c r="N588" s="94">
        <v>2</v>
      </c>
      <c r="O588" s="94">
        <v>0</v>
      </c>
      <c r="P588" s="94">
        <v>2</v>
      </c>
      <c r="R588" s="14">
        <f t="shared" si="2"/>
        <v>10</v>
      </c>
      <c r="S588" s="15" t="str">
        <f t="shared" si="3"/>
        <v>B-EN PROCESO</v>
      </c>
    </row>
    <row r="589" spans="2:19" ht="15.75" customHeight="1">
      <c r="B589" s="13">
        <v>577</v>
      </c>
      <c r="C589" s="91" t="s">
        <v>74</v>
      </c>
      <c r="D589" s="92" t="s">
        <v>159</v>
      </c>
      <c r="E589" s="97" t="s">
        <v>781</v>
      </c>
      <c r="F589" s="93" t="s">
        <v>75</v>
      </c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R589" s="14">
        <f t="shared" si="2"/>
        <v>0</v>
      </c>
      <c r="S589" s="15" t="str">
        <f t="shared" si="3"/>
        <v>C-EN INICIO</v>
      </c>
    </row>
    <row r="590" spans="2:19" ht="15.75" customHeight="1">
      <c r="B590" s="13">
        <v>578</v>
      </c>
      <c r="C590" s="91" t="s">
        <v>74</v>
      </c>
      <c r="D590" s="92" t="s">
        <v>159</v>
      </c>
      <c r="E590" s="97" t="s">
        <v>782</v>
      </c>
      <c r="F590" s="93" t="s">
        <v>75</v>
      </c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R590" s="14">
        <f t="shared" si="2"/>
        <v>0</v>
      </c>
      <c r="S590" s="15" t="str">
        <f t="shared" si="3"/>
        <v>C-EN INICIO</v>
      </c>
    </row>
    <row r="591" spans="2:19" ht="15.75" customHeight="1">
      <c r="B591" s="13">
        <v>579</v>
      </c>
      <c r="C591" s="91" t="s">
        <v>74</v>
      </c>
      <c r="D591" s="92" t="s">
        <v>159</v>
      </c>
      <c r="E591" s="97" t="s">
        <v>783</v>
      </c>
      <c r="F591" s="93" t="s">
        <v>75</v>
      </c>
      <c r="G591" s="94">
        <v>2</v>
      </c>
      <c r="H591" s="94">
        <v>0</v>
      </c>
      <c r="I591" s="94">
        <v>2</v>
      </c>
      <c r="J591" s="94">
        <v>0</v>
      </c>
      <c r="K591" s="94">
        <v>0</v>
      </c>
      <c r="L591" s="94">
        <v>0</v>
      </c>
      <c r="M591" s="94">
        <v>2</v>
      </c>
      <c r="N591" s="94">
        <v>2</v>
      </c>
      <c r="O591" s="94">
        <v>0</v>
      </c>
      <c r="P591" s="94">
        <v>0</v>
      </c>
      <c r="R591" s="14">
        <f t="shared" si="2"/>
        <v>8</v>
      </c>
      <c r="S591" s="15" t="str">
        <f t="shared" si="3"/>
        <v>C-EN INICIO</v>
      </c>
    </row>
    <row r="592" spans="2:19" ht="15.75" customHeight="1">
      <c r="B592" s="13">
        <v>580</v>
      </c>
      <c r="C592" s="91" t="s">
        <v>74</v>
      </c>
      <c r="D592" s="92" t="s">
        <v>159</v>
      </c>
      <c r="E592" s="97" t="s">
        <v>784</v>
      </c>
      <c r="F592" s="93" t="s">
        <v>75</v>
      </c>
      <c r="G592" s="94">
        <v>2</v>
      </c>
      <c r="H592" s="94">
        <v>0</v>
      </c>
      <c r="I592" s="94">
        <v>0</v>
      </c>
      <c r="J592" s="94">
        <v>0</v>
      </c>
      <c r="K592" s="94">
        <v>0</v>
      </c>
      <c r="L592" s="94">
        <v>0</v>
      </c>
      <c r="M592" s="94">
        <v>2</v>
      </c>
      <c r="N592" s="94">
        <v>0</v>
      </c>
      <c r="O592" s="94">
        <v>0</v>
      </c>
      <c r="P592" s="94">
        <v>0</v>
      </c>
      <c r="R592" s="14">
        <f t="shared" si="2"/>
        <v>4</v>
      </c>
      <c r="S592" s="15" t="str">
        <f t="shared" si="3"/>
        <v>C-EN INICIO</v>
      </c>
    </row>
    <row r="593" spans="2:19" ht="15.75" customHeight="1">
      <c r="B593" s="13">
        <v>581</v>
      </c>
      <c r="C593" s="91" t="s">
        <v>74</v>
      </c>
      <c r="D593" s="92" t="s">
        <v>159</v>
      </c>
      <c r="E593" s="97" t="s">
        <v>785</v>
      </c>
      <c r="F593" s="93" t="s">
        <v>75</v>
      </c>
      <c r="G593" s="94">
        <v>2</v>
      </c>
      <c r="H593" s="94">
        <v>0</v>
      </c>
      <c r="I593" s="94">
        <v>2</v>
      </c>
      <c r="J593" s="94">
        <v>0</v>
      </c>
      <c r="K593" s="94">
        <v>0</v>
      </c>
      <c r="L593" s="94">
        <v>2</v>
      </c>
      <c r="M593" s="94">
        <v>2</v>
      </c>
      <c r="N593" s="94">
        <v>2</v>
      </c>
      <c r="O593" s="94">
        <v>0</v>
      </c>
      <c r="P593" s="94">
        <v>0</v>
      </c>
      <c r="R593" s="14">
        <f t="shared" si="2"/>
        <v>10</v>
      </c>
      <c r="S593" s="15" t="str">
        <f t="shared" si="3"/>
        <v>B-EN PROCESO</v>
      </c>
    </row>
    <row r="594" spans="2:19" ht="15.75" customHeight="1">
      <c r="B594" s="13">
        <v>582</v>
      </c>
      <c r="C594" s="91" t="s">
        <v>74</v>
      </c>
      <c r="D594" s="92" t="s">
        <v>159</v>
      </c>
      <c r="E594" s="97" t="s">
        <v>786</v>
      </c>
      <c r="F594" s="93" t="s">
        <v>75</v>
      </c>
      <c r="G594" s="94">
        <v>2</v>
      </c>
      <c r="H594" s="94">
        <v>2</v>
      </c>
      <c r="I594" s="94">
        <v>0</v>
      </c>
      <c r="J594" s="94">
        <v>2</v>
      </c>
      <c r="K594" s="94">
        <v>0</v>
      </c>
      <c r="L594" s="94">
        <v>0</v>
      </c>
      <c r="M594" s="94">
        <v>0</v>
      </c>
      <c r="N594" s="94">
        <v>0</v>
      </c>
      <c r="O594" s="94">
        <v>2</v>
      </c>
      <c r="P594" s="94">
        <v>2</v>
      </c>
      <c r="R594" s="14">
        <f t="shared" si="2"/>
        <v>10</v>
      </c>
      <c r="S594" s="15" t="str">
        <f t="shared" si="3"/>
        <v>B-EN PROCESO</v>
      </c>
    </row>
    <row r="595" spans="2:19" ht="15.75" customHeight="1">
      <c r="B595" s="13">
        <v>583</v>
      </c>
      <c r="C595" s="91" t="s">
        <v>74</v>
      </c>
      <c r="D595" s="92" t="s">
        <v>159</v>
      </c>
      <c r="E595" s="97" t="s">
        <v>787</v>
      </c>
      <c r="F595" s="93" t="s">
        <v>75</v>
      </c>
      <c r="G595" s="94">
        <v>2</v>
      </c>
      <c r="H595" s="94">
        <v>0</v>
      </c>
      <c r="I595" s="94">
        <v>2</v>
      </c>
      <c r="J595" s="94">
        <v>0</v>
      </c>
      <c r="K595" s="94">
        <v>0</v>
      </c>
      <c r="L595" s="94">
        <v>2</v>
      </c>
      <c r="M595" s="94">
        <v>0</v>
      </c>
      <c r="N595" s="94">
        <v>0</v>
      </c>
      <c r="O595" s="94">
        <v>0</v>
      </c>
      <c r="P595" s="94">
        <v>2</v>
      </c>
      <c r="R595" s="14">
        <f t="shared" si="2"/>
        <v>8</v>
      </c>
      <c r="S595" s="15" t="str">
        <f t="shared" si="3"/>
        <v>C-EN INICIO</v>
      </c>
    </row>
    <row r="596" spans="2:19" ht="15.75" customHeight="1">
      <c r="B596" s="13">
        <v>584</v>
      </c>
      <c r="C596" s="91" t="s">
        <v>74</v>
      </c>
      <c r="D596" s="92" t="s">
        <v>159</v>
      </c>
      <c r="E596" s="97" t="s">
        <v>788</v>
      </c>
      <c r="F596" s="93" t="s">
        <v>75</v>
      </c>
      <c r="G596" s="94">
        <v>2</v>
      </c>
      <c r="H596" s="94">
        <v>2</v>
      </c>
      <c r="I596" s="94">
        <v>2</v>
      </c>
      <c r="J596" s="94">
        <v>0</v>
      </c>
      <c r="K596" s="94">
        <v>0</v>
      </c>
      <c r="L596" s="94">
        <v>0</v>
      </c>
      <c r="M596" s="94">
        <v>2</v>
      </c>
      <c r="N596" s="94">
        <v>0</v>
      </c>
      <c r="O596" s="94">
        <v>0</v>
      </c>
      <c r="P596" s="94">
        <v>2</v>
      </c>
      <c r="R596" s="14">
        <f t="shared" si="2"/>
        <v>10</v>
      </c>
      <c r="S596" s="15" t="str">
        <f t="shared" si="3"/>
        <v>B-EN PROCESO</v>
      </c>
    </row>
    <row r="597" spans="2:19" ht="15.75" customHeight="1">
      <c r="B597" s="13">
        <v>585</v>
      </c>
      <c r="C597" s="91" t="s">
        <v>74</v>
      </c>
      <c r="D597" s="92" t="s">
        <v>160</v>
      </c>
      <c r="E597" s="97" t="s">
        <v>812</v>
      </c>
      <c r="F597" s="93" t="s">
        <v>26</v>
      </c>
      <c r="G597" s="94">
        <v>2</v>
      </c>
      <c r="H597" s="94">
        <v>0</v>
      </c>
      <c r="I597" s="94">
        <v>0</v>
      </c>
      <c r="J597" s="94">
        <v>0</v>
      </c>
      <c r="K597" s="94">
        <v>0</v>
      </c>
      <c r="L597" s="94">
        <v>0</v>
      </c>
      <c r="M597" s="94">
        <v>2</v>
      </c>
      <c r="N597" s="94">
        <v>0</v>
      </c>
      <c r="O597" s="94">
        <v>0</v>
      </c>
      <c r="P597" s="94">
        <v>0</v>
      </c>
      <c r="R597" s="14">
        <f t="shared" si="2"/>
        <v>4</v>
      </c>
      <c r="S597" s="15" t="str">
        <f t="shared" si="3"/>
        <v>C-EN INICIO</v>
      </c>
    </row>
    <row r="598" spans="2:19" ht="15.75" customHeight="1">
      <c r="B598" s="13">
        <v>586</v>
      </c>
      <c r="C598" s="91" t="s">
        <v>74</v>
      </c>
      <c r="D598" s="92" t="s">
        <v>160</v>
      </c>
      <c r="E598" s="97" t="s">
        <v>813</v>
      </c>
      <c r="F598" s="93" t="s">
        <v>26</v>
      </c>
      <c r="G598" s="94">
        <v>2</v>
      </c>
      <c r="H598" s="94">
        <v>0</v>
      </c>
      <c r="I598" s="94">
        <v>2</v>
      </c>
      <c r="J598" s="94">
        <v>0</v>
      </c>
      <c r="K598" s="94">
        <v>0</v>
      </c>
      <c r="L598" s="94">
        <v>0</v>
      </c>
      <c r="M598" s="94">
        <v>0</v>
      </c>
      <c r="N598" s="94">
        <v>0</v>
      </c>
      <c r="O598" s="94">
        <v>0</v>
      </c>
      <c r="P598" s="94">
        <v>0</v>
      </c>
      <c r="R598" s="14">
        <f t="shared" si="2"/>
        <v>4</v>
      </c>
      <c r="S598" s="15" t="str">
        <f t="shared" si="3"/>
        <v>C-EN INICIO</v>
      </c>
    </row>
    <row r="599" spans="2:19" ht="15.75" customHeight="1">
      <c r="B599" s="13">
        <v>587</v>
      </c>
      <c r="C599" s="91" t="s">
        <v>74</v>
      </c>
      <c r="D599" s="92" t="s">
        <v>160</v>
      </c>
      <c r="E599" s="97" t="s">
        <v>814</v>
      </c>
      <c r="F599" s="93" t="s">
        <v>26</v>
      </c>
      <c r="G599" s="94">
        <v>2</v>
      </c>
      <c r="H599" s="94">
        <v>0</v>
      </c>
      <c r="I599" s="94">
        <v>2</v>
      </c>
      <c r="J599" s="94">
        <v>0</v>
      </c>
      <c r="K599" s="94">
        <v>0</v>
      </c>
      <c r="L599" s="94">
        <v>0</v>
      </c>
      <c r="M599" s="94">
        <v>0</v>
      </c>
      <c r="N599" s="94">
        <v>2</v>
      </c>
      <c r="O599" s="94">
        <v>0</v>
      </c>
      <c r="P599" s="94">
        <v>2</v>
      </c>
      <c r="R599" s="14">
        <f t="shared" si="2"/>
        <v>8</v>
      </c>
      <c r="S599" s="15" t="str">
        <f t="shared" si="3"/>
        <v>C-EN INICIO</v>
      </c>
    </row>
    <row r="600" spans="2:19" ht="15.75" customHeight="1">
      <c r="B600" s="13">
        <v>588</v>
      </c>
      <c r="C600" s="91" t="s">
        <v>74</v>
      </c>
      <c r="D600" s="92" t="s">
        <v>160</v>
      </c>
      <c r="E600" s="97" t="s">
        <v>815</v>
      </c>
      <c r="F600" s="93" t="s">
        <v>26</v>
      </c>
      <c r="G600" s="94">
        <v>2</v>
      </c>
      <c r="H600" s="94">
        <v>0</v>
      </c>
      <c r="I600" s="94">
        <v>0</v>
      </c>
      <c r="J600" s="94">
        <v>0</v>
      </c>
      <c r="K600" s="94">
        <v>0</v>
      </c>
      <c r="L600" s="94">
        <v>0</v>
      </c>
      <c r="M600" s="94">
        <v>0</v>
      </c>
      <c r="N600" s="94">
        <v>2</v>
      </c>
      <c r="O600" s="94">
        <v>0</v>
      </c>
      <c r="P600" s="94">
        <v>0</v>
      </c>
      <c r="R600" s="14">
        <f t="shared" si="2"/>
        <v>4</v>
      </c>
      <c r="S600" s="15" t="str">
        <f t="shared" si="3"/>
        <v>C-EN INICIO</v>
      </c>
    </row>
    <row r="601" spans="2:19" ht="15.75" customHeight="1">
      <c r="B601" s="13">
        <v>589</v>
      </c>
      <c r="C601" s="91" t="s">
        <v>74</v>
      </c>
      <c r="D601" s="92" t="s">
        <v>160</v>
      </c>
      <c r="E601" s="97" t="s">
        <v>816</v>
      </c>
      <c r="F601" s="93" t="s">
        <v>26</v>
      </c>
      <c r="G601" s="94">
        <v>0</v>
      </c>
      <c r="H601" s="94">
        <v>0</v>
      </c>
      <c r="I601" s="94">
        <v>0</v>
      </c>
      <c r="J601" s="94">
        <v>0</v>
      </c>
      <c r="K601" s="94">
        <v>0</v>
      </c>
      <c r="L601" s="94">
        <v>0</v>
      </c>
      <c r="M601" s="94">
        <v>0</v>
      </c>
      <c r="N601" s="94">
        <v>0</v>
      </c>
      <c r="O601" s="94">
        <v>0</v>
      </c>
      <c r="P601" s="94">
        <v>0</v>
      </c>
      <c r="R601" s="14">
        <f t="shared" si="2"/>
        <v>0</v>
      </c>
      <c r="S601" s="15" t="str">
        <f t="shared" si="3"/>
        <v>C-EN INICIO</v>
      </c>
    </row>
    <row r="602" spans="2:19" ht="15.75" customHeight="1">
      <c r="B602" s="13">
        <v>590</v>
      </c>
      <c r="C602" s="91" t="s">
        <v>74</v>
      </c>
      <c r="D602" s="92" t="s">
        <v>160</v>
      </c>
      <c r="E602" s="97" t="s">
        <v>817</v>
      </c>
      <c r="F602" s="93" t="s">
        <v>26</v>
      </c>
      <c r="G602" s="94">
        <v>2</v>
      </c>
      <c r="H602" s="94">
        <v>0</v>
      </c>
      <c r="I602" s="94">
        <v>2</v>
      </c>
      <c r="J602" s="94">
        <v>0</v>
      </c>
      <c r="K602" s="94">
        <v>0</v>
      </c>
      <c r="L602" s="94">
        <v>2</v>
      </c>
      <c r="M602" s="94">
        <v>2</v>
      </c>
      <c r="N602" s="94">
        <v>0</v>
      </c>
      <c r="O602" s="94">
        <v>0</v>
      </c>
      <c r="P602" s="94">
        <v>0</v>
      </c>
      <c r="R602" s="14">
        <f t="shared" si="2"/>
        <v>8</v>
      </c>
      <c r="S602" s="15" t="str">
        <f t="shared" si="3"/>
        <v>C-EN INICIO</v>
      </c>
    </row>
    <row r="603" spans="2:19" ht="15.75" customHeight="1">
      <c r="B603" s="13">
        <v>591</v>
      </c>
      <c r="C603" s="91" t="s">
        <v>74</v>
      </c>
      <c r="D603" s="92" t="s">
        <v>160</v>
      </c>
      <c r="E603" s="97" t="s">
        <v>818</v>
      </c>
      <c r="F603" s="93" t="s">
        <v>26</v>
      </c>
      <c r="G603" s="94">
        <v>0</v>
      </c>
      <c r="H603" s="94">
        <v>0</v>
      </c>
      <c r="I603" s="94">
        <v>0</v>
      </c>
      <c r="J603" s="94">
        <v>0</v>
      </c>
      <c r="K603" s="94">
        <v>0</v>
      </c>
      <c r="L603" s="94">
        <v>0</v>
      </c>
      <c r="M603" s="94">
        <v>0</v>
      </c>
      <c r="N603" s="94">
        <v>0</v>
      </c>
      <c r="O603" s="94">
        <v>0</v>
      </c>
      <c r="P603" s="94">
        <v>0</v>
      </c>
      <c r="R603" s="14">
        <f t="shared" si="2"/>
        <v>0</v>
      </c>
      <c r="S603" s="15" t="str">
        <f t="shared" si="3"/>
        <v>C-EN INICIO</v>
      </c>
    </row>
    <row r="604" spans="2:19" ht="15.75" customHeight="1">
      <c r="B604" s="13">
        <v>592</v>
      </c>
      <c r="C604" s="91" t="s">
        <v>74</v>
      </c>
      <c r="D604" s="92" t="s">
        <v>160</v>
      </c>
      <c r="E604" s="97" t="s">
        <v>819</v>
      </c>
      <c r="F604" s="93" t="s">
        <v>26</v>
      </c>
      <c r="G604" s="94">
        <v>0</v>
      </c>
      <c r="H604" s="94">
        <v>0</v>
      </c>
      <c r="I604" s="94">
        <v>0</v>
      </c>
      <c r="J604" s="94">
        <v>0</v>
      </c>
      <c r="K604" s="94">
        <v>0</v>
      </c>
      <c r="L604" s="94">
        <v>0</v>
      </c>
      <c r="M604" s="94">
        <v>2</v>
      </c>
      <c r="N604" s="94">
        <v>0</v>
      </c>
      <c r="O604" s="94">
        <v>0</v>
      </c>
      <c r="P604" s="94">
        <v>0</v>
      </c>
      <c r="R604" s="14">
        <f t="shared" si="2"/>
        <v>2</v>
      </c>
      <c r="S604" s="15" t="str">
        <f t="shared" si="3"/>
        <v>C-EN INICIO</v>
      </c>
    </row>
    <row r="605" spans="2:19" ht="15.75" customHeight="1">
      <c r="B605" s="13">
        <v>593</v>
      </c>
      <c r="C605" s="91" t="s">
        <v>74</v>
      </c>
      <c r="D605" s="92" t="s">
        <v>160</v>
      </c>
      <c r="E605" s="97" t="s">
        <v>820</v>
      </c>
      <c r="F605" s="93" t="s">
        <v>26</v>
      </c>
      <c r="G605" s="94">
        <v>0</v>
      </c>
      <c r="H605" s="94">
        <v>2</v>
      </c>
      <c r="I605" s="94">
        <v>2</v>
      </c>
      <c r="J605" s="94">
        <v>2</v>
      </c>
      <c r="K605" s="94">
        <v>2</v>
      </c>
      <c r="L605" s="94">
        <v>2</v>
      </c>
      <c r="M605" s="94">
        <v>2</v>
      </c>
      <c r="N605" s="94">
        <v>2</v>
      </c>
      <c r="O605" s="94">
        <v>0</v>
      </c>
      <c r="P605" s="94">
        <v>2</v>
      </c>
      <c r="R605" s="14">
        <f t="shared" si="2"/>
        <v>16</v>
      </c>
      <c r="S605" s="15" t="str">
        <f t="shared" si="3"/>
        <v>A-LOGRADO</v>
      </c>
    </row>
    <row r="606" spans="2:19" ht="15.75" customHeight="1">
      <c r="B606" s="13">
        <v>594</v>
      </c>
      <c r="C606" s="91" t="s">
        <v>74</v>
      </c>
      <c r="D606" s="92" t="s">
        <v>160</v>
      </c>
      <c r="E606" s="97" t="s">
        <v>821</v>
      </c>
      <c r="F606" s="93" t="s">
        <v>26</v>
      </c>
      <c r="G606" s="94">
        <v>2</v>
      </c>
      <c r="H606" s="94">
        <v>0</v>
      </c>
      <c r="I606" s="94">
        <v>2</v>
      </c>
      <c r="J606" s="94">
        <v>0</v>
      </c>
      <c r="K606" s="94">
        <v>0</v>
      </c>
      <c r="L606" s="94">
        <v>0</v>
      </c>
      <c r="M606" s="94">
        <v>2</v>
      </c>
      <c r="N606" s="94">
        <v>0</v>
      </c>
      <c r="O606" s="94">
        <v>0</v>
      </c>
      <c r="P606" s="94">
        <v>0</v>
      </c>
      <c r="R606" s="14">
        <f t="shared" si="2"/>
        <v>6</v>
      </c>
      <c r="S606" s="15" t="str">
        <f t="shared" si="3"/>
        <v>C-EN INICIO</v>
      </c>
    </row>
    <row r="607" spans="2:19" ht="15.75" customHeight="1">
      <c r="B607" s="13">
        <v>595</v>
      </c>
      <c r="C607" s="91" t="s">
        <v>74</v>
      </c>
      <c r="D607" s="92" t="s">
        <v>160</v>
      </c>
      <c r="E607" s="97" t="s">
        <v>822</v>
      </c>
      <c r="F607" s="93" t="s">
        <v>26</v>
      </c>
      <c r="G607" s="94">
        <v>2</v>
      </c>
      <c r="H607" s="94">
        <v>2</v>
      </c>
      <c r="I607" s="94">
        <v>2</v>
      </c>
      <c r="J607" s="94">
        <v>2</v>
      </c>
      <c r="K607" s="94">
        <v>2</v>
      </c>
      <c r="L607" s="94">
        <v>0</v>
      </c>
      <c r="M607" s="94">
        <v>2</v>
      </c>
      <c r="N607" s="94">
        <v>2</v>
      </c>
      <c r="O607" s="94">
        <v>2</v>
      </c>
      <c r="P607" s="94">
        <v>2</v>
      </c>
      <c r="R607" s="14">
        <f t="shared" si="2"/>
        <v>18</v>
      </c>
      <c r="S607" s="15" t="str">
        <f t="shared" si="3"/>
        <v>AD-DESTACADO</v>
      </c>
    </row>
    <row r="608" spans="2:19" ht="15.75" customHeight="1">
      <c r="B608" s="13">
        <v>596</v>
      </c>
      <c r="C608" s="91" t="s">
        <v>74</v>
      </c>
      <c r="D608" s="92" t="s">
        <v>160</v>
      </c>
      <c r="E608" s="97" t="s">
        <v>823</v>
      </c>
      <c r="F608" s="93" t="s">
        <v>26</v>
      </c>
      <c r="G608" s="94">
        <v>2</v>
      </c>
      <c r="H608" s="94">
        <v>0</v>
      </c>
      <c r="I608" s="94">
        <v>2</v>
      </c>
      <c r="J608" s="94">
        <v>0</v>
      </c>
      <c r="K608" s="94">
        <v>0</v>
      </c>
      <c r="L608" s="94">
        <v>0</v>
      </c>
      <c r="M608" s="94">
        <v>2</v>
      </c>
      <c r="N608" s="94">
        <v>0</v>
      </c>
      <c r="O608" s="94">
        <v>0</v>
      </c>
      <c r="P608" s="94">
        <v>0</v>
      </c>
      <c r="R608" s="14">
        <f t="shared" si="2"/>
        <v>6</v>
      </c>
      <c r="S608" s="15" t="str">
        <f t="shared" si="3"/>
        <v>C-EN INICIO</v>
      </c>
    </row>
    <row r="609" spans="2:19" ht="15.75" customHeight="1">
      <c r="B609" s="13">
        <v>597</v>
      </c>
      <c r="C609" s="91" t="s">
        <v>74</v>
      </c>
      <c r="D609" s="92" t="s">
        <v>162</v>
      </c>
      <c r="E609" s="97" t="s">
        <v>824</v>
      </c>
      <c r="F609" s="93" t="s">
        <v>26</v>
      </c>
      <c r="G609" s="94">
        <v>2</v>
      </c>
      <c r="H609" s="94">
        <v>0</v>
      </c>
      <c r="I609" s="94">
        <v>0</v>
      </c>
      <c r="J609" s="94">
        <v>0</v>
      </c>
      <c r="K609" s="94">
        <v>2</v>
      </c>
      <c r="L609" s="94">
        <v>0</v>
      </c>
      <c r="M609" s="94">
        <v>0</v>
      </c>
      <c r="N609" s="94">
        <v>0</v>
      </c>
      <c r="O609" s="94">
        <v>2</v>
      </c>
      <c r="P609" s="94">
        <v>2</v>
      </c>
      <c r="R609" s="14">
        <f t="shared" si="2"/>
        <v>8</v>
      </c>
      <c r="S609" s="15" t="str">
        <f t="shared" si="3"/>
        <v>C-EN INICIO</v>
      </c>
    </row>
    <row r="610" spans="2:19" ht="15.75" customHeight="1">
      <c r="B610" s="13">
        <v>598</v>
      </c>
      <c r="C610" s="91" t="s">
        <v>74</v>
      </c>
      <c r="D610" s="92" t="s">
        <v>162</v>
      </c>
      <c r="E610" s="97" t="s">
        <v>825</v>
      </c>
      <c r="F610" s="93" t="s">
        <v>26</v>
      </c>
      <c r="G610" s="94">
        <v>2</v>
      </c>
      <c r="H610" s="94">
        <v>0</v>
      </c>
      <c r="I610" s="94">
        <v>0</v>
      </c>
      <c r="J610" s="94">
        <v>2</v>
      </c>
      <c r="K610" s="94">
        <v>0</v>
      </c>
      <c r="L610" s="94">
        <v>0</v>
      </c>
      <c r="M610" s="94">
        <v>0</v>
      </c>
      <c r="N610" s="94">
        <v>0</v>
      </c>
      <c r="O610" s="94">
        <v>2</v>
      </c>
      <c r="P610" s="94">
        <v>2</v>
      </c>
      <c r="R610" s="14">
        <f t="shared" si="2"/>
        <v>8</v>
      </c>
      <c r="S610" s="15" t="str">
        <f t="shared" si="3"/>
        <v>C-EN INICIO</v>
      </c>
    </row>
    <row r="611" spans="2:19" ht="15.75" customHeight="1">
      <c r="B611" s="13">
        <v>599</v>
      </c>
      <c r="C611" s="91" t="s">
        <v>74</v>
      </c>
      <c r="D611" s="92" t="s">
        <v>162</v>
      </c>
      <c r="E611" s="97" t="s">
        <v>826</v>
      </c>
      <c r="F611" s="93" t="s">
        <v>26</v>
      </c>
      <c r="G611" s="94">
        <v>2</v>
      </c>
      <c r="H611" s="94">
        <v>0</v>
      </c>
      <c r="I611" s="94">
        <v>0</v>
      </c>
      <c r="J611" s="94">
        <v>0</v>
      </c>
      <c r="K611" s="94">
        <v>0</v>
      </c>
      <c r="L611" s="94">
        <v>0</v>
      </c>
      <c r="M611" s="94">
        <v>0</v>
      </c>
      <c r="N611" s="94">
        <v>2</v>
      </c>
      <c r="O611" s="94">
        <v>0</v>
      </c>
      <c r="P611" s="94">
        <v>0</v>
      </c>
      <c r="R611" s="14">
        <f t="shared" si="2"/>
        <v>4</v>
      </c>
      <c r="S611" s="15" t="str">
        <f t="shared" si="3"/>
        <v>C-EN INICIO</v>
      </c>
    </row>
    <row r="612" spans="2:19" ht="15.75" customHeight="1">
      <c r="B612" s="13">
        <v>600</v>
      </c>
      <c r="C612" s="91" t="s">
        <v>74</v>
      </c>
      <c r="D612" s="92" t="s">
        <v>162</v>
      </c>
      <c r="E612" s="97" t="s">
        <v>827</v>
      </c>
      <c r="F612" s="93" t="s">
        <v>26</v>
      </c>
      <c r="G612" s="94">
        <v>0</v>
      </c>
      <c r="H612" s="94">
        <v>0</v>
      </c>
      <c r="I612" s="94">
        <v>0</v>
      </c>
      <c r="J612" s="94">
        <v>0</v>
      </c>
      <c r="K612" s="94">
        <v>0</v>
      </c>
      <c r="L612" s="94">
        <v>0</v>
      </c>
      <c r="M612" s="94">
        <v>0</v>
      </c>
      <c r="N612" s="94">
        <v>0</v>
      </c>
      <c r="O612" s="94">
        <v>0</v>
      </c>
      <c r="P612" s="94">
        <v>0</v>
      </c>
      <c r="R612" s="14">
        <f t="shared" si="2"/>
        <v>0</v>
      </c>
      <c r="S612" s="15" t="str">
        <f t="shared" si="3"/>
        <v>C-EN INICIO</v>
      </c>
    </row>
    <row r="613" spans="2:19" ht="15.75" customHeight="1">
      <c r="B613" s="13">
        <v>601</v>
      </c>
      <c r="C613" s="91" t="s">
        <v>74</v>
      </c>
      <c r="D613" s="92" t="s">
        <v>162</v>
      </c>
      <c r="E613" s="97" t="s">
        <v>828</v>
      </c>
      <c r="F613" s="93" t="s">
        <v>26</v>
      </c>
      <c r="G613" s="94">
        <v>2</v>
      </c>
      <c r="H613" s="94">
        <v>0</v>
      </c>
      <c r="I613" s="94">
        <v>0</v>
      </c>
      <c r="J613" s="94">
        <v>0</v>
      </c>
      <c r="K613" s="94">
        <v>2</v>
      </c>
      <c r="L613" s="94">
        <v>0</v>
      </c>
      <c r="M613" s="94">
        <v>0</v>
      </c>
      <c r="N613" s="94">
        <v>0</v>
      </c>
      <c r="O613" s="94">
        <v>2</v>
      </c>
      <c r="P613" s="94">
        <v>2</v>
      </c>
      <c r="R613" s="14">
        <f t="shared" si="2"/>
        <v>8</v>
      </c>
      <c r="S613" s="15" t="str">
        <f t="shared" si="3"/>
        <v>C-EN INICIO</v>
      </c>
    </row>
    <row r="614" spans="2:19" ht="15.75" customHeight="1">
      <c r="B614" s="13">
        <v>602</v>
      </c>
      <c r="C614" s="91" t="s">
        <v>74</v>
      </c>
      <c r="D614" s="92" t="s">
        <v>162</v>
      </c>
      <c r="E614" s="97" t="s">
        <v>829</v>
      </c>
      <c r="F614" s="93" t="s">
        <v>26</v>
      </c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R614" s="14">
        <f t="shared" si="2"/>
        <v>0</v>
      </c>
      <c r="S614" s="15" t="str">
        <f t="shared" si="3"/>
        <v>C-EN INICIO</v>
      </c>
    </row>
    <row r="615" spans="2:19" ht="15.75" customHeight="1">
      <c r="B615" s="13">
        <v>603</v>
      </c>
      <c r="C615" s="91" t="s">
        <v>74</v>
      </c>
      <c r="D615" s="92" t="s">
        <v>162</v>
      </c>
      <c r="E615" s="97" t="s">
        <v>830</v>
      </c>
      <c r="F615" s="93" t="s">
        <v>26</v>
      </c>
      <c r="G615" s="94">
        <v>2</v>
      </c>
      <c r="H615" s="94">
        <v>0</v>
      </c>
      <c r="I615" s="94">
        <v>0</v>
      </c>
      <c r="J615" s="94">
        <v>0</v>
      </c>
      <c r="K615" s="94">
        <v>0</v>
      </c>
      <c r="L615" s="94">
        <v>0</v>
      </c>
      <c r="M615" s="94">
        <v>0</v>
      </c>
      <c r="N615" s="94">
        <v>2</v>
      </c>
      <c r="O615" s="94">
        <v>0</v>
      </c>
      <c r="P615" s="94">
        <v>0</v>
      </c>
      <c r="R615" s="14">
        <f t="shared" si="2"/>
        <v>4</v>
      </c>
      <c r="S615" s="15" t="str">
        <f t="shared" si="3"/>
        <v>C-EN INICIO</v>
      </c>
    </row>
    <row r="616" spans="2:19" ht="15.75" customHeight="1">
      <c r="B616" s="13">
        <v>604</v>
      </c>
      <c r="C616" s="91" t="s">
        <v>74</v>
      </c>
      <c r="D616" s="92" t="s">
        <v>162</v>
      </c>
      <c r="E616" s="97" t="s">
        <v>831</v>
      </c>
      <c r="F616" s="93" t="s">
        <v>26</v>
      </c>
      <c r="G616" s="94">
        <v>0</v>
      </c>
      <c r="H616" s="94">
        <v>0</v>
      </c>
      <c r="I616" s="94">
        <v>0</v>
      </c>
      <c r="J616" s="94">
        <v>0</v>
      </c>
      <c r="K616" s="94">
        <v>0</v>
      </c>
      <c r="L616" s="94">
        <v>0</v>
      </c>
      <c r="M616" s="94">
        <v>0</v>
      </c>
      <c r="N616" s="94">
        <v>0</v>
      </c>
      <c r="O616" s="94">
        <v>0</v>
      </c>
      <c r="P616" s="94">
        <v>0</v>
      </c>
      <c r="R616" s="14">
        <f t="shared" si="2"/>
        <v>0</v>
      </c>
      <c r="S616" s="15" t="str">
        <f t="shared" si="3"/>
        <v>C-EN INICIO</v>
      </c>
    </row>
    <row r="617" spans="2:19" ht="15.75" customHeight="1">
      <c r="B617" s="13">
        <v>605</v>
      </c>
      <c r="C617" s="91" t="s">
        <v>74</v>
      </c>
      <c r="D617" s="92" t="s">
        <v>162</v>
      </c>
      <c r="E617" s="97" t="s">
        <v>832</v>
      </c>
      <c r="F617" s="93" t="s">
        <v>26</v>
      </c>
      <c r="G617" s="94">
        <v>2</v>
      </c>
      <c r="H617" s="94">
        <v>0</v>
      </c>
      <c r="I617" s="94">
        <v>0</v>
      </c>
      <c r="J617" s="94">
        <v>0</v>
      </c>
      <c r="K617" s="94">
        <v>2</v>
      </c>
      <c r="L617" s="94">
        <v>0</v>
      </c>
      <c r="M617" s="94">
        <v>0</v>
      </c>
      <c r="N617" s="94">
        <v>0</v>
      </c>
      <c r="O617" s="94">
        <v>2</v>
      </c>
      <c r="P617" s="94">
        <v>2</v>
      </c>
      <c r="R617" s="14">
        <f t="shared" si="2"/>
        <v>8</v>
      </c>
      <c r="S617" s="15" t="str">
        <f t="shared" si="3"/>
        <v>C-EN INICIO</v>
      </c>
    </row>
    <row r="618" spans="2:19" ht="15.75" customHeight="1">
      <c r="B618" s="13">
        <v>606</v>
      </c>
      <c r="C618" s="91" t="s">
        <v>74</v>
      </c>
      <c r="D618" s="92" t="s">
        <v>162</v>
      </c>
      <c r="E618" s="97" t="s">
        <v>833</v>
      </c>
      <c r="F618" s="93" t="s">
        <v>26</v>
      </c>
      <c r="G618" s="94">
        <v>2</v>
      </c>
      <c r="H618" s="94">
        <v>0</v>
      </c>
      <c r="I618" s="94">
        <v>0</v>
      </c>
      <c r="J618" s="94">
        <v>0</v>
      </c>
      <c r="K618" s="94">
        <v>2</v>
      </c>
      <c r="L618" s="94">
        <v>0</v>
      </c>
      <c r="M618" s="94">
        <v>0</v>
      </c>
      <c r="N618" s="94">
        <v>0</v>
      </c>
      <c r="O618" s="94">
        <v>2</v>
      </c>
      <c r="P618" s="94">
        <v>2</v>
      </c>
      <c r="R618" s="14">
        <f t="shared" si="2"/>
        <v>8</v>
      </c>
      <c r="S618" s="15" t="str">
        <f t="shared" si="3"/>
        <v>C-EN INICIO</v>
      </c>
    </row>
    <row r="619" spans="2:19" ht="15.75" customHeight="1">
      <c r="B619" s="13">
        <v>607</v>
      </c>
      <c r="C619" s="91" t="s">
        <v>74</v>
      </c>
      <c r="D619" s="92" t="s">
        <v>162</v>
      </c>
      <c r="E619" s="97" t="s">
        <v>834</v>
      </c>
      <c r="F619" s="93" t="s">
        <v>26</v>
      </c>
      <c r="G619" s="94">
        <v>2</v>
      </c>
      <c r="H619" s="94">
        <v>0</v>
      </c>
      <c r="I619" s="94">
        <v>0</v>
      </c>
      <c r="J619" s="94">
        <v>0</v>
      </c>
      <c r="K619" s="94">
        <v>0</v>
      </c>
      <c r="L619" s="94">
        <v>0</v>
      </c>
      <c r="M619" s="94">
        <v>0</v>
      </c>
      <c r="N619" s="94">
        <v>2</v>
      </c>
      <c r="O619" s="94">
        <v>0</v>
      </c>
      <c r="P619" s="94">
        <v>0</v>
      </c>
      <c r="R619" s="14">
        <f t="shared" si="2"/>
        <v>4</v>
      </c>
      <c r="S619" s="15" t="str">
        <f t="shared" si="3"/>
        <v>C-EN INICIO</v>
      </c>
    </row>
    <row r="620" spans="2:19" ht="15.75" customHeight="1">
      <c r="B620" s="13">
        <v>608</v>
      </c>
      <c r="C620" s="91" t="s">
        <v>74</v>
      </c>
      <c r="D620" s="92" t="s">
        <v>162</v>
      </c>
      <c r="E620" s="97" t="s">
        <v>835</v>
      </c>
      <c r="F620" s="93" t="s">
        <v>26</v>
      </c>
      <c r="G620" s="94">
        <v>0</v>
      </c>
      <c r="H620" s="94">
        <v>0</v>
      </c>
      <c r="I620" s="94">
        <v>0</v>
      </c>
      <c r="J620" s="94">
        <v>0</v>
      </c>
      <c r="K620" s="94">
        <v>0</v>
      </c>
      <c r="L620" s="94">
        <v>0</v>
      </c>
      <c r="M620" s="94">
        <v>0</v>
      </c>
      <c r="N620" s="94">
        <v>0</v>
      </c>
      <c r="O620" s="94">
        <v>0</v>
      </c>
      <c r="P620" s="94">
        <v>0</v>
      </c>
      <c r="R620" s="14">
        <f t="shared" si="2"/>
        <v>0</v>
      </c>
      <c r="S620" s="15" t="str">
        <f t="shared" si="3"/>
        <v>C-EN INICIO</v>
      </c>
    </row>
    <row r="621" spans="2:19" ht="15.75" customHeight="1">
      <c r="B621" s="13">
        <v>609</v>
      </c>
      <c r="C621" s="91" t="s">
        <v>74</v>
      </c>
      <c r="D621" s="92" t="s">
        <v>162</v>
      </c>
      <c r="E621" s="97" t="s">
        <v>836</v>
      </c>
      <c r="F621" s="93" t="s">
        <v>26</v>
      </c>
      <c r="G621" s="94">
        <v>2</v>
      </c>
      <c r="H621" s="94">
        <v>0</v>
      </c>
      <c r="I621" s="94">
        <v>0</v>
      </c>
      <c r="J621" s="94">
        <v>0</v>
      </c>
      <c r="K621" s="94">
        <v>2</v>
      </c>
      <c r="L621" s="94">
        <v>0</v>
      </c>
      <c r="M621" s="94">
        <v>0</v>
      </c>
      <c r="N621" s="94">
        <v>0</v>
      </c>
      <c r="O621" s="94">
        <v>2</v>
      </c>
      <c r="P621" s="94">
        <v>2</v>
      </c>
      <c r="R621" s="14">
        <f t="shared" si="2"/>
        <v>8</v>
      </c>
      <c r="S621" s="15" t="str">
        <f t="shared" si="3"/>
        <v>C-EN INICIO</v>
      </c>
    </row>
    <row r="622" spans="2:19" ht="15.75" customHeight="1">
      <c r="B622" s="13">
        <v>610</v>
      </c>
      <c r="C622" s="91" t="s">
        <v>74</v>
      </c>
      <c r="D622" s="92" t="s">
        <v>162</v>
      </c>
      <c r="E622" s="97" t="s">
        <v>837</v>
      </c>
      <c r="F622" s="93" t="s">
        <v>26</v>
      </c>
      <c r="G622" s="94">
        <v>2</v>
      </c>
      <c r="H622" s="94">
        <v>0</v>
      </c>
      <c r="I622" s="94">
        <v>0</v>
      </c>
      <c r="J622" s="94">
        <v>0</v>
      </c>
      <c r="K622" s="94">
        <v>2</v>
      </c>
      <c r="L622" s="94">
        <v>0</v>
      </c>
      <c r="M622" s="94">
        <v>0</v>
      </c>
      <c r="N622" s="94">
        <v>0</v>
      </c>
      <c r="O622" s="94">
        <v>2</v>
      </c>
      <c r="P622" s="94">
        <v>2</v>
      </c>
      <c r="R622" s="14">
        <f t="shared" si="2"/>
        <v>8</v>
      </c>
      <c r="S622" s="15" t="str">
        <f t="shared" si="3"/>
        <v>C-EN INICIO</v>
      </c>
    </row>
    <row r="623" spans="2:19" ht="15.75" customHeight="1">
      <c r="B623" s="13">
        <v>611</v>
      </c>
      <c r="C623" s="91" t="s">
        <v>74</v>
      </c>
      <c r="D623" s="92" t="s">
        <v>162</v>
      </c>
      <c r="E623" s="97" t="s">
        <v>838</v>
      </c>
      <c r="F623" s="93" t="s">
        <v>26</v>
      </c>
      <c r="G623" s="94">
        <v>2</v>
      </c>
      <c r="H623" s="94">
        <v>0</v>
      </c>
      <c r="I623" s="94">
        <v>0</v>
      </c>
      <c r="J623" s="94">
        <v>0</v>
      </c>
      <c r="K623" s="94">
        <v>2</v>
      </c>
      <c r="L623" s="94">
        <v>0</v>
      </c>
      <c r="M623" s="94">
        <v>0</v>
      </c>
      <c r="N623" s="94">
        <v>0</v>
      </c>
      <c r="O623" s="94">
        <v>2</v>
      </c>
      <c r="P623" s="94">
        <v>2</v>
      </c>
      <c r="R623" s="14">
        <f t="shared" si="2"/>
        <v>8</v>
      </c>
      <c r="S623" s="15" t="str">
        <f t="shared" si="3"/>
        <v>C-EN INICIO</v>
      </c>
    </row>
    <row r="624" spans="2:19" ht="15.75" customHeight="1">
      <c r="B624" s="13">
        <v>612</v>
      </c>
      <c r="C624" s="91" t="s">
        <v>74</v>
      </c>
      <c r="D624" s="92" t="s">
        <v>162</v>
      </c>
      <c r="E624" s="97" t="s">
        <v>839</v>
      </c>
      <c r="F624" s="93" t="s">
        <v>26</v>
      </c>
      <c r="G624" s="94">
        <v>2</v>
      </c>
      <c r="H624" s="94">
        <v>0</v>
      </c>
      <c r="I624" s="94">
        <v>0</v>
      </c>
      <c r="J624" s="94">
        <v>0</v>
      </c>
      <c r="K624" s="94">
        <v>0</v>
      </c>
      <c r="L624" s="94">
        <v>0</v>
      </c>
      <c r="M624" s="94">
        <v>0</v>
      </c>
      <c r="N624" s="94">
        <v>2</v>
      </c>
      <c r="O624" s="94">
        <v>0</v>
      </c>
      <c r="P624" s="94">
        <v>0</v>
      </c>
      <c r="R624" s="14">
        <f t="shared" si="2"/>
        <v>4</v>
      </c>
      <c r="S624" s="15" t="str">
        <f t="shared" si="3"/>
        <v>C-EN INICIO</v>
      </c>
    </row>
    <row r="625" spans="2:19" ht="15.75" customHeight="1">
      <c r="B625" s="13">
        <v>613</v>
      </c>
      <c r="C625" s="91" t="s">
        <v>74</v>
      </c>
      <c r="D625" s="92" t="s">
        <v>162</v>
      </c>
      <c r="E625" s="97" t="s">
        <v>840</v>
      </c>
      <c r="F625" s="93" t="s">
        <v>26</v>
      </c>
      <c r="G625" s="94">
        <v>0</v>
      </c>
      <c r="H625" s="94">
        <v>0</v>
      </c>
      <c r="I625" s="94">
        <v>0</v>
      </c>
      <c r="J625" s="94">
        <v>0</v>
      </c>
      <c r="K625" s="94">
        <v>0</v>
      </c>
      <c r="L625" s="94">
        <v>0</v>
      </c>
      <c r="M625" s="94">
        <v>0</v>
      </c>
      <c r="N625" s="94">
        <v>0</v>
      </c>
      <c r="O625" s="94">
        <v>0</v>
      </c>
      <c r="P625" s="94">
        <v>0</v>
      </c>
      <c r="R625" s="14">
        <f t="shared" si="2"/>
        <v>0</v>
      </c>
      <c r="S625" s="15" t="str">
        <f t="shared" si="3"/>
        <v>C-EN INICIO</v>
      </c>
    </row>
    <row r="626" spans="2:19" ht="15.75" customHeight="1">
      <c r="B626" s="13">
        <v>614</v>
      </c>
      <c r="C626" s="91" t="s">
        <v>56</v>
      </c>
      <c r="D626" s="92" t="s">
        <v>54</v>
      </c>
      <c r="E626" s="97" t="s">
        <v>841</v>
      </c>
      <c r="F626" s="93" t="s">
        <v>26</v>
      </c>
      <c r="G626" s="94">
        <v>0</v>
      </c>
      <c r="H626" s="94">
        <v>0</v>
      </c>
      <c r="I626" s="94">
        <v>0</v>
      </c>
      <c r="J626" s="94">
        <v>0</v>
      </c>
      <c r="K626" s="94">
        <v>2</v>
      </c>
      <c r="L626" s="94">
        <v>0</v>
      </c>
      <c r="M626" s="94">
        <v>0</v>
      </c>
      <c r="N626" s="94">
        <v>0</v>
      </c>
      <c r="O626" s="94">
        <v>0</v>
      </c>
      <c r="P626" s="94">
        <v>0</v>
      </c>
      <c r="R626" s="14">
        <f t="shared" si="2"/>
        <v>2</v>
      </c>
      <c r="S626" s="15" t="str">
        <f t="shared" si="3"/>
        <v>C-EN INICIO</v>
      </c>
    </row>
    <row r="627" spans="2:19" ht="15.75" customHeight="1">
      <c r="B627" s="13">
        <v>615</v>
      </c>
      <c r="C627" s="91" t="s">
        <v>74</v>
      </c>
      <c r="D627" s="92" t="s">
        <v>179</v>
      </c>
      <c r="E627" s="97" t="s">
        <v>842</v>
      </c>
      <c r="F627" s="93" t="s">
        <v>26</v>
      </c>
      <c r="G627" s="94">
        <v>0</v>
      </c>
      <c r="H627" s="94">
        <v>0</v>
      </c>
      <c r="I627" s="94">
        <v>0</v>
      </c>
      <c r="J627" s="94">
        <v>0</v>
      </c>
      <c r="K627" s="94">
        <v>0</v>
      </c>
      <c r="L627" s="94">
        <v>0</v>
      </c>
      <c r="M627" s="94">
        <v>0</v>
      </c>
      <c r="N627" s="94">
        <v>0</v>
      </c>
      <c r="O627" s="94">
        <v>2</v>
      </c>
      <c r="P627" s="94">
        <v>2</v>
      </c>
      <c r="R627" s="14">
        <f t="shared" si="2"/>
        <v>4</v>
      </c>
      <c r="S627" s="15" t="str">
        <f t="shared" si="3"/>
        <v>C-EN INICIO</v>
      </c>
    </row>
    <row r="628" spans="2:19" ht="15.75" customHeight="1">
      <c r="B628" s="13">
        <v>616</v>
      </c>
      <c r="C628" s="91" t="s">
        <v>74</v>
      </c>
      <c r="D628" s="92" t="s">
        <v>163</v>
      </c>
      <c r="E628" s="97" t="s">
        <v>843</v>
      </c>
      <c r="F628" s="93" t="s">
        <v>26</v>
      </c>
      <c r="G628" s="94">
        <v>2</v>
      </c>
      <c r="H628" s="94">
        <v>0</v>
      </c>
      <c r="I628" s="94">
        <v>0</v>
      </c>
      <c r="J628" s="94">
        <v>0</v>
      </c>
      <c r="K628" s="94">
        <v>0</v>
      </c>
      <c r="L628" s="94">
        <v>0</v>
      </c>
      <c r="M628" s="94">
        <v>0</v>
      </c>
      <c r="N628" s="94">
        <v>0</v>
      </c>
      <c r="O628" s="94">
        <v>2</v>
      </c>
      <c r="P628" s="94">
        <v>2</v>
      </c>
      <c r="R628" s="14">
        <f t="shared" si="2"/>
        <v>6</v>
      </c>
      <c r="S628" s="15" t="str">
        <f t="shared" si="3"/>
        <v>C-EN INICIO</v>
      </c>
    </row>
    <row r="629" spans="2:19" ht="15.75" customHeight="1">
      <c r="B629" s="13">
        <v>617</v>
      </c>
      <c r="C629" s="91" t="s">
        <v>74</v>
      </c>
      <c r="D629" s="92" t="s">
        <v>163</v>
      </c>
      <c r="E629" s="97" t="s">
        <v>844</v>
      </c>
      <c r="F629" s="93" t="s">
        <v>26</v>
      </c>
      <c r="G629" s="94">
        <v>0</v>
      </c>
      <c r="H629" s="94">
        <v>0</v>
      </c>
      <c r="I629" s="94">
        <v>2</v>
      </c>
      <c r="J629" s="94">
        <v>0</v>
      </c>
      <c r="K629" s="94">
        <v>0</v>
      </c>
      <c r="L629" s="94">
        <v>0</v>
      </c>
      <c r="M629" s="94">
        <v>0</v>
      </c>
      <c r="N629" s="94">
        <v>2</v>
      </c>
      <c r="O629" s="94">
        <v>0</v>
      </c>
      <c r="P629" s="94">
        <v>0</v>
      </c>
      <c r="R629" s="14">
        <f t="shared" si="2"/>
        <v>4</v>
      </c>
      <c r="S629" s="15" t="str">
        <f t="shared" si="3"/>
        <v>C-EN INICIO</v>
      </c>
    </row>
    <row r="630" spans="2:19" ht="15.75" customHeight="1">
      <c r="B630" s="13">
        <v>618</v>
      </c>
      <c r="C630" s="91" t="s">
        <v>74</v>
      </c>
      <c r="D630" s="92" t="s">
        <v>163</v>
      </c>
      <c r="E630" s="97" t="s">
        <v>845</v>
      </c>
      <c r="F630" s="93" t="s">
        <v>26</v>
      </c>
      <c r="G630" s="94">
        <v>0</v>
      </c>
      <c r="H630" s="94">
        <v>0</v>
      </c>
      <c r="I630" s="94">
        <v>0</v>
      </c>
      <c r="J630" s="94">
        <v>0</v>
      </c>
      <c r="K630" s="94">
        <v>2</v>
      </c>
      <c r="L630" s="94">
        <v>2</v>
      </c>
      <c r="M630" s="94">
        <v>2</v>
      </c>
      <c r="N630" s="94">
        <v>0</v>
      </c>
      <c r="O630" s="94">
        <v>0</v>
      </c>
      <c r="P630" s="94">
        <v>0</v>
      </c>
      <c r="R630" s="14">
        <f t="shared" si="2"/>
        <v>6</v>
      </c>
      <c r="S630" s="15" t="str">
        <f t="shared" si="3"/>
        <v>C-EN INICIO</v>
      </c>
    </row>
    <row r="631" spans="2:19" ht="15.75" customHeight="1">
      <c r="B631" s="13">
        <v>619</v>
      </c>
      <c r="C631" s="91" t="s">
        <v>74</v>
      </c>
      <c r="D631" s="92" t="s">
        <v>163</v>
      </c>
      <c r="E631" s="97" t="s">
        <v>846</v>
      </c>
      <c r="F631" s="93" t="s">
        <v>26</v>
      </c>
      <c r="G631" s="94">
        <v>0</v>
      </c>
      <c r="H631" s="94">
        <v>0</v>
      </c>
      <c r="I631" s="94">
        <v>0</v>
      </c>
      <c r="J631" s="94">
        <v>0</v>
      </c>
      <c r="K631" s="94">
        <v>0</v>
      </c>
      <c r="L631" s="94">
        <v>0</v>
      </c>
      <c r="M631" s="94">
        <v>0</v>
      </c>
      <c r="N631" s="94">
        <v>0</v>
      </c>
      <c r="O631" s="94">
        <v>0</v>
      </c>
      <c r="P631" s="94">
        <v>2</v>
      </c>
      <c r="R631" s="14">
        <f t="shared" si="2"/>
        <v>2</v>
      </c>
      <c r="S631" s="15" t="str">
        <f t="shared" si="3"/>
        <v>C-EN INICIO</v>
      </c>
    </row>
    <row r="632" spans="2:19" ht="15.75" customHeight="1">
      <c r="B632" s="13">
        <v>620</v>
      </c>
      <c r="C632" s="91" t="s">
        <v>74</v>
      </c>
      <c r="D632" s="92" t="s">
        <v>163</v>
      </c>
      <c r="E632" s="97" t="s">
        <v>847</v>
      </c>
      <c r="F632" s="93" t="s">
        <v>26</v>
      </c>
      <c r="G632" s="94">
        <v>0</v>
      </c>
      <c r="H632" s="94">
        <v>2</v>
      </c>
      <c r="I632" s="94">
        <v>0</v>
      </c>
      <c r="J632" s="94">
        <v>2</v>
      </c>
      <c r="K632" s="94">
        <v>0</v>
      </c>
      <c r="L632" s="94">
        <v>0</v>
      </c>
      <c r="M632" s="94">
        <v>0</v>
      </c>
      <c r="N632" s="94">
        <v>0</v>
      </c>
      <c r="O632" s="94">
        <v>0</v>
      </c>
      <c r="P632" s="94">
        <v>0</v>
      </c>
      <c r="R632" s="14">
        <f t="shared" si="2"/>
        <v>4</v>
      </c>
      <c r="S632" s="15" t="str">
        <f t="shared" si="3"/>
        <v>C-EN INICIO</v>
      </c>
    </row>
    <row r="633" spans="2:19" ht="15.75" customHeight="1">
      <c r="B633" s="13">
        <v>621</v>
      </c>
      <c r="C633" s="91" t="s">
        <v>74</v>
      </c>
      <c r="D633" s="92" t="s">
        <v>163</v>
      </c>
      <c r="E633" s="97" t="s">
        <v>848</v>
      </c>
      <c r="F633" s="93" t="s">
        <v>26</v>
      </c>
      <c r="G633" s="94">
        <v>0</v>
      </c>
      <c r="H633" s="94">
        <v>0</v>
      </c>
      <c r="I633" s="94">
        <v>0</v>
      </c>
      <c r="J633" s="94">
        <v>2</v>
      </c>
      <c r="K633" s="94">
        <v>2</v>
      </c>
      <c r="L633" s="94">
        <v>0</v>
      </c>
      <c r="M633" s="94">
        <v>0</v>
      </c>
      <c r="N633" s="94">
        <v>0</v>
      </c>
      <c r="O633" s="94">
        <v>0</v>
      </c>
      <c r="P633" s="94">
        <v>0</v>
      </c>
      <c r="R633" s="14">
        <f t="shared" si="2"/>
        <v>4</v>
      </c>
      <c r="S633" s="15" t="str">
        <f t="shared" si="3"/>
        <v>C-EN INICIO</v>
      </c>
    </row>
    <row r="634" spans="2:19" ht="15.75" customHeight="1">
      <c r="B634" s="13">
        <v>622</v>
      </c>
      <c r="C634" s="91" t="s">
        <v>74</v>
      </c>
      <c r="D634" s="92" t="s">
        <v>163</v>
      </c>
      <c r="E634" s="97" t="s">
        <v>849</v>
      </c>
      <c r="F634" s="93" t="s">
        <v>26</v>
      </c>
      <c r="G634" s="94">
        <v>0</v>
      </c>
      <c r="H634" s="94">
        <v>0</v>
      </c>
      <c r="I634" s="94">
        <v>2</v>
      </c>
      <c r="J634" s="94">
        <v>0</v>
      </c>
      <c r="K634" s="94">
        <v>0</v>
      </c>
      <c r="L634" s="94">
        <v>0</v>
      </c>
      <c r="M634" s="94">
        <v>2</v>
      </c>
      <c r="N634" s="94">
        <v>0</v>
      </c>
      <c r="O634" s="94">
        <v>0</v>
      </c>
      <c r="P634" s="94">
        <v>0</v>
      </c>
      <c r="R634" s="14">
        <f t="shared" si="2"/>
        <v>4</v>
      </c>
      <c r="S634" s="15" t="str">
        <f t="shared" si="3"/>
        <v>C-EN INICIO</v>
      </c>
    </row>
    <row r="635" spans="2:19" ht="15.75" customHeight="1">
      <c r="B635" s="13">
        <v>623</v>
      </c>
      <c r="C635" s="91" t="s">
        <v>74</v>
      </c>
      <c r="D635" s="92" t="s">
        <v>167</v>
      </c>
      <c r="E635" s="97" t="s">
        <v>850</v>
      </c>
      <c r="F635" s="93" t="s">
        <v>26</v>
      </c>
      <c r="G635" s="94">
        <v>2</v>
      </c>
      <c r="H635" s="94">
        <v>0</v>
      </c>
      <c r="I635" s="94">
        <v>0</v>
      </c>
      <c r="J635" s="94">
        <v>0</v>
      </c>
      <c r="K635" s="94">
        <v>0</v>
      </c>
      <c r="L635" s="94">
        <v>0</v>
      </c>
      <c r="M635" s="94">
        <v>0</v>
      </c>
      <c r="N635" s="94">
        <v>2</v>
      </c>
      <c r="O635" s="94">
        <v>0</v>
      </c>
      <c r="P635" s="94">
        <v>0</v>
      </c>
      <c r="R635" s="14">
        <f t="shared" si="2"/>
        <v>4</v>
      </c>
      <c r="S635" s="15" t="str">
        <f t="shared" si="3"/>
        <v>C-EN INICIO</v>
      </c>
    </row>
    <row r="636" spans="2:19" ht="15.75" customHeight="1">
      <c r="B636" s="13">
        <v>624</v>
      </c>
      <c r="C636" s="91" t="s">
        <v>74</v>
      </c>
      <c r="D636" s="110" t="s">
        <v>169</v>
      </c>
      <c r="E636" s="97" t="s">
        <v>851</v>
      </c>
      <c r="F636" s="93" t="s">
        <v>26</v>
      </c>
      <c r="G636" s="94">
        <v>0</v>
      </c>
      <c r="H636" s="94">
        <v>0</v>
      </c>
      <c r="I636" s="94">
        <v>2</v>
      </c>
      <c r="J636" s="94">
        <v>2</v>
      </c>
      <c r="K636" s="94">
        <v>0</v>
      </c>
      <c r="L636" s="94">
        <v>2</v>
      </c>
      <c r="M636" s="94">
        <v>2</v>
      </c>
      <c r="N636" s="94">
        <v>0</v>
      </c>
      <c r="O636" s="94">
        <v>0</v>
      </c>
      <c r="P636" s="94">
        <v>2</v>
      </c>
      <c r="R636" s="14">
        <f t="shared" ref="R636:R666" si="4">SUM(G636+H636+I636+J636+K636+L636+M636+N636+O636+P636)</f>
        <v>10</v>
      </c>
      <c r="S636" s="15" t="str">
        <f t="shared" ref="S636:S666" si="5">IF(R636&gt;=18,"AD-DESTACADO",IF(R636&gt;12,"A-LOGRADO",IF(R636&gt;=10,"B-EN PROCESO","C-EN INICIO")))</f>
        <v>B-EN PROCESO</v>
      </c>
    </row>
    <row r="637" spans="2:19" ht="15.75" customHeight="1">
      <c r="B637" s="13">
        <v>625</v>
      </c>
      <c r="C637" s="91" t="s">
        <v>74</v>
      </c>
      <c r="D637" s="110" t="s">
        <v>169</v>
      </c>
      <c r="E637" s="97" t="s">
        <v>852</v>
      </c>
      <c r="F637" s="93" t="s">
        <v>26</v>
      </c>
      <c r="G637" s="94">
        <v>2</v>
      </c>
      <c r="H637" s="94">
        <v>2</v>
      </c>
      <c r="I637" s="94">
        <v>2</v>
      </c>
      <c r="J637" s="94">
        <v>2</v>
      </c>
      <c r="K637" s="94">
        <v>0</v>
      </c>
      <c r="L637" s="94">
        <v>2</v>
      </c>
      <c r="M637" s="94">
        <v>2</v>
      </c>
      <c r="N637" s="94">
        <v>2</v>
      </c>
      <c r="O637" s="94">
        <v>2</v>
      </c>
      <c r="P637" s="94">
        <v>2</v>
      </c>
      <c r="R637" s="14">
        <f t="shared" si="4"/>
        <v>18</v>
      </c>
      <c r="S637" s="15" t="str">
        <f t="shared" si="5"/>
        <v>AD-DESTACADO</v>
      </c>
    </row>
    <row r="638" spans="2:19" ht="15.75" customHeight="1">
      <c r="B638" s="13">
        <v>626</v>
      </c>
      <c r="C638" s="91" t="s">
        <v>74</v>
      </c>
      <c r="D638" s="110" t="s">
        <v>169</v>
      </c>
      <c r="E638" s="97" t="s">
        <v>853</v>
      </c>
      <c r="F638" s="93" t="s">
        <v>26</v>
      </c>
      <c r="G638" s="94">
        <v>2</v>
      </c>
      <c r="H638" s="94">
        <v>0</v>
      </c>
      <c r="I638" s="94">
        <v>2</v>
      </c>
      <c r="J638" s="94">
        <v>2</v>
      </c>
      <c r="K638" s="94">
        <v>2</v>
      </c>
      <c r="L638" s="94">
        <v>0</v>
      </c>
      <c r="M638" s="94">
        <v>2</v>
      </c>
      <c r="N638" s="94">
        <v>0</v>
      </c>
      <c r="O638" s="94">
        <v>0</v>
      </c>
      <c r="P638" s="94">
        <v>2</v>
      </c>
      <c r="R638" s="14">
        <f t="shared" si="4"/>
        <v>12</v>
      </c>
      <c r="S638" s="15" t="str">
        <f t="shared" si="5"/>
        <v>B-EN PROCESO</v>
      </c>
    </row>
    <row r="639" spans="2:19" ht="15.75" customHeight="1">
      <c r="B639" s="13">
        <v>627</v>
      </c>
      <c r="C639" s="91" t="s">
        <v>74</v>
      </c>
      <c r="D639" s="110" t="s">
        <v>169</v>
      </c>
      <c r="E639" s="97" t="s">
        <v>854</v>
      </c>
      <c r="F639" s="93" t="s">
        <v>26</v>
      </c>
      <c r="G639" s="94">
        <v>2</v>
      </c>
      <c r="H639" s="94">
        <v>0</v>
      </c>
      <c r="I639" s="94">
        <v>2</v>
      </c>
      <c r="J639" s="94">
        <v>0</v>
      </c>
      <c r="K639" s="94">
        <v>2</v>
      </c>
      <c r="L639" s="94">
        <v>0</v>
      </c>
      <c r="M639" s="94">
        <v>2</v>
      </c>
      <c r="N639" s="94">
        <v>2</v>
      </c>
      <c r="O639" s="94">
        <v>2</v>
      </c>
      <c r="P639" s="94">
        <v>2</v>
      </c>
      <c r="R639" s="14">
        <f t="shared" si="4"/>
        <v>14</v>
      </c>
      <c r="S639" s="15" t="str">
        <f t="shared" si="5"/>
        <v>A-LOGRADO</v>
      </c>
    </row>
    <row r="640" spans="2:19" ht="15.75" customHeight="1">
      <c r="B640" s="13">
        <v>628</v>
      </c>
      <c r="C640" s="91" t="s">
        <v>74</v>
      </c>
      <c r="D640" s="110" t="s">
        <v>169</v>
      </c>
      <c r="E640" s="97" t="s">
        <v>855</v>
      </c>
      <c r="F640" s="93" t="s">
        <v>26</v>
      </c>
      <c r="G640" s="94">
        <v>2</v>
      </c>
      <c r="H640" s="94">
        <v>0</v>
      </c>
      <c r="I640" s="94">
        <v>2</v>
      </c>
      <c r="J640" s="94">
        <v>2</v>
      </c>
      <c r="K640" s="94">
        <v>0</v>
      </c>
      <c r="L640" s="94">
        <v>2</v>
      </c>
      <c r="M640" s="94">
        <v>0</v>
      </c>
      <c r="N640" s="94">
        <v>0</v>
      </c>
      <c r="O640" s="94">
        <v>2</v>
      </c>
      <c r="P640" s="94">
        <v>2</v>
      </c>
      <c r="R640" s="14">
        <f t="shared" si="4"/>
        <v>12</v>
      </c>
      <c r="S640" s="15" t="str">
        <f t="shared" si="5"/>
        <v>B-EN PROCESO</v>
      </c>
    </row>
    <row r="641" spans="2:19" ht="15.75" customHeight="1">
      <c r="B641" s="13">
        <v>629</v>
      </c>
      <c r="C641" s="91" t="s">
        <v>74</v>
      </c>
      <c r="D641" s="110" t="s">
        <v>169</v>
      </c>
      <c r="E641" s="97" t="s">
        <v>856</v>
      </c>
      <c r="F641" s="93" t="s">
        <v>26</v>
      </c>
      <c r="G641" s="94">
        <v>2</v>
      </c>
      <c r="H641" s="94">
        <v>0</v>
      </c>
      <c r="I641" s="94">
        <v>0</v>
      </c>
      <c r="J641" s="94">
        <v>0</v>
      </c>
      <c r="K641" s="94">
        <v>0</v>
      </c>
      <c r="L641" s="94">
        <v>0</v>
      </c>
      <c r="M641" s="94">
        <v>0</v>
      </c>
      <c r="N641" s="94">
        <v>0</v>
      </c>
      <c r="O641" s="94">
        <v>0</v>
      </c>
      <c r="P641" s="94">
        <v>0</v>
      </c>
      <c r="R641" s="14">
        <f t="shared" si="4"/>
        <v>2</v>
      </c>
      <c r="S641" s="15" t="str">
        <f t="shared" si="5"/>
        <v>C-EN INICIO</v>
      </c>
    </row>
    <row r="642" spans="2:19" ht="15.75" customHeight="1">
      <c r="B642" s="13">
        <v>630</v>
      </c>
      <c r="C642" s="91" t="s">
        <v>74</v>
      </c>
      <c r="D642" s="110" t="s">
        <v>169</v>
      </c>
      <c r="E642" s="97" t="s">
        <v>857</v>
      </c>
      <c r="F642" s="93" t="s">
        <v>26</v>
      </c>
      <c r="G642" s="94">
        <v>2</v>
      </c>
      <c r="H642" s="94">
        <v>2</v>
      </c>
      <c r="I642" s="94">
        <v>2</v>
      </c>
      <c r="J642" s="94">
        <v>2</v>
      </c>
      <c r="K642" s="94">
        <v>2</v>
      </c>
      <c r="L642" s="94">
        <v>0</v>
      </c>
      <c r="M642" s="94">
        <v>2</v>
      </c>
      <c r="N642" s="94">
        <v>2</v>
      </c>
      <c r="O642" s="94">
        <v>0</v>
      </c>
      <c r="P642" s="94">
        <v>2</v>
      </c>
      <c r="R642" s="14">
        <f t="shared" si="4"/>
        <v>16</v>
      </c>
      <c r="S642" s="15" t="str">
        <f t="shared" si="5"/>
        <v>A-LOGRADO</v>
      </c>
    </row>
    <row r="643" spans="2:19" ht="15.75" customHeight="1">
      <c r="B643" s="13">
        <v>631</v>
      </c>
      <c r="C643" s="91" t="s">
        <v>74</v>
      </c>
      <c r="D643" s="110" t="s">
        <v>169</v>
      </c>
      <c r="E643" s="97" t="s">
        <v>858</v>
      </c>
      <c r="F643" s="93" t="s">
        <v>26</v>
      </c>
      <c r="G643" s="94">
        <v>0</v>
      </c>
      <c r="H643" s="94">
        <v>0</v>
      </c>
      <c r="I643" s="94">
        <v>0</v>
      </c>
      <c r="J643" s="94">
        <v>0</v>
      </c>
      <c r="K643" s="94">
        <v>0</v>
      </c>
      <c r="L643" s="94">
        <v>2</v>
      </c>
      <c r="M643" s="94">
        <v>0</v>
      </c>
      <c r="N643" s="94">
        <v>0</v>
      </c>
      <c r="O643" s="94">
        <v>0</v>
      </c>
      <c r="P643" s="94">
        <v>0</v>
      </c>
      <c r="R643" s="14">
        <f t="shared" si="4"/>
        <v>2</v>
      </c>
      <c r="S643" s="15" t="str">
        <f t="shared" si="5"/>
        <v>C-EN INICIO</v>
      </c>
    </row>
    <row r="644" spans="2:19" ht="15.75" customHeight="1">
      <c r="B644" s="13">
        <v>632</v>
      </c>
      <c r="C644" s="91" t="s">
        <v>74</v>
      </c>
      <c r="D644" s="110" t="s">
        <v>169</v>
      </c>
      <c r="E644" s="97" t="s">
        <v>859</v>
      </c>
      <c r="F644" s="93" t="s">
        <v>26</v>
      </c>
      <c r="G644" s="94">
        <v>2</v>
      </c>
      <c r="H644" s="94">
        <v>0</v>
      </c>
      <c r="I644" s="94">
        <v>2</v>
      </c>
      <c r="J644" s="94">
        <v>2</v>
      </c>
      <c r="K644" s="94">
        <v>0</v>
      </c>
      <c r="L644" s="94">
        <v>2</v>
      </c>
      <c r="M644" s="94">
        <v>2</v>
      </c>
      <c r="N644" s="94">
        <v>2</v>
      </c>
      <c r="O644" s="94">
        <v>2</v>
      </c>
      <c r="P644" s="94">
        <v>2</v>
      </c>
      <c r="R644" s="14">
        <f t="shared" si="4"/>
        <v>16</v>
      </c>
      <c r="S644" s="15" t="str">
        <f t="shared" si="5"/>
        <v>A-LOGRADO</v>
      </c>
    </row>
    <row r="645" spans="2:19" ht="15.75" customHeight="1">
      <c r="B645" s="13">
        <v>633</v>
      </c>
      <c r="C645" s="91" t="s">
        <v>74</v>
      </c>
      <c r="D645" s="110" t="s">
        <v>169</v>
      </c>
      <c r="E645" s="97" t="s">
        <v>860</v>
      </c>
      <c r="F645" s="93" t="s">
        <v>26</v>
      </c>
      <c r="G645" s="94">
        <v>2</v>
      </c>
      <c r="H645" s="94">
        <v>0</v>
      </c>
      <c r="I645" s="94">
        <v>2</v>
      </c>
      <c r="J645" s="94">
        <v>0</v>
      </c>
      <c r="K645" s="94">
        <v>2</v>
      </c>
      <c r="L645" s="94">
        <v>2</v>
      </c>
      <c r="M645" s="94">
        <v>2</v>
      </c>
      <c r="N645" s="94">
        <v>2</v>
      </c>
      <c r="O645" s="94">
        <v>0</v>
      </c>
      <c r="P645" s="94">
        <v>2</v>
      </c>
      <c r="R645" s="14">
        <f t="shared" si="4"/>
        <v>14</v>
      </c>
      <c r="S645" s="15" t="str">
        <f t="shared" si="5"/>
        <v>A-LOGRADO</v>
      </c>
    </row>
    <row r="646" spans="2:19" ht="15.75" customHeight="1">
      <c r="B646" s="13">
        <v>634</v>
      </c>
      <c r="C646" s="91" t="s">
        <v>74</v>
      </c>
      <c r="D646" s="110" t="s">
        <v>169</v>
      </c>
      <c r="E646" s="97" t="s">
        <v>861</v>
      </c>
      <c r="F646" s="93" t="s">
        <v>26</v>
      </c>
      <c r="G646" s="94">
        <v>0</v>
      </c>
      <c r="H646" s="94">
        <v>0</v>
      </c>
      <c r="I646" s="94">
        <v>0</v>
      </c>
      <c r="J646" s="94">
        <v>0</v>
      </c>
      <c r="K646" s="94">
        <v>0</v>
      </c>
      <c r="L646" s="94">
        <v>0</v>
      </c>
      <c r="M646" s="94">
        <v>2</v>
      </c>
      <c r="N646" s="94">
        <v>2</v>
      </c>
      <c r="O646" s="94">
        <v>2</v>
      </c>
      <c r="P646" s="94">
        <v>2</v>
      </c>
      <c r="R646" s="14">
        <f t="shared" si="4"/>
        <v>8</v>
      </c>
      <c r="S646" s="15" t="str">
        <f t="shared" si="5"/>
        <v>C-EN INICIO</v>
      </c>
    </row>
    <row r="647" spans="2:19" ht="15.75" customHeight="1">
      <c r="B647" s="13">
        <v>635</v>
      </c>
      <c r="C647" s="91" t="s">
        <v>74</v>
      </c>
      <c r="D647" s="110" t="s">
        <v>169</v>
      </c>
      <c r="E647" s="97" t="s">
        <v>862</v>
      </c>
      <c r="F647" s="93" t="s">
        <v>26</v>
      </c>
      <c r="G647" s="94">
        <v>2</v>
      </c>
      <c r="H647" s="94">
        <v>0</v>
      </c>
      <c r="I647" s="94">
        <v>2</v>
      </c>
      <c r="J647" s="94">
        <v>2</v>
      </c>
      <c r="K647" s="94">
        <v>0</v>
      </c>
      <c r="L647" s="94">
        <v>2</v>
      </c>
      <c r="M647" s="94">
        <v>2</v>
      </c>
      <c r="N647" s="94">
        <v>2</v>
      </c>
      <c r="O647" s="94">
        <v>2</v>
      </c>
      <c r="P647" s="94">
        <v>2</v>
      </c>
      <c r="R647" s="14">
        <f t="shared" si="4"/>
        <v>16</v>
      </c>
      <c r="S647" s="15" t="str">
        <f t="shared" si="5"/>
        <v>A-LOGRADO</v>
      </c>
    </row>
    <row r="648" spans="2:19" ht="15.75" customHeight="1">
      <c r="B648" s="13">
        <v>636</v>
      </c>
      <c r="C648" s="91" t="s">
        <v>74</v>
      </c>
      <c r="D648" s="110" t="s">
        <v>169</v>
      </c>
      <c r="E648" s="97" t="s">
        <v>863</v>
      </c>
      <c r="F648" s="93" t="s">
        <v>26</v>
      </c>
      <c r="G648" s="94">
        <v>2</v>
      </c>
      <c r="H648" s="94">
        <v>2</v>
      </c>
      <c r="I648" s="94">
        <v>2</v>
      </c>
      <c r="J648" s="94">
        <v>0</v>
      </c>
      <c r="K648" s="94">
        <v>2</v>
      </c>
      <c r="L648" s="94">
        <v>2</v>
      </c>
      <c r="M648" s="94">
        <v>2</v>
      </c>
      <c r="N648" s="94">
        <v>2</v>
      </c>
      <c r="O648" s="94">
        <v>2</v>
      </c>
      <c r="P648" s="94">
        <v>2</v>
      </c>
      <c r="R648" s="14">
        <f t="shared" si="4"/>
        <v>18</v>
      </c>
      <c r="S648" s="15" t="str">
        <f t="shared" si="5"/>
        <v>AD-DESTACADO</v>
      </c>
    </row>
    <row r="649" spans="2:19" ht="15.75" customHeight="1">
      <c r="B649" s="13">
        <v>637</v>
      </c>
      <c r="C649" s="91" t="s">
        <v>74</v>
      </c>
      <c r="D649" s="110" t="s">
        <v>169</v>
      </c>
      <c r="E649" s="97" t="s">
        <v>864</v>
      </c>
      <c r="F649" s="93" t="s">
        <v>26</v>
      </c>
      <c r="G649" s="94">
        <v>2</v>
      </c>
      <c r="H649" s="94">
        <v>0</v>
      </c>
      <c r="I649" s="94">
        <v>2</v>
      </c>
      <c r="J649" s="94">
        <v>0</v>
      </c>
      <c r="K649" s="94">
        <v>0</v>
      </c>
      <c r="L649" s="94">
        <v>2</v>
      </c>
      <c r="M649" s="94">
        <v>2</v>
      </c>
      <c r="N649" s="94">
        <v>2</v>
      </c>
      <c r="O649" s="94">
        <v>2</v>
      </c>
      <c r="P649" s="94">
        <v>2</v>
      </c>
      <c r="R649" s="14">
        <f t="shared" si="4"/>
        <v>14</v>
      </c>
      <c r="S649" s="15" t="str">
        <f t="shared" si="5"/>
        <v>A-LOGRADO</v>
      </c>
    </row>
    <row r="650" spans="2:19" ht="15.75" customHeight="1">
      <c r="B650" s="13">
        <v>638</v>
      </c>
      <c r="C650" s="91" t="s">
        <v>74</v>
      </c>
      <c r="D650" s="110" t="s">
        <v>169</v>
      </c>
      <c r="E650" s="97" t="s">
        <v>865</v>
      </c>
      <c r="F650" s="93" t="s">
        <v>26</v>
      </c>
      <c r="G650" s="94">
        <v>2</v>
      </c>
      <c r="H650" s="94">
        <v>0</v>
      </c>
      <c r="I650" s="94">
        <v>2</v>
      </c>
      <c r="J650" s="94">
        <v>2</v>
      </c>
      <c r="K650" s="94">
        <v>2</v>
      </c>
      <c r="L650" s="94">
        <v>0</v>
      </c>
      <c r="M650" s="94">
        <v>2</v>
      </c>
      <c r="N650" s="94">
        <v>0</v>
      </c>
      <c r="O650" s="94">
        <v>0</v>
      </c>
      <c r="P650" s="94">
        <v>2</v>
      </c>
      <c r="R650" s="14">
        <f t="shared" si="4"/>
        <v>12</v>
      </c>
      <c r="S650" s="15" t="str">
        <f t="shared" si="5"/>
        <v>B-EN PROCESO</v>
      </c>
    </row>
    <row r="651" spans="2:19" ht="15.75" customHeight="1">
      <c r="B651" s="13">
        <v>639</v>
      </c>
      <c r="C651" s="91" t="s">
        <v>74</v>
      </c>
      <c r="D651" s="110" t="s">
        <v>169</v>
      </c>
      <c r="E651" s="97" t="s">
        <v>866</v>
      </c>
      <c r="F651" s="93" t="s">
        <v>26</v>
      </c>
      <c r="G651" s="94">
        <v>2</v>
      </c>
      <c r="H651" s="94">
        <v>2</v>
      </c>
      <c r="I651" s="94">
        <v>2</v>
      </c>
      <c r="J651" s="94">
        <v>2</v>
      </c>
      <c r="K651" s="94">
        <v>2</v>
      </c>
      <c r="L651" s="94">
        <v>2</v>
      </c>
      <c r="M651" s="94">
        <v>2</v>
      </c>
      <c r="N651" s="94">
        <v>2</v>
      </c>
      <c r="O651" s="94">
        <v>0</v>
      </c>
      <c r="P651" s="94">
        <v>2</v>
      </c>
      <c r="R651" s="14">
        <f t="shared" si="4"/>
        <v>18</v>
      </c>
      <c r="S651" s="15" t="str">
        <f t="shared" si="5"/>
        <v>AD-DESTACADO</v>
      </c>
    </row>
    <row r="652" spans="2:19" ht="15.75" customHeight="1">
      <c r="B652" s="13">
        <v>640</v>
      </c>
      <c r="C652" s="91" t="s">
        <v>74</v>
      </c>
      <c r="D652" s="110" t="s">
        <v>169</v>
      </c>
      <c r="E652" s="97" t="s">
        <v>867</v>
      </c>
      <c r="F652" s="93" t="s">
        <v>26</v>
      </c>
      <c r="G652" s="94">
        <v>2</v>
      </c>
      <c r="H652" s="94">
        <v>0</v>
      </c>
      <c r="I652" s="94">
        <v>2</v>
      </c>
      <c r="J652" s="94">
        <v>0</v>
      </c>
      <c r="K652" s="94">
        <v>0</v>
      </c>
      <c r="L652" s="94">
        <v>2</v>
      </c>
      <c r="M652" s="94">
        <v>2</v>
      </c>
      <c r="N652" s="94">
        <v>0</v>
      </c>
      <c r="O652" s="94">
        <v>0</v>
      </c>
      <c r="P652" s="94">
        <v>0</v>
      </c>
      <c r="R652" s="14">
        <f t="shared" si="4"/>
        <v>8</v>
      </c>
      <c r="S652" s="15" t="str">
        <f t="shared" si="5"/>
        <v>C-EN INICIO</v>
      </c>
    </row>
    <row r="653" spans="2:19" ht="15.75" customHeight="1">
      <c r="B653" s="13">
        <v>641</v>
      </c>
      <c r="C653" s="91" t="s">
        <v>74</v>
      </c>
      <c r="D653" s="110" t="s">
        <v>169</v>
      </c>
      <c r="E653" s="97" t="s">
        <v>868</v>
      </c>
      <c r="F653" s="93" t="s">
        <v>26</v>
      </c>
      <c r="G653" s="94">
        <v>2</v>
      </c>
      <c r="H653" s="94">
        <v>2</v>
      </c>
      <c r="I653" s="94">
        <v>0</v>
      </c>
      <c r="J653" s="94">
        <v>0</v>
      </c>
      <c r="K653" s="94">
        <v>0</v>
      </c>
      <c r="L653" s="94">
        <v>0</v>
      </c>
      <c r="M653" s="94">
        <v>2</v>
      </c>
      <c r="N653" s="94">
        <v>2</v>
      </c>
      <c r="O653" s="94">
        <v>2</v>
      </c>
      <c r="P653" s="94">
        <v>2</v>
      </c>
      <c r="R653" s="14">
        <f t="shared" si="4"/>
        <v>12</v>
      </c>
      <c r="S653" s="15" t="str">
        <f t="shared" si="5"/>
        <v>B-EN PROCESO</v>
      </c>
    </row>
    <row r="654" spans="2:19" ht="15.75" customHeight="1">
      <c r="B654" s="13">
        <v>642</v>
      </c>
      <c r="C654" s="91" t="s">
        <v>74</v>
      </c>
      <c r="D654" s="110" t="s">
        <v>169</v>
      </c>
      <c r="E654" s="97" t="s">
        <v>869</v>
      </c>
      <c r="F654" s="93" t="s">
        <v>26</v>
      </c>
      <c r="G654" s="94">
        <v>2</v>
      </c>
      <c r="H654" s="94">
        <v>2</v>
      </c>
      <c r="I654" s="94">
        <v>2</v>
      </c>
      <c r="J654" s="94">
        <v>0</v>
      </c>
      <c r="K654" s="94">
        <v>2</v>
      </c>
      <c r="L654" s="94">
        <v>2</v>
      </c>
      <c r="M654" s="94">
        <v>2</v>
      </c>
      <c r="N654" s="94">
        <v>0</v>
      </c>
      <c r="O654" s="94">
        <v>0</v>
      </c>
      <c r="P654" s="94">
        <v>2</v>
      </c>
      <c r="R654" s="14">
        <f t="shared" si="4"/>
        <v>14</v>
      </c>
      <c r="S654" s="15" t="str">
        <f t="shared" si="5"/>
        <v>A-LOGRADO</v>
      </c>
    </row>
    <row r="655" spans="2:19" ht="15.75" customHeight="1">
      <c r="B655" s="13">
        <v>643</v>
      </c>
      <c r="C655" s="91" t="s">
        <v>74</v>
      </c>
      <c r="D655" s="110" t="s">
        <v>169</v>
      </c>
      <c r="E655" s="97" t="s">
        <v>870</v>
      </c>
      <c r="F655" s="93" t="s">
        <v>26</v>
      </c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R655" s="14">
        <f t="shared" si="4"/>
        <v>0</v>
      </c>
      <c r="S655" s="15" t="str">
        <f t="shared" si="5"/>
        <v>C-EN INICIO</v>
      </c>
    </row>
    <row r="656" spans="2:19" ht="15.75" customHeight="1">
      <c r="B656" s="13">
        <v>644</v>
      </c>
      <c r="C656" s="91" t="s">
        <v>74</v>
      </c>
      <c r="D656" s="92" t="s">
        <v>170</v>
      </c>
      <c r="E656" s="97" t="s">
        <v>871</v>
      </c>
      <c r="F656" s="93" t="s">
        <v>26</v>
      </c>
      <c r="G656" s="94">
        <v>2</v>
      </c>
      <c r="H656" s="94">
        <v>2</v>
      </c>
      <c r="I656" s="94">
        <v>2</v>
      </c>
      <c r="J656" s="94">
        <v>0</v>
      </c>
      <c r="K656" s="94">
        <v>2</v>
      </c>
      <c r="L656" s="94">
        <v>2</v>
      </c>
      <c r="M656" s="94">
        <v>0</v>
      </c>
      <c r="N656" s="94">
        <v>0</v>
      </c>
      <c r="O656" s="94">
        <v>2</v>
      </c>
      <c r="P656" s="94">
        <v>0</v>
      </c>
      <c r="R656" s="14">
        <f t="shared" si="4"/>
        <v>12</v>
      </c>
      <c r="S656" s="15" t="str">
        <f t="shared" si="5"/>
        <v>B-EN PROCESO</v>
      </c>
    </row>
    <row r="657" spans="2:19" ht="15.75" customHeight="1">
      <c r="B657" s="13">
        <v>645</v>
      </c>
      <c r="C657" s="111" t="s">
        <v>78</v>
      </c>
      <c r="D657" s="110" t="s">
        <v>174</v>
      </c>
      <c r="E657" s="97" t="s">
        <v>872</v>
      </c>
      <c r="F657" s="93" t="s">
        <v>49</v>
      </c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R657" s="14">
        <f t="shared" si="4"/>
        <v>0</v>
      </c>
      <c r="S657" s="15" t="str">
        <f t="shared" si="5"/>
        <v>C-EN INICIO</v>
      </c>
    </row>
    <row r="658" spans="2:19" ht="15.75" customHeight="1">
      <c r="B658" s="13">
        <v>646</v>
      </c>
      <c r="C658" s="111" t="s">
        <v>78</v>
      </c>
      <c r="D658" s="110" t="s">
        <v>174</v>
      </c>
      <c r="E658" s="97" t="s">
        <v>873</v>
      </c>
      <c r="F658" s="93" t="s">
        <v>49</v>
      </c>
      <c r="G658" s="94">
        <v>2</v>
      </c>
      <c r="H658" s="94">
        <v>0</v>
      </c>
      <c r="I658" s="94">
        <v>2</v>
      </c>
      <c r="J658" s="94">
        <v>0</v>
      </c>
      <c r="K658" s="94">
        <v>2</v>
      </c>
      <c r="L658" s="94">
        <v>0</v>
      </c>
      <c r="M658" s="94">
        <v>2</v>
      </c>
      <c r="N658" s="94">
        <v>0</v>
      </c>
      <c r="O658" s="94">
        <v>0</v>
      </c>
      <c r="P658" s="94">
        <v>0</v>
      </c>
      <c r="R658" s="14">
        <f t="shared" si="4"/>
        <v>8</v>
      </c>
      <c r="S658" s="15" t="str">
        <f t="shared" si="5"/>
        <v>C-EN INICIO</v>
      </c>
    </row>
    <row r="659" spans="2:19" ht="15.75" customHeight="1">
      <c r="B659" s="13">
        <v>647</v>
      </c>
      <c r="C659" s="111" t="s">
        <v>78</v>
      </c>
      <c r="D659" s="110" t="s">
        <v>174</v>
      </c>
      <c r="E659" s="97" t="s">
        <v>874</v>
      </c>
      <c r="F659" s="93" t="s">
        <v>49</v>
      </c>
      <c r="G659" s="94">
        <v>2</v>
      </c>
      <c r="H659" s="94">
        <v>0</v>
      </c>
      <c r="I659" s="94">
        <v>2</v>
      </c>
      <c r="J659" s="94">
        <v>0</v>
      </c>
      <c r="K659" s="94">
        <v>2</v>
      </c>
      <c r="L659" s="94">
        <v>2</v>
      </c>
      <c r="M659" s="94">
        <v>0</v>
      </c>
      <c r="N659" s="94">
        <v>2</v>
      </c>
      <c r="O659" s="94">
        <v>2</v>
      </c>
      <c r="P659" s="94">
        <v>0</v>
      </c>
      <c r="R659" s="14">
        <f t="shared" si="4"/>
        <v>12</v>
      </c>
      <c r="S659" s="15" t="str">
        <f t="shared" si="5"/>
        <v>B-EN PROCESO</v>
      </c>
    </row>
    <row r="660" spans="2:19" ht="15.75" customHeight="1">
      <c r="B660" s="13">
        <v>648</v>
      </c>
      <c r="C660" s="111" t="s">
        <v>78</v>
      </c>
      <c r="D660" s="110" t="s">
        <v>174</v>
      </c>
      <c r="E660" s="97" t="s">
        <v>875</v>
      </c>
      <c r="F660" s="93" t="s">
        <v>49</v>
      </c>
      <c r="G660" s="94">
        <v>0</v>
      </c>
      <c r="H660" s="94">
        <v>0</v>
      </c>
      <c r="I660" s="94">
        <v>0</v>
      </c>
      <c r="J660" s="94">
        <v>0</v>
      </c>
      <c r="K660" s="94">
        <v>0</v>
      </c>
      <c r="L660" s="94">
        <v>2</v>
      </c>
      <c r="M660" s="94">
        <v>0</v>
      </c>
      <c r="N660" s="94">
        <v>2</v>
      </c>
      <c r="O660" s="94">
        <v>0</v>
      </c>
      <c r="P660" s="94">
        <v>0</v>
      </c>
      <c r="R660" s="14">
        <f t="shared" si="4"/>
        <v>4</v>
      </c>
      <c r="S660" s="15" t="str">
        <f t="shared" si="5"/>
        <v>C-EN INICIO</v>
      </c>
    </row>
    <row r="661" spans="2:19" ht="15.75" customHeight="1">
      <c r="B661" s="13">
        <v>649</v>
      </c>
      <c r="C661" s="111" t="s">
        <v>78</v>
      </c>
      <c r="D661" s="110" t="s">
        <v>174</v>
      </c>
      <c r="E661" s="97" t="s">
        <v>876</v>
      </c>
      <c r="F661" s="93" t="s">
        <v>49</v>
      </c>
      <c r="G661" s="94">
        <v>2</v>
      </c>
      <c r="H661" s="94">
        <v>0</v>
      </c>
      <c r="I661" s="94">
        <v>0</v>
      </c>
      <c r="J661" s="94">
        <v>0</v>
      </c>
      <c r="K661" s="94">
        <v>0</v>
      </c>
      <c r="L661" s="94">
        <v>2</v>
      </c>
      <c r="M661" s="94">
        <v>0</v>
      </c>
      <c r="N661" s="94">
        <v>0</v>
      </c>
      <c r="O661" s="94">
        <v>0</v>
      </c>
      <c r="P661" s="94">
        <v>0</v>
      </c>
      <c r="R661" s="14">
        <f t="shared" si="4"/>
        <v>4</v>
      </c>
      <c r="S661" s="15" t="str">
        <f t="shared" si="5"/>
        <v>C-EN INICIO</v>
      </c>
    </row>
    <row r="662" spans="2:19" ht="15.75" customHeight="1">
      <c r="B662" s="13">
        <v>650</v>
      </c>
      <c r="C662" s="111" t="s">
        <v>78</v>
      </c>
      <c r="D662" s="110" t="s">
        <v>174</v>
      </c>
      <c r="E662" s="97" t="s">
        <v>877</v>
      </c>
      <c r="F662" s="93" t="s">
        <v>49</v>
      </c>
      <c r="G662" s="94">
        <v>2</v>
      </c>
      <c r="H662" s="94">
        <v>2</v>
      </c>
      <c r="I662" s="94">
        <v>2</v>
      </c>
      <c r="J662" s="94">
        <v>2</v>
      </c>
      <c r="K662" s="94">
        <v>2</v>
      </c>
      <c r="L662" s="94">
        <v>0</v>
      </c>
      <c r="M662" s="94">
        <v>2</v>
      </c>
      <c r="N662" s="94">
        <v>2</v>
      </c>
      <c r="O662" s="94">
        <v>2</v>
      </c>
      <c r="P662" s="94">
        <v>2</v>
      </c>
      <c r="R662" s="14">
        <f t="shared" si="4"/>
        <v>18</v>
      </c>
      <c r="S662" s="15" t="str">
        <f t="shared" si="5"/>
        <v>AD-DESTACADO</v>
      </c>
    </row>
    <row r="663" spans="2:19" ht="15.75" customHeight="1">
      <c r="B663" s="13">
        <v>651</v>
      </c>
      <c r="C663" s="111" t="s">
        <v>78</v>
      </c>
      <c r="D663" s="110" t="s">
        <v>174</v>
      </c>
      <c r="E663" s="97" t="s">
        <v>878</v>
      </c>
      <c r="F663" s="93" t="s">
        <v>49</v>
      </c>
      <c r="G663" s="94">
        <v>0</v>
      </c>
      <c r="H663" s="94">
        <v>0</v>
      </c>
      <c r="I663" s="94">
        <v>2</v>
      </c>
      <c r="J663" s="94">
        <v>0</v>
      </c>
      <c r="K663" s="94">
        <v>0</v>
      </c>
      <c r="L663" s="94">
        <v>0</v>
      </c>
      <c r="M663" s="94">
        <v>0</v>
      </c>
      <c r="N663" s="94">
        <v>0</v>
      </c>
      <c r="O663" s="94">
        <v>0</v>
      </c>
      <c r="P663" s="94">
        <v>2</v>
      </c>
      <c r="R663" s="14">
        <f t="shared" si="4"/>
        <v>4</v>
      </c>
      <c r="S663" s="15" t="str">
        <f t="shared" si="5"/>
        <v>C-EN INICIO</v>
      </c>
    </row>
    <row r="664" spans="2:19" ht="15.75" customHeight="1">
      <c r="B664" s="13">
        <v>652</v>
      </c>
      <c r="C664" s="111" t="s">
        <v>78</v>
      </c>
      <c r="D664" s="110" t="s">
        <v>174</v>
      </c>
      <c r="E664" s="97" t="s">
        <v>879</v>
      </c>
      <c r="F664" s="93" t="s">
        <v>49</v>
      </c>
      <c r="G664" s="94">
        <v>2</v>
      </c>
      <c r="H664" s="94">
        <v>0</v>
      </c>
      <c r="I664" s="94">
        <v>2</v>
      </c>
      <c r="J664" s="94">
        <v>0</v>
      </c>
      <c r="K664" s="94">
        <v>2</v>
      </c>
      <c r="L664" s="94">
        <v>0</v>
      </c>
      <c r="M664" s="94">
        <v>0</v>
      </c>
      <c r="N664" s="94">
        <v>0</v>
      </c>
      <c r="O664" s="94">
        <v>2</v>
      </c>
      <c r="P664" s="94">
        <v>0</v>
      </c>
      <c r="R664" s="14">
        <f t="shared" si="4"/>
        <v>8</v>
      </c>
      <c r="S664" s="15" t="str">
        <f t="shared" si="5"/>
        <v>C-EN INICIO</v>
      </c>
    </row>
    <row r="665" spans="2:19" ht="15.75" customHeight="1">
      <c r="B665" s="13">
        <v>653</v>
      </c>
      <c r="C665" s="111" t="s">
        <v>78</v>
      </c>
      <c r="D665" s="110" t="s">
        <v>174</v>
      </c>
      <c r="E665" s="97" t="s">
        <v>880</v>
      </c>
      <c r="F665" s="93" t="s">
        <v>49</v>
      </c>
      <c r="G665" s="94">
        <v>0</v>
      </c>
      <c r="H665" s="94">
        <v>0</v>
      </c>
      <c r="I665" s="94">
        <v>2</v>
      </c>
      <c r="J665" s="94">
        <v>0</v>
      </c>
      <c r="K665" s="94">
        <v>0</v>
      </c>
      <c r="L665" s="94">
        <v>0</v>
      </c>
      <c r="M665" s="94">
        <v>0</v>
      </c>
      <c r="N665" s="94">
        <v>0</v>
      </c>
      <c r="O665" s="94">
        <v>0</v>
      </c>
      <c r="P665" s="94">
        <v>2</v>
      </c>
      <c r="R665" s="14">
        <f t="shared" si="4"/>
        <v>4</v>
      </c>
      <c r="S665" s="15" t="str">
        <f t="shared" si="5"/>
        <v>C-EN INICIO</v>
      </c>
    </row>
    <row r="666" spans="2:19" ht="15.75" customHeight="1">
      <c r="B666" s="13">
        <v>654</v>
      </c>
      <c r="C666" s="111" t="s">
        <v>78</v>
      </c>
      <c r="D666" s="110" t="s">
        <v>174</v>
      </c>
      <c r="E666" s="97" t="s">
        <v>881</v>
      </c>
      <c r="F666" s="93" t="s">
        <v>49</v>
      </c>
      <c r="G666" s="94">
        <v>2</v>
      </c>
      <c r="H666" s="94">
        <v>2</v>
      </c>
      <c r="I666" s="94">
        <v>2</v>
      </c>
      <c r="J666" s="94">
        <v>0</v>
      </c>
      <c r="K666" s="94">
        <v>2</v>
      </c>
      <c r="L666" s="94">
        <v>0</v>
      </c>
      <c r="M666" s="94">
        <v>2</v>
      </c>
      <c r="N666" s="94">
        <v>2</v>
      </c>
      <c r="O666" s="94">
        <v>2</v>
      </c>
      <c r="P666" s="94">
        <v>2</v>
      </c>
      <c r="R666" s="14">
        <f t="shared" si="4"/>
        <v>16</v>
      </c>
      <c r="S666" s="15" t="str">
        <f t="shared" si="5"/>
        <v>A-LOGRADO</v>
      </c>
    </row>
    <row r="667" spans="2:19" ht="15.75" customHeight="1">
      <c r="B667" s="13">
        <v>655</v>
      </c>
      <c r="C667" s="111" t="s">
        <v>78</v>
      </c>
      <c r="D667" s="110" t="s">
        <v>174</v>
      </c>
      <c r="E667" s="97" t="s">
        <v>882</v>
      </c>
      <c r="F667" s="93" t="s">
        <v>49</v>
      </c>
      <c r="G667" s="94">
        <v>2</v>
      </c>
      <c r="H667" s="94">
        <v>0</v>
      </c>
      <c r="I667" s="94">
        <v>2</v>
      </c>
      <c r="J667" s="94">
        <v>0</v>
      </c>
      <c r="K667" s="94">
        <v>0</v>
      </c>
      <c r="L667" s="94">
        <v>2</v>
      </c>
      <c r="M667" s="94">
        <v>0</v>
      </c>
      <c r="N667" s="94">
        <v>2</v>
      </c>
      <c r="O667" s="94">
        <v>2</v>
      </c>
      <c r="P667" s="94">
        <v>0</v>
      </c>
      <c r="R667" s="14">
        <f t="shared" ref="R667:R730" si="6">SUM(G667+H667+I667+J667+K667+L667+M667+N667+O667+P667)</f>
        <v>10</v>
      </c>
      <c r="S667" s="15" t="str">
        <f t="shared" ref="S667:S730" si="7">IF(R667&gt;=18,"AD-DESTACADO",IF(R667&gt;12,"A-LOGRADO",IF(R667&gt;=10,"B-EN PROCESO","C-EN INICIO")))</f>
        <v>B-EN PROCESO</v>
      </c>
    </row>
    <row r="668" spans="2:19" ht="15.75" customHeight="1">
      <c r="B668" s="13">
        <v>656</v>
      </c>
      <c r="C668" s="111" t="s">
        <v>78</v>
      </c>
      <c r="D668" s="110" t="s">
        <v>174</v>
      </c>
      <c r="E668" s="97" t="s">
        <v>883</v>
      </c>
      <c r="F668" s="93" t="s">
        <v>49</v>
      </c>
      <c r="G668" s="94">
        <v>2</v>
      </c>
      <c r="H668" s="94">
        <v>2</v>
      </c>
      <c r="I668" s="94">
        <v>2</v>
      </c>
      <c r="J668" s="94">
        <v>2</v>
      </c>
      <c r="K668" s="94">
        <v>2</v>
      </c>
      <c r="L668" s="94">
        <v>0</v>
      </c>
      <c r="M668" s="94">
        <v>0</v>
      </c>
      <c r="N668" s="94">
        <v>2</v>
      </c>
      <c r="O668" s="94">
        <v>2</v>
      </c>
      <c r="P668" s="94">
        <v>2</v>
      </c>
      <c r="R668" s="14">
        <f t="shared" si="6"/>
        <v>16</v>
      </c>
      <c r="S668" s="15" t="str">
        <f t="shared" si="7"/>
        <v>A-LOGRADO</v>
      </c>
    </row>
    <row r="669" spans="2:19" ht="15.75" customHeight="1">
      <c r="B669" s="13">
        <v>657</v>
      </c>
      <c r="C669" s="111" t="s">
        <v>78</v>
      </c>
      <c r="D669" s="110" t="s">
        <v>174</v>
      </c>
      <c r="E669" s="97" t="s">
        <v>884</v>
      </c>
      <c r="F669" s="93" t="s">
        <v>49</v>
      </c>
      <c r="G669" s="94">
        <v>2</v>
      </c>
      <c r="H669" s="94">
        <v>0</v>
      </c>
      <c r="I669" s="94">
        <v>2</v>
      </c>
      <c r="J669" s="94">
        <v>0</v>
      </c>
      <c r="K669" s="94">
        <v>2</v>
      </c>
      <c r="L669" s="94">
        <v>0</v>
      </c>
      <c r="M669" s="94">
        <v>2</v>
      </c>
      <c r="N669" s="94">
        <v>2</v>
      </c>
      <c r="O669" s="94">
        <v>2</v>
      </c>
      <c r="P669" s="94">
        <v>2</v>
      </c>
      <c r="R669" s="14">
        <f t="shared" si="6"/>
        <v>14</v>
      </c>
      <c r="S669" s="15" t="str">
        <f t="shared" si="7"/>
        <v>A-LOGRADO</v>
      </c>
    </row>
    <row r="670" spans="2:19" ht="15.75" customHeight="1">
      <c r="B670" s="13">
        <v>658</v>
      </c>
      <c r="C670" s="111" t="s">
        <v>78</v>
      </c>
      <c r="D670" s="110" t="s">
        <v>174</v>
      </c>
      <c r="E670" s="97" t="s">
        <v>885</v>
      </c>
      <c r="F670" s="93" t="s">
        <v>49</v>
      </c>
      <c r="G670" s="94">
        <v>2</v>
      </c>
      <c r="H670" s="94">
        <v>2</v>
      </c>
      <c r="I670" s="94">
        <v>0</v>
      </c>
      <c r="J670" s="94">
        <v>0</v>
      </c>
      <c r="K670" s="94">
        <v>0</v>
      </c>
      <c r="L670" s="94">
        <v>0</v>
      </c>
      <c r="M670" s="94">
        <v>0</v>
      </c>
      <c r="N670" s="94">
        <v>0</v>
      </c>
      <c r="O670" s="94">
        <v>2</v>
      </c>
      <c r="P670" s="94">
        <v>2</v>
      </c>
      <c r="R670" s="14">
        <f t="shared" si="6"/>
        <v>8</v>
      </c>
      <c r="S670" s="15" t="str">
        <f t="shared" si="7"/>
        <v>C-EN INICIO</v>
      </c>
    </row>
    <row r="671" spans="2:19" ht="15.75" customHeight="1">
      <c r="B671" s="13">
        <v>659</v>
      </c>
      <c r="C671" s="111" t="s">
        <v>78</v>
      </c>
      <c r="D671" s="110" t="s">
        <v>174</v>
      </c>
      <c r="E671" s="97" t="s">
        <v>886</v>
      </c>
      <c r="F671" s="93" t="s">
        <v>49</v>
      </c>
      <c r="G671" s="94">
        <v>0</v>
      </c>
      <c r="H671" s="94">
        <v>0</v>
      </c>
      <c r="I671" s="94">
        <v>2</v>
      </c>
      <c r="J671" s="94">
        <v>0</v>
      </c>
      <c r="K671" s="94">
        <v>0</v>
      </c>
      <c r="L671" s="94">
        <v>0</v>
      </c>
      <c r="M671" s="94">
        <v>2</v>
      </c>
      <c r="N671" s="94">
        <v>2</v>
      </c>
      <c r="O671" s="94">
        <v>2</v>
      </c>
      <c r="P671" s="94">
        <v>0</v>
      </c>
      <c r="R671" s="14">
        <f t="shared" si="6"/>
        <v>8</v>
      </c>
      <c r="S671" s="15" t="str">
        <f t="shared" si="7"/>
        <v>C-EN INICIO</v>
      </c>
    </row>
    <row r="672" spans="2:19" ht="15.75" customHeight="1">
      <c r="B672" s="13">
        <v>660</v>
      </c>
      <c r="C672" s="111" t="s">
        <v>78</v>
      </c>
      <c r="D672" s="110" t="s">
        <v>174</v>
      </c>
      <c r="E672" s="97" t="s">
        <v>887</v>
      </c>
      <c r="F672" s="93" t="s">
        <v>49</v>
      </c>
      <c r="G672" s="94">
        <v>2</v>
      </c>
      <c r="H672" s="94">
        <v>0</v>
      </c>
      <c r="I672" s="94">
        <v>2</v>
      </c>
      <c r="J672" s="94">
        <v>0</v>
      </c>
      <c r="K672" s="94">
        <v>0</v>
      </c>
      <c r="L672" s="94">
        <v>0</v>
      </c>
      <c r="M672" s="94">
        <v>0</v>
      </c>
      <c r="N672" s="94">
        <v>0</v>
      </c>
      <c r="O672" s="94">
        <v>0</v>
      </c>
      <c r="P672" s="94">
        <v>0</v>
      </c>
      <c r="R672" s="14">
        <f t="shared" si="6"/>
        <v>4</v>
      </c>
      <c r="S672" s="15" t="str">
        <f t="shared" si="7"/>
        <v>C-EN INICIO</v>
      </c>
    </row>
    <row r="673" spans="2:19" ht="15.75" customHeight="1">
      <c r="B673" s="13">
        <v>661</v>
      </c>
      <c r="C673" s="111" t="s">
        <v>78</v>
      </c>
      <c r="D673" s="110" t="s">
        <v>174</v>
      </c>
      <c r="E673" s="97" t="s">
        <v>888</v>
      </c>
      <c r="F673" s="93" t="s">
        <v>49</v>
      </c>
      <c r="G673" s="94">
        <v>2</v>
      </c>
      <c r="H673" s="94">
        <v>2</v>
      </c>
      <c r="I673" s="94">
        <v>2</v>
      </c>
      <c r="J673" s="94">
        <v>0</v>
      </c>
      <c r="K673" s="94">
        <v>0</v>
      </c>
      <c r="L673" s="94">
        <v>2</v>
      </c>
      <c r="M673" s="94">
        <v>2</v>
      </c>
      <c r="N673" s="94">
        <v>0</v>
      </c>
      <c r="O673" s="94">
        <v>0</v>
      </c>
      <c r="P673" s="94">
        <v>0</v>
      </c>
      <c r="R673" s="14">
        <f t="shared" si="6"/>
        <v>10</v>
      </c>
      <c r="S673" s="15" t="str">
        <f t="shared" si="7"/>
        <v>B-EN PROCESO</v>
      </c>
    </row>
    <row r="674" spans="2:19" ht="15.75" customHeight="1">
      <c r="B674" s="13">
        <v>662</v>
      </c>
      <c r="C674" s="111" t="s">
        <v>78</v>
      </c>
      <c r="D674" s="110" t="s">
        <v>174</v>
      </c>
      <c r="E674" s="97" t="s">
        <v>889</v>
      </c>
      <c r="F674" s="93" t="s">
        <v>49</v>
      </c>
      <c r="G674" s="94">
        <v>2</v>
      </c>
      <c r="H674" s="94">
        <v>2</v>
      </c>
      <c r="I674" s="94">
        <v>2</v>
      </c>
      <c r="J674" s="94">
        <v>0</v>
      </c>
      <c r="K674" s="94">
        <v>2</v>
      </c>
      <c r="L674" s="94">
        <v>2</v>
      </c>
      <c r="M674" s="94">
        <v>2</v>
      </c>
      <c r="N674" s="94">
        <v>2</v>
      </c>
      <c r="O674" s="94">
        <v>2</v>
      </c>
      <c r="P674" s="94">
        <v>0</v>
      </c>
      <c r="R674" s="14">
        <f t="shared" si="6"/>
        <v>16</v>
      </c>
      <c r="S674" s="15" t="str">
        <f t="shared" si="7"/>
        <v>A-LOGRADO</v>
      </c>
    </row>
    <row r="675" spans="2:19" ht="15.75" customHeight="1">
      <c r="B675" s="13">
        <v>663</v>
      </c>
      <c r="C675" s="111" t="s">
        <v>78</v>
      </c>
      <c r="D675" s="110" t="s">
        <v>174</v>
      </c>
      <c r="E675" s="97" t="s">
        <v>890</v>
      </c>
      <c r="F675" s="93" t="s">
        <v>49</v>
      </c>
      <c r="G675" s="94">
        <v>2</v>
      </c>
      <c r="H675" s="94">
        <v>2</v>
      </c>
      <c r="I675" s="94">
        <v>2</v>
      </c>
      <c r="J675" s="94">
        <v>0</v>
      </c>
      <c r="K675" s="94">
        <v>0</v>
      </c>
      <c r="L675" s="94">
        <v>2</v>
      </c>
      <c r="M675" s="94">
        <v>2</v>
      </c>
      <c r="N675" s="94">
        <v>2</v>
      </c>
      <c r="O675" s="94">
        <v>0</v>
      </c>
      <c r="P675" s="94">
        <v>0</v>
      </c>
      <c r="R675" s="14">
        <f t="shared" si="6"/>
        <v>12</v>
      </c>
      <c r="S675" s="15" t="str">
        <f t="shared" si="7"/>
        <v>B-EN PROCESO</v>
      </c>
    </row>
    <row r="676" spans="2:19" ht="15.75" customHeight="1">
      <c r="B676" s="13">
        <v>664</v>
      </c>
      <c r="C676" s="111" t="s">
        <v>78</v>
      </c>
      <c r="D676" s="110" t="s">
        <v>174</v>
      </c>
      <c r="E676" s="97" t="s">
        <v>891</v>
      </c>
      <c r="F676" s="93" t="s">
        <v>49</v>
      </c>
      <c r="G676" s="94">
        <v>2</v>
      </c>
      <c r="H676" s="94">
        <v>2</v>
      </c>
      <c r="I676" s="94">
        <v>2</v>
      </c>
      <c r="J676" s="94">
        <v>0</v>
      </c>
      <c r="K676" s="94">
        <v>0</v>
      </c>
      <c r="L676" s="94">
        <v>2</v>
      </c>
      <c r="M676" s="94">
        <v>2</v>
      </c>
      <c r="N676" s="94">
        <v>2</v>
      </c>
      <c r="O676" s="94">
        <v>2</v>
      </c>
      <c r="P676" s="94">
        <v>0</v>
      </c>
      <c r="R676" s="14">
        <f t="shared" si="6"/>
        <v>14</v>
      </c>
      <c r="S676" s="15" t="str">
        <f t="shared" si="7"/>
        <v>A-LOGRADO</v>
      </c>
    </row>
    <row r="677" spans="2:19" ht="15.75" customHeight="1">
      <c r="B677" s="13">
        <v>665</v>
      </c>
      <c r="C677" s="111" t="s">
        <v>78</v>
      </c>
      <c r="D677" s="110" t="s">
        <v>174</v>
      </c>
      <c r="E677" s="97" t="s">
        <v>892</v>
      </c>
      <c r="F677" s="93" t="s">
        <v>49</v>
      </c>
      <c r="G677" s="94">
        <v>2</v>
      </c>
      <c r="H677" s="94">
        <v>2</v>
      </c>
      <c r="I677" s="94">
        <v>2</v>
      </c>
      <c r="J677" s="94">
        <v>2</v>
      </c>
      <c r="K677" s="94">
        <v>2</v>
      </c>
      <c r="L677" s="94">
        <v>2</v>
      </c>
      <c r="M677" s="94">
        <v>2</v>
      </c>
      <c r="N677" s="94">
        <v>2</v>
      </c>
      <c r="O677" s="94">
        <v>2</v>
      </c>
      <c r="P677" s="94">
        <v>2</v>
      </c>
      <c r="R677" s="14">
        <f t="shared" si="6"/>
        <v>20</v>
      </c>
      <c r="S677" s="15" t="str">
        <f t="shared" si="7"/>
        <v>AD-DESTACADO</v>
      </c>
    </row>
    <row r="678" spans="2:19" ht="15.75" customHeight="1">
      <c r="B678" s="13">
        <v>666</v>
      </c>
      <c r="C678" s="111" t="s">
        <v>78</v>
      </c>
      <c r="D678" s="110" t="s">
        <v>174</v>
      </c>
      <c r="E678" s="97" t="s">
        <v>893</v>
      </c>
      <c r="F678" s="93" t="s">
        <v>49</v>
      </c>
      <c r="G678" s="94">
        <v>2</v>
      </c>
      <c r="H678" s="94">
        <v>0</v>
      </c>
      <c r="I678" s="94">
        <v>2</v>
      </c>
      <c r="J678" s="94">
        <v>0</v>
      </c>
      <c r="K678" s="94">
        <v>2</v>
      </c>
      <c r="L678" s="94">
        <v>2</v>
      </c>
      <c r="M678" s="94">
        <v>0</v>
      </c>
      <c r="N678" s="94">
        <v>2</v>
      </c>
      <c r="O678" s="94">
        <v>2</v>
      </c>
      <c r="P678" s="94">
        <v>0</v>
      </c>
      <c r="R678" s="14">
        <f t="shared" si="6"/>
        <v>12</v>
      </c>
      <c r="S678" s="15" t="str">
        <f t="shared" si="7"/>
        <v>B-EN PROCESO</v>
      </c>
    </row>
    <row r="679" spans="2:19" ht="15.75" customHeight="1">
      <c r="B679" s="13">
        <v>667</v>
      </c>
      <c r="C679" s="111" t="s">
        <v>78</v>
      </c>
      <c r="D679" s="110" t="s">
        <v>174</v>
      </c>
      <c r="E679" s="97" t="s">
        <v>894</v>
      </c>
      <c r="F679" s="93" t="s">
        <v>49</v>
      </c>
      <c r="G679" s="94">
        <v>2</v>
      </c>
      <c r="H679" s="94">
        <v>0</v>
      </c>
      <c r="I679" s="94">
        <v>2</v>
      </c>
      <c r="J679" s="94">
        <v>0</v>
      </c>
      <c r="K679" s="94">
        <v>0</v>
      </c>
      <c r="L679" s="94">
        <v>0</v>
      </c>
      <c r="M679" s="94">
        <v>0</v>
      </c>
      <c r="N679" s="94">
        <v>0</v>
      </c>
      <c r="O679" s="94">
        <v>0</v>
      </c>
      <c r="P679" s="94">
        <v>0</v>
      </c>
      <c r="R679" s="14">
        <f t="shared" si="6"/>
        <v>4</v>
      </c>
      <c r="S679" s="15" t="str">
        <f t="shared" si="7"/>
        <v>C-EN INICIO</v>
      </c>
    </row>
    <row r="680" spans="2:19" ht="15.75" customHeight="1">
      <c r="B680" s="13">
        <v>668</v>
      </c>
      <c r="C680" s="111" t="s">
        <v>78</v>
      </c>
      <c r="D680" s="110" t="s">
        <v>174</v>
      </c>
      <c r="E680" s="97" t="s">
        <v>895</v>
      </c>
      <c r="F680" s="93" t="s">
        <v>49</v>
      </c>
      <c r="G680" s="94">
        <v>0</v>
      </c>
      <c r="H680" s="94">
        <v>0</v>
      </c>
      <c r="I680" s="94">
        <v>2</v>
      </c>
      <c r="J680" s="94">
        <v>0</v>
      </c>
      <c r="K680" s="94">
        <v>0</v>
      </c>
      <c r="L680" s="94">
        <v>2</v>
      </c>
      <c r="M680" s="94">
        <v>2</v>
      </c>
      <c r="N680" s="94">
        <v>0</v>
      </c>
      <c r="O680" s="94">
        <v>2</v>
      </c>
      <c r="P680" s="94">
        <v>0</v>
      </c>
      <c r="R680" s="14">
        <f t="shared" si="6"/>
        <v>8</v>
      </c>
      <c r="S680" s="15" t="str">
        <f t="shared" si="7"/>
        <v>C-EN INICIO</v>
      </c>
    </row>
    <row r="681" spans="2:19" ht="15.75" customHeight="1">
      <c r="B681" s="13">
        <v>669</v>
      </c>
      <c r="C681" s="111" t="s">
        <v>78</v>
      </c>
      <c r="D681" s="110" t="s">
        <v>174</v>
      </c>
      <c r="E681" s="97" t="s">
        <v>896</v>
      </c>
      <c r="F681" s="93" t="s">
        <v>49</v>
      </c>
      <c r="G681" s="94">
        <v>2</v>
      </c>
      <c r="H681" s="94">
        <v>2</v>
      </c>
      <c r="I681" s="94">
        <v>2</v>
      </c>
      <c r="J681" s="94">
        <v>0</v>
      </c>
      <c r="K681" s="94">
        <v>0</v>
      </c>
      <c r="L681" s="94">
        <v>2</v>
      </c>
      <c r="M681" s="94">
        <v>2</v>
      </c>
      <c r="N681" s="94">
        <v>0</v>
      </c>
      <c r="O681" s="94">
        <v>0</v>
      </c>
      <c r="P681" s="94">
        <v>0</v>
      </c>
      <c r="R681" s="14">
        <f t="shared" si="6"/>
        <v>10</v>
      </c>
      <c r="S681" s="15" t="str">
        <f t="shared" si="7"/>
        <v>B-EN PROCESO</v>
      </c>
    </row>
    <row r="682" spans="2:19" ht="15.75" customHeight="1">
      <c r="B682" s="13">
        <v>670</v>
      </c>
      <c r="C682" s="111" t="s">
        <v>78</v>
      </c>
      <c r="D682" s="110" t="s">
        <v>174</v>
      </c>
      <c r="E682" s="97" t="s">
        <v>897</v>
      </c>
      <c r="F682" s="93" t="s">
        <v>49</v>
      </c>
      <c r="G682" s="94">
        <v>2</v>
      </c>
      <c r="H682" s="94">
        <v>2</v>
      </c>
      <c r="I682" s="94">
        <v>2</v>
      </c>
      <c r="J682" s="94">
        <v>0</v>
      </c>
      <c r="K682" s="94">
        <v>0</v>
      </c>
      <c r="L682" s="94">
        <v>2</v>
      </c>
      <c r="M682" s="94">
        <v>2</v>
      </c>
      <c r="N682" s="94">
        <v>2</v>
      </c>
      <c r="O682" s="94">
        <v>2</v>
      </c>
      <c r="P682" s="94">
        <v>2</v>
      </c>
      <c r="R682" s="14">
        <f t="shared" si="6"/>
        <v>16</v>
      </c>
      <c r="S682" s="15" t="str">
        <f t="shared" si="7"/>
        <v>A-LOGRADO</v>
      </c>
    </row>
    <row r="683" spans="2:19" ht="15.75" customHeight="1">
      <c r="B683" s="13">
        <v>671</v>
      </c>
      <c r="C683" s="111" t="s">
        <v>78</v>
      </c>
      <c r="D683" s="110" t="s">
        <v>174</v>
      </c>
      <c r="E683" s="97" t="s">
        <v>898</v>
      </c>
      <c r="F683" s="93" t="s">
        <v>49</v>
      </c>
      <c r="G683" s="94">
        <v>2</v>
      </c>
      <c r="H683" s="94">
        <v>2</v>
      </c>
      <c r="I683" s="94">
        <v>2</v>
      </c>
      <c r="J683" s="94">
        <v>2</v>
      </c>
      <c r="K683" s="94">
        <v>2</v>
      </c>
      <c r="L683" s="94">
        <v>2</v>
      </c>
      <c r="M683" s="94">
        <v>0</v>
      </c>
      <c r="N683" s="94">
        <v>0</v>
      </c>
      <c r="O683" s="94">
        <v>2</v>
      </c>
      <c r="P683" s="94">
        <v>0</v>
      </c>
      <c r="R683" s="14">
        <f t="shared" si="6"/>
        <v>14</v>
      </c>
      <c r="S683" s="15" t="str">
        <f t="shared" si="7"/>
        <v>A-LOGRADO</v>
      </c>
    </row>
    <row r="684" spans="2:19" ht="15.75" customHeight="1">
      <c r="B684" s="13">
        <v>672</v>
      </c>
      <c r="C684" s="111" t="s">
        <v>78</v>
      </c>
      <c r="D684" s="110" t="s">
        <v>174</v>
      </c>
      <c r="E684" s="97" t="s">
        <v>899</v>
      </c>
      <c r="F684" s="93" t="s">
        <v>53</v>
      </c>
      <c r="G684" s="94">
        <v>0</v>
      </c>
      <c r="H684" s="94">
        <v>0</v>
      </c>
      <c r="I684" s="94">
        <v>0</v>
      </c>
      <c r="J684" s="94">
        <v>0</v>
      </c>
      <c r="K684" s="94">
        <v>0</v>
      </c>
      <c r="L684" s="94">
        <v>0</v>
      </c>
      <c r="M684" s="94">
        <v>0</v>
      </c>
      <c r="N684" s="94">
        <v>2</v>
      </c>
      <c r="O684" s="94">
        <v>0</v>
      </c>
      <c r="P684" s="94">
        <v>2</v>
      </c>
      <c r="R684" s="14">
        <f t="shared" si="6"/>
        <v>4</v>
      </c>
      <c r="S684" s="15" t="str">
        <f t="shared" si="7"/>
        <v>C-EN INICIO</v>
      </c>
    </row>
    <row r="685" spans="2:19" ht="15.75" customHeight="1">
      <c r="B685" s="13">
        <v>673</v>
      </c>
      <c r="C685" s="111" t="s">
        <v>78</v>
      </c>
      <c r="D685" s="110" t="s">
        <v>174</v>
      </c>
      <c r="E685" s="97" t="s">
        <v>900</v>
      </c>
      <c r="F685" s="93" t="s">
        <v>53</v>
      </c>
      <c r="G685" s="94">
        <v>0</v>
      </c>
      <c r="H685" s="94">
        <v>2</v>
      </c>
      <c r="I685" s="94">
        <v>0</v>
      </c>
      <c r="J685" s="94">
        <v>0</v>
      </c>
      <c r="K685" s="94">
        <v>0</v>
      </c>
      <c r="L685" s="94">
        <v>0</v>
      </c>
      <c r="M685" s="94">
        <v>0</v>
      </c>
      <c r="N685" s="94">
        <v>0</v>
      </c>
      <c r="O685" s="94">
        <v>2</v>
      </c>
      <c r="P685" s="94">
        <v>2</v>
      </c>
      <c r="R685" s="14">
        <f t="shared" si="6"/>
        <v>6</v>
      </c>
      <c r="S685" s="15" t="str">
        <f t="shared" si="7"/>
        <v>C-EN INICIO</v>
      </c>
    </row>
    <row r="686" spans="2:19" ht="15.75" customHeight="1">
      <c r="B686" s="13">
        <v>674</v>
      </c>
      <c r="C686" s="111" t="s">
        <v>78</v>
      </c>
      <c r="D686" s="110" t="s">
        <v>174</v>
      </c>
      <c r="E686" s="97" t="s">
        <v>901</v>
      </c>
      <c r="F686" s="93" t="s">
        <v>53</v>
      </c>
      <c r="G686" s="94">
        <v>0</v>
      </c>
      <c r="H686" s="94">
        <v>0</v>
      </c>
      <c r="I686" s="94">
        <v>0</v>
      </c>
      <c r="J686" s="94">
        <v>2</v>
      </c>
      <c r="K686" s="94">
        <v>0</v>
      </c>
      <c r="L686" s="94">
        <v>0</v>
      </c>
      <c r="M686" s="94">
        <v>0</v>
      </c>
      <c r="N686" s="94">
        <v>0</v>
      </c>
      <c r="O686" s="94">
        <v>0</v>
      </c>
      <c r="P686" s="94">
        <v>2</v>
      </c>
      <c r="R686" s="14">
        <f t="shared" si="6"/>
        <v>4</v>
      </c>
      <c r="S686" s="15" t="str">
        <f t="shared" si="7"/>
        <v>C-EN INICIO</v>
      </c>
    </row>
    <row r="687" spans="2:19" ht="15.75" customHeight="1">
      <c r="B687" s="13">
        <v>675</v>
      </c>
      <c r="C687" s="111" t="s">
        <v>78</v>
      </c>
      <c r="D687" s="110" t="s">
        <v>174</v>
      </c>
      <c r="E687" s="97" t="s">
        <v>902</v>
      </c>
      <c r="F687" s="93" t="s">
        <v>53</v>
      </c>
      <c r="G687" s="94">
        <v>0</v>
      </c>
      <c r="H687" s="94">
        <v>2</v>
      </c>
      <c r="I687" s="94">
        <v>0</v>
      </c>
      <c r="J687" s="94">
        <v>0</v>
      </c>
      <c r="K687" s="94">
        <v>2</v>
      </c>
      <c r="L687" s="94">
        <v>0</v>
      </c>
      <c r="M687" s="94">
        <v>2</v>
      </c>
      <c r="N687" s="94">
        <v>0</v>
      </c>
      <c r="O687" s="94">
        <v>2</v>
      </c>
      <c r="P687" s="94">
        <v>0</v>
      </c>
      <c r="R687" s="14">
        <f t="shared" si="6"/>
        <v>8</v>
      </c>
      <c r="S687" s="15" t="str">
        <f t="shared" si="7"/>
        <v>C-EN INICIO</v>
      </c>
    </row>
    <row r="688" spans="2:19" ht="15.75" customHeight="1">
      <c r="B688" s="13">
        <v>676</v>
      </c>
      <c r="C688" s="111" t="s">
        <v>78</v>
      </c>
      <c r="D688" s="110" t="s">
        <v>174</v>
      </c>
      <c r="E688" s="97" t="s">
        <v>903</v>
      </c>
      <c r="F688" s="93" t="s">
        <v>53</v>
      </c>
      <c r="G688" s="94">
        <v>0</v>
      </c>
      <c r="H688" s="94">
        <v>0</v>
      </c>
      <c r="I688" s="94">
        <v>0</v>
      </c>
      <c r="J688" s="94">
        <v>0</v>
      </c>
      <c r="K688" s="94">
        <v>0</v>
      </c>
      <c r="L688" s="94">
        <v>0</v>
      </c>
      <c r="M688" s="94">
        <v>0</v>
      </c>
      <c r="N688" s="94">
        <v>0</v>
      </c>
      <c r="O688" s="94">
        <v>0</v>
      </c>
      <c r="P688" s="94">
        <v>0</v>
      </c>
      <c r="R688" s="14">
        <f t="shared" si="6"/>
        <v>0</v>
      </c>
      <c r="S688" s="15" t="str">
        <f t="shared" si="7"/>
        <v>C-EN INICIO</v>
      </c>
    </row>
    <row r="689" spans="2:19" ht="15.75" customHeight="1">
      <c r="B689" s="13">
        <v>677</v>
      </c>
      <c r="C689" s="111" t="s">
        <v>78</v>
      </c>
      <c r="D689" s="110" t="s">
        <v>174</v>
      </c>
      <c r="E689" s="97" t="s">
        <v>904</v>
      </c>
      <c r="F689" s="93" t="s">
        <v>53</v>
      </c>
      <c r="G689" s="94">
        <v>0</v>
      </c>
      <c r="H689" s="94">
        <v>0</v>
      </c>
      <c r="I689" s="94">
        <v>2</v>
      </c>
      <c r="J689" s="94">
        <v>2</v>
      </c>
      <c r="K689" s="94">
        <v>0</v>
      </c>
      <c r="L689" s="94">
        <v>0</v>
      </c>
      <c r="M689" s="94">
        <v>0</v>
      </c>
      <c r="N689" s="94">
        <v>2</v>
      </c>
      <c r="O689" s="94">
        <v>0</v>
      </c>
      <c r="P689" s="94">
        <v>0</v>
      </c>
      <c r="R689" s="14">
        <f t="shared" si="6"/>
        <v>6</v>
      </c>
      <c r="S689" s="15" t="str">
        <f t="shared" si="7"/>
        <v>C-EN INICIO</v>
      </c>
    </row>
    <row r="690" spans="2:19" ht="15.75" customHeight="1">
      <c r="B690" s="13">
        <v>678</v>
      </c>
      <c r="C690" s="111" t="s">
        <v>78</v>
      </c>
      <c r="D690" s="110" t="s">
        <v>174</v>
      </c>
      <c r="E690" s="97" t="s">
        <v>905</v>
      </c>
      <c r="F690" s="93" t="s">
        <v>53</v>
      </c>
      <c r="G690" s="94">
        <v>0</v>
      </c>
      <c r="H690" s="94">
        <v>2</v>
      </c>
      <c r="I690" s="94">
        <v>0</v>
      </c>
      <c r="J690" s="94">
        <v>0</v>
      </c>
      <c r="K690" s="94">
        <v>0</v>
      </c>
      <c r="L690" s="94">
        <v>0</v>
      </c>
      <c r="M690" s="94">
        <v>2</v>
      </c>
      <c r="N690" s="94">
        <v>0</v>
      </c>
      <c r="O690" s="94">
        <v>0</v>
      </c>
      <c r="P690" s="94">
        <v>0</v>
      </c>
      <c r="R690" s="14">
        <f t="shared" si="6"/>
        <v>4</v>
      </c>
      <c r="S690" s="15" t="str">
        <f t="shared" si="7"/>
        <v>C-EN INICIO</v>
      </c>
    </row>
    <row r="691" spans="2:19" ht="15.75" customHeight="1">
      <c r="B691" s="13">
        <v>679</v>
      </c>
      <c r="C691" s="111" t="s">
        <v>78</v>
      </c>
      <c r="D691" s="110" t="s">
        <v>174</v>
      </c>
      <c r="E691" s="97" t="s">
        <v>1015</v>
      </c>
      <c r="F691" s="93" t="s">
        <v>53</v>
      </c>
      <c r="G691" s="94">
        <v>0</v>
      </c>
      <c r="H691" s="94">
        <v>0</v>
      </c>
      <c r="I691" s="94">
        <v>2</v>
      </c>
      <c r="J691" s="94">
        <v>0</v>
      </c>
      <c r="K691" s="94">
        <v>0</v>
      </c>
      <c r="L691" s="94">
        <v>0</v>
      </c>
      <c r="M691" s="94">
        <v>2</v>
      </c>
      <c r="N691" s="94">
        <v>0</v>
      </c>
      <c r="O691" s="94">
        <v>0</v>
      </c>
      <c r="P691" s="94">
        <v>0</v>
      </c>
      <c r="R691" s="14">
        <f t="shared" si="6"/>
        <v>4</v>
      </c>
      <c r="S691" s="15" t="str">
        <f t="shared" si="7"/>
        <v>C-EN INICIO</v>
      </c>
    </row>
    <row r="692" spans="2:19" ht="15.75" customHeight="1">
      <c r="B692" s="13">
        <v>680</v>
      </c>
      <c r="C692" s="111" t="s">
        <v>78</v>
      </c>
      <c r="D692" s="110" t="s">
        <v>174</v>
      </c>
      <c r="E692" s="97" t="s">
        <v>1016</v>
      </c>
      <c r="F692" s="93" t="s">
        <v>53</v>
      </c>
      <c r="G692" s="94">
        <v>0</v>
      </c>
      <c r="H692" s="94">
        <v>0</v>
      </c>
      <c r="I692" s="94">
        <v>0</v>
      </c>
      <c r="J692" s="94">
        <v>0</v>
      </c>
      <c r="K692" s="94">
        <v>2</v>
      </c>
      <c r="L692" s="94">
        <v>0</v>
      </c>
      <c r="M692" s="94">
        <v>0</v>
      </c>
      <c r="N692" s="94">
        <v>2</v>
      </c>
      <c r="O692" s="94">
        <v>0</v>
      </c>
      <c r="P692" s="94">
        <v>0</v>
      </c>
      <c r="R692" s="14">
        <f t="shared" si="6"/>
        <v>4</v>
      </c>
      <c r="S692" s="15" t="str">
        <f t="shared" si="7"/>
        <v>C-EN INICIO</v>
      </c>
    </row>
    <row r="693" spans="2:19" ht="15.75" customHeight="1">
      <c r="B693" s="13">
        <v>681</v>
      </c>
      <c r="C693" s="111" t="s">
        <v>78</v>
      </c>
      <c r="D693" s="110" t="s">
        <v>174</v>
      </c>
      <c r="E693" s="97" t="s">
        <v>906</v>
      </c>
      <c r="F693" s="93" t="s">
        <v>53</v>
      </c>
      <c r="G693" s="94">
        <v>0</v>
      </c>
      <c r="H693" s="94">
        <v>0</v>
      </c>
      <c r="I693" s="94">
        <v>2</v>
      </c>
      <c r="J693" s="94">
        <v>0</v>
      </c>
      <c r="K693" s="94">
        <v>0</v>
      </c>
      <c r="L693" s="94">
        <v>2</v>
      </c>
      <c r="M693" s="94">
        <v>0</v>
      </c>
      <c r="N693" s="94">
        <v>2</v>
      </c>
      <c r="O693" s="94">
        <v>0</v>
      </c>
      <c r="P693" s="94">
        <v>0</v>
      </c>
      <c r="R693" s="14">
        <f t="shared" si="6"/>
        <v>6</v>
      </c>
      <c r="S693" s="15" t="str">
        <f t="shared" si="7"/>
        <v>C-EN INICIO</v>
      </c>
    </row>
    <row r="694" spans="2:19" ht="15.75" customHeight="1">
      <c r="B694" s="13">
        <v>682</v>
      </c>
      <c r="C694" s="111" t="s">
        <v>78</v>
      </c>
      <c r="D694" s="110" t="s">
        <v>174</v>
      </c>
      <c r="E694" s="97" t="s">
        <v>907</v>
      </c>
      <c r="F694" s="93" t="s">
        <v>53</v>
      </c>
      <c r="G694" s="94">
        <v>2</v>
      </c>
      <c r="H694" s="94">
        <v>2</v>
      </c>
      <c r="I694" s="94">
        <v>0</v>
      </c>
      <c r="J694" s="94">
        <v>0</v>
      </c>
      <c r="K694" s="94">
        <v>0</v>
      </c>
      <c r="L694" s="94">
        <v>2</v>
      </c>
      <c r="M694" s="94">
        <v>0</v>
      </c>
      <c r="N694" s="94">
        <v>2</v>
      </c>
      <c r="O694" s="94">
        <v>0</v>
      </c>
      <c r="P694" s="94">
        <v>2</v>
      </c>
      <c r="R694" s="14">
        <f t="shared" si="6"/>
        <v>10</v>
      </c>
      <c r="S694" s="15" t="str">
        <f t="shared" si="7"/>
        <v>B-EN PROCESO</v>
      </c>
    </row>
    <row r="695" spans="2:19" ht="15.75" customHeight="1">
      <c r="B695" s="13">
        <v>683</v>
      </c>
      <c r="C695" s="111" t="s">
        <v>78</v>
      </c>
      <c r="D695" s="110" t="s">
        <v>174</v>
      </c>
      <c r="E695" s="97" t="s">
        <v>908</v>
      </c>
      <c r="F695" s="93" t="s">
        <v>53</v>
      </c>
      <c r="G695" s="94">
        <v>0</v>
      </c>
      <c r="H695" s="94">
        <v>0</v>
      </c>
      <c r="I695" s="94">
        <v>2</v>
      </c>
      <c r="J695" s="94">
        <v>0</v>
      </c>
      <c r="K695" s="94">
        <v>0</v>
      </c>
      <c r="L695" s="94">
        <v>0</v>
      </c>
      <c r="M695" s="94">
        <v>0</v>
      </c>
      <c r="N695" s="94">
        <v>2</v>
      </c>
      <c r="O695" s="94">
        <v>0</v>
      </c>
      <c r="P695" s="94">
        <v>0</v>
      </c>
      <c r="R695" s="14">
        <f t="shared" si="6"/>
        <v>4</v>
      </c>
      <c r="S695" s="15" t="str">
        <f t="shared" si="7"/>
        <v>C-EN INICIO</v>
      </c>
    </row>
    <row r="696" spans="2:19" ht="15.75" customHeight="1">
      <c r="B696" s="13">
        <v>684</v>
      </c>
      <c r="C696" s="111" t="s">
        <v>78</v>
      </c>
      <c r="D696" s="110" t="s">
        <v>174</v>
      </c>
      <c r="E696" s="97" t="s">
        <v>909</v>
      </c>
      <c r="F696" s="93" t="s">
        <v>53</v>
      </c>
      <c r="G696" s="94">
        <v>0</v>
      </c>
      <c r="H696" s="94">
        <v>0</v>
      </c>
      <c r="I696" s="94">
        <v>2</v>
      </c>
      <c r="J696" s="94">
        <v>2</v>
      </c>
      <c r="K696" s="94">
        <v>0</v>
      </c>
      <c r="L696" s="94">
        <v>2</v>
      </c>
      <c r="M696" s="94">
        <v>2</v>
      </c>
      <c r="N696" s="94">
        <v>0</v>
      </c>
      <c r="O696" s="94">
        <v>0</v>
      </c>
      <c r="P696" s="94">
        <v>2</v>
      </c>
      <c r="R696" s="14">
        <f t="shared" si="6"/>
        <v>10</v>
      </c>
      <c r="S696" s="15" t="str">
        <f t="shared" si="7"/>
        <v>B-EN PROCESO</v>
      </c>
    </row>
    <row r="697" spans="2:19" ht="15.75" customHeight="1">
      <c r="B697" s="13">
        <v>685</v>
      </c>
      <c r="C697" s="111" t="s">
        <v>78</v>
      </c>
      <c r="D697" s="110" t="s">
        <v>174</v>
      </c>
      <c r="E697" s="97" t="s">
        <v>1017</v>
      </c>
      <c r="F697" s="93" t="s">
        <v>53</v>
      </c>
      <c r="G697" s="94">
        <v>0</v>
      </c>
      <c r="H697" s="94">
        <v>0</v>
      </c>
      <c r="I697" s="94">
        <v>0</v>
      </c>
      <c r="J697" s="94">
        <v>0</v>
      </c>
      <c r="K697" s="94">
        <v>0</v>
      </c>
      <c r="L697" s="94">
        <v>2</v>
      </c>
      <c r="M697" s="94">
        <v>0</v>
      </c>
      <c r="N697" s="94">
        <v>2</v>
      </c>
      <c r="O697" s="94">
        <v>0</v>
      </c>
      <c r="P697" s="94">
        <v>2</v>
      </c>
      <c r="R697" s="14">
        <f t="shared" si="6"/>
        <v>6</v>
      </c>
      <c r="S697" s="15" t="str">
        <f t="shared" si="7"/>
        <v>C-EN INICIO</v>
      </c>
    </row>
    <row r="698" spans="2:19" ht="15.75" customHeight="1">
      <c r="B698" s="13">
        <v>686</v>
      </c>
      <c r="C698" s="111" t="s">
        <v>78</v>
      </c>
      <c r="D698" s="110" t="s">
        <v>174</v>
      </c>
      <c r="E698" s="97" t="s">
        <v>910</v>
      </c>
      <c r="F698" s="93" t="s">
        <v>53</v>
      </c>
      <c r="G698" s="94">
        <v>0</v>
      </c>
      <c r="H698" s="94">
        <v>0</v>
      </c>
      <c r="I698" s="94">
        <v>2</v>
      </c>
      <c r="J698" s="94">
        <v>0</v>
      </c>
      <c r="K698" s="94">
        <v>0</v>
      </c>
      <c r="L698" s="94">
        <v>0</v>
      </c>
      <c r="M698" s="94">
        <v>0</v>
      </c>
      <c r="N698" s="94">
        <v>0</v>
      </c>
      <c r="O698" s="94">
        <v>0</v>
      </c>
      <c r="P698" s="94">
        <v>0</v>
      </c>
      <c r="R698" s="14">
        <f t="shared" si="6"/>
        <v>2</v>
      </c>
      <c r="S698" s="15" t="str">
        <f t="shared" si="7"/>
        <v>C-EN INICIO</v>
      </c>
    </row>
    <row r="699" spans="2:19" ht="15.75" customHeight="1">
      <c r="B699" s="13">
        <v>687</v>
      </c>
      <c r="C699" s="111" t="s">
        <v>78</v>
      </c>
      <c r="D699" s="110" t="s">
        <v>174</v>
      </c>
      <c r="E699" s="97" t="s">
        <v>911</v>
      </c>
      <c r="F699" s="93" t="s">
        <v>53</v>
      </c>
      <c r="G699" s="94">
        <v>0</v>
      </c>
      <c r="H699" s="94">
        <v>0</v>
      </c>
      <c r="I699" s="94">
        <v>0</v>
      </c>
      <c r="J699" s="94">
        <v>0</v>
      </c>
      <c r="K699" s="94">
        <v>0</v>
      </c>
      <c r="L699" s="94">
        <v>2</v>
      </c>
      <c r="M699" s="94">
        <v>0</v>
      </c>
      <c r="N699" s="94">
        <v>2</v>
      </c>
      <c r="O699" s="94">
        <v>0</v>
      </c>
      <c r="P699" s="94">
        <v>0</v>
      </c>
      <c r="R699" s="14">
        <f t="shared" si="6"/>
        <v>4</v>
      </c>
      <c r="S699" s="15" t="str">
        <f t="shared" si="7"/>
        <v>C-EN INICIO</v>
      </c>
    </row>
    <row r="700" spans="2:19" ht="15.75" customHeight="1">
      <c r="B700" s="13">
        <v>688</v>
      </c>
      <c r="C700" s="111" t="s">
        <v>78</v>
      </c>
      <c r="D700" s="110" t="s">
        <v>174</v>
      </c>
      <c r="E700" s="97" t="s">
        <v>912</v>
      </c>
      <c r="F700" s="93" t="s">
        <v>53</v>
      </c>
      <c r="G700" s="94">
        <v>0</v>
      </c>
      <c r="H700" s="94">
        <v>0</v>
      </c>
      <c r="I700" s="94">
        <v>0</v>
      </c>
      <c r="J700" s="94">
        <v>0</v>
      </c>
      <c r="K700" s="94">
        <v>0</v>
      </c>
      <c r="L700" s="94">
        <v>0</v>
      </c>
      <c r="M700" s="94">
        <v>0</v>
      </c>
      <c r="N700" s="94">
        <v>2</v>
      </c>
      <c r="O700" s="94">
        <v>2</v>
      </c>
      <c r="P700" s="94">
        <v>0</v>
      </c>
      <c r="R700" s="14">
        <f t="shared" si="6"/>
        <v>4</v>
      </c>
      <c r="S700" s="15" t="str">
        <f t="shared" si="7"/>
        <v>C-EN INICIO</v>
      </c>
    </row>
    <row r="701" spans="2:19" ht="15.75" customHeight="1">
      <c r="B701" s="13">
        <v>689</v>
      </c>
      <c r="C701" s="111" t="s">
        <v>78</v>
      </c>
      <c r="D701" s="110" t="s">
        <v>174</v>
      </c>
      <c r="E701" s="97" t="s">
        <v>913</v>
      </c>
      <c r="F701" s="93" t="s">
        <v>53</v>
      </c>
      <c r="G701" s="94">
        <v>0</v>
      </c>
      <c r="H701" s="94">
        <v>0</v>
      </c>
      <c r="I701" s="94">
        <v>2</v>
      </c>
      <c r="J701" s="94">
        <v>0</v>
      </c>
      <c r="K701" s="94">
        <v>0</v>
      </c>
      <c r="L701" s="94">
        <v>0</v>
      </c>
      <c r="M701" s="94">
        <v>0</v>
      </c>
      <c r="N701" s="94">
        <v>0</v>
      </c>
      <c r="O701" s="94">
        <v>0</v>
      </c>
      <c r="P701" s="94">
        <v>2</v>
      </c>
      <c r="R701" s="14">
        <f t="shared" si="6"/>
        <v>4</v>
      </c>
      <c r="S701" s="15" t="str">
        <f t="shared" si="7"/>
        <v>C-EN INICIO</v>
      </c>
    </row>
    <row r="702" spans="2:19" ht="15.75" customHeight="1">
      <c r="B702" s="13">
        <v>690</v>
      </c>
      <c r="C702" s="111" t="s">
        <v>78</v>
      </c>
      <c r="D702" s="110" t="s">
        <v>174</v>
      </c>
      <c r="E702" s="97" t="s">
        <v>914</v>
      </c>
      <c r="F702" s="93" t="s">
        <v>53</v>
      </c>
      <c r="G702" s="94">
        <v>0</v>
      </c>
      <c r="H702" s="94">
        <v>2</v>
      </c>
      <c r="I702" s="94">
        <v>2</v>
      </c>
      <c r="J702" s="94">
        <v>0</v>
      </c>
      <c r="K702" s="94">
        <v>2</v>
      </c>
      <c r="L702" s="94">
        <v>2</v>
      </c>
      <c r="M702" s="94">
        <v>0</v>
      </c>
      <c r="N702" s="94">
        <v>0</v>
      </c>
      <c r="O702" s="94">
        <v>2</v>
      </c>
      <c r="P702" s="94">
        <v>0</v>
      </c>
      <c r="R702" s="14">
        <f t="shared" si="6"/>
        <v>10</v>
      </c>
      <c r="S702" s="15" t="str">
        <f t="shared" si="7"/>
        <v>B-EN PROCESO</v>
      </c>
    </row>
    <row r="703" spans="2:19" ht="15.75" customHeight="1">
      <c r="B703" s="13">
        <v>691</v>
      </c>
      <c r="C703" s="111" t="s">
        <v>78</v>
      </c>
      <c r="D703" s="110" t="s">
        <v>174</v>
      </c>
      <c r="E703" s="97" t="s">
        <v>915</v>
      </c>
      <c r="F703" s="93" t="s">
        <v>53</v>
      </c>
      <c r="G703" s="94">
        <v>0</v>
      </c>
      <c r="H703" s="94">
        <v>0</v>
      </c>
      <c r="I703" s="94">
        <v>2</v>
      </c>
      <c r="J703" s="94">
        <v>0</v>
      </c>
      <c r="K703" s="94">
        <v>0</v>
      </c>
      <c r="L703" s="94">
        <v>2</v>
      </c>
      <c r="M703" s="94">
        <v>0</v>
      </c>
      <c r="N703" s="94">
        <v>0</v>
      </c>
      <c r="O703" s="94">
        <v>0</v>
      </c>
      <c r="P703" s="94">
        <v>0</v>
      </c>
      <c r="R703" s="14">
        <f t="shared" si="6"/>
        <v>4</v>
      </c>
      <c r="S703" s="15" t="str">
        <f t="shared" si="7"/>
        <v>C-EN INICIO</v>
      </c>
    </row>
    <row r="704" spans="2:19" ht="15.75" customHeight="1">
      <c r="B704" s="13">
        <v>692</v>
      </c>
      <c r="C704" s="111" t="s">
        <v>78</v>
      </c>
      <c r="D704" s="110" t="s">
        <v>174</v>
      </c>
      <c r="E704" s="97" t="s">
        <v>916</v>
      </c>
      <c r="F704" s="93" t="s">
        <v>53</v>
      </c>
      <c r="G704" s="94">
        <v>0</v>
      </c>
      <c r="H704" s="94">
        <v>0</v>
      </c>
      <c r="I704" s="94">
        <v>0</v>
      </c>
      <c r="J704" s="94">
        <v>0</v>
      </c>
      <c r="K704" s="94">
        <v>0</v>
      </c>
      <c r="L704" s="94">
        <v>2</v>
      </c>
      <c r="M704" s="94">
        <v>0</v>
      </c>
      <c r="N704" s="94">
        <v>0</v>
      </c>
      <c r="O704" s="94">
        <v>0</v>
      </c>
      <c r="P704" s="94">
        <v>0</v>
      </c>
      <c r="R704" s="14">
        <f t="shared" si="6"/>
        <v>2</v>
      </c>
      <c r="S704" s="15" t="str">
        <f t="shared" si="7"/>
        <v>C-EN INICIO</v>
      </c>
    </row>
    <row r="705" spans="2:19" ht="15.75" customHeight="1">
      <c r="B705" s="13">
        <v>693</v>
      </c>
      <c r="C705" s="111" t="s">
        <v>78</v>
      </c>
      <c r="D705" s="110" t="s">
        <v>174</v>
      </c>
      <c r="E705" s="97" t="s">
        <v>917</v>
      </c>
      <c r="F705" s="93" t="s">
        <v>53</v>
      </c>
      <c r="G705" s="94">
        <v>0</v>
      </c>
      <c r="H705" s="94">
        <v>0</v>
      </c>
      <c r="I705" s="94">
        <v>0</v>
      </c>
      <c r="J705" s="94">
        <v>0</v>
      </c>
      <c r="K705" s="94">
        <v>2</v>
      </c>
      <c r="L705" s="94">
        <v>0</v>
      </c>
      <c r="M705" s="94">
        <v>0</v>
      </c>
      <c r="N705" s="94">
        <v>0</v>
      </c>
      <c r="O705" s="94">
        <v>0</v>
      </c>
      <c r="P705" s="94">
        <v>0</v>
      </c>
      <c r="R705" s="14">
        <f t="shared" si="6"/>
        <v>2</v>
      </c>
      <c r="S705" s="15" t="str">
        <f t="shared" si="7"/>
        <v>C-EN INICIO</v>
      </c>
    </row>
    <row r="706" spans="2:19" ht="15.75" customHeight="1">
      <c r="B706" s="13">
        <v>694</v>
      </c>
      <c r="C706" s="111" t="s">
        <v>78</v>
      </c>
      <c r="D706" s="110" t="s">
        <v>174</v>
      </c>
      <c r="E706" s="97" t="s">
        <v>918</v>
      </c>
      <c r="F706" s="93" t="s">
        <v>53</v>
      </c>
      <c r="G706" s="94">
        <v>0</v>
      </c>
      <c r="H706" s="94">
        <v>0</v>
      </c>
      <c r="I706" s="94">
        <v>0</v>
      </c>
      <c r="J706" s="94">
        <v>0</v>
      </c>
      <c r="K706" s="94">
        <v>0</v>
      </c>
      <c r="L706" s="94">
        <v>0</v>
      </c>
      <c r="M706" s="94">
        <v>0</v>
      </c>
      <c r="N706" s="94">
        <v>0</v>
      </c>
      <c r="O706" s="94">
        <v>0</v>
      </c>
      <c r="P706" s="94">
        <v>2</v>
      </c>
      <c r="R706" s="14">
        <f t="shared" si="6"/>
        <v>2</v>
      </c>
      <c r="S706" s="15" t="str">
        <f t="shared" si="7"/>
        <v>C-EN INICIO</v>
      </c>
    </row>
    <row r="707" spans="2:19" ht="15.75" customHeight="1">
      <c r="B707" s="13">
        <v>695</v>
      </c>
      <c r="C707" s="111" t="s">
        <v>78</v>
      </c>
      <c r="D707" s="110" t="s">
        <v>174</v>
      </c>
      <c r="E707" s="97" t="s">
        <v>919</v>
      </c>
      <c r="F707" s="93" t="s">
        <v>53</v>
      </c>
      <c r="G707" s="94">
        <v>0</v>
      </c>
      <c r="H707" s="94">
        <v>0</v>
      </c>
      <c r="I707" s="94">
        <v>0</v>
      </c>
      <c r="J707" s="94">
        <v>0</v>
      </c>
      <c r="K707" s="94">
        <v>0</v>
      </c>
      <c r="L707" s="94">
        <v>0</v>
      </c>
      <c r="M707" s="94">
        <v>2</v>
      </c>
      <c r="N707" s="94">
        <v>0</v>
      </c>
      <c r="O707" s="94">
        <v>0</v>
      </c>
      <c r="P707" s="94">
        <v>0</v>
      </c>
      <c r="R707" s="14">
        <f t="shared" si="6"/>
        <v>2</v>
      </c>
      <c r="S707" s="15" t="str">
        <f t="shared" si="7"/>
        <v>C-EN INICIO</v>
      </c>
    </row>
    <row r="708" spans="2:19" ht="15.75" customHeight="1">
      <c r="B708" s="13">
        <v>696</v>
      </c>
      <c r="C708" s="111" t="s">
        <v>78</v>
      </c>
      <c r="D708" s="110" t="s">
        <v>174</v>
      </c>
      <c r="E708" s="97" t="s">
        <v>920</v>
      </c>
      <c r="F708" s="93" t="s">
        <v>53</v>
      </c>
      <c r="G708" s="94">
        <v>0</v>
      </c>
      <c r="H708" s="94">
        <v>0</v>
      </c>
      <c r="I708" s="94">
        <v>2</v>
      </c>
      <c r="J708" s="94">
        <v>0</v>
      </c>
      <c r="K708" s="94">
        <v>0</v>
      </c>
      <c r="L708" s="94">
        <v>0</v>
      </c>
      <c r="M708" s="94">
        <v>2</v>
      </c>
      <c r="N708" s="94">
        <v>2</v>
      </c>
      <c r="O708" s="94">
        <v>0</v>
      </c>
      <c r="P708" s="94">
        <v>2</v>
      </c>
      <c r="R708" s="14">
        <f t="shared" si="6"/>
        <v>8</v>
      </c>
      <c r="S708" s="15" t="str">
        <f t="shared" si="7"/>
        <v>C-EN INICIO</v>
      </c>
    </row>
    <row r="709" spans="2:19" ht="15.75" customHeight="1">
      <c r="B709" s="13">
        <v>697</v>
      </c>
      <c r="C709" s="111" t="s">
        <v>78</v>
      </c>
      <c r="D709" s="110" t="s">
        <v>174</v>
      </c>
      <c r="E709" s="97" t="s">
        <v>921</v>
      </c>
      <c r="F709" s="93" t="s">
        <v>53</v>
      </c>
      <c r="G709" s="94">
        <v>0</v>
      </c>
      <c r="H709" s="94">
        <v>2</v>
      </c>
      <c r="I709" s="94">
        <v>0</v>
      </c>
      <c r="J709" s="94">
        <v>0</v>
      </c>
      <c r="K709" s="94">
        <v>2</v>
      </c>
      <c r="L709" s="94">
        <v>0</v>
      </c>
      <c r="M709" s="94">
        <v>2</v>
      </c>
      <c r="N709" s="94">
        <v>2</v>
      </c>
      <c r="O709" s="94">
        <v>0</v>
      </c>
      <c r="P709" s="94">
        <v>2</v>
      </c>
      <c r="R709" s="14">
        <f t="shared" si="6"/>
        <v>10</v>
      </c>
      <c r="S709" s="15" t="str">
        <f t="shared" si="7"/>
        <v>B-EN PROCESO</v>
      </c>
    </row>
    <row r="710" spans="2:19" ht="15.75" customHeight="1">
      <c r="B710" s="13">
        <v>698</v>
      </c>
      <c r="C710" s="111" t="s">
        <v>78</v>
      </c>
      <c r="D710" s="110" t="s">
        <v>174</v>
      </c>
      <c r="E710" s="97" t="s">
        <v>922</v>
      </c>
      <c r="F710" s="93" t="s">
        <v>59</v>
      </c>
      <c r="G710" s="94">
        <v>2</v>
      </c>
      <c r="H710" s="94">
        <v>0</v>
      </c>
      <c r="I710" s="94">
        <v>0</v>
      </c>
      <c r="J710" s="94">
        <v>0</v>
      </c>
      <c r="K710" s="94">
        <v>0</v>
      </c>
      <c r="L710" s="94">
        <v>0</v>
      </c>
      <c r="M710" s="94">
        <v>0</v>
      </c>
      <c r="N710" s="94">
        <v>0</v>
      </c>
      <c r="O710" s="94">
        <v>0</v>
      </c>
      <c r="P710" s="94">
        <v>0</v>
      </c>
      <c r="R710" s="14">
        <f t="shared" si="6"/>
        <v>2</v>
      </c>
      <c r="S710" s="15" t="str">
        <f t="shared" si="7"/>
        <v>C-EN INICIO</v>
      </c>
    </row>
    <row r="711" spans="2:19" ht="15.75" customHeight="1">
      <c r="B711" s="13">
        <v>699</v>
      </c>
      <c r="C711" s="111" t="s">
        <v>78</v>
      </c>
      <c r="D711" s="110" t="s">
        <v>174</v>
      </c>
      <c r="E711" s="97" t="s">
        <v>923</v>
      </c>
      <c r="F711" s="93" t="s">
        <v>59</v>
      </c>
      <c r="G711" s="94">
        <v>2</v>
      </c>
      <c r="H711" s="94">
        <v>2</v>
      </c>
      <c r="I711" s="94">
        <v>0</v>
      </c>
      <c r="J711" s="94">
        <v>0</v>
      </c>
      <c r="K711" s="94">
        <v>0</v>
      </c>
      <c r="L711" s="94">
        <v>0</v>
      </c>
      <c r="M711" s="94">
        <v>0</v>
      </c>
      <c r="N711" s="94">
        <v>0</v>
      </c>
      <c r="O711" s="94">
        <v>0</v>
      </c>
      <c r="P711" s="94">
        <v>0</v>
      </c>
      <c r="R711" s="14">
        <f t="shared" si="6"/>
        <v>4</v>
      </c>
      <c r="S711" s="15" t="str">
        <f t="shared" si="7"/>
        <v>C-EN INICIO</v>
      </c>
    </row>
    <row r="712" spans="2:19" ht="15.75" customHeight="1">
      <c r="B712" s="13">
        <v>700</v>
      </c>
      <c r="C712" s="111" t="s">
        <v>78</v>
      </c>
      <c r="D712" s="110" t="s">
        <v>174</v>
      </c>
      <c r="E712" s="97" t="s">
        <v>924</v>
      </c>
      <c r="F712" s="93" t="s">
        <v>59</v>
      </c>
      <c r="G712" s="94">
        <v>0</v>
      </c>
      <c r="H712" s="94">
        <v>0</v>
      </c>
      <c r="I712" s="94">
        <v>0</v>
      </c>
      <c r="J712" s="94">
        <v>0</v>
      </c>
      <c r="K712" s="94">
        <v>0</v>
      </c>
      <c r="L712" s="94">
        <v>0</v>
      </c>
      <c r="M712" s="94">
        <v>0</v>
      </c>
      <c r="N712" s="94">
        <v>0</v>
      </c>
      <c r="O712" s="94">
        <v>0</v>
      </c>
      <c r="P712" s="94">
        <v>0</v>
      </c>
      <c r="R712" s="14">
        <f t="shared" si="6"/>
        <v>0</v>
      </c>
      <c r="S712" s="15" t="str">
        <f t="shared" si="7"/>
        <v>C-EN INICIO</v>
      </c>
    </row>
    <row r="713" spans="2:19" ht="15.75" customHeight="1">
      <c r="B713" s="13">
        <v>701</v>
      </c>
      <c r="C713" s="111" t="s">
        <v>78</v>
      </c>
      <c r="D713" s="110" t="s">
        <v>174</v>
      </c>
      <c r="E713" s="97" t="s">
        <v>925</v>
      </c>
      <c r="F713" s="93" t="s">
        <v>59</v>
      </c>
      <c r="G713" s="94">
        <v>0</v>
      </c>
      <c r="H713" s="94">
        <v>0</v>
      </c>
      <c r="I713" s="94">
        <v>0</v>
      </c>
      <c r="J713" s="94">
        <v>0</v>
      </c>
      <c r="K713" s="94">
        <v>0</v>
      </c>
      <c r="L713" s="94">
        <v>0</v>
      </c>
      <c r="M713" s="94">
        <v>0</v>
      </c>
      <c r="N713" s="94">
        <v>0</v>
      </c>
      <c r="O713" s="94">
        <v>0</v>
      </c>
      <c r="P713" s="94">
        <v>0</v>
      </c>
      <c r="R713" s="14">
        <f t="shared" si="6"/>
        <v>0</v>
      </c>
      <c r="S713" s="15" t="str">
        <f t="shared" si="7"/>
        <v>C-EN INICIO</v>
      </c>
    </row>
    <row r="714" spans="2:19" ht="15.75" customHeight="1">
      <c r="B714" s="13">
        <v>702</v>
      </c>
      <c r="C714" s="111" t="s">
        <v>78</v>
      </c>
      <c r="D714" s="110" t="s">
        <v>174</v>
      </c>
      <c r="E714" s="97" t="s">
        <v>926</v>
      </c>
      <c r="F714" s="93" t="s">
        <v>59</v>
      </c>
      <c r="G714" s="94">
        <v>0</v>
      </c>
      <c r="H714" s="94">
        <v>0</v>
      </c>
      <c r="I714" s="94">
        <v>0</v>
      </c>
      <c r="J714" s="94">
        <v>0</v>
      </c>
      <c r="K714" s="94">
        <v>0</v>
      </c>
      <c r="L714" s="94">
        <v>0</v>
      </c>
      <c r="M714" s="94">
        <v>0</v>
      </c>
      <c r="N714" s="94">
        <v>0</v>
      </c>
      <c r="O714" s="94">
        <v>0</v>
      </c>
      <c r="P714" s="94">
        <v>0</v>
      </c>
      <c r="R714" s="14">
        <f t="shared" si="6"/>
        <v>0</v>
      </c>
      <c r="S714" s="15" t="str">
        <f t="shared" si="7"/>
        <v>C-EN INICIO</v>
      </c>
    </row>
    <row r="715" spans="2:19" ht="15.75" customHeight="1">
      <c r="B715" s="13">
        <v>703</v>
      </c>
      <c r="C715" s="111" t="s">
        <v>78</v>
      </c>
      <c r="D715" s="110" t="s">
        <v>174</v>
      </c>
      <c r="E715" s="97" t="s">
        <v>927</v>
      </c>
      <c r="F715" s="93" t="s">
        <v>59</v>
      </c>
      <c r="G715" s="94">
        <v>2</v>
      </c>
      <c r="H715" s="94">
        <v>0</v>
      </c>
      <c r="I715" s="94">
        <v>0</v>
      </c>
      <c r="J715" s="94">
        <v>0</v>
      </c>
      <c r="K715" s="94">
        <v>0</v>
      </c>
      <c r="L715" s="94">
        <v>0</v>
      </c>
      <c r="M715" s="94">
        <v>0</v>
      </c>
      <c r="N715" s="94">
        <v>0</v>
      </c>
      <c r="O715" s="94">
        <v>0</v>
      </c>
      <c r="P715" s="94">
        <v>0</v>
      </c>
      <c r="R715" s="14">
        <f t="shared" si="6"/>
        <v>2</v>
      </c>
      <c r="S715" s="15" t="str">
        <f t="shared" si="7"/>
        <v>C-EN INICIO</v>
      </c>
    </row>
    <row r="716" spans="2:19" ht="15.75" customHeight="1">
      <c r="B716" s="13">
        <v>704</v>
      </c>
      <c r="C716" s="111" t="s">
        <v>78</v>
      </c>
      <c r="D716" s="110" t="s">
        <v>174</v>
      </c>
      <c r="E716" s="97" t="s">
        <v>928</v>
      </c>
      <c r="F716" s="93" t="s">
        <v>59</v>
      </c>
      <c r="G716" s="94">
        <v>0</v>
      </c>
      <c r="H716" s="94">
        <v>0</v>
      </c>
      <c r="I716" s="94">
        <v>0</v>
      </c>
      <c r="J716" s="94">
        <v>0</v>
      </c>
      <c r="K716" s="94">
        <v>0</v>
      </c>
      <c r="L716" s="94">
        <v>0</v>
      </c>
      <c r="M716" s="94">
        <v>0</v>
      </c>
      <c r="N716" s="94">
        <v>0</v>
      </c>
      <c r="O716" s="94">
        <v>0</v>
      </c>
      <c r="P716" s="94">
        <v>0</v>
      </c>
      <c r="R716" s="14">
        <f t="shared" si="6"/>
        <v>0</v>
      </c>
      <c r="S716" s="15" t="str">
        <f t="shared" si="7"/>
        <v>C-EN INICIO</v>
      </c>
    </row>
    <row r="717" spans="2:19" ht="15.75" customHeight="1">
      <c r="B717" s="13">
        <v>705</v>
      </c>
      <c r="C717" s="111" t="s">
        <v>78</v>
      </c>
      <c r="D717" s="110" t="s">
        <v>174</v>
      </c>
      <c r="E717" s="97" t="s">
        <v>929</v>
      </c>
      <c r="F717" s="93" t="s">
        <v>59</v>
      </c>
      <c r="G717" s="94">
        <v>2</v>
      </c>
      <c r="H717" s="94">
        <v>0</v>
      </c>
      <c r="I717" s="94">
        <v>0</v>
      </c>
      <c r="J717" s="94">
        <v>0</v>
      </c>
      <c r="K717" s="94">
        <v>0</v>
      </c>
      <c r="L717" s="94">
        <v>0</v>
      </c>
      <c r="M717" s="94">
        <v>0</v>
      </c>
      <c r="N717" s="94">
        <v>0</v>
      </c>
      <c r="O717" s="94">
        <v>0</v>
      </c>
      <c r="P717" s="94">
        <v>0</v>
      </c>
      <c r="R717" s="14">
        <f t="shared" si="6"/>
        <v>2</v>
      </c>
      <c r="S717" s="15" t="str">
        <f t="shared" si="7"/>
        <v>C-EN INICIO</v>
      </c>
    </row>
    <row r="718" spans="2:19" ht="15.75" customHeight="1">
      <c r="B718" s="13">
        <v>706</v>
      </c>
      <c r="C718" s="111" t="s">
        <v>78</v>
      </c>
      <c r="D718" s="110" t="s">
        <v>174</v>
      </c>
      <c r="E718" s="97" t="s">
        <v>930</v>
      </c>
      <c r="F718" s="93" t="s">
        <v>59</v>
      </c>
      <c r="G718" s="94">
        <v>0</v>
      </c>
      <c r="H718" s="94">
        <v>0</v>
      </c>
      <c r="I718" s="94">
        <v>0</v>
      </c>
      <c r="J718" s="94">
        <v>0</v>
      </c>
      <c r="K718" s="94">
        <v>0</v>
      </c>
      <c r="L718" s="94">
        <v>0</v>
      </c>
      <c r="M718" s="94">
        <v>0</v>
      </c>
      <c r="N718" s="94">
        <v>0</v>
      </c>
      <c r="O718" s="94">
        <v>0</v>
      </c>
      <c r="P718" s="94">
        <v>0</v>
      </c>
      <c r="R718" s="14">
        <f t="shared" si="6"/>
        <v>0</v>
      </c>
      <c r="S718" s="15" t="str">
        <f t="shared" si="7"/>
        <v>C-EN INICIO</v>
      </c>
    </row>
    <row r="719" spans="2:19" ht="15.75" customHeight="1">
      <c r="B719" s="13">
        <v>707</v>
      </c>
      <c r="C719" s="111" t="s">
        <v>78</v>
      </c>
      <c r="D719" s="110" t="s">
        <v>174</v>
      </c>
      <c r="E719" s="97" t="s">
        <v>931</v>
      </c>
      <c r="F719" s="93" t="s">
        <v>59</v>
      </c>
      <c r="G719" s="94">
        <v>0</v>
      </c>
      <c r="H719" s="94">
        <v>0</v>
      </c>
      <c r="I719" s="94">
        <v>0</v>
      </c>
      <c r="J719" s="94">
        <v>0</v>
      </c>
      <c r="K719" s="94">
        <v>0</v>
      </c>
      <c r="L719" s="94">
        <v>0</v>
      </c>
      <c r="M719" s="94">
        <v>0</v>
      </c>
      <c r="N719" s="94">
        <v>0</v>
      </c>
      <c r="O719" s="94">
        <v>0</v>
      </c>
      <c r="P719" s="94">
        <v>0</v>
      </c>
      <c r="R719" s="14">
        <f t="shared" si="6"/>
        <v>0</v>
      </c>
      <c r="S719" s="15" t="str">
        <f t="shared" si="7"/>
        <v>C-EN INICIO</v>
      </c>
    </row>
    <row r="720" spans="2:19" ht="15.75" customHeight="1">
      <c r="B720" s="13">
        <v>708</v>
      </c>
      <c r="C720" s="111" t="s">
        <v>78</v>
      </c>
      <c r="D720" s="110" t="s">
        <v>174</v>
      </c>
      <c r="E720" s="97" t="s">
        <v>932</v>
      </c>
      <c r="F720" s="93" t="s">
        <v>59</v>
      </c>
      <c r="G720" s="94">
        <v>0</v>
      </c>
      <c r="H720" s="94">
        <v>0</v>
      </c>
      <c r="I720" s="94">
        <v>0</v>
      </c>
      <c r="J720" s="94">
        <v>0</v>
      </c>
      <c r="K720" s="94">
        <v>0</v>
      </c>
      <c r="L720" s="94">
        <v>0</v>
      </c>
      <c r="M720" s="94">
        <v>0</v>
      </c>
      <c r="N720" s="94">
        <v>0</v>
      </c>
      <c r="O720" s="94">
        <v>0</v>
      </c>
      <c r="P720" s="94">
        <v>0</v>
      </c>
      <c r="R720" s="14">
        <f t="shared" si="6"/>
        <v>0</v>
      </c>
      <c r="S720" s="15" t="str">
        <f t="shared" si="7"/>
        <v>C-EN INICIO</v>
      </c>
    </row>
    <row r="721" spans="2:19" ht="15.75" customHeight="1">
      <c r="B721" s="13">
        <v>709</v>
      </c>
      <c r="C721" s="111" t="s">
        <v>78</v>
      </c>
      <c r="D721" s="110" t="s">
        <v>174</v>
      </c>
      <c r="E721" s="97" t="s">
        <v>933</v>
      </c>
      <c r="F721" s="93" t="s">
        <v>59</v>
      </c>
      <c r="G721" s="94">
        <v>0</v>
      </c>
      <c r="H721" s="94">
        <v>0</v>
      </c>
      <c r="I721" s="94">
        <v>0</v>
      </c>
      <c r="J721" s="94">
        <v>0</v>
      </c>
      <c r="K721" s="94">
        <v>0</v>
      </c>
      <c r="L721" s="94">
        <v>0</v>
      </c>
      <c r="M721" s="94">
        <v>0</v>
      </c>
      <c r="N721" s="94">
        <v>0</v>
      </c>
      <c r="O721" s="94">
        <v>0</v>
      </c>
      <c r="P721" s="94">
        <v>0</v>
      </c>
      <c r="R721" s="14">
        <f t="shared" si="6"/>
        <v>0</v>
      </c>
      <c r="S721" s="15" t="str">
        <f t="shared" si="7"/>
        <v>C-EN INICIO</v>
      </c>
    </row>
    <row r="722" spans="2:19" ht="15.75" customHeight="1">
      <c r="B722" s="13">
        <v>710</v>
      </c>
      <c r="C722" s="111" t="s">
        <v>78</v>
      </c>
      <c r="D722" s="110" t="s">
        <v>174</v>
      </c>
      <c r="E722" s="97" t="s">
        <v>934</v>
      </c>
      <c r="F722" s="93" t="s">
        <v>59</v>
      </c>
      <c r="G722" s="94">
        <v>2</v>
      </c>
      <c r="H722" s="94">
        <v>0</v>
      </c>
      <c r="I722" s="94">
        <v>0</v>
      </c>
      <c r="J722" s="94">
        <v>0</v>
      </c>
      <c r="K722" s="94">
        <v>0</v>
      </c>
      <c r="L722" s="94">
        <v>0</v>
      </c>
      <c r="M722" s="94">
        <v>0</v>
      </c>
      <c r="N722" s="94">
        <v>0</v>
      </c>
      <c r="O722" s="94">
        <v>0</v>
      </c>
      <c r="P722" s="94">
        <v>0</v>
      </c>
      <c r="R722" s="14">
        <f t="shared" si="6"/>
        <v>2</v>
      </c>
      <c r="S722" s="15" t="str">
        <f t="shared" si="7"/>
        <v>C-EN INICIO</v>
      </c>
    </row>
    <row r="723" spans="2:19" ht="15.75" customHeight="1">
      <c r="B723" s="13">
        <v>711</v>
      </c>
      <c r="C723" s="111" t="s">
        <v>78</v>
      </c>
      <c r="D723" s="110" t="s">
        <v>174</v>
      </c>
      <c r="E723" s="97" t="s">
        <v>935</v>
      </c>
      <c r="F723" s="93" t="s">
        <v>59</v>
      </c>
      <c r="G723" s="94">
        <v>0</v>
      </c>
      <c r="H723" s="94">
        <v>0</v>
      </c>
      <c r="I723" s="94">
        <v>0</v>
      </c>
      <c r="J723" s="94">
        <v>0</v>
      </c>
      <c r="K723" s="94">
        <v>0</v>
      </c>
      <c r="L723" s="94">
        <v>0</v>
      </c>
      <c r="M723" s="94">
        <v>0</v>
      </c>
      <c r="N723" s="94">
        <v>0</v>
      </c>
      <c r="O723" s="94">
        <v>0</v>
      </c>
      <c r="P723" s="94">
        <v>0</v>
      </c>
      <c r="R723" s="14">
        <f t="shared" si="6"/>
        <v>0</v>
      </c>
      <c r="S723" s="15" t="str">
        <f t="shared" si="7"/>
        <v>C-EN INICIO</v>
      </c>
    </row>
    <row r="724" spans="2:19" ht="15.75" customHeight="1">
      <c r="B724" s="13">
        <v>712</v>
      </c>
      <c r="C724" s="111" t="s">
        <v>78</v>
      </c>
      <c r="D724" s="110" t="s">
        <v>174</v>
      </c>
      <c r="E724" s="97" t="s">
        <v>936</v>
      </c>
      <c r="F724" s="93" t="s">
        <v>59</v>
      </c>
      <c r="G724" s="94">
        <v>0</v>
      </c>
      <c r="H724" s="94">
        <v>0</v>
      </c>
      <c r="I724" s="94">
        <v>0</v>
      </c>
      <c r="J724" s="94">
        <v>0</v>
      </c>
      <c r="K724" s="94">
        <v>0</v>
      </c>
      <c r="L724" s="94">
        <v>0</v>
      </c>
      <c r="M724" s="94">
        <v>0</v>
      </c>
      <c r="N724" s="94">
        <v>0</v>
      </c>
      <c r="O724" s="94">
        <v>0</v>
      </c>
      <c r="P724" s="94">
        <v>0</v>
      </c>
      <c r="R724" s="14">
        <f t="shared" si="6"/>
        <v>0</v>
      </c>
      <c r="S724" s="15" t="str">
        <f t="shared" si="7"/>
        <v>C-EN INICIO</v>
      </c>
    </row>
    <row r="725" spans="2:19" ht="15.75" customHeight="1">
      <c r="B725" s="13">
        <v>713</v>
      </c>
      <c r="C725" s="111" t="s">
        <v>78</v>
      </c>
      <c r="D725" s="110" t="s">
        <v>174</v>
      </c>
      <c r="E725" s="97" t="s">
        <v>937</v>
      </c>
      <c r="F725" s="93" t="s">
        <v>59</v>
      </c>
      <c r="G725" s="94">
        <v>0</v>
      </c>
      <c r="H725" s="94">
        <v>0</v>
      </c>
      <c r="I725" s="94">
        <v>0</v>
      </c>
      <c r="J725" s="94">
        <v>0</v>
      </c>
      <c r="K725" s="94">
        <v>0</v>
      </c>
      <c r="L725" s="94">
        <v>0</v>
      </c>
      <c r="M725" s="94">
        <v>0</v>
      </c>
      <c r="N725" s="94">
        <v>0</v>
      </c>
      <c r="O725" s="94">
        <v>0</v>
      </c>
      <c r="P725" s="94">
        <v>0</v>
      </c>
      <c r="R725" s="14">
        <f t="shared" si="6"/>
        <v>0</v>
      </c>
      <c r="S725" s="15" t="str">
        <f t="shared" si="7"/>
        <v>C-EN INICIO</v>
      </c>
    </row>
    <row r="726" spans="2:19" ht="15.75" customHeight="1">
      <c r="B726" s="13">
        <v>714</v>
      </c>
      <c r="C726" s="111" t="s">
        <v>78</v>
      </c>
      <c r="D726" s="110" t="s">
        <v>174</v>
      </c>
      <c r="E726" s="97" t="s">
        <v>938</v>
      </c>
      <c r="F726" s="93" t="s">
        <v>59</v>
      </c>
      <c r="G726" s="94">
        <v>2</v>
      </c>
      <c r="H726" s="94">
        <v>0</v>
      </c>
      <c r="I726" s="94">
        <v>0</v>
      </c>
      <c r="J726" s="94">
        <v>0</v>
      </c>
      <c r="K726" s="94">
        <v>0</v>
      </c>
      <c r="L726" s="94">
        <v>0</v>
      </c>
      <c r="M726" s="94">
        <v>0</v>
      </c>
      <c r="N726" s="94">
        <v>0</v>
      </c>
      <c r="O726" s="94">
        <v>0</v>
      </c>
      <c r="P726" s="94">
        <v>0</v>
      </c>
      <c r="R726" s="14">
        <f t="shared" si="6"/>
        <v>2</v>
      </c>
      <c r="S726" s="15" t="str">
        <f t="shared" si="7"/>
        <v>C-EN INICIO</v>
      </c>
    </row>
    <row r="727" spans="2:19" ht="15.75" customHeight="1">
      <c r="B727" s="13">
        <v>715</v>
      </c>
      <c r="C727" s="111" t="s">
        <v>78</v>
      </c>
      <c r="D727" s="110" t="s">
        <v>174</v>
      </c>
      <c r="E727" s="97" t="s">
        <v>939</v>
      </c>
      <c r="F727" s="93" t="s">
        <v>59</v>
      </c>
      <c r="G727" s="94">
        <v>0</v>
      </c>
      <c r="H727" s="94">
        <v>0</v>
      </c>
      <c r="I727" s="94">
        <v>0</v>
      </c>
      <c r="J727" s="94">
        <v>0</v>
      </c>
      <c r="K727" s="94">
        <v>0</v>
      </c>
      <c r="L727" s="94">
        <v>0</v>
      </c>
      <c r="M727" s="94">
        <v>0</v>
      </c>
      <c r="N727" s="94">
        <v>0</v>
      </c>
      <c r="O727" s="94">
        <v>0</v>
      </c>
      <c r="P727" s="94">
        <v>0</v>
      </c>
      <c r="R727" s="14">
        <f t="shared" si="6"/>
        <v>0</v>
      </c>
      <c r="S727" s="15" t="str">
        <f t="shared" si="7"/>
        <v>C-EN INICIO</v>
      </c>
    </row>
    <row r="728" spans="2:19" ht="15.75" customHeight="1">
      <c r="B728" s="13">
        <v>716</v>
      </c>
      <c r="C728" s="111" t="s">
        <v>78</v>
      </c>
      <c r="D728" s="110" t="s">
        <v>174</v>
      </c>
      <c r="E728" s="97" t="s">
        <v>940</v>
      </c>
      <c r="F728" s="93" t="s">
        <v>59</v>
      </c>
      <c r="G728" s="94">
        <v>0</v>
      </c>
      <c r="H728" s="94">
        <v>0</v>
      </c>
      <c r="I728" s="94">
        <v>0</v>
      </c>
      <c r="J728" s="94">
        <v>0</v>
      </c>
      <c r="K728" s="94">
        <v>0</v>
      </c>
      <c r="L728" s="94">
        <v>0</v>
      </c>
      <c r="M728" s="94">
        <v>0</v>
      </c>
      <c r="N728" s="94">
        <v>0</v>
      </c>
      <c r="O728" s="94">
        <v>0</v>
      </c>
      <c r="P728" s="94">
        <v>0</v>
      </c>
      <c r="R728" s="14">
        <f t="shared" si="6"/>
        <v>0</v>
      </c>
      <c r="S728" s="15" t="str">
        <f t="shared" si="7"/>
        <v>C-EN INICIO</v>
      </c>
    </row>
    <row r="729" spans="2:19" ht="15.75" customHeight="1">
      <c r="B729" s="13">
        <v>717</v>
      </c>
      <c r="C729" s="111" t="s">
        <v>78</v>
      </c>
      <c r="D729" s="110" t="s">
        <v>174</v>
      </c>
      <c r="E729" s="97" t="s">
        <v>941</v>
      </c>
      <c r="F729" s="93" t="s">
        <v>59</v>
      </c>
      <c r="G729" s="94">
        <v>2</v>
      </c>
      <c r="H729" s="94">
        <v>2</v>
      </c>
      <c r="I729" s="94">
        <v>0</v>
      </c>
      <c r="J729" s="94">
        <v>0</v>
      </c>
      <c r="K729" s="94">
        <v>0</v>
      </c>
      <c r="L729" s="94">
        <v>0</v>
      </c>
      <c r="M729" s="94">
        <v>0</v>
      </c>
      <c r="N729" s="94">
        <v>0</v>
      </c>
      <c r="O729" s="94">
        <v>0</v>
      </c>
      <c r="P729" s="94">
        <v>0</v>
      </c>
      <c r="R729" s="14">
        <f t="shared" si="6"/>
        <v>4</v>
      </c>
      <c r="S729" s="15" t="str">
        <f t="shared" si="7"/>
        <v>C-EN INICIO</v>
      </c>
    </row>
    <row r="730" spans="2:19" ht="15.75" customHeight="1">
      <c r="B730" s="13">
        <v>718</v>
      </c>
      <c r="C730" s="111" t="s">
        <v>78</v>
      </c>
      <c r="D730" s="110" t="s">
        <v>174</v>
      </c>
      <c r="E730" s="97" t="s">
        <v>942</v>
      </c>
      <c r="F730" s="93" t="s">
        <v>59</v>
      </c>
      <c r="G730" s="94">
        <v>2</v>
      </c>
      <c r="H730" s="94">
        <v>0</v>
      </c>
      <c r="I730" s="94">
        <v>0</v>
      </c>
      <c r="J730" s="94">
        <v>0</v>
      </c>
      <c r="K730" s="94">
        <v>0</v>
      </c>
      <c r="L730" s="94">
        <v>0</v>
      </c>
      <c r="M730" s="94">
        <v>0</v>
      </c>
      <c r="N730" s="94">
        <v>0</v>
      </c>
      <c r="O730" s="94">
        <v>0</v>
      </c>
      <c r="P730" s="94">
        <v>0</v>
      </c>
      <c r="R730" s="14">
        <f t="shared" si="6"/>
        <v>2</v>
      </c>
      <c r="S730" s="15" t="str">
        <f t="shared" si="7"/>
        <v>C-EN INICIO</v>
      </c>
    </row>
    <row r="731" spans="2:19" ht="15.75" customHeight="1">
      <c r="B731" s="13">
        <v>719</v>
      </c>
      <c r="C731" s="111" t="s">
        <v>78</v>
      </c>
      <c r="D731" s="110" t="s">
        <v>174</v>
      </c>
      <c r="E731" s="97" t="s">
        <v>943</v>
      </c>
      <c r="F731" s="93" t="s">
        <v>59</v>
      </c>
      <c r="G731" s="94">
        <v>2</v>
      </c>
      <c r="H731" s="94">
        <v>0</v>
      </c>
      <c r="I731" s="94">
        <v>0</v>
      </c>
      <c r="J731" s="94">
        <v>0</v>
      </c>
      <c r="K731" s="94">
        <v>0</v>
      </c>
      <c r="L731" s="94">
        <v>0</v>
      </c>
      <c r="M731" s="94">
        <v>0</v>
      </c>
      <c r="N731" s="94">
        <v>0</v>
      </c>
      <c r="O731" s="94">
        <v>0</v>
      </c>
      <c r="P731" s="94">
        <v>0</v>
      </c>
      <c r="R731" s="14">
        <f t="shared" ref="R731:R815" si="8">SUM(G731+H731+I731+J731+K731+L731+M731+N731+O731+P731)</f>
        <v>2</v>
      </c>
      <c r="S731" s="15" t="str">
        <f t="shared" ref="S731:S815" si="9">IF(R731&gt;=18,"AD-DESTACADO",IF(R731&gt;12,"A-LOGRADO",IF(R731&gt;=10,"B-EN PROCESO","C-EN INICIO")))</f>
        <v>C-EN INICIO</v>
      </c>
    </row>
    <row r="732" spans="2:19" ht="15.75" customHeight="1">
      <c r="B732" s="13">
        <v>720</v>
      </c>
      <c r="C732" s="111" t="s">
        <v>78</v>
      </c>
      <c r="D732" s="110" t="s">
        <v>174</v>
      </c>
      <c r="E732" s="97" t="s">
        <v>944</v>
      </c>
      <c r="F732" s="93" t="s">
        <v>59</v>
      </c>
      <c r="G732" s="94">
        <v>0</v>
      </c>
      <c r="H732" s="94">
        <v>0</v>
      </c>
      <c r="I732" s="94">
        <v>0</v>
      </c>
      <c r="J732" s="94">
        <v>0</v>
      </c>
      <c r="K732" s="94">
        <v>0</v>
      </c>
      <c r="L732" s="94">
        <v>0</v>
      </c>
      <c r="M732" s="94">
        <v>0</v>
      </c>
      <c r="N732" s="94">
        <v>0</v>
      </c>
      <c r="O732" s="94">
        <v>0</v>
      </c>
      <c r="P732" s="94">
        <v>0</v>
      </c>
      <c r="R732" s="14">
        <f t="shared" si="8"/>
        <v>0</v>
      </c>
      <c r="S732" s="15" t="str">
        <f t="shared" si="9"/>
        <v>C-EN INICIO</v>
      </c>
    </row>
    <row r="733" spans="2:19" ht="15.75" customHeight="1">
      <c r="B733" s="13">
        <v>721</v>
      </c>
      <c r="C733" s="111" t="s">
        <v>78</v>
      </c>
      <c r="D733" s="110" t="s">
        <v>174</v>
      </c>
      <c r="E733" s="97" t="s">
        <v>945</v>
      </c>
      <c r="F733" s="93" t="s">
        <v>59</v>
      </c>
      <c r="G733" s="94">
        <v>0</v>
      </c>
      <c r="H733" s="94">
        <v>0</v>
      </c>
      <c r="I733" s="94">
        <v>0</v>
      </c>
      <c r="J733" s="94">
        <v>0</v>
      </c>
      <c r="K733" s="94">
        <v>0</v>
      </c>
      <c r="L733" s="94">
        <v>0</v>
      </c>
      <c r="M733" s="94">
        <v>0</v>
      </c>
      <c r="N733" s="94">
        <v>0</v>
      </c>
      <c r="O733" s="94">
        <v>0</v>
      </c>
      <c r="P733" s="94">
        <v>0</v>
      </c>
      <c r="R733" s="14">
        <f t="shared" si="8"/>
        <v>0</v>
      </c>
      <c r="S733" s="15" t="str">
        <f t="shared" si="9"/>
        <v>C-EN INICIO</v>
      </c>
    </row>
    <row r="734" spans="2:19" ht="15.75" customHeight="1">
      <c r="B734" s="13">
        <v>722</v>
      </c>
      <c r="C734" s="111" t="s">
        <v>78</v>
      </c>
      <c r="D734" s="110" t="s">
        <v>174</v>
      </c>
      <c r="E734" s="97" t="s">
        <v>946</v>
      </c>
      <c r="F734" s="93" t="s">
        <v>59</v>
      </c>
      <c r="G734" s="94">
        <v>0</v>
      </c>
      <c r="H734" s="94">
        <v>0</v>
      </c>
      <c r="I734" s="94">
        <v>0</v>
      </c>
      <c r="J734" s="94">
        <v>0</v>
      </c>
      <c r="K734" s="94">
        <v>0</v>
      </c>
      <c r="L734" s="94">
        <v>0</v>
      </c>
      <c r="M734" s="94">
        <v>0</v>
      </c>
      <c r="N734" s="94">
        <v>0</v>
      </c>
      <c r="O734" s="94">
        <v>0</v>
      </c>
      <c r="P734" s="94">
        <v>0</v>
      </c>
      <c r="R734" s="14">
        <f t="shared" si="8"/>
        <v>0</v>
      </c>
      <c r="S734" s="15" t="str">
        <f t="shared" si="9"/>
        <v>C-EN INICIO</v>
      </c>
    </row>
    <row r="735" spans="2:19" ht="15.75" customHeight="1">
      <c r="B735" s="13">
        <v>723</v>
      </c>
      <c r="C735" s="111" t="s">
        <v>78</v>
      </c>
      <c r="D735" s="110" t="s">
        <v>174</v>
      </c>
      <c r="E735" s="97" t="s">
        <v>947</v>
      </c>
      <c r="F735" s="93" t="s">
        <v>59</v>
      </c>
      <c r="G735" s="94">
        <v>0</v>
      </c>
      <c r="H735" s="94">
        <v>0</v>
      </c>
      <c r="I735" s="94">
        <v>0</v>
      </c>
      <c r="J735" s="94">
        <v>0</v>
      </c>
      <c r="K735" s="94">
        <v>0</v>
      </c>
      <c r="L735" s="94">
        <v>0</v>
      </c>
      <c r="M735" s="94">
        <v>0</v>
      </c>
      <c r="N735" s="94">
        <v>0</v>
      </c>
      <c r="O735" s="94">
        <v>0</v>
      </c>
      <c r="P735" s="94">
        <v>0</v>
      </c>
      <c r="R735" s="14">
        <f t="shared" si="8"/>
        <v>0</v>
      </c>
      <c r="S735" s="15" t="str">
        <f t="shared" si="9"/>
        <v>C-EN INICIO</v>
      </c>
    </row>
    <row r="736" spans="2:19" ht="15.75" customHeight="1">
      <c r="B736" s="13">
        <v>724</v>
      </c>
      <c r="C736" s="91" t="s">
        <v>78</v>
      </c>
      <c r="D736" s="92" t="s">
        <v>175</v>
      </c>
      <c r="E736" s="97" t="s">
        <v>948</v>
      </c>
      <c r="F736" s="93" t="s">
        <v>26</v>
      </c>
      <c r="G736" s="94">
        <v>2</v>
      </c>
      <c r="H736" s="94">
        <v>2</v>
      </c>
      <c r="I736" s="94">
        <v>2</v>
      </c>
      <c r="J736" s="94">
        <v>0</v>
      </c>
      <c r="K736" s="94">
        <v>0</v>
      </c>
      <c r="L736" s="94">
        <v>2</v>
      </c>
      <c r="M736" s="94">
        <v>2</v>
      </c>
      <c r="N736" s="94">
        <v>0</v>
      </c>
      <c r="O736" s="94">
        <v>0</v>
      </c>
      <c r="P736" s="94">
        <v>0</v>
      </c>
      <c r="R736" s="14">
        <f t="shared" si="8"/>
        <v>10</v>
      </c>
      <c r="S736" s="15" t="str">
        <f t="shared" si="9"/>
        <v>B-EN PROCESO</v>
      </c>
    </row>
    <row r="737" spans="2:19" ht="15.75" customHeight="1">
      <c r="B737" s="13">
        <v>725</v>
      </c>
      <c r="C737" s="91" t="s">
        <v>78</v>
      </c>
      <c r="D737" s="92" t="s">
        <v>175</v>
      </c>
      <c r="E737" s="97" t="s">
        <v>949</v>
      </c>
      <c r="F737" s="93" t="s">
        <v>26</v>
      </c>
      <c r="G737" s="94">
        <v>2</v>
      </c>
      <c r="H737" s="94">
        <v>0</v>
      </c>
      <c r="I737" s="94">
        <v>0</v>
      </c>
      <c r="J737" s="94">
        <v>0</v>
      </c>
      <c r="K737" s="94">
        <v>2</v>
      </c>
      <c r="L737" s="94">
        <v>2</v>
      </c>
      <c r="M737" s="94">
        <v>2</v>
      </c>
      <c r="N737" s="94">
        <v>0</v>
      </c>
      <c r="O737" s="94">
        <v>0</v>
      </c>
      <c r="P737" s="94">
        <v>0</v>
      </c>
      <c r="R737" s="14">
        <f t="shared" si="8"/>
        <v>8</v>
      </c>
      <c r="S737" s="15" t="str">
        <f t="shared" si="9"/>
        <v>C-EN INICIO</v>
      </c>
    </row>
    <row r="738" spans="2:19" ht="15.75" customHeight="1">
      <c r="B738" s="13">
        <v>726</v>
      </c>
      <c r="C738" s="91" t="s">
        <v>78</v>
      </c>
      <c r="D738" s="92" t="s">
        <v>177</v>
      </c>
      <c r="E738" s="97" t="s">
        <v>950</v>
      </c>
      <c r="F738" s="93" t="s">
        <v>49</v>
      </c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R738" s="14">
        <f t="shared" si="8"/>
        <v>0</v>
      </c>
      <c r="S738" s="15" t="str">
        <f t="shared" si="9"/>
        <v>C-EN INICIO</v>
      </c>
    </row>
    <row r="739" spans="2:19" ht="15.75" customHeight="1">
      <c r="B739" s="13">
        <v>727</v>
      </c>
      <c r="C739" s="91" t="s">
        <v>78</v>
      </c>
      <c r="D739" s="92" t="s">
        <v>177</v>
      </c>
      <c r="E739" s="97" t="s">
        <v>951</v>
      </c>
      <c r="F739" s="93" t="s">
        <v>49</v>
      </c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R739" s="14">
        <f t="shared" si="8"/>
        <v>0</v>
      </c>
      <c r="S739" s="15" t="str">
        <f t="shared" si="9"/>
        <v>C-EN INICIO</v>
      </c>
    </row>
    <row r="740" spans="2:19" ht="15.75" customHeight="1">
      <c r="B740" s="13">
        <v>728</v>
      </c>
      <c r="C740" s="91" t="s">
        <v>78</v>
      </c>
      <c r="D740" s="92" t="s">
        <v>177</v>
      </c>
      <c r="E740" s="97" t="s">
        <v>952</v>
      </c>
      <c r="F740" s="93" t="s">
        <v>49</v>
      </c>
      <c r="G740" s="94">
        <v>2</v>
      </c>
      <c r="H740" s="94">
        <v>0</v>
      </c>
      <c r="I740" s="94">
        <v>2</v>
      </c>
      <c r="J740" s="94">
        <v>0</v>
      </c>
      <c r="K740" s="94">
        <v>2</v>
      </c>
      <c r="L740" s="94">
        <v>0</v>
      </c>
      <c r="M740" s="94">
        <v>0</v>
      </c>
      <c r="N740" s="94">
        <v>0</v>
      </c>
      <c r="O740" s="94">
        <v>2</v>
      </c>
      <c r="P740" s="94">
        <v>0</v>
      </c>
      <c r="R740" s="14">
        <f t="shared" si="8"/>
        <v>8</v>
      </c>
      <c r="S740" s="15" t="str">
        <f t="shared" si="9"/>
        <v>C-EN INICIO</v>
      </c>
    </row>
    <row r="741" spans="2:19" ht="15.75" customHeight="1">
      <c r="B741" s="13">
        <v>729</v>
      </c>
      <c r="C741" s="91" t="s">
        <v>78</v>
      </c>
      <c r="D741" s="92" t="s">
        <v>177</v>
      </c>
      <c r="E741" s="97" t="s">
        <v>953</v>
      </c>
      <c r="F741" s="93" t="s">
        <v>49</v>
      </c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R741" s="14">
        <f t="shared" si="8"/>
        <v>0</v>
      </c>
      <c r="S741" s="15" t="str">
        <f t="shared" si="9"/>
        <v>C-EN INICIO</v>
      </c>
    </row>
    <row r="742" spans="2:19" ht="15.75" customHeight="1">
      <c r="B742" s="13">
        <v>730</v>
      </c>
      <c r="C742" s="91" t="s">
        <v>78</v>
      </c>
      <c r="D742" s="92" t="s">
        <v>177</v>
      </c>
      <c r="E742" s="97" t="s">
        <v>954</v>
      </c>
      <c r="F742" s="93" t="s">
        <v>49</v>
      </c>
      <c r="G742" s="94">
        <v>2</v>
      </c>
      <c r="H742" s="94">
        <v>0</v>
      </c>
      <c r="I742" s="94">
        <v>0</v>
      </c>
      <c r="J742" s="94">
        <v>0</v>
      </c>
      <c r="K742" s="94">
        <v>2</v>
      </c>
      <c r="L742" s="94">
        <v>2</v>
      </c>
      <c r="M742" s="94">
        <v>2</v>
      </c>
      <c r="N742" s="94">
        <v>0</v>
      </c>
      <c r="O742" s="94">
        <v>0</v>
      </c>
      <c r="P742" s="94">
        <v>0</v>
      </c>
      <c r="R742" s="14">
        <f t="shared" si="8"/>
        <v>8</v>
      </c>
      <c r="S742" s="15" t="str">
        <f t="shared" si="9"/>
        <v>C-EN INICIO</v>
      </c>
    </row>
    <row r="743" spans="2:19" ht="15.75" customHeight="1">
      <c r="B743" s="13">
        <v>731</v>
      </c>
      <c r="C743" s="91" t="s">
        <v>78</v>
      </c>
      <c r="D743" s="92" t="s">
        <v>177</v>
      </c>
      <c r="E743" s="97" t="s">
        <v>955</v>
      </c>
      <c r="F743" s="93" t="s">
        <v>49</v>
      </c>
      <c r="G743" s="94">
        <v>2</v>
      </c>
      <c r="H743" s="94">
        <v>2</v>
      </c>
      <c r="I743" s="94">
        <v>2</v>
      </c>
      <c r="J743" s="94">
        <v>0</v>
      </c>
      <c r="K743" s="94">
        <v>0</v>
      </c>
      <c r="L743" s="94">
        <v>0</v>
      </c>
      <c r="M743" s="94">
        <v>2</v>
      </c>
      <c r="N743" s="94">
        <v>2</v>
      </c>
      <c r="O743" s="94">
        <v>2</v>
      </c>
      <c r="P743" s="94">
        <v>0</v>
      </c>
      <c r="R743" s="14">
        <f t="shared" si="8"/>
        <v>12</v>
      </c>
      <c r="S743" s="15" t="str">
        <f t="shared" si="9"/>
        <v>B-EN PROCESO</v>
      </c>
    </row>
    <row r="744" spans="2:19" ht="15.75" customHeight="1">
      <c r="B744" s="13">
        <v>732</v>
      </c>
      <c r="C744" s="91" t="s">
        <v>78</v>
      </c>
      <c r="D744" s="92" t="s">
        <v>177</v>
      </c>
      <c r="E744" s="97" t="s">
        <v>956</v>
      </c>
      <c r="F744" s="93" t="s">
        <v>49</v>
      </c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R744" s="14">
        <f t="shared" si="8"/>
        <v>0</v>
      </c>
      <c r="S744" s="15" t="str">
        <f t="shared" si="9"/>
        <v>C-EN INICIO</v>
      </c>
    </row>
    <row r="745" spans="2:19" ht="15.75" customHeight="1">
      <c r="B745" s="13">
        <v>733</v>
      </c>
      <c r="C745" s="91" t="s">
        <v>78</v>
      </c>
      <c r="D745" s="92" t="s">
        <v>177</v>
      </c>
      <c r="E745" s="97" t="s">
        <v>957</v>
      </c>
      <c r="F745" s="93" t="s">
        <v>49</v>
      </c>
      <c r="G745" s="94">
        <v>2</v>
      </c>
      <c r="H745" s="94">
        <v>2</v>
      </c>
      <c r="I745" s="94">
        <v>2</v>
      </c>
      <c r="J745" s="94">
        <v>0</v>
      </c>
      <c r="K745" s="94">
        <v>2</v>
      </c>
      <c r="L745" s="94">
        <v>0</v>
      </c>
      <c r="M745" s="94">
        <v>0</v>
      </c>
      <c r="N745" s="94">
        <v>0</v>
      </c>
      <c r="O745" s="94">
        <v>2</v>
      </c>
      <c r="P745" s="94">
        <v>0</v>
      </c>
      <c r="R745" s="14">
        <f t="shared" si="8"/>
        <v>10</v>
      </c>
      <c r="S745" s="15" t="str">
        <f t="shared" si="9"/>
        <v>B-EN PROCESO</v>
      </c>
    </row>
    <row r="746" spans="2:19" ht="15.75" customHeight="1">
      <c r="B746" s="13">
        <v>734</v>
      </c>
      <c r="C746" s="91" t="s">
        <v>78</v>
      </c>
      <c r="D746" s="92" t="s">
        <v>177</v>
      </c>
      <c r="E746" s="97" t="s">
        <v>958</v>
      </c>
      <c r="F746" s="93" t="s">
        <v>49</v>
      </c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R746" s="14">
        <f t="shared" si="8"/>
        <v>0</v>
      </c>
      <c r="S746" s="15" t="str">
        <f t="shared" si="9"/>
        <v>C-EN INICIO</v>
      </c>
    </row>
    <row r="747" spans="2:19" ht="15.75" customHeight="1">
      <c r="B747" s="13">
        <v>735</v>
      </c>
      <c r="C747" s="91" t="s">
        <v>78</v>
      </c>
      <c r="D747" s="92" t="s">
        <v>177</v>
      </c>
      <c r="E747" s="97" t="s">
        <v>959</v>
      </c>
      <c r="F747" s="93" t="s">
        <v>49</v>
      </c>
      <c r="G747" s="94">
        <v>2</v>
      </c>
      <c r="H747" s="94">
        <v>2</v>
      </c>
      <c r="I747" s="94">
        <v>2</v>
      </c>
      <c r="J747" s="94">
        <v>0</v>
      </c>
      <c r="K747" s="94">
        <v>0</v>
      </c>
      <c r="L747" s="94">
        <v>0</v>
      </c>
      <c r="M747" s="94">
        <v>0</v>
      </c>
      <c r="N747" s="94">
        <v>2</v>
      </c>
      <c r="O747" s="94">
        <v>2</v>
      </c>
      <c r="P747" s="94">
        <v>0</v>
      </c>
      <c r="R747" s="14">
        <f t="shared" si="8"/>
        <v>10</v>
      </c>
      <c r="S747" s="15" t="str">
        <f t="shared" si="9"/>
        <v>B-EN PROCESO</v>
      </c>
    </row>
    <row r="748" spans="2:19" ht="15.75" customHeight="1">
      <c r="B748" s="13">
        <v>736</v>
      </c>
      <c r="C748" s="91" t="s">
        <v>78</v>
      </c>
      <c r="D748" s="92" t="s">
        <v>177</v>
      </c>
      <c r="E748" s="97" t="s">
        <v>960</v>
      </c>
      <c r="F748" s="93" t="s">
        <v>49</v>
      </c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R748" s="14">
        <f t="shared" si="8"/>
        <v>0</v>
      </c>
      <c r="S748" s="15" t="str">
        <f t="shared" si="9"/>
        <v>C-EN INICIO</v>
      </c>
    </row>
    <row r="749" spans="2:19" ht="15.75" customHeight="1">
      <c r="B749" s="13">
        <v>737</v>
      </c>
      <c r="C749" s="91" t="s">
        <v>78</v>
      </c>
      <c r="D749" s="92" t="s">
        <v>177</v>
      </c>
      <c r="E749" s="97" t="s">
        <v>961</v>
      </c>
      <c r="F749" s="93" t="s">
        <v>49</v>
      </c>
      <c r="G749" s="94">
        <v>0</v>
      </c>
      <c r="H749" s="94">
        <v>0</v>
      </c>
      <c r="I749" s="94">
        <v>2</v>
      </c>
      <c r="J749" s="94">
        <v>0</v>
      </c>
      <c r="K749" s="94">
        <v>2</v>
      </c>
      <c r="L749" s="94">
        <v>2</v>
      </c>
      <c r="M749" s="94">
        <v>2</v>
      </c>
      <c r="N749" s="94">
        <v>0</v>
      </c>
      <c r="O749" s="94">
        <v>2</v>
      </c>
      <c r="P749" s="94">
        <v>0</v>
      </c>
      <c r="R749" s="14">
        <f t="shared" si="8"/>
        <v>10</v>
      </c>
      <c r="S749" s="15" t="str">
        <f t="shared" si="9"/>
        <v>B-EN PROCESO</v>
      </c>
    </row>
    <row r="750" spans="2:19" ht="15.75" customHeight="1">
      <c r="B750" s="13">
        <v>738</v>
      </c>
      <c r="C750" s="91" t="s">
        <v>78</v>
      </c>
      <c r="D750" s="92" t="s">
        <v>177</v>
      </c>
      <c r="E750" s="97" t="s">
        <v>962</v>
      </c>
      <c r="F750" s="93" t="s">
        <v>49</v>
      </c>
      <c r="G750" s="94">
        <v>2</v>
      </c>
      <c r="H750" s="94">
        <v>2</v>
      </c>
      <c r="I750" s="94">
        <v>2</v>
      </c>
      <c r="J750" s="94">
        <v>0</v>
      </c>
      <c r="K750" s="94">
        <v>0</v>
      </c>
      <c r="L750" s="94">
        <v>0</v>
      </c>
      <c r="M750" s="94">
        <v>0</v>
      </c>
      <c r="N750" s="94">
        <v>2</v>
      </c>
      <c r="O750" s="94">
        <v>0</v>
      </c>
      <c r="P750" s="94">
        <v>0</v>
      </c>
      <c r="R750" s="14">
        <f t="shared" si="8"/>
        <v>8</v>
      </c>
      <c r="S750" s="15" t="str">
        <f t="shared" si="9"/>
        <v>C-EN INICIO</v>
      </c>
    </row>
    <row r="751" spans="2:19" ht="15.75" customHeight="1">
      <c r="B751" s="13">
        <v>739</v>
      </c>
      <c r="C751" s="91" t="s">
        <v>78</v>
      </c>
      <c r="D751" s="92" t="s">
        <v>177</v>
      </c>
      <c r="E751" s="97" t="s">
        <v>963</v>
      </c>
      <c r="F751" s="93" t="s">
        <v>49</v>
      </c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R751" s="14">
        <f t="shared" si="8"/>
        <v>0</v>
      </c>
      <c r="S751" s="15" t="str">
        <f t="shared" si="9"/>
        <v>C-EN INICIO</v>
      </c>
    </row>
    <row r="752" spans="2:19" ht="15.75" customHeight="1">
      <c r="B752" s="13">
        <v>740</v>
      </c>
      <c r="C752" s="91" t="s">
        <v>78</v>
      </c>
      <c r="D752" s="92" t="s">
        <v>177</v>
      </c>
      <c r="E752" s="97" t="s">
        <v>964</v>
      </c>
      <c r="F752" s="93" t="s">
        <v>49</v>
      </c>
      <c r="G752" s="94">
        <v>2</v>
      </c>
      <c r="H752" s="94">
        <v>0</v>
      </c>
      <c r="I752" s="94">
        <v>2</v>
      </c>
      <c r="J752" s="94">
        <v>0</v>
      </c>
      <c r="K752" s="94">
        <v>2</v>
      </c>
      <c r="L752" s="94">
        <v>2</v>
      </c>
      <c r="M752" s="94">
        <v>0</v>
      </c>
      <c r="N752" s="94">
        <v>0</v>
      </c>
      <c r="O752" s="94">
        <v>0</v>
      </c>
      <c r="P752" s="94">
        <v>2</v>
      </c>
      <c r="R752" s="14">
        <f t="shared" si="8"/>
        <v>10</v>
      </c>
      <c r="S752" s="15" t="str">
        <f t="shared" si="9"/>
        <v>B-EN PROCESO</v>
      </c>
    </row>
    <row r="753" spans="2:19" ht="15.75" customHeight="1">
      <c r="B753" s="13">
        <v>741</v>
      </c>
      <c r="C753" s="91" t="s">
        <v>78</v>
      </c>
      <c r="D753" s="92" t="s">
        <v>177</v>
      </c>
      <c r="E753" s="97" t="s">
        <v>965</v>
      </c>
      <c r="F753" s="93" t="s">
        <v>49</v>
      </c>
      <c r="G753" s="94">
        <v>2</v>
      </c>
      <c r="H753" s="94">
        <v>2</v>
      </c>
      <c r="I753" s="94">
        <v>0</v>
      </c>
      <c r="J753" s="94">
        <v>0</v>
      </c>
      <c r="K753" s="94">
        <v>2</v>
      </c>
      <c r="L753" s="94">
        <v>2</v>
      </c>
      <c r="M753" s="94">
        <v>0</v>
      </c>
      <c r="N753" s="94">
        <v>2</v>
      </c>
      <c r="O753" s="94">
        <v>0</v>
      </c>
      <c r="P753" s="94">
        <v>0</v>
      </c>
      <c r="R753" s="14">
        <f t="shared" si="8"/>
        <v>10</v>
      </c>
      <c r="S753" s="15" t="str">
        <f t="shared" si="9"/>
        <v>B-EN PROCESO</v>
      </c>
    </row>
    <row r="754" spans="2:19" ht="15.75" customHeight="1">
      <c r="B754" s="13">
        <v>742</v>
      </c>
      <c r="C754" s="91" t="s">
        <v>78</v>
      </c>
      <c r="D754" s="92" t="s">
        <v>177</v>
      </c>
      <c r="E754" s="97" t="s">
        <v>966</v>
      </c>
      <c r="F754" s="93" t="s">
        <v>49</v>
      </c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R754" s="14">
        <f t="shared" si="8"/>
        <v>0</v>
      </c>
      <c r="S754" s="15" t="str">
        <f t="shared" si="9"/>
        <v>C-EN INICIO</v>
      </c>
    </row>
    <row r="755" spans="2:19" ht="15.75" customHeight="1">
      <c r="B755" s="13">
        <v>743</v>
      </c>
      <c r="C755" s="91" t="s">
        <v>78</v>
      </c>
      <c r="D755" s="92" t="s">
        <v>177</v>
      </c>
      <c r="E755" s="97" t="s">
        <v>967</v>
      </c>
      <c r="F755" s="93" t="s">
        <v>49</v>
      </c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R755" s="14">
        <f t="shared" si="8"/>
        <v>0</v>
      </c>
      <c r="S755" s="15" t="str">
        <f t="shared" si="9"/>
        <v>C-EN INICIO</v>
      </c>
    </row>
    <row r="756" spans="2:19" ht="15.75" customHeight="1">
      <c r="B756" s="13">
        <v>744</v>
      </c>
      <c r="C756" s="91" t="s">
        <v>78</v>
      </c>
      <c r="D756" s="92" t="s">
        <v>177</v>
      </c>
      <c r="E756" s="97" t="s">
        <v>968</v>
      </c>
      <c r="F756" s="93" t="s">
        <v>49</v>
      </c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R756" s="14">
        <f t="shared" si="8"/>
        <v>0</v>
      </c>
      <c r="S756" s="15" t="str">
        <f t="shared" si="9"/>
        <v>C-EN INICIO</v>
      </c>
    </row>
    <row r="757" spans="2:19" ht="15.75" customHeight="1">
      <c r="B757" s="13">
        <v>745</v>
      </c>
      <c r="C757" s="91" t="s">
        <v>78</v>
      </c>
      <c r="D757" s="92" t="s">
        <v>177</v>
      </c>
      <c r="E757" s="97" t="s">
        <v>969</v>
      </c>
      <c r="F757" s="93" t="s">
        <v>53</v>
      </c>
      <c r="G757" s="94">
        <v>2</v>
      </c>
      <c r="H757" s="94">
        <v>2</v>
      </c>
      <c r="I757" s="94">
        <v>2</v>
      </c>
      <c r="J757" s="94">
        <v>0</v>
      </c>
      <c r="K757" s="94">
        <v>2</v>
      </c>
      <c r="L757" s="94">
        <v>2</v>
      </c>
      <c r="M757" s="94">
        <v>2</v>
      </c>
      <c r="N757" s="94">
        <v>2</v>
      </c>
      <c r="O757" s="94">
        <v>2</v>
      </c>
      <c r="P757" s="94">
        <v>2</v>
      </c>
      <c r="R757" s="14">
        <f t="shared" si="8"/>
        <v>18</v>
      </c>
      <c r="S757" s="15" t="str">
        <f t="shared" si="9"/>
        <v>AD-DESTACADO</v>
      </c>
    </row>
    <row r="758" spans="2:19" ht="15.75" customHeight="1">
      <c r="B758" s="13">
        <v>746</v>
      </c>
      <c r="C758" s="91" t="s">
        <v>78</v>
      </c>
      <c r="D758" s="92" t="s">
        <v>177</v>
      </c>
      <c r="E758" s="97" t="s">
        <v>970</v>
      </c>
      <c r="F758" s="93" t="s">
        <v>53</v>
      </c>
      <c r="G758" s="94">
        <v>2</v>
      </c>
      <c r="H758" s="94">
        <v>0</v>
      </c>
      <c r="I758" s="94">
        <v>0</v>
      </c>
      <c r="J758" s="94">
        <v>0</v>
      </c>
      <c r="K758" s="94">
        <v>0</v>
      </c>
      <c r="L758" s="94">
        <v>0</v>
      </c>
      <c r="M758" s="94">
        <v>0</v>
      </c>
      <c r="N758" s="94">
        <v>0</v>
      </c>
      <c r="O758" s="94">
        <v>0</v>
      </c>
      <c r="P758" s="94">
        <v>0</v>
      </c>
      <c r="R758" s="14">
        <f t="shared" si="8"/>
        <v>2</v>
      </c>
      <c r="S758" s="15" t="str">
        <f t="shared" si="9"/>
        <v>C-EN INICIO</v>
      </c>
    </row>
    <row r="759" spans="2:19" ht="15.75" customHeight="1">
      <c r="B759" s="13">
        <v>747</v>
      </c>
      <c r="C759" s="91" t="s">
        <v>78</v>
      </c>
      <c r="D759" s="92" t="s">
        <v>177</v>
      </c>
      <c r="E759" s="97" t="s">
        <v>971</v>
      </c>
      <c r="F759" s="93" t="s">
        <v>53</v>
      </c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R759" s="14">
        <f t="shared" si="8"/>
        <v>0</v>
      </c>
      <c r="S759" s="15" t="str">
        <f t="shared" si="9"/>
        <v>C-EN INICIO</v>
      </c>
    </row>
    <row r="760" spans="2:19" ht="15.75" customHeight="1">
      <c r="B760" s="13">
        <v>748</v>
      </c>
      <c r="C760" s="91" t="s">
        <v>78</v>
      </c>
      <c r="D760" s="92" t="s">
        <v>177</v>
      </c>
      <c r="E760" s="97" t="s">
        <v>972</v>
      </c>
      <c r="F760" s="93" t="s">
        <v>53</v>
      </c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R760" s="14">
        <f t="shared" si="8"/>
        <v>0</v>
      </c>
      <c r="S760" s="15" t="str">
        <f t="shared" si="9"/>
        <v>C-EN INICIO</v>
      </c>
    </row>
    <row r="761" spans="2:19" ht="15.75" customHeight="1">
      <c r="B761" s="13">
        <v>749</v>
      </c>
      <c r="C761" s="91" t="s">
        <v>78</v>
      </c>
      <c r="D761" s="92" t="s">
        <v>177</v>
      </c>
      <c r="E761" s="97" t="s">
        <v>973</v>
      </c>
      <c r="F761" s="93" t="s">
        <v>53</v>
      </c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R761" s="14">
        <f t="shared" si="8"/>
        <v>0</v>
      </c>
      <c r="S761" s="15" t="str">
        <f t="shared" si="9"/>
        <v>C-EN INICIO</v>
      </c>
    </row>
    <row r="762" spans="2:19" ht="15.75" customHeight="1">
      <c r="B762" s="13">
        <v>750</v>
      </c>
      <c r="C762" s="91" t="s">
        <v>78</v>
      </c>
      <c r="D762" s="92" t="s">
        <v>177</v>
      </c>
      <c r="E762" s="97" t="s">
        <v>974</v>
      </c>
      <c r="F762" s="93" t="s">
        <v>53</v>
      </c>
      <c r="G762" s="94">
        <v>2</v>
      </c>
      <c r="H762" s="94">
        <v>0</v>
      </c>
      <c r="I762" s="94">
        <v>2</v>
      </c>
      <c r="J762" s="94">
        <v>0</v>
      </c>
      <c r="K762" s="94">
        <v>0</v>
      </c>
      <c r="L762" s="94">
        <v>2</v>
      </c>
      <c r="M762" s="94">
        <v>2</v>
      </c>
      <c r="N762" s="94">
        <v>2</v>
      </c>
      <c r="O762" s="94">
        <v>2</v>
      </c>
      <c r="P762" s="94">
        <v>2</v>
      </c>
      <c r="R762" s="14">
        <f t="shared" si="8"/>
        <v>14</v>
      </c>
      <c r="S762" s="15" t="str">
        <f t="shared" si="9"/>
        <v>A-LOGRADO</v>
      </c>
    </row>
    <row r="763" spans="2:19" ht="15.75" customHeight="1">
      <c r="B763" s="13">
        <v>751</v>
      </c>
      <c r="C763" s="91" t="s">
        <v>78</v>
      </c>
      <c r="D763" s="92" t="s">
        <v>177</v>
      </c>
      <c r="E763" s="97" t="s">
        <v>975</v>
      </c>
      <c r="F763" s="93" t="s">
        <v>53</v>
      </c>
      <c r="G763" s="94">
        <v>0</v>
      </c>
      <c r="H763" s="94">
        <v>2</v>
      </c>
      <c r="I763" s="94">
        <v>2</v>
      </c>
      <c r="J763" s="94">
        <v>0</v>
      </c>
      <c r="K763" s="94">
        <v>0</v>
      </c>
      <c r="L763" s="94">
        <v>2</v>
      </c>
      <c r="M763" s="94">
        <v>0</v>
      </c>
      <c r="N763" s="94">
        <v>2</v>
      </c>
      <c r="O763" s="94">
        <v>0</v>
      </c>
      <c r="P763" s="94">
        <v>0</v>
      </c>
      <c r="R763" s="14">
        <f t="shared" si="8"/>
        <v>8</v>
      </c>
      <c r="S763" s="15" t="str">
        <f t="shared" si="9"/>
        <v>C-EN INICIO</v>
      </c>
    </row>
    <row r="764" spans="2:19" ht="15.75" customHeight="1">
      <c r="B764" s="13">
        <v>752</v>
      </c>
      <c r="C764" s="91" t="s">
        <v>78</v>
      </c>
      <c r="D764" s="92" t="s">
        <v>177</v>
      </c>
      <c r="E764" s="97" t="s">
        <v>976</v>
      </c>
      <c r="F764" s="93" t="s">
        <v>53</v>
      </c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R764" s="14">
        <f t="shared" si="8"/>
        <v>0</v>
      </c>
      <c r="S764" s="15" t="str">
        <f t="shared" si="9"/>
        <v>C-EN INICIO</v>
      </c>
    </row>
    <row r="765" spans="2:19" ht="15.75" customHeight="1">
      <c r="B765" s="13">
        <v>753</v>
      </c>
      <c r="C765" s="91" t="s">
        <v>78</v>
      </c>
      <c r="D765" s="92" t="s">
        <v>177</v>
      </c>
      <c r="E765" s="97" t="s">
        <v>977</v>
      </c>
      <c r="F765" s="93" t="s">
        <v>53</v>
      </c>
      <c r="G765" s="94">
        <v>2</v>
      </c>
      <c r="H765" s="94">
        <v>0</v>
      </c>
      <c r="I765" s="94">
        <v>2</v>
      </c>
      <c r="J765" s="94">
        <v>0</v>
      </c>
      <c r="K765" s="94">
        <v>0</v>
      </c>
      <c r="L765" s="94">
        <v>0</v>
      </c>
      <c r="M765" s="94">
        <v>0</v>
      </c>
      <c r="N765" s="94">
        <v>2</v>
      </c>
      <c r="O765" s="94">
        <v>0</v>
      </c>
      <c r="P765" s="94">
        <v>2</v>
      </c>
      <c r="R765" s="14">
        <f t="shared" si="8"/>
        <v>8</v>
      </c>
      <c r="S765" s="15" t="str">
        <f t="shared" si="9"/>
        <v>C-EN INICIO</v>
      </c>
    </row>
    <row r="766" spans="2:19" ht="15.75" customHeight="1">
      <c r="B766" s="13">
        <v>754</v>
      </c>
      <c r="C766" s="91" t="s">
        <v>78</v>
      </c>
      <c r="D766" s="92" t="s">
        <v>177</v>
      </c>
      <c r="E766" s="97" t="s">
        <v>978</v>
      </c>
      <c r="F766" s="93" t="s">
        <v>53</v>
      </c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R766" s="14">
        <f t="shared" si="8"/>
        <v>0</v>
      </c>
      <c r="S766" s="15" t="str">
        <f t="shared" si="9"/>
        <v>C-EN INICIO</v>
      </c>
    </row>
    <row r="767" spans="2:19" ht="15.75" customHeight="1">
      <c r="B767" s="13">
        <v>755</v>
      </c>
      <c r="C767" s="91" t="s">
        <v>78</v>
      </c>
      <c r="D767" s="92" t="s">
        <v>177</v>
      </c>
      <c r="E767" s="97" t="s">
        <v>979</v>
      </c>
      <c r="F767" s="93" t="s">
        <v>53</v>
      </c>
      <c r="G767" s="94">
        <v>0</v>
      </c>
      <c r="H767" s="94">
        <v>0</v>
      </c>
      <c r="I767" s="94">
        <v>2</v>
      </c>
      <c r="J767" s="94">
        <v>0</v>
      </c>
      <c r="K767" s="94">
        <v>0</v>
      </c>
      <c r="L767" s="94">
        <v>0</v>
      </c>
      <c r="M767" s="94">
        <v>0</v>
      </c>
      <c r="N767" s="94">
        <v>2</v>
      </c>
      <c r="O767" s="94">
        <v>2</v>
      </c>
      <c r="P767" s="94">
        <v>2</v>
      </c>
      <c r="R767" s="14">
        <f t="shared" si="8"/>
        <v>8</v>
      </c>
      <c r="S767" s="15" t="str">
        <f t="shared" si="9"/>
        <v>C-EN INICIO</v>
      </c>
    </row>
    <row r="768" spans="2:19" ht="15.75" customHeight="1">
      <c r="B768" s="13">
        <v>756</v>
      </c>
      <c r="C768" s="91" t="s">
        <v>78</v>
      </c>
      <c r="D768" s="92" t="s">
        <v>177</v>
      </c>
      <c r="E768" s="97" t="s">
        <v>980</v>
      </c>
      <c r="F768" s="93" t="s">
        <v>53</v>
      </c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R768" s="14">
        <f t="shared" si="8"/>
        <v>0</v>
      </c>
      <c r="S768" s="15" t="str">
        <f t="shared" si="9"/>
        <v>C-EN INICIO</v>
      </c>
    </row>
    <row r="769" spans="2:19" ht="15.75" customHeight="1">
      <c r="B769" s="13">
        <v>757</v>
      </c>
      <c r="C769" s="91" t="s">
        <v>78</v>
      </c>
      <c r="D769" s="92" t="s">
        <v>177</v>
      </c>
      <c r="E769" s="97" t="s">
        <v>981</v>
      </c>
      <c r="F769" s="93" t="s">
        <v>53</v>
      </c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R769" s="14">
        <f t="shared" si="8"/>
        <v>0</v>
      </c>
      <c r="S769" s="15" t="str">
        <f t="shared" si="9"/>
        <v>C-EN INICIO</v>
      </c>
    </row>
    <row r="770" spans="2:19" ht="15.75" customHeight="1">
      <c r="B770" s="13">
        <v>758</v>
      </c>
      <c r="C770" s="91" t="s">
        <v>78</v>
      </c>
      <c r="D770" s="92" t="s">
        <v>177</v>
      </c>
      <c r="E770" s="97" t="s">
        <v>982</v>
      </c>
      <c r="F770" s="93" t="s">
        <v>53</v>
      </c>
      <c r="G770" s="94">
        <v>2</v>
      </c>
      <c r="H770" s="94">
        <v>0</v>
      </c>
      <c r="I770" s="94">
        <v>2</v>
      </c>
      <c r="J770" s="94">
        <v>0</v>
      </c>
      <c r="K770" s="94">
        <v>0</v>
      </c>
      <c r="L770" s="94">
        <v>0</v>
      </c>
      <c r="M770" s="94">
        <v>2</v>
      </c>
      <c r="N770" s="94">
        <v>2</v>
      </c>
      <c r="O770" s="94">
        <v>0</v>
      </c>
      <c r="P770" s="94">
        <v>2</v>
      </c>
      <c r="R770" s="14">
        <f t="shared" si="8"/>
        <v>10</v>
      </c>
      <c r="S770" s="15" t="str">
        <f t="shared" si="9"/>
        <v>B-EN PROCESO</v>
      </c>
    </row>
    <row r="771" spans="2:19" ht="15.75" customHeight="1">
      <c r="B771" s="13">
        <v>759</v>
      </c>
      <c r="C771" s="91" t="s">
        <v>78</v>
      </c>
      <c r="D771" s="92" t="s">
        <v>177</v>
      </c>
      <c r="E771" s="97" t="s">
        <v>983</v>
      </c>
      <c r="F771" s="93" t="s">
        <v>53</v>
      </c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R771" s="14">
        <f t="shared" si="8"/>
        <v>0</v>
      </c>
      <c r="S771" s="15" t="str">
        <f t="shared" si="9"/>
        <v>C-EN INICIO</v>
      </c>
    </row>
    <row r="772" spans="2:19" ht="15.75" customHeight="1">
      <c r="B772" s="13">
        <v>760</v>
      </c>
      <c r="C772" s="91" t="s">
        <v>78</v>
      </c>
      <c r="D772" s="92" t="s">
        <v>177</v>
      </c>
      <c r="E772" s="97" t="s">
        <v>984</v>
      </c>
      <c r="F772" s="93" t="s">
        <v>53</v>
      </c>
      <c r="G772" s="94">
        <v>2</v>
      </c>
      <c r="H772" s="94">
        <v>0</v>
      </c>
      <c r="I772" s="94">
        <v>2</v>
      </c>
      <c r="J772" s="94">
        <v>0</v>
      </c>
      <c r="K772" s="94">
        <v>0</v>
      </c>
      <c r="L772" s="94">
        <v>2</v>
      </c>
      <c r="M772" s="94">
        <v>0</v>
      </c>
      <c r="N772" s="94">
        <v>0</v>
      </c>
      <c r="O772" s="94">
        <v>0</v>
      </c>
      <c r="P772" s="94">
        <v>2</v>
      </c>
      <c r="R772" s="14">
        <f t="shared" si="8"/>
        <v>8</v>
      </c>
      <c r="S772" s="15" t="str">
        <f t="shared" si="9"/>
        <v>C-EN INICIO</v>
      </c>
    </row>
    <row r="773" spans="2:19" ht="15.75" customHeight="1">
      <c r="B773" s="13">
        <v>761</v>
      </c>
      <c r="C773" s="91" t="s">
        <v>78</v>
      </c>
      <c r="D773" s="92" t="s">
        <v>177</v>
      </c>
      <c r="E773" s="97" t="s">
        <v>985</v>
      </c>
      <c r="F773" s="93" t="s">
        <v>53</v>
      </c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R773" s="14">
        <f t="shared" si="8"/>
        <v>0</v>
      </c>
      <c r="S773" s="15" t="str">
        <f t="shared" si="9"/>
        <v>C-EN INICIO</v>
      </c>
    </row>
    <row r="774" spans="2:19" ht="15.75" customHeight="1">
      <c r="B774" s="13">
        <v>762</v>
      </c>
      <c r="C774" s="91" t="s">
        <v>78</v>
      </c>
      <c r="D774" s="92" t="s">
        <v>177</v>
      </c>
      <c r="E774" s="97" t="s">
        <v>986</v>
      </c>
      <c r="F774" s="93" t="s">
        <v>53</v>
      </c>
      <c r="G774" s="94">
        <v>2</v>
      </c>
      <c r="H774" s="94">
        <v>0</v>
      </c>
      <c r="I774" s="94">
        <v>2</v>
      </c>
      <c r="J774" s="94">
        <v>2</v>
      </c>
      <c r="K774" s="94">
        <v>2</v>
      </c>
      <c r="L774" s="94">
        <v>0</v>
      </c>
      <c r="M774" s="94">
        <v>0</v>
      </c>
      <c r="N774" s="94">
        <v>2</v>
      </c>
      <c r="O774" s="94">
        <v>2</v>
      </c>
      <c r="P774" s="94">
        <v>2</v>
      </c>
      <c r="R774" s="14">
        <f t="shared" si="8"/>
        <v>14</v>
      </c>
      <c r="S774" s="15" t="str">
        <f t="shared" si="9"/>
        <v>A-LOGRADO</v>
      </c>
    </row>
    <row r="775" spans="2:19" ht="15.75" customHeight="1">
      <c r="B775" s="13">
        <v>763</v>
      </c>
      <c r="C775" s="102" t="s">
        <v>78</v>
      </c>
      <c r="D775" s="103" t="s">
        <v>179</v>
      </c>
      <c r="E775" s="97" t="s">
        <v>987</v>
      </c>
      <c r="F775" s="93" t="s">
        <v>26</v>
      </c>
      <c r="G775" s="94">
        <v>2</v>
      </c>
      <c r="H775" s="94">
        <v>2</v>
      </c>
      <c r="I775" s="94">
        <v>2</v>
      </c>
      <c r="J775" s="94">
        <v>2</v>
      </c>
      <c r="K775" s="94">
        <v>2</v>
      </c>
      <c r="L775" s="94">
        <v>2</v>
      </c>
      <c r="M775" s="94">
        <v>2</v>
      </c>
      <c r="N775" s="94">
        <v>2</v>
      </c>
      <c r="O775" s="94">
        <v>2</v>
      </c>
      <c r="P775" s="94">
        <v>2</v>
      </c>
      <c r="R775" s="14">
        <f t="shared" si="8"/>
        <v>20</v>
      </c>
      <c r="S775" s="15" t="str">
        <f t="shared" si="9"/>
        <v>AD-DESTACADO</v>
      </c>
    </row>
    <row r="776" spans="2:19" ht="15.75" customHeight="1">
      <c r="B776" s="13">
        <v>764</v>
      </c>
      <c r="C776" s="102" t="s">
        <v>78</v>
      </c>
      <c r="D776" s="103" t="s">
        <v>179</v>
      </c>
      <c r="E776" s="97" t="s">
        <v>988</v>
      </c>
      <c r="F776" s="93" t="s">
        <v>26</v>
      </c>
      <c r="G776" s="94">
        <v>0</v>
      </c>
      <c r="H776" s="94">
        <v>2</v>
      </c>
      <c r="I776" s="94">
        <v>0</v>
      </c>
      <c r="J776" s="94">
        <v>2</v>
      </c>
      <c r="K776" s="94">
        <v>0</v>
      </c>
      <c r="L776" s="94">
        <v>0</v>
      </c>
      <c r="M776" s="94">
        <v>0</v>
      </c>
      <c r="N776" s="94">
        <v>0</v>
      </c>
      <c r="O776" s="94">
        <v>2</v>
      </c>
      <c r="P776" s="94">
        <v>2</v>
      </c>
      <c r="R776" s="14">
        <f t="shared" si="8"/>
        <v>8</v>
      </c>
      <c r="S776" s="15" t="str">
        <f t="shared" si="9"/>
        <v>C-EN INICIO</v>
      </c>
    </row>
    <row r="777" spans="2:19" ht="15.75" customHeight="1">
      <c r="B777" s="13">
        <v>765</v>
      </c>
      <c r="C777" s="102" t="s">
        <v>78</v>
      </c>
      <c r="D777" s="103" t="s">
        <v>179</v>
      </c>
      <c r="E777" s="97" t="s">
        <v>989</v>
      </c>
      <c r="F777" s="93" t="s">
        <v>26</v>
      </c>
      <c r="G777" s="94">
        <v>2</v>
      </c>
      <c r="H777" s="94">
        <v>2</v>
      </c>
      <c r="I777" s="94">
        <v>0</v>
      </c>
      <c r="J777" s="94">
        <v>0</v>
      </c>
      <c r="K777" s="94">
        <v>0</v>
      </c>
      <c r="L777" s="94">
        <v>0</v>
      </c>
      <c r="M777" s="94">
        <v>2</v>
      </c>
      <c r="N777" s="94">
        <v>2</v>
      </c>
      <c r="O777" s="94">
        <v>2</v>
      </c>
      <c r="P777" s="94">
        <v>2</v>
      </c>
      <c r="R777" s="14">
        <f t="shared" si="8"/>
        <v>12</v>
      </c>
      <c r="S777" s="15" t="str">
        <f t="shared" si="9"/>
        <v>B-EN PROCESO</v>
      </c>
    </row>
    <row r="778" spans="2:19" ht="15.75" customHeight="1">
      <c r="B778" s="13">
        <v>766</v>
      </c>
      <c r="C778" s="102" t="s">
        <v>78</v>
      </c>
      <c r="D778" s="103" t="s">
        <v>179</v>
      </c>
      <c r="E778" s="97" t="s">
        <v>990</v>
      </c>
      <c r="F778" s="93" t="s">
        <v>26</v>
      </c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R778" s="14">
        <f t="shared" si="8"/>
        <v>0</v>
      </c>
      <c r="S778" s="15" t="str">
        <f t="shared" si="9"/>
        <v>C-EN INICIO</v>
      </c>
    </row>
    <row r="779" spans="2:19" ht="15.75" customHeight="1">
      <c r="B779" s="13">
        <v>767</v>
      </c>
      <c r="C779" s="102" t="s">
        <v>78</v>
      </c>
      <c r="D779" s="103" t="s">
        <v>179</v>
      </c>
      <c r="E779" s="97" t="s">
        <v>991</v>
      </c>
      <c r="F779" s="93" t="s">
        <v>26</v>
      </c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R779" s="14">
        <f t="shared" si="8"/>
        <v>0</v>
      </c>
      <c r="S779" s="15" t="str">
        <f t="shared" si="9"/>
        <v>C-EN INICIO</v>
      </c>
    </row>
    <row r="780" spans="2:19" ht="15.75" customHeight="1">
      <c r="B780" s="13">
        <v>768</v>
      </c>
      <c r="C780" s="102" t="s">
        <v>78</v>
      </c>
      <c r="D780" s="103" t="s">
        <v>179</v>
      </c>
      <c r="E780" s="97" t="s">
        <v>992</v>
      </c>
      <c r="F780" s="93" t="s">
        <v>26</v>
      </c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R780" s="14">
        <f t="shared" si="8"/>
        <v>0</v>
      </c>
      <c r="S780" s="15" t="str">
        <f t="shared" si="9"/>
        <v>C-EN INICIO</v>
      </c>
    </row>
    <row r="781" spans="2:19" ht="15.75" customHeight="1">
      <c r="B781" s="13">
        <v>769</v>
      </c>
      <c r="C781" s="102" t="s">
        <v>78</v>
      </c>
      <c r="D781" s="103" t="s">
        <v>179</v>
      </c>
      <c r="E781" s="97" t="s">
        <v>993</v>
      </c>
      <c r="F781" s="93" t="s">
        <v>26</v>
      </c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R781" s="14">
        <f t="shared" si="8"/>
        <v>0</v>
      </c>
      <c r="S781" s="15" t="str">
        <f t="shared" si="9"/>
        <v>C-EN INICIO</v>
      </c>
    </row>
    <row r="782" spans="2:19" ht="15.75" customHeight="1">
      <c r="B782" s="13">
        <v>770</v>
      </c>
      <c r="C782" s="102" t="s">
        <v>78</v>
      </c>
      <c r="D782" s="103" t="s">
        <v>179</v>
      </c>
      <c r="E782" s="97" t="s">
        <v>994</v>
      </c>
      <c r="F782" s="93" t="s">
        <v>26</v>
      </c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R782" s="14">
        <f t="shared" si="8"/>
        <v>0</v>
      </c>
      <c r="S782" s="15" t="str">
        <f t="shared" si="9"/>
        <v>C-EN INICIO</v>
      </c>
    </row>
    <row r="783" spans="2:19" ht="15.75" customHeight="1">
      <c r="B783" s="13">
        <v>771</v>
      </c>
      <c r="C783" s="102" t="s">
        <v>78</v>
      </c>
      <c r="D783" s="103" t="s">
        <v>179</v>
      </c>
      <c r="E783" s="97" t="s">
        <v>995</v>
      </c>
      <c r="F783" s="93" t="s">
        <v>26</v>
      </c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R783" s="14">
        <f t="shared" si="8"/>
        <v>0</v>
      </c>
      <c r="S783" s="15" t="str">
        <f t="shared" si="9"/>
        <v>C-EN INICIO</v>
      </c>
    </row>
    <row r="784" spans="2:19" ht="15.75" customHeight="1">
      <c r="B784" s="13">
        <v>772</v>
      </c>
      <c r="C784" s="102" t="s">
        <v>78</v>
      </c>
      <c r="D784" s="103" t="s">
        <v>179</v>
      </c>
      <c r="E784" s="97" t="s">
        <v>996</v>
      </c>
      <c r="F784" s="93" t="s">
        <v>26</v>
      </c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R784" s="14">
        <f t="shared" si="8"/>
        <v>0</v>
      </c>
      <c r="S784" s="15" t="str">
        <f t="shared" si="9"/>
        <v>C-EN INICIO</v>
      </c>
    </row>
    <row r="785" spans="2:19" ht="15.75" customHeight="1">
      <c r="B785" s="13">
        <v>773</v>
      </c>
      <c r="C785" s="102" t="s">
        <v>78</v>
      </c>
      <c r="D785" s="103" t="s">
        <v>181</v>
      </c>
      <c r="E785" s="97" t="s">
        <v>1196</v>
      </c>
      <c r="F785" s="93" t="s">
        <v>26</v>
      </c>
      <c r="G785" s="94">
        <v>2</v>
      </c>
      <c r="H785" s="94">
        <v>2</v>
      </c>
      <c r="I785" s="94">
        <v>2</v>
      </c>
      <c r="J785" s="94">
        <v>2</v>
      </c>
      <c r="K785" s="94">
        <v>2</v>
      </c>
      <c r="L785" s="94">
        <v>2</v>
      </c>
      <c r="M785" s="94">
        <v>2</v>
      </c>
      <c r="N785" s="94">
        <v>2</v>
      </c>
      <c r="O785" s="94">
        <v>2</v>
      </c>
      <c r="P785" s="94">
        <v>2</v>
      </c>
      <c r="R785" s="14"/>
      <c r="S785" s="15"/>
    </row>
    <row r="786" spans="2:19" ht="15.75" customHeight="1">
      <c r="B786" s="13">
        <v>774</v>
      </c>
      <c r="C786" s="102" t="s">
        <v>78</v>
      </c>
      <c r="D786" s="103" t="s">
        <v>181</v>
      </c>
      <c r="E786" s="97" t="s">
        <v>1197</v>
      </c>
      <c r="F786" s="93" t="s">
        <v>26</v>
      </c>
      <c r="G786" s="94">
        <v>0</v>
      </c>
      <c r="H786" s="94">
        <v>0</v>
      </c>
      <c r="I786" s="94">
        <v>0</v>
      </c>
      <c r="J786" s="94">
        <v>2</v>
      </c>
      <c r="K786" s="94">
        <v>0</v>
      </c>
      <c r="L786" s="94">
        <v>0</v>
      </c>
      <c r="M786" s="94">
        <v>0</v>
      </c>
      <c r="N786" s="94">
        <v>0</v>
      </c>
      <c r="O786" s="94">
        <v>0</v>
      </c>
      <c r="P786" s="94">
        <v>0</v>
      </c>
      <c r="R786" s="14"/>
      <c r="S786" s="15"/>
    </row>
    <row r="787" spans="2:19" ht="15.75" customHeight="1">
      <c r="B787" s="13">
        <v>775</v>
      </c>
      <c r="C787" s="102" t="s">
        <v>78</v>
      </c>
      <c r="D787" s="103" t="s">
        <v>181</v>
      </c>
      <c r="E787" s="97" t="s">
        <v>1198</v>
      </c>
      <c r="F787" s="93" t="s">
        <v>26</v>
      </c>
      <c r="G787" s="94">
        <v>2</v>
      </c>
      <c r="H787" s="94">
        <v>2</v>
      </c>
      <c r="I787" s="94">
        <v>2</v>
      </c>
      <c r="J787" s="94">
        <v>0</v>
      </c>
      <c r="K787" s="94">
        <v>2</v>
      </c>
      <c r="L787" s="94">
        <v>2</v>
      </c>
      <c r="M787" s="94">
        <v>2</v>
      </c>
      <c r="N787" s="94">
        <v>2</v>
      </c>
      <c r="O787" s="94">
        <v>2</v>
      </c>
      <c r="P787" s="94">
        <v>0</v>
      </c>
      <c r="R787" s="14"/>
      <c r="S787" s="15"/>
    </row>
    <row r="788" spans="2:19" ht="15.75" customHeight="1">
      <c r="B788" s="13">
        <v>776</v>
      </c>
      <c r="C788" s="102" t="s">
        <v>78</v>
      </c>
      <c r="D788" s="103" t="s">
        <v>181</v>
      </c>
      <c r="E788" s="97" t="s">
        <v>1199</v>
      </c>
      <c r="F788" s="93" t="s">
        <v>26</v>
      </c>
      <c r="G788" s="94">
        <v>2</v>
      </c>
      <c r="H788" s="94">
        <v>2</v>
      </c>
      <c r="I788" s="94">
        <v>2</v>
      </c>
      <c r="J788" s="94">
        <v>0</v>
      </c>
      <c r="K788" s="94">
        <v>2</v>
      </c>
      <c r="L788" s="94">
        <v>2</v>
      </c>
      <c r="M788" s="94">
        <v>2</v>
      </c>
      <c r="N788" s="94">
        <v>0</v>
      </c>
      <c r="O788" s="94">
        <v>0</v>
      </c>
      <c r="P788" s="94">
        <v>0</v>
      </c>
      <c r="R788" s="14"/>
      <c r="S788" s="15"/>
    </row>
    <row r="789" spans="2:19" ht="15.75" customHeight="1">
      <c r="B789" s="13">
        <v>777</v>
      </c>
      <c r="C789" s="102" t="s">
        <v>78</v>
      </c>
      <c r="D789" s="103" t="s">
        <v>181</v>
      </c>
      <c r="E789" s="97" t="s">
        <v>1200</v>
      </c>
      <c r="F789" s="93" t="s">
        <v>26</v>
      </c>
      <c r="G789" s="94">
        <v>2</v>
      </c>
      <c r="H789" s="94">
        <v>2</v>
      </c>
      <c r="I789" s="94">
        <v>2</v>
      </c>
      <c r="J789" s="94">
        <v>2</v>
      </c>
      <c r="K789" s="94">
        <v>0</v>
      </c>
      <c r="L789" s="94">
        <v>2</v>
      </c>
      <c r="M789" s="94">
        <v>2</v>
      </c>
      <c r="N789" s="94">
        <v>0</v>
      </c>
      <c r="O789" s="94">
        <v>0</v>
      </c>
      <c r="P789" s="94">
        <v>2</v>
      </c>
      <c r="R789" s="14"/>
      <c r="S789" s="15"/>
    </row>
    <row r="790" spans="2:19" ht="15.75" customHeight="1">
      <c r="B790" s="13">
        <v>778</v>
      </c>
      <c r="C790" s="102" t="s">
        <v>78</v>
      </c>
      <c r="D790" s="103" t="s">
        <v>181</v>
      </c>
      <c r="E790" s="97" t="s">
        <v>1201</v>
      </c>
      <c r="F790" s="93" t="s">
        <v>26</v>
      </c>
      <c r="G790" s="94">
        <v>0</v>
      </c>
      <c r="H790" s="94">
        <v>2</v>
      </c>
      <c r="I790" s="94">
        <v>0</v>
      </c>
      <c r="J790" s="94">
        <v>0</v>
      </c>
      <c r="K790" s="94">
        <v>0</v>
      </c>
      <c r="L790" s="94">
        <v>0</v>
      </c>
      <c r="M790" s="94">
        <v>2</v>
      </c>
      <c r="N790" s="94">
        <v>0</v>
      </c>
      <c r="O790" s="94">
        <v>0</v>
      </c>
      <c r="P790" s="94">
        <v>2</v>
      </c>
      <c r="R790" s="14"/>
      <c r="S790" s="15"/>
    </row>
    <row r="791" spans="2:19" ht="15.75" customHeight="1">
      <c r="B791" s="13">
        <v>779</v>
      </c>
      <c r="C791" s="102" t="s">
        <v>78</v>
      </c>
      <c r="D791" s="103" t="s">
        <v>181</v>
      </c>
      <c r="E791" s="97" t="s">
        <v>1202</v>
      </c>
      <c r="F791" s="93" t="s">
        <v>26</v>
      </c>
      <c r="G791" s="94">
        <v>2</v>
      </c>
      <c r="H791" s="94">
        <v>0</v>
      </c>
      <c r="I791" s="94">
        <v>2</v>
      </c>
      <c r="J791" s="94">
        <v>0</v>
      </c>
      <c r="K791" s="94">
        <v>2</v>
      </c>
      <c r="L791" s="94">
        <v>2</v>
      </c>
      <c r="M791" s="94">
        <v>0</v>
      </c>
      <c r="N791" s="94">
        <v>0</v>
      </c>
      <c r="O791" s="94">
        <v>2</v>
      </c>
      <c r="P791" s="94">
        <v>0</v>
      </c>
      <c r="R791" s="14"/>
      <c r="S791" s="15"/>
    </row>
    <row r="792" spans="2:19" ht="15.75" customHeight="1">
      <c r="B792" s="13">
        <v>780</v>
      </c>
      <c r="C792" s="102" t="s">
        <v>78</v>
      </c>
      <c r="D792" s="103" t="s">
        <v>181</v>
      </c>
      <c r="E792" s="97" t="s">
        <v>1203</v>
      </c>
      <c r="F792" s="93" t="s">
        <v>26</v>
      </c>
      <c r="G792" s="94">
        <v>2</v>
      </c>
      <c r="H792" s="94">
        <v>2</v>
      </c>
      <c r="I792" s="94">
        <v>2</v>
      </c>
      <c r="J792" s="94">
        <v>0</v>
      </c>
      <c r="K792" s="94">
        <v>2</v>
      </c>
      <c r="L792" s="94">
        <v>2</v>
      </c>
      <c r="M792" s="94">
        <v>2</v>
      </c>
      <c r="N792" s="94">
        <v>0</v>
      </c>
      <c r="O792" s="94">
        <v>2</v>
      </c>
      <c r="P792" s="94">
        <v>2</v>
      </c>
      <c r="R792" s="14"/>
      <c r="S792" s="15"/>
    </row>
    <row r="793" spans="2:19" ht="15.75" customHeight="1">
      <c r="B793" s="13">
        <v>781</v>
      </c>
      <c r="C793" s="102" t="s">
        <v>78</v>
      </c>
      <c r="D793" s="103" t="s">
        <v>181</v>
      </c>
      <c r="E793" s="97" t="s">
        <v>1204</v>
      </c>
      <c r="F793" s="93" t="s">
        <v>26</v>
      </c>
      <c r="G793" s="94">
        <v>2</v>
      </c>
      <c r="H793" s="94">
        <v>2</v>
      </c>
      <c r="I793" s="94">
        <v>2</v>
      </c>
      <c r="J793" s="94">
        <v>2</v>
      </c>
      <c r="K793" s="94">
        <v>2</v>
      </c>
      <c r="L793" s="94">
        <v>2</v>
      </c>
      <c r="M793" s="94">
        <v>0</v>
      </c>
      <c r="N793" s="94">
        <v>2</v>
      </c>
      <c r="O793" s="94">
        <v>2</v>
      </c>
      <c r="P793" s="94">
        <v>2</v>
      </c>
      <c r="R793" s="14"/>
      <c r="S793" s="15"/>
    </row>
    <row r="794" spans="2:19" ht="15.75" customHeight="1">
      <c r="B794" s="13">
        <v>782</v>
      </c>
      <c r="C794" s="102" t="s">
        <v>78</v>
      </c>
      <c r="D794" s="103" t="s">
        <v>181</v>
      </c>
      <c r="E794" s="97" t="s">
        <v>1205</v>
      </c>
      <c r="F794" s="93" t="s">
        <v>26</v>
      </c>
      <c r="G794" s="94">
        <v>0</v>
      </c>
      <c r="H794" s="94">
        <v>0</v>
      </c>
      <c r="I794" s="94">
        <v>0</v>
      </c>
      <c r="J794" s="94">
        <v>0</v>
      </c>
      <c r="K794" s="94">
        <v>2</v>
      </c>
      <c r="L794" s="94">
        <v>0</v>
      </c>
      <c r="M794" s="94">
        <v>0</v>
      </c>
      <c r="N794" s="94">
        <v>2</v>
      </c>
      <c r="O794" s="94">
        <v>2</v>
      </c>
      <c r="P794" s="94">
        <v>2</v>
      </c>
      <c r="R794" s="14"/>
      <c r="S794" s="15"/>
    </row>
    <row r="795" spans="2:19" ht="15.75" customHeight="1">
      <c r="B795" s="13">
        <v>783</v>
      </c>
      <c r="C795" s="102" t="s">
        <v>78</v>
      </c>
      <c r="D795" s="103" t="s">
        <v>181</v>
      </c>
      <c r="E795" s="97" t="s">
        <v>1206</v>
      </c>
      <c r="F795" s="93" t="s">
        <v>26</v>
      </c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R795" s="14"/>
      <c r="S795" s="15"/>
    </row>
    <row r="796" spans="2:19" ht="15.75" customHeight="1">
      <c r="B796" s="13">
        <v>784</v>
      </c>
      <c r="C796" s="102" t="s">
        <v>78</v>
      </c>
      <c r="D796" s="103" t="s">
        <v>181</v>
      </c>
      <c r="E796" s="97" t="s">
        <v>1207</v>
      </c>
      <c r="F796" s="93" t="s">
        <v>26</v>
      </c>
      <c r="G796" s="94">
        <v>2</v>
      </c>
      <c r="H796" s="94">
        <v>2</v>
      </c>
      <c r="I796" s="94">
        <v>0</v>
      </c>
      <c r="J796" s="94">
        <v>2</v>
      </c>
      <c r="K796" s="94">
        <v>2</v>
      </c>
      <c r="L796" s="94">
        <v>2</v>
      </c>
      <c r="M796" s="94">
        <v>0</v>
      </c>
      <c r="N796" s="94">
        <v>0</v>
      </c>
      <c r="O796" s="94">
        <v>0</v>
      </c>
      <c r="P796" s="94">
        <v>2</v>
      </c>
      <c r="R796" s="14"/>
      <c r="S796" s="15"/>
    </row>
    <row r="797" spans="2:19" ht="15.75" customHeight="1">
      <c r="B797" s="13">
        <v>785</v>
      </c>
      <c r="C797" s="102" t="s">
        <v>78</v>
      </c>
      <c r="D797" s="103" t="s">
        <v>181</v>
      </c>
      <c r="E797" s="97" t="s">
        <v>1208</v>
      </c>
      <c r="F797" s="93" t="s">
        <v>26</v>
      </c>
      <c r="G797" s="94">
        <v>2</v>
      </c>
      <c r="H797" s="94">
        <v>2</v>
      </c>
      <c r="I797" s="94">
        <v>2</v>
      </c>
      <c r="J797" s="94">
        <v>0</v>
      </c>
      <c r="K797" s="94">
        <v>2</v>
      </c>
      <c r="L797" s="94">
        <v>2</v>
      </c>
      <c r="M797" s="94">
        <v>2</v>
      </c>
      <c r="N797" s="94">
        <v>0</v>
      </c>
      <c r="O797" s="94">
        <v>2</v>
      </c>
      <c r="P797" s="94">
        <v>0</v>
      </c>
      <c r="R797" s="14"/>
      <c r="S797" s="15"/>
    </row>
    <row r="798" spans="2:19" ht="15.75" customHeight="1">
      <c r="B798" s="13">
        <v>786</v>
      </c>
      <c r="C798" s="102" t="s">
        <v>78</v>
      </c>
      <c r="D798" s="103" t="s">
        <v>181</v>
      </c>
      <c r="E798" s="97" t="s">
        <v>1209</v>
      </c>
      <c r="F798" s="93" t="s">
        <v>26</v>
      </c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R798" s="14"/>
      <c r="S798" s="15"/>
    </row>
    <row r="799" spans="2:19" ht="15.75" customHeight="1">
      <c r="B799" s="13">
        <v>787</v>
      </c>
      <c r="C799" s="102" t="s">
        <v>78</v>
      </c>
      <c r="D799" s="103" t="s">
        <v>181</v>
      </c>
      <c r="E799" s="97" t="s">
        <v>1210</v>
      </c>
      <c r="F799" s="93" t="s">
        <v>26</v>
      </c>
      <c r="G799" s="94">
        <v>2</v>
      </c>
      <c r="H799" s="94">
        <v>0</v>
      </c>
      <c r="I799" s="94">
        <v>2</v>
      </c>
      <c r="J799" s="94">
        <v>0</v>
      </c>
      <c r="K799" s="94">
        <v>0</v>
      </c>
      <c r="L799" s="94">
        <v>0</v>
      </c>
      <c r="M799" s="94">
        <v>2</v>
      </c>
      <c r="N799" s="94">
        <v>0</v>
      </c>
      <c r="O799" s="94">
        <v>2</v>
      </c>
      <c r="P799" s="94">
        <v>0</v>
      </c>
      <c r="R799" s="14"/>
      <c r="S799" s="15"/>
    </row>
    <row r="800" spans="2:19" ht="15.75" customHeight="1">
      <c r="B800" s="13">
        <v>788</v>
      </c>
      <c r="C800" s="102" t="s">
        <v>78</v>
      </c>
      <c r="D800" s="103" t="s">
        <v>181</v>
      </c>
      <c r="E800" s="97" t="s">
        <v>1211</v>
      </c>
      <c r="F800" s="93" t="s">
        <v>26</v>
      </c>
      <c r="G800" s="94">
        <v>2</v>
      </c>
      <c r="H800" s="94">
        <v>2</v>
      </c>
      <c r="I800" s="94">
        <v>2</v>
      </c>
      <c r="J800" s="94">
        <v>2</v>
      </c>
      <c r="K800" s="94">
        <v>0</v>
      </c>
      <c r="L800" s="94">
        <v>0</v>
      </c>
      <c r="M800" s="94">
        <v>2</v>
      </c>
      <c r="N800" s="94">
        <v>0</v>
      </c>
      <c r="O800" s="94">
        <v>2</v>
      </c>
      <c r="P800" s="94">
        <v>0</v>
      </c>
      <c r="R800" s="14"/>
      <c r="S800" s="15"/>
    </row>
    <row r="801" spans="2:19" ht="15.75" customHeight="1">
      <c r="B801" s="13">
        <v>789</v>
      </c>
      <c r="C801" s="102" t="s">
        <v>78</v>
      </c>
      <c r="D801" s="103" t="s">
        <v>181</v>
      </c>
      <c r="E801" s="97" t="s">
        <v>1212</v>
      </c>
      <c r="F801" s="93" t="s">
        <v>26</v>
      </c>
      <c r="G801" s="94">
        <v>2</v>
      </c>
      <c r="H801" s="94">
        <v>0</v>
      </c>
      <c r="I801" s="94">
        <v>2</v>
      </c>
      <c r="J801" s="94">
        <v>0</v>
      </c>
      <c r="K801" s="94">
        <v>2</v>
      </c>
      <c r="L801" s="94">
        <v>2</v>
      </c>
      <c r="M801" s="94">
        <v>2</v>
      </c>
      <c r="N801" s="94">
        <v>2</v>
      </c>
      <c r="O801" s="94">
        <v>0</v>
      </c>
      <c r="P801" s="94">
        <v>2</v>
      </c>
      <c r="R801" s="14"/>
      <c r="S801" s="15"/>
    </row>
    <row r="802" spans="2:19" ht="15.75" customHeight="1">
      <c r="B802" s="13">
        <v>790</v>
      </c>
      <c r="C802" s="102" t="s">
        <v>78</v>
      </c>
      <c r="D802" s="103" t="s">
        <v>181</v>
      </c>
      <c r="E802" s="97" t="s">
        <v>1213</v>
      </c>
      <c r="F802" s="93" t="s">
        <v>26</v>
      </c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R802" s="14"/>
      <c r="S802" s="15"/>
    </row>
    <row r="803" spans="2:19" ht="15.75" customHeight="1">
      <c r="B803" s="13">
        <v>791</v>
      </c>
      <c r="C803" s="102" t="s">
        <v>78</v>
      </c>
      <c r="D803" s="103" t="s">
        <v>181</v>
      </c>
      <c r="E803" s="97" t="s">
        <v>1214</v>
      </c>
      <c r="F803" s="93" t="s">
        <v>26</v>
      </c>
      <c r="G803" s="94">
        <v>2</v>
      </c>
      <c r="H803" s="94">
        <v>2</v>
      </c>
      <c r="I803" s="94">
        <v>2</v>
      </c>
      <c r="J803" s="94">
        <v>0</v>
      </c>
      <c r="K803" s="94">
        <v>2</v>
      </c>
      <c r="L803" s="94">
        <v>2</v>
      </c>
      <c r="M803" s="94">
        <v>2</v>
      </c>
      <c r="N803" s="94">
        <v>0</v>
      </c>
      <c r="O803" s="94">
        <v>0</v>
      </c>
      <c r="P803" s="94">
        <v>0</v>
      </c>
      <c r="R803" s="14"/>
      <c r="S803" s="15"/>
    </row>
    <row r="804" spans="2:19" ht="15.75" customHeight="1">
      <c r="B804" s="13">
        <v>792</v>
      </c>
      <c r="C804" s="102" t="s">
        <v>78</v>
      </c>
      <c r="D804" s="103" t="s">
        <v>181</v>
      </c>
      <c r="E804" s="97" t="s">
        <v>1215</v>
      </c>
      <c r="F804" s="93" t="s">
        <v>26</v>
      </c>
      <c r="G804" s="94">
        <v>2</v>
      </c>
      <c r="H804" s="94">
        <v>2</v>
      </c>
      <c r="I804" s="94">
        <v>2</v>
      </c>
      <c r="J804" s="94">
        <v>2</v>
      </c>
      <c r="K804" s="94">
        <v>2</v>
      </c>
      <c r="L804" s="94">
        <v>2</v>
      </c>
      <c r="M804" s="94">
        <v>2</v>
      </c>
      <c r="N804" s="94">
        <v>2</v>
      </c>
      <c r="O804" s="94">
        <v>0</v>
      </c>
      <c r="P804" s="94">
        <v>0</v>
      </c>
      <c r="R804" s="14"/>
      <c r="S804" s="15"/>
    </row>
    <row r="805" spans="2:19" ht="15.75" customHeight="1">
      <c r="B805" s="13">
        <v>793</v>
      </c>
      <c r="C805" s="102" t="s">
        <v>78</v>
      </c>
      <c r="D805" s="103" t="s">
        <v>181</v>
      </c>
      <c r="E805" s="97" t="s">
        <v>1216</v>
      </c>
      <c r="F805" s="93" t="s">
        <v>26</v>
      </c>
      <c r="G805" s="94">
        <v>2</v>
      </c>
      <c r="H805" s="94">
        <v>0</v>
      </c>
      <c r="I805" s="94">
        <v>2</v>
      </c>
      <c r="J805" s="94">
        <v>2</v>
      </c>
      <c r="K805" s="94">
        <v>0</v>
      </c>
      <c r="L805" s="94">
        <v>2</v>
      </c>
      <c r="M805" s="94">
        <v>2</v>
      </c>
      <c r="N805" s="94">
        <v>0</v>
      </c>
      <c r="O805" s="94">
        <v>0</v>
      </c>
      <c r="P805" s="94">
        <v>2</v>
      </c>
      <c r="R805" s="14"/>
      <c r="S805" s="15"/>
    </row>
    <row r="806" spans="2:19" ht="15.75" customHeight="1">
      <c r="B806" s="13">
        <v>794</v>
      </c>
      <c r="C806" s="91" t="s">
        <v>78</v>
      </c>
      <c r="D806" s="98" t="s">
        <v>183</v>
      </c>
      <c r="E806" s="97" t="s">
        <v>997</v>
      </c>
      <c r="F806" s="93" t="s">
        <v>26</v>
      </c>
      <c r="G806" s="94">
        <v>2</v>
      </c>
      <c r="H806" s="94">
        <v>2</v>
      </c>
      <c r="I806" s="94">
        <v>0</v>
      </c>
      <c r="J806" s="94">
        <v>2</v>
      </c>
      <c r="K806" s="94">
        <v>2</v>
      </c>
      <c r="L806" s="94">
        <v>2</v>
      </c>
      <c r="M806" s="94">
        <v>0</v>
      </c>
      <c r="N806" s="94">
        <v>2</v>
      </c>
      <c r="O806" s="94">
        <v>0</v>
      </c>
      <c r="P806" s="94">
        <v>0</v>
      </c>
      <c r="R806" s="14">
        <f t="shared" si="8"/>
        <v>12</v>
      </c>
      <c r="S806" s="15" t="str">
        <f t="shared" si="9"/>
        <v>B-EN PROCESO</v>
      </c>
    </row>
    <row r="807" spans="2:19" ht="15.75" customHeight="1">
      <c r="B807" s="13">
        <v>795</v>
      </c>
      <c r="C807" s="91" t="s">
        <v>78</v>
      </c>
      <c r="D807" s="98" t="s">
        <v>183</v>
      </c>
      <c r="E807" s="97" t="s">
        <v>998</v>
      </c>
      <c r="F807" s="93" t="s">
        <v>26</v>
      </c>
      <c r="G807" s="94">
        <v>2</v>
      </c>
      <c r="H807" s="94">
        <v>0</v>
      </c>
      <c r="I807" s="94">
        <v>0</v>
      </c>
      <c r="J807" s="94">
        <v>2</v>
      </c>
      <c r="K807" s="94">
        <v>2</v>
      </c>
      <c r="L807" s="94">
        <v>2</v>
      </c>
      <c r="M807" s="94">
        <v>2</v>
      </c>
      <c r="N807" s="94">
        <v>2</v>
      </c>
      <c r="O807" s="94">
        <v>2</v>
      </c>
      <c r="P807" s="94">
        <v>0</v>
      </c>
      <c r="R807" s="14">
        <f t="shared" si="8"/>
        <v>14</v>
      </c>
      <c r="S807" s="15" t="str">
        <f t="shared" si="9"/>
        <v>A-LOGRADO</v>
      </c>
    </row>
    <row r="808" spans="2:19" ht="15.75" customHeight="1">
      <c r="B808" s="13">
        <v>796</v>
      </c>
      <c r="C808" s="91" t="s">
        <v>78</v>
      </c>
      <c r="D808" s="98" t="s">
        <v>183</v>
      </c>
      <c r="E808" s="97" t="s">
        <v>999</v>
      </c>
      <c r="F808" s="93" t="s">
        <v>26</v>
      </c>
      <c r="G808" s="94">
        <v>0</v>
      </c>
      <c r="H808" s="94">
        <v>2</v>
      </c>
      <c r="I808" s="94">
        <v>2</v>
      </c>
      <c r="J808" s="94">
        <v>2</v>
      </c>
      <c r="K808" s="94">
        <v>2</v>
      </c>
      <c r="L808" s="94">
        <v>0</v>
      </c>
      <c r="M808" s="94">
        <v>2</v>
      </c>
      <c r="N808" s="94">
        <v>2</v>
      </c>
      <c r="O808" s="94">
        <v>2</v>
      </c>
      <c r="P808" s="94">
        <v>0</v>
      </c>
      <c r="R808" s="14">
        <f t="shared" si="8"/>
        <v>14</v>
      </c>
      <c r="S808" s="15" t="str">
        <f t="shared" si="9"/>
        <v>A-LOGRADO</v>
      </c>
    </row>
    <row r="809" spans="2:19" ht="15.75" customHeight="1">
      <c r="B809" s="13">
        <v>797</v>
      </c>
      <c r="C809" s="91" t="s">
        <v>78</v>
      </c>
      <c r="D809" s="98" t="s">
        <v>183</v>
      </c>
      <c r="E809" s="97" t="s">
        <v>1000</v>
      </c>
      <c r="F809" s="93" t="s">
        <v>26</v>
      </c>
      <c r="G809" s="94">
        <v>2</v>
      </c>
      <c r="H809" s="94">
        <v>2</v>
      </c>
      <c r="I809" s="94">
        <v>2</v>
      </c>
      <c r="J809" s="94">
        <v>2</v>
      </c>
      <c r="K809" s="94">
        <v>0</v>
      </c>
      <c r="L809" s="94">
        <v>2</v>
      </c>
      <c r="M809" s="94">
        <v>0</v>
      </c>
      <c r="N809" s="94">
        <v>2</v>
      </c>
      <c r="O809" s="94">
        <v>0</v>
      </c>
      <c r="P809" s="94">
        <v>2</v>
      </c>
      <c r="R809" s="14">
        <f t="shared" si="8"/>
        <v>14</v>
      </c>
      <c r="S809" s="15" t="str">
        <f t="shared" si="9"/>
        <v>A-LOGRADO</v>
      </c>
    </row>
    <row r="810" spans="2:19" ht="15.75" customHeight="1">
      <c r="B810" s="13">
        <v>798</v>
      </c>
      <c r="C810" s="91" t="s">
        <v>78</v>
      </c>
      <c r="D810" s="98" t="s">
        <v>183</v>
      </c>
      <c r="E810" s="97" t="s">
        <v>1001</v>
      </c>
      <c r="F810" s="93" t="s">
        <v>26</v>
      </c>
      <c r="G810" s="94">
        <v>2</v>
      </c>
      <c r="H810" s="94">
        <v>0</v>
      </c>
      <c r="I810" s="94">
        <v>2</v>
      </c>
      <c r="J810" s="94">
        <v>2</v>
      </c>
      <c r="K810" s="94">
        <v>2</v>
      </c>
      <c r="L810" s="94">
        <v>2</v>
      </c>
      <c r="M810" s="94">
        <v>2</v>
      </c>
      <c r="N810" s="94">
        <v>2</v>
      </c>
      <c r="O810" s="94">
        <v>0</v>
      </c>
      <c r="P810" s="94">
        <v>0</v>
      </c>
      <c r="R810" s="14">
        <f t="shared" si="8"/>
        <v>14</v>
      </c>
      <c r="S810" s="15" t="str">
        <f t="shared" si="9"/>
        <v>A-LOGRADO</v>
      </c>
    </row>
    <row r="811" spans="2:19" ht="15.75" customHeight="1">
      <c r="B811" s="13">
        <v>799</v>
      </c>
      <c r="C811" s="91" t="s">
        <v>78</v>
      </c>
      <c r="D811" s="98" t="s">
        <v>183</v>
      </c>
      <c r="E811" s="97" t="s">
        <v>1002</v>
      </c>
      <c r="F811" s="93" t="s">
        <v>26</v>
      </c>
      <c r="G811" s="94">
        <v>2</v>
      </c>
      <c r="H811" s="94">
        <v>0</v>
      </c>
      <c r="I811" s="94">
        <v>2</v>
      </c>
      <c r="J811" s="94">
        <v>2</v>
      </c>
      <c r="K811" s="94">
        <v>2</v>
      </c>
      <c r="L811" s="94">
        <v>0</v>
      </c>
      <c r="M811" s="94">
        <v>0</v>
      </c>
      <c r="N811" s="94">
        <v>0</v>
      </c>
      <c r="O811" s="94">
        <v>2</v>
      </c>
      <c r="P811" s="94">
        <v>0</v>
      </c>
      <c r="R811" s="14">
        <f t="shared" si="8"/>
        <v>10</v>
      </c>
      <c r="S811" s="15" t="str">
        <f t="shared" si="9"/>
        <v>B-EN PROCESO</v>
      </c>
    </row>
    <row r="812" spans="2:19" ht="15.75" customHeight="1">
      <c r="B812" s="13">
        <v>800</v>
      </c>
      <c r="C812" s="91" t="s">
        <v>78</v>
      </c>
      <c r="D812" s="98" t="s">
        <v>183</v>
      </c>
      <c r="E812" s="97" t="s">
        <v>1003</v>
      </c>
      <c r="F812" s="93" t="s">
        <v>26</v>
      </c>
      <c r="G812" s="94">
        <v>2</v>
      </c>
      <c r="H812" s="94">
        <v>2</v>
      </c>
      <c r="I812" s="94">
        <v>2</v>
      </c>
      <c r="J812" s="94">
        <v>2</v>
      </c>
      <c r="K812" s="94">
        <v>2</v>
      </c>
      <c r="L812" s="94">
        <v>0</v>
      </c>
      <c r="M812" s="94">
        <v>2</v>
      </c>
      <c r="N812" s="94">
        <v>0</v>
      </c>
      <c r="O812" s="94">
        <v>2</v>
      </c>
      <c r="P812" s="94">
        <v>2</v>
      </c>
      <c r="R812" s="14">
        <f t="shared" si="8"/>
        <v>16</v>
      </c>
      <c r="S812" s="15" t="str">
        <f t="shared" si="9"/>
        <v>A-LOGRADO</v>
      </c>
    </row>
    <row r="813" spans="2:19" ht="15.75" customHeight="1">
      <c r="B813" s="13">
        <v>801</v>
      </c>
      <c r="C813" s="91" t="s">
        <v>78</v>
      </c>
      <c r="D813" s="98" t="s">
        <v>183</v>
      </c>
      <c r="E813" s="97" t="s">
        <v>1004</v>
      </c>
      <c r="F813" s="93" t="s">
        <v>26</v>
      </c>
      <c r="G813" s="94">
        <v>2</v>
      </c>
      <c r="H813" s="94">
        <v>0</v>
      </c>
      <c r="I813" s="94">
        <v>0</v>
      </c>
      <c r="J813" s="94">
        <v>2</v>
      </c>
      <c r="K813" s="94">
        <v>2</v>
      </c>
      <c r="L813" s="94">
        <v>2</v>
      </c>
      <c r="M813" s="94">
        <v>2</v>
      </c>
      <c r="N813" s="94">
        <v>2</v>
      </c>
      <c r="O813" s="94">
        <v>2</v>
      </c>
      <c r="P813" s="94">
        <v>0</v>
      </c>
      <c r="R813" s="14">
        <f t="shared" si="8"/>
        <v>14</v>
      </c>
      <c r="S813" s="15" t="str">
        <f t="shared" si="9"/>
        <v>A-LOGRADO</v>
      </c>
    </row>
    <row r="814" spans="2:19" ht="15.75" customHeight="1">
      <c r="B814" s="13">
        <v>802</v>
      </c>
      <c r="C814" s="91" t="s">
        <v>78</v>
      </c>
      <c r="D814" s="92" t="s">
        <v>185</v>
      </c>
      <c r="E814" s="97" t="s">
        <v>1005</v>
      </c>
      <c r="F814" s="93" t="s">
        <v>26</v>
      </c>
      <c r="G814" s="94">
        <v>0</v>
      </c>
      <c r="H814" s="94">
        <v>0</v>
      </c>
      <c r="I814" s="94">
        <v>0</v>
      </c>
      <c r="J814" s="94">
        <v>0</v>
      </c>
      <c r="K814" s="94">
        <v>0</v>
      </c>
      <c r="L814" s="94">
        <v>0</v>
      </c>
      <c r="M814" s="94">
        <v>0</v>
      </c>
      <c r="N814" s="94">
        <v>0</v>
      </c>
      <c r="O814" s="94">
        <v>0</v>
      </c>
      <c r="P814" s="94">
        <v>0</v>
      </c>
      <c r="R814" s="14">
        <f t="shared" si="8"/>
        <v>0</v>
      </c>
      <c r="S814" s="15" t="str">
        <f t="shared" si="9"/>
        <v>C-EN INICIO</v>
      </c>
    </row>
    <row r="815" spans="2:19" ht="15.75" customHeight="1">
      <c r="B815" s="13">
        <v>803</v>
      </c>
      <c r="C815" s="91" t="s">
        <v>78</v>
      </c>
      <c r="D815" s="92" t="s">
        <v>185</v>
      </c>
      <c r="E815" s="97" t="s">
        <v>1006</v>
      </c>
      <c r="F815" s="93" t="s">
        <v>26</v>
      </c>
      <c r="G815" s="94">
        <v>0</v>
      </c>
      <c r="H815" s="94">
        <v>0</v>
      </c>
      <c r="I815" s="94">
        <v>0</v>
      </c>
      <c r="J815" s="94">
        <v>0</v>
      </c>
      <c r="K815" s="94">
        <v>0</v>
      </c>
      <c r="L815" s="94">
        <v>0</v>
      </c>
      <c r="M815" s="94">
        <v>0</v>
      </c>
      <c r="N815" s="94">
        <v>0</v>
      </c>
      <c r="O815" s="94">
        <v>0</v>
      </c>
      <c r="P815" s="94">
        <v>0</v>
      </c>
      <c r="R815" s="14">
        <f t="shared" si="8"/>
        <v>0</v>
      </c>
      <c r="S815" s="15" t="str">
        <f t="shared" si="9"/>
        <v>C-EN INICIO</v>
      </c>
    </row>
    <row r="816" spans="2:19" ht="15.75" customHeight="1">
      <c r="B816" s="13">
        <v>804</v>
      </c>
      <c r="C816" s="91" t="s">
        <v>78</v>
      </c>
      <c r="D816" s="92" t="s">
        <v>185</v>
      </c>
      <c r="E816" s="97" t="s">
        <v>1007</v>
      </c>
      <c r="F816" s="93" t="s">
        <v>26</v>
      </c>
      <c r="G816" s="94">
        <v>2</v>
      </c>
      <c r="H816" s="94">
        <v>2</v>
      </c>
      <c r="I816" s="94">
        <v>0</v>
      </c>
      <c r="J816" s="94">
        <v>2</v>
      </c>
      <c r="K816" s="94">
        <v>2</v>
      </c>
      <c r="L816" s="94">
        <v>0</v>
      </c>
      <c r="M816" s="94">
        <v>0</v>
      </c>
      <c r="N816" s="94">
        <v>0</v>
      </c>
      <c r="O816" s="94">
        <v>0</v>
      </c>
      <c r="P816" s="94">
        <v>0</v>
      </c>
      <c r="R816" s="14">
        <f t="shared" ref="R816:R879" si="10">SUM(G816+H816+I816+J816+K816+L816+M816+N816+O816+P816)</f>
        <v>8</v>
      </c>
      <c r="S816" s="15" t="str">
        <f t="shared" ref="S816:S879" si="11">IF(R816&gt;=18,"AD-DESTACADO",IF(R816&gt;12,"A-LOGRADO",IF(R816&gt;=10,"B-EN PROCESO","C-EN INICIO")))</f>
        <v>C-EN INICIO</v>
      </c>
    </row>
    <row r="817" spans="2:19" ht="15.75" customHeight="1">
      <c r="B817" s="13">
        <v>805</v>
      </c>
      <c r="C817" s="91" t="s">
        <v>78</v>
      </c>
      <c r="D817" s="92" t="s">
        <v>185</v>
      </c>
      <c r="E817" s="97" t="s">
        <v>1008</v>
      </c>
      <c r="F817" s="93" t="s">
        <v>26</v>
      </c>
      <c r="G817" s="94">
        <v>0</v>
      </c>
      <c r="H817" s="94">
        <v>0</v>
      </c>
      <c r="I817" s="94">
        <v>0</v>
      </c>
      <c r="J817" s="94">
        <v>0</v>
      </c>
      <c r="K817" s="94">
        <v>0</v>
      </c>
      <c r="L817" s="94">
        <v>0</v>
      </c>
      <c r="M817" s="94">
        <v>0</v>
      </c>
      <c r="N817" s="94">
        <v>0</v>
      </c>
      <c r="O817" s="94">
        <v>0</v>
      </c>
      <c r="P817" s="94">
        <v>0</v>
      </c>
      <c r="R817" s="14">
        <f t="shared" si="10"/>
        <v>0</v>
      </c>
      <c r="S817" s="15" t="str">
        <f t="shared" si="11"/>
        <v>C-EN INICIO</v>
      </c>
    </row>
    <row r="818" spans="2:19" ht="15.75" customHeight="1">
      <c r="B818" s="13">
        <v>806</v>
      </c>
      <c r="C818" s="91" t="s">
        <v>78</v>
      </c>
      <c r="D818" s="92" t="s">
        <v>185</v>
      </c>
      <c r="E818" s="97" t="s">
        <v>1009</v>
      </c>
      <c r="F818" s="93" t="s">
        <v>26</v>
      </c>
      <c r="G818" s="94">
        <v>0</v>
      </c>
      <c r="H818" s="94">
        <v>0</v>
      </c>
      <c r="I818" s="94">
        <v>0</v>
      </c>
      <c r="J818" s="94">
        <v>0</v>
      </c>
      <c r="K818" s="94">
        <v>0</v>
      </c>
      <c r="L818" s="94">
        <v>0</v>
      </c>
      <c r="M818" s="94">
        <v>0</v>
      </c>
      <c r="N818" s="94">
        <v>0</v>
      </c>
      <c r="O818" s="94">
        <v>0</v>
      </c>
      <c r="P818" s="94">
        <v>0</v>
      </c>
      <c r="R818" s="14">
        <f t="shared" si="10"/>
        <v>0</v>
      </c>
      <c r="S818" s="15" t="str">
        <f t="shared" si="11"/>
        <v>C-EN INICIO</v>
      </c>
    </row>
    <row r="819" spans="2:19" ht="15.75" customHeight="1">
      <c r="B819" s="13">
        <v>807</v>
      </c>
      <c r="C819" s="91" t="s">
        <v>78</v>
      </c>
      <c r="D819" s="92" t="s">
        <v>185</v>
      </c>
      <c r="E819" s="97" t="s">
        <v>1010</v>
      </c>
      <c r="F819" s="93" t="s">
        <v>26</v>
      </c>
      <c r="G819" s="94">
        <v>2</v>
      </c>
      <c r="H819" s="94">
        <v>2</v>
      </c>
      <c r="I819" s="94">
        <v>2</v>
      </c>
      <c r="J819" s="94">
        <v>0</v>
      </c>
      <c r="K819" s="94">
        <v>2</v>
      </c>
      <c r="L819" s="94">
        <v>0</v>
      </c>
      <c r="M819" s="94">
        <v>0</v>
      </c>
      <c r="N819" s="94">
        <v>0</v>
      </c>
      <c r="O819" s="94">
        <v>0</v>
      </c>
      <c r="P819" s="94">
        <v>0</v>
      </c>
      <c r="R819" s="14">
        <f t="shared" si="10"/>
        <v>8</v>
      </c>
      <c r="S819" s="15" t="str">
        <f t="shared" si="11"/>
        <v>C-EN INICIO</v>
      </c>
    </row>
    <row r="820" spans="2:19" ht="15.75" customHeight="1">
      <c r="B820" s="13">
        <v>808</v>
      </c>
      <c r="C820" s="91" t="s">
        <v>78</v>
      </c>
      <c r="D820" s="98" t="s">
        <v>187</v>
      </c>
      <c r="E820" s="97" t="s">
        <v>1011</v>
      </c>
      <c r="F820" s="93" t="s">
        <v>26</v>
      </c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R820" s="14">
        <f t="shared" si="10"/>
        <v>0</v>
      </c>
      <c r="S820" s="15" t="str">
        <f t="shared" si="11"/>
        <v>C-EN INICIO</v>
      </c>
    </row>
    <row r="821" spans="2:19" ht="15.75" customHeight="1">
      <c r="B821" s="13">
        <v>809</v>
      </c>
      <c r="C821" s="91" t="s">
        <v>78</v>
      </c>
      <c r="D821" s="98" t="s">
        <v>187</v>
      </c>
      <c r="E821" s="97" t="s">
        <v>1012</v>
      </c>
      <c r="F821" s="93" t="s">
        <v>26</v>
      </c>
      <c r="G821" s="94">
        <v>2</v>
      </c>
      <c r="H821" s="94">
        <v>2</v>
      </c>
      <c r="I821" s="94">
        <v>2</v>
      </c>
      <c r="J821" s="94">
        <v>2</v>
      </c>
      <c r="K821" s="94">
        <v>2</v>
      </c>
      <c r="L821" s="94">
        <v>2</v>
      </c>
      <c r="M821" s="94">
        <v>2</v>
      </c>
      <c r="N821" s="94">
        <v>2</v>
      </c>
      <c r="O821" s="94">
        <v>2</v>
      </c>
      <c r="P821" s="94">
        <v>0</v>
      </c>
      <c r="R821" s="14">
        <f t="shared" si="10"/>
        <v>18</v>
      </c>
      <c r="S821" s="15" t="str">
        <f t="shared" si="11"/>
        <v>AD-DESTACADO</v>
      </c>
    </row>
    <row r="822" spans="2:19" ht="15.75" customHeight="1">
      <c r="B822" s="13">
        <v>810</v>
      </c>
      <c r="C822" s="91" t="s">
        <v>78</v>
      </c>
      <c r="D822" s="98" t="s">
        <v>187</v>
      </c>
      <c r="E822" s="97" t="s">
        <v>1013</v>
      </c>
      <c r="F822" s="93" t="s">
        <v>26</v>
      </c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R822" s="14">
        <f t="shared" si="10"/>
        <v>0</v>
      </c>
      <c r="S822" s="15" t="str">
        <f t="shared" si="11"/>
        <v>C-EN INICIO</v>
      </c>
    </row>
    <row r="823" spans="2:19" ht="15.75" customHeight="1">
      <c r="B823" s="13">
        <v>811</v>
      </c>
      <c r="C823" s="91" t="s">
        <v>78</v>
      </c>
      <c r="D823" s="98" t="s">
        <v>187</v>
      </c>
      <c r="E823" s="97" t="s">
        <v>1014</v>
      </c>
      <c r="F823" s="93" t="s">
        <v>26</v>
      </c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R823" s="14">
        <f t="shared" si="10"/>
        <v>0</v>
      </c>
      <c r="S823" s="15" t="str">
        <f t="shared" si="11"/>
        <v>C-EN INICIO</v>
      </c>
    </row>
    <row r="824" spans="2:19" ht="15.75" customHeight="1">
      <c r="B824" s="13">
        <v>812</v>
      </c>
      <c r="C824" s="91" t="s">
        <v>78</v>
      </c>
      <c r="D824" s="92" t="s">
        <v>189</v>
      </c>
      <c r="E824" s="97" t="s">
        <v>1018</v>
      </c>
      <c r="F824" s="93" t="s">
        <v>26</v>
      </c>
      <c r="G824" s="94">
        <v>0</v>
      </c>
      <c r="H824" s="94">
        <v>0</v>
      </c>
      <c r="I824" s="94">
        <v>0</v>
      </c>
      <c r="J824" s="94">
        <v>0</v>
      </c>
      <c r="K824" s="94">
        <v>0</v>
      </c>
      <c r="L824" s="94">
        <v>0</v>
      </c>
      <c r="M824" s="94">
        <v>0</v>
      </c>
      <c r="N824" s="94">
        <v>0</v>
      </c>
      <c r="O824" s="94">
        <v>0</v>
      </c>
      <c r="P824" s="94">
        <v>0</v>
      </c>
      <c r="R824" s="14">
        <f t="shared" si="10"/>
        <v>0</v>
      </c>
      <c r="S824" s="15" t="str">
        <f t="shared" si="11"/>
        <v>C-EN INICIO</v>
      </c>
    </row>
    <row r="825" spans="2:19" ht="15.75" customHeight="1">
      <c r="B825" s="13">
        <v>813</v>
      </c>
      <c r="C825" s="91" t="s">
        <v>78</v>
      </c>
      <c r="D825" s="92" t="s">
        <v>189</v>
      </c>
      <c r="E825" s="97" t="s">
        <v>1019</v>
      </c>
      <c r="F825" s="93" t="s">
        <v>26</v>
      </c>
      <c r="G825" s="94">
        <v>0</v>
      </c>
      <c r="H825" s="94">
        <v>0</v>
      </c>
      <c r="I825" s="94">
        <v>0</v>
      </c>
      <c r="J825" s="94">
        <v>0</v>
      </c>
      <c r="K825" s="94">
        <v>0</v>
      </c>
      <c r="L825" s="94">
        <v>0</v>
      </c>
      <c r="M825" s="94">
        <v>0</v>
      </c>
      <c r="N825" s="94">
        <v>0</v>
      </c>
      <c r="O825" s="94">
        <v>0</v>
      </c>
      <c r="P825" s="94">
        <v>0</v>
      </c>
      <c r="R825" s="14">
        <f t="shared" si="10"/>
        <v>0</v>
      </c>
      <c r="S825" s="15" t="str">
        <f t="shared" si="11"/>
        <v>C-EN INICIO</v>
      </c>
    </row>
    <row r="826" spans="2:19" ht="15.75" customHeight="1">
      <c r="B826" s="13">
        <v>814</v>
      </c>
      <c r="C826" s="91" t="s">
        <v>78</v>
      </c>
      <c r="D826" s="92" t="s">
        <v>189</v>
      </c>
      <c r="E826" s="97" t="s">
        <v>1020</v>
      </c>
      <c r="F826" s="93" t="s">
        <v>26</v>
      </c>
      <c r="G826" s="94">
        <v>0</v>
      </c>
      <c r="H826" s="94">
        <v>0</v>
      </c>
      <c r="I826" s="94">
        <v>0</v>
      </c>
      <c r="J826" s="94">
        <v>0</v>
      </c>
      <c r="K826" s="94">
        <v>0</v>
      </c>
      <c r="L826" s="94">
        <v>0</v>
      </c>
      <c r="M826" s="94">
        <v>0</v>
      </c>
      <c r="N826" s="94">
        <v>0</v>
      </c>
      <c r="O826" s="94">
        <v>0</v>
      </c>
      <c r="P826" s="94">
        <v>0</v>
      </c>
      <c r="R826" s="14">
        <f t="shared" si="10"/>
        <v>0</v>
      </c>
      <c r="S826" s="15" t="str">
        <f t="shared" si="11"/>
        <v>C-EN INICIO</v>
      </c>
    </row>
    <row r="827" spans="2:19" ht="15.75" customHeight="1">
      <c r="B827" s="13">
        <v>815</v>
      </c>
      <c r="C827" s="91" t="s">
        <v>78</v>
      </c>
      <c r="D827" s="92" t="s">
        <v>193</v>
      </c>
      <c r="E827" s="97" t="s">
        <v>1021</v>
      </c>
      <c r="F827" s="93" t="s">
        <v>26</v>
      </c>
      <c r="G827" s="94">
        <v>0</v>
      </c>
      <c r="H827" s="94">
        <v>0</v>
      </c>
      <c r="I827" s="94">
        <v>0</v>
      </c>
      <c r="J827" s="94">
        <v>0</v>
      </c>
      <c r="K827" s="94">
        <v>0</v>
      </c>
      <c r="L827" s="94">
        <v>0</v>
      </c>
      <c r="M827" s="94">
        <v>2</v>
      </c>
      <c r="N827" s="94">
        <v>0</v>
      </c>
      <c r="O827" s="94">
        <v>2</v>
      </c>
      <c r="P827" s="94">
        <v>2</v>
      </c>
      <c r="R827" s="14">
        <f t="shared" si="10"/>
        <v>6</v>
      </c>
      <c r="S827" s="15" t="str">
        <f t="shared" si="11"/>
        <v>C-EN INICIO</v>
      </c>
    </row>
    <row r="828" spans="2:19" ht="15.75" customHeight="1">
      <c r="B828" s="13">
        <v>816</v>
      </c>
      <c r="C828" s="91" t="s">
        <v>78</v>
      </c>
      <c r="D828" s="92" t="s">
        <v>193</v>
      </c>
      <c r="E828" s="97" t="s">
        <v>1022</v>
      </c>
      <c r="F828" s="93" t="s">
        <v>26</v>
      </c>
      <c r="G828" s="94">
        <v>0</v>
      </c>
      <c r="H828" s="94">
        <v>0</v>
      </c>
      <c r="I828" s="94">
        <v>0</v>
      </c>
      <c r="J828" s="94">
        <v>2</v>
      </c>
      <c r="K828" s="94">
        <v>2</v>
      </c>
      <c r="L828" s="94">
        <v>0</v>
      </c>
      <c r="M828" s="94">
        <v>0</v>
      </c>
      <c r="N828" s="94">
        <v>0</v>
      </c>
      <c r="O828" s="94">
        <v>2</v>
      </c>
      <c r="P828" s="94">
        <v>2</v>
      </c>
      <c r="R828" s="14">
        <f t="shared" si="10"/>
        <v>8</v>
      </c>
      <c r="S828" s="15" t="str">
        <f t="shared" si="11"/>
        <v>C-EN INICIO</v>
      </c>
    </row>
    <row r="829" spans="2:19" ht="15.75" customHeight="1">
      <c r="B829" s="13">
        <v>817</v>
      </c>
      <c r="C829" s="91" t="s">
        <v>78</v>
      </c>
      <c r="D829" s="92" t="s">
        <v>193</v>
      </c>
      <c r="E829" s="97" t="s">
        <v>1023</v>
      </c>
      <c r="F829" s="93" t="s">
        <v>26</v>
      </c>
      <c r="G829" s="94">
        <v>2</v>
      </c>
      <c r="H829" s="94">
        <v>0</v>
      </c>
      <c r="I829" s="94">
        <v>0</v>
      </c>
      <c r="J829" s="94">
        <v>0</v>
      </c>
      <c r="K829" s="94">
        <v>0</v>
      </c>
      <c r="L829" s="94">
        <v>0</v>
      </c>
      <c r="M829" s="94">
        <v>0</v>
      </c>
      <c r="N829" s="94">
        <v>2</v>
      </c>
      <c r="O829" s="94">
        <v>0</v>
      </c>
      <c r="P829" s="94">
        <v>0</v>
      </c>
      <c r="R829" s="14">
        <f t="shared" si="10"/>
        <v>4</v>
      </c>
      <c r="S829" s="15" t="str">
        <f t="shared" si="11"/>
        <v>C-EN INICIO</v>
      </c>
    </row>
    <row r="830" spans="2:19" ht="15.75" customHeight="1">
      <c r="B830" s="13">
        <v>818</v>
      </c>
      <c r="C830" s="91" t="s">
        <v>78</v>
      </c>
      <c r="D830" s="92" t="s">
        <v>193</v>
      </c>
      <c r="E830" s="109" t="s">
        <v>1024</v>
      </c>
      <c r="F830" s="93" t="s">
        <v>26</v>
      </c>
      <c r="G830" s="94">
        <v>2</v>
      </c>
      <c r="H830" s="94">
        <v>2</v>
      </c>
      <c r="I830" s="94">
        <v>0</v>
      </c>
      <c r="J830" s="94">
        <v>0</v>
      </c>
      <c r="K830" s="94">
        <v>0</v>
      </c>
      <c r="L830" s="94">
        <v>0</v>
      </c>
      <c r="M830" s="94">
        <v>0</v>
      </c>
      <c r="N830" s="94">
        <v>0</v>
      </c>
      <c r="O830" s="94">
        <v>0</v>
      </c>
      <c r="P830" s="94">
        <v>0</v>
      </c>
      <c r="R830" s="14">
        <f t="shared" si="10"/>
        <v>4</v>
      </c>
      <c r="S830" s="15" t="str">
        <f t="shared" si="11"/>
        <v>C-EN INICIO</v>
      </c>
    </row>
    <row r="831" spans="2:19" ht="15.75" customHeight="1">
      <c r="B831" s="13">
        <v>819</v>
      </c>
      <c r="C831" s="113" t="s">
        <v>80</v>
      </c>
      <c r="D831" s="112" t="s">
        <v>195</v>
      </c>
      <c r="E831" s="125" t="s">
        <v>1025</v>
      </c>
      <c r="F831" s="108" t="s">
        <v>26</v>
      </c>
      <c r="G831" s="94">
        <v>0</v>
      </c>
      <c r="H831" s="94">
        <v>2</v>
      </c>
      <c r="I831" s="94">
        <v>0</v>
      </c>
      <c r="J831" s="94">
        <v>0</v>
      </c>
      <c r="K831" s="94">
        <v>0</v>
      </c>
      <c r="L831" s="94">
        <v>0</v>
      </c>
      <c r="M831" s="94">
        <v>0</v>
      </c>
      <c r="N831" s="94">
        <v>2</v>
      </c>
      <c r="O831" s="94">
        <v>0</v>
      </c>
      <c r="P831" s="94">
        <v>0</v>
      </c>
      <c r="R831" s="14">
        <f t="shared" si="10"/>
        <v>4</v>
      </c>
      <c r="S831" s="15" t="str">
        <f t="shared" si="11"/>
        <v>C-EN INICIO</v>
      </c>
    </row>
    <row r="832" spans="2:19" ht="15.75" customHeight="1">
      <c r="B832" s="13">
        <v>820</v>
      </c>
      <c r="C832" s="113" t="s">
        <v>80</v>
      </c>
      <c r="D832" s="112" t="s">
        <v>195</v>
      </c>
      <c r="E832" s="125" t="s">
        <v>1026</v>
      </c>
      <c r="F832" s="108" t="s">
        <v>26</v>
      </c>
      <c r="G832" s="94">
        <v>0</v>
      </c>
      <c r="H832" s="94">
        <v>0</v>
      </c>
      <c r="I832" s="94">
        <v>2</v>
      </c>
      <c r="J832" s="94">
        <v>0</v>
      </c>
      <c r="K832" s="94">
        <v>0</v>
      </c>
      <c r="L832" s="94">
        <v>0</v>
      </c>
      <c r="M832" s="94">
        <v>0</v>
      </c>
      <c r="N832" s="94">
        <v>2</v>
      </c>
      <c r="O832" s="94">
        <v>0</v>
      </c>
      <c r="P832" s="94">
        <v>0</v>
      </c>
      <c r="R832" s="14">
        <f t="shared" si="10"/>
        <v>4</v>
      </c>
      <c r="S832" s="15" t="str">
        <f t="shared" si="11"/>
        <v>C-EN INICIO</v>
      </c>
    </row>
    <row r="833" spans="2:19" ht="15.75" customHeight="1">
      <c r="B833" s="13">
        <v>821</v>
      </c>
      <c r="C833" s="113" t="s">
        <v>80</v>
      </c>
      <c r="D833" s="112" t="s">
        <v>195</v>
      </c>
      <c r="E833" s="125" t="s">
        <v>1027</v>
      </c>
      <c r="F833" s="108" t="s">
        <v>26</v>
      </c>
      <c r="G833" s="94">
        <v>0</v>
      </c>
      <c r="H833" s="94">
        <v>2</v>
      </c>
      <c r="I833" s="94">
        <v>0</v>
      </c>
      <c r="J833" s="94">
        <v>0</v>
      </c>
      <c r="K833" s="94">
        <v>0</v>
      </c>
      <c r="L833" s="94">
        <v>0</v>
      </c>
      <c r="M833" s="94">
        <v>2</v>
      </c>
      <c r="N833" s="94">
        <v>0</v>
      </c>
      <c r="O833" s="94">
        <v>2</v>
      </c>
      <c r="P833" s="94">
        <v>0</v>
      </c>
      <c r="R833" s="14">
        <f t="shared" si="10"/>
        <v>6</v>
      </c>
      <c r="S833" s="15" t="str">
        <f t="shared" si="11"/>
        <v>C-EN INICIO</v>
      </c>
    </row>
    <row r="834" spans="2:19" ht="15.75" customHeight="1">
      <c r="B834" s="13">
        <v>822</v>
      </c>
      <c r="C834" s="111" t="s">
        <v>80</v>
      </c>
      <c r="D834" s="98" t="s">
        <v>197</v>
      </c>
      <c r="E834" s="107" t="s">
        <v>1028</v>
      </c>
      <c r="F834" s="93" t="s">
        <v>26</v>
      </c>
      <c r="G834" s="94">
        <v>2</v>
      </c>
      <c r="H834" s="94">
        <v>0</v>
      </c>
      <c r="I834" s="94">
        <v>0</v>
      </c>
      <c r="J834" s="94">
        <v>0</v>
      </c>
      <c r="K834" s="94">
        <v>2</v>
      </c>
      <c r="L834" s="94">
        <v>0</v>
      </c>
      <c r="M834" s="94">
        <v>0</v>
      </c>
      <c r="N834" s="94">
        <v>0</v>
      </c>
      <c r="O834" s="94">
        <v>2</v>
      </c>
      <c r="P834" s="94">
        <v>2</v>
      </c>
      <c r="R834" s="14">
        <f t="shared" si="10"/>
        <v>8</v>
      </c>
      <c r="S834" s="15" t="str">
        <f t="shared" si="11"/>
        <v>C-EN INICIO</v>
      </c>
    </row>
    <row r="835" spans="2:19" ht="15.75" customHeight="1">
      <c r="B835" s="13">
        <v>823</v>
      </c>
      <c r="C835" s="111" t="s">
        <v>80</v>
      </c>
      <c r="D835" s="98" t="s">
        <v>197</v>
      </c>
      <c r="E835" s="97" t="s">
        <v>1029</v>
      </c>
      <c r="F835" s="93" t="s">
        <v>26</v>
      </c>
      <c r="G835" s="94">
        <v>2</v>
      </c>
      <c r="H835" s="94">
        <v>0</v>
      </c>
      <c r="I835" s="94">
        <v>0</v>
      </c>
      <c r="J835" s="94">
        <v>2</v>
      </c>
      <c r="K835" s="94">
        <v>2</v>
      </c>
      <c r="L835" s="94">
        <v>0</v>
      </c>
      <c r="M835" s="94">
        <v>0</v>
      </c>
      <c r="N835" s="94">
        <v>0</v>
      </c>
      <c r="O835" s="94">
        <v>2</v>
      </c>
      <c r="P835" s="94">
        <v>2</v>
      </c>
      <c r="R835" s="14">
        <f t="shared" si="10"/>
        <v>10</v>
      </c>
      <c r="S835" s="15" t="str">
        <f t="shared" si="11"/>
        <v>B-EN PROCESO</v>
      </c>
    </row>
    <row r="836" spans="2:19" ht="15.75" customHeight="1">
      <c r="B836" s="13">
        <v>824</v>
      </c>
      <c r="C836" s="111" t="s">
        <v>80</v>
      </c>
      <c r="D836" s="98" t="s">
        <v>197</v>
      </c>
      <c r="E836" s="97" t="s">
        <v>1030</v>
      </c>
      <c r="F836" s="93" t="s">
        <v>26</v>
      </c>
      <c r="G836" s="94">
        <v>2</v>
      </c>
      <c r="H836" s="94">
        <v>0</v>
      </c>
      <c r="I836" s="94">
        <v>0</v>
      </c>
      <c r="J836" s="94">
        <v>0</v>
      </c>
      <c r="K836" s="94">
        <v>0</v>
      </c>
      <c r="L836" s="94">
        <v>0</v>
      </c>
      <c r="M836" s="94">
        <v>0</v>
      </c>
      <c r="N836" s="94">
        <v>2</v>
      </c>
      <c r="O836" s="94">
        <v>0</v>
      </c>
      <c r="P836" s="94">
        <v>0</v>
      </c>
      <c r="R836" s="14">
        <f t="shared" si="10"/>
        <v>4</v>
      </c>
      <c r="S836" s="15" t="str">
        <f t="shared" si="11"/>
        <v>C-EN INICIO</v>
      </c>
    </row>
    <row r="837" spans="2:19" ht="15.75" customHeight="1">
      <c r="B837" s="13">
        <v>825</v>
      </c>
      <c r="C837" s="111" t="s">
        <v>80</v>
      </c>
      <c r="D837" s="98" t="s">
        <v>197</v>
      </c>
      <c r="E837" s="97" t="s">
        <v>1031</v>
      </c>
      <c r="F837" s="93" t="s">
        <v>26</v>
      </c>
      <c r="G837" s="94">
        <v>0</v>
      </c>
      <c r="H837" s="94">
        <v>0</v>
      </c>
      <c r="I837" s="94">
        <v>0</v>
      </c>
      <c r="J837" s="94">
        <v>0</v>
      </c>
      <c r="K837" s="94">
        <v>0</v>
      </c>
      <c r="L837" s="94">
        <v>0</v>
      </c>
      <c r="M837" s="94">
        <v>0</v>
      </c>
      <c r="N837" s="94">
        <v>0</v>
      </c>
      <c r="O837" s="94">
        <v>0</v>
      </c>
      <c r="P837" s="94">
        <v>0</v>
      </c>
      <c r="R837" s="14">
        <f t="shared" si="10"/>
        <v>0</v>
      </c>
      <c r="S837" s="15" t="str">
        <f t="shared" si="11"/>
        <v>C-EN INICIO</v>
      </c>
    </row>
    <row r="838" spans="2:19" ht="15.75" customHeight="1">
      <c r="B838" s="13">
        <v>826</v>
      </c>
      <c r="C838" s="111" t="s">
        <v>80</v>
      </c>
      <c r="D838" s="110" t="s">
        <v>199</v>
      </c>
      <c r="E838" s="97" t="s">
        <v>1032</v>
      </c>
      <c r="F838" s="93" t="s">
        <v>26</v>
      </c>
      <c r="G838" s="94">
        <v>2</v>
      </c>
      <c r="H838" s="94">
        <v>0</v>
      </c>
      <c r="I838" s="94">
        <v>2</v>
      </c>
      <c r="J838" s="94">
        <v>0</v>
      </c>
      <c r="K838" s="94">
        <v>2</v>
      </c>
      <c r="L838" s="94">
        <v>0</v>
      </c>
      <c r="M838" s="94">
        <v>0</v>
      </c>
      <c r="N838" s="94">
        <v>2</v>
      </c>
      <c r="O838" s="94">
        <v>0</v>
      </c>
      <c r="P838" s="94">
        <v>2</v>
      </c>
      <c r="R838" s="14">
        <f t="shared" si="10"/>
        <v>10</v>
      </c>
      <c r="S838" s="15" t="str">
        <f t="shared" si="11"/>
        <v>B-EN PROCESO</v>
      </c>
    </row>
    <row r="839" spans="2:19" ht="15.75" customHeight="1">
      <c r="B839" s="13">
        <v>827</v>
      </c>
      <c r="C839" s="111" t="s">
        <v>80</v>
      </c>
      <c r="D839" s="110" t="s">
        <v>199</v>
      </c>
      <c r="E839" s="97" t="s">
        <v>1033</v>
      </c>
      <c r="F839" s="93" t="s">
        <v>26</v>
      </c>
      <c r="G839" s="94">
        <v>0</v>
      </c>
      <c r="H839" s="94">
        <v>0</v>
      </c>
      <c r="I839" s="94">
        <v>0</v>
      </c>
      <c r="J839" s="94">
        <v>2</v>
      </c>
      <c r="K839" s="94">
        <v>0</v>
      </c>
      <c r="L839" s="94">
        <v>0</v>
      </c>
      <c r="M839" s="94">
        <v>0</v>
      </c>
      <c r="N839" s="94">
        <v>0</v>
      </c>
      <c r="O839" s="94">
        <v>2</v>
      </c>
      <c r="P839" s="94">
        <v>2</v>
      </c>
      <c r="R839" s="14">
        <f t="shared" si="10"/>
        <v>6</v>
      </c>
      <c r="S839" s="15" t="str">
        <f t="shared" si="11"/>
        <v>C-EN INICIO</v>
      </c>
    </row>
    <row r="840" spans="2:19" ht="15.75" customHeight="1">
      <c r="B840" s="13">
        <v>828</v>
      </c>
      <c r="C840" s="111" t="s">
        <v>80</v>
      </c>
      <c r="D840" s="110" t="s">
        <v>199</v>
      </c>
      <c r="E840" s="97" t="s">
        <v>1034</v>
      </c>
      <c r="F840" s="93" t="s">
        <v>26</v>
      </c>
      <c r="G840" s="94">
        <v>2</v>
      </c>
      <c r="H840" s="94">
        <v>0</v>
      </c>
      <c r="I840" s="94">
        <v>0</v>
      </c>
      <c r="J840" s="94">
        <v>0</v>
      </c>
      <c r="K840" s="94">
        <v>0</v>
      </c>
      <c r="L840" s="94">
        <v>0</v>
      </c>
      <c r="M840" s="94">
        <v>0</v>
      </c>
      <c r="N840" s="94">
        <v>0</v>
      </c>
      <c r="O840" s="94">
        <v>0</v>
      </c>
      <c r="P840" s="94">
        <v>2</v>
      </c>
      <c r="R840" s="14">
        <f t="shared" si="10"/>
        <v>4</v>
      </c>
      <c r="S840" s="15" t="str">
        <f t="shared" si="11"/>
        <v>C-EN INICIO</v>
      </c>
    </row>
    <row r="841" spans="2:19" ht="15.75" customHeight="1">
      <c r="B841" s="13">
        <v>829</v>
      </c>
      <c r="C841" s="111" t="s">
        <v>80</v>
      </c>
      <c r="D841" s="98" t="s">
        <v>201</v>
      </c>
      <c r="E841" s="97" t="s">
        <v>1035</v>
      </c>
      <c r="F841" s="93" t="s">
        <v>26</v>
      </c>
      <c r="G841" s="94">
        <v>2</v>
      </c>
      <c r="H841" s="94">
        <v>0</v>
      </c>
      <c r="I841" s="94">
        <v>0</v>
      </c>
      <c r="J841" s="94">
        <v>0</v>
      </c>
      <c r="K841" s="94">
        <v>0</v>
      </c>
      <c r="L841" s="94">
        <v>2</v>
      </c>
      <c r="M841" s="94">
        <v>0</v>
      </c>
      <c r="N841" s="94">
        <v>0</v>
      </c>
      <c r="O841" s="94">
        <v>0</v>
      </c>
      <c r="P841" s="94">
        <v>2</v>
      </c>
      <c r="R841" s="14">
        <f t="shared" si="10"/>
        <v>6</v>
      </c>
      <c r="S841" s="15" t="str">
        <f t="shared" si="11"/>
        <v>C-EN INICIO</v>
      </c>
    </row>
    <row r="842" spans="2:19" ht="15.75" customHeight="1">
      <c r="B842" s="13">
        <v>830</v>
      </c>
      <c r="C842" s="111" t="s">
        <v>80</v>
      </c>
      <c r="D842" s="98" t="s">
        <v>201</v>
      </c>
      <c r="E842" s="97" t="s">
        <v>1036</v>
      </c>
      <c r="F842" s="93" t="s">
        <v>26</v>
      </c>
      <c r="G842" s="94">
        <v>2</v>
      </c>
      <c r="H842" s="94">
        <v>2</v>
      </c>
      <c r="I842" s="94">
        <v>2</v>
      </c>
      <c r="J842" s="94">
        <v>0</v>
      </c>
      <c r="K842" s="94">
        <v>0</v>
      </c>
      <c r="L842" s="94">
        <v>2</v>
      </c>
      <c r="M842" s="94">
        <v>2</v>
      </c>
      <c r="N842" s="94">
        <v>0</v>
      </c>
      <c r="O842" s="94">
        <v>0</v>
      </c>
      <c r="P842" s="94">
        <v>2</v>
      </c>
      <c r="R842" s="14">
        <f t="shared" si="10"/>
        <v>12</v>
      </c>
      <c r="S842" s="15" t="str">
        <f t="shared" si="11"/>
        <v>B-EN PROCESO</v>
      </c>
    </row>
    <row r="843" spans="2:19" ht="15.75" customHeight="1">
      <c r="B843" s="13">
        <v>831</v>
      </c>
      <c r="C843" s="111" t="s">
        <v>80</v>
      </c>
      <c r="D843" s="98" t="s">
        <v>201</v>
      </c>
      <c r="E843" s="97" t="s">
        <v>1037</v>
      </c>
      <c r="F843" s="93" t="s">
        <v>26</v>
      </c>
      <c r="G843" s="94">
        <v>2</v>
      </c>
      <c r="H843" s="94">
        <v>2</v>
      </c>
      <c r="I843" s="94">
        <v>0</v>
      </c>
      <c r="J843" s="94">
        <v>0</v>
      </c>
      <c r="K843" s="94">
        <v>0</v>
      </c>
      <c r="L843" s="94">
        <v>0</v>
      </c>
      <c r="M843" s="94">
        <v>2</v>
      </c>
      <c r="N843" s="94">
        <v>0</v>
      </c>
      <c r="O843" s="94">
        <v>0</v>
      </c>
      <c r="P843" s="94">
        <v>0</v>
      </c>
      <c r="R843" s="14">
        <f t="shared" si="10"/>
        <v>6</v>
      </c>
      <c r="S843" s="15" t="str">
        <f t="shared" si="11"/>
        <v>C-EN INICIO</v>
      </c>
    </row>
    <row r="844" spans="2:19" ht="15.75" customHeight="1">
      <c r="B844" s="13">
        <v>832</v>
      </c>
      <c r="C844" s="95" t="s">
        <v>80</v>
      </c>
      <c r="D844" s="98" t="s">
        <v>203</v>
      </c>
      <c r="E844" s="97" t="s">
        <v>1038</v>
      </c>
      <c r="F844" s="93" t="s">
        <v>26</v>
      </c>
      <c r="G844" s="94">
        <v>2</v>
      </c>
      <c r="H844" s="94">
        <v>2</v>
      </c>
      <c r="I844" s="94">
        <v>0</v>
      </c>
      <c r="J844" s="94">
        <v>0</v>
      </c>
      <c r="K844" s="94">
        <v>0</v>
      </c>
      <c r="L844" s="94">
        <v>0</v>
      </c>
      <c r="M844" s="94">
        <v>0</v>
      </c>
      <c r="N844" s="94">
        <v>2</v>
      </c>
      <c r="O844" s="94">
        <v>2</v>
      </c>
      <c r="P844" s="94">
        <v>2</v>
      </c>
      <c r="R844" s="14">
        <f t="shared" si="10"/>
        <v>10</v>
      </c>
      <c r="S844" s="15" t="str">
        <f t="shared" si="11"/>
        <v>B-EN PROCESO</v>
      </c>
    </row>
    <row r="845" spans="2:19" ht="15.75" customHeight="1">
      <c r="B845" s="13">
        <v>833</v>
      </c>
      <c r="C845" s="95" t="s">
        <v>80</v>
      </c>
      <c r="D845" s="98" t="s">
        <v>203</v>
      </c>
      <c r="E845" s="97" t="s">
        <v>1039</v>
      </c>
      <c r="F845" s="93" t="s">
        <v>26</v>
      </c>
      <c r="G845" s="94">
        <v>0</v>
      </c>
      <c r="H845" s="94">
        <v>2</v>
      </c>
      <c r="I845" s="94">
        <v>0</v>
      </c>
      <c r="J845" s="94">
        <v>2</v>
      </c>
      <c r="K845" s="94">
        <v>0</v>
      </c>
      <c r="L845" s="94">
        <v>0</v>
      </c>
      <c r="M845" s="94">
        <v>0</v>
      </c>
      <c r="N845" s="94">
        <v>0</v>
      </c>
      <c r="O845" s="94">
        <v>2</v>
      </c>
      <c r="P845" s="94">
        <v>2</v>
      </c>
      <c r="R845" s="14">
        <f t="shared" si="10"/>
        <v>8</v>
      </c>
      <c r="S845" s="15" t="str">
        <f t="shared" si="11"/>
        <v>C-EN INICIO</v>
      </c>
    </row>
    <row r="846" spans="2:19" ht="15.75" customHeight="1">
      <c r="B846" s="13">
        <v>834</v>
      </c>
      <c r="C846" s="95" t="s">
        <v>80</v>
      </c>
      <c r="D846" s="98" t="s">
        <v>203</v>
      </c>
      <c r="E846" s="97" t="s">
        <v>1040</v>
      </c>
      <c r="F846" s="93" t="s">
        <v>26</v>
      </c>
      <c r="G846" s="94">
        <v>2</v>
      </c>
      <c r="H846" s="94">
        <v>2</v>
      </c>
      <c r="I846" s="94">
        <v>0</v>
      </c>
      <c r="J846" s="94">
        <v>0</v>
      </c>
      <c r="K846" s="94">
        <v>0</v>
      </c>
      <c r="L846" s="94">
        <v>0</v>
      </c>
      <c r="M846" s="94">
        <v>2</v>
      </c>
      <c r="N846" s="94">
        <v>2</v>
      </c>
      <c r="O846" s="94">
        <v>2</v>
      </c>
      <c r="P846" s="94">
        <v>2</v>
      </c>
      <c r="R846" s="14">
        <f t="shared" si="10"/>
        <v>12</v>
      </c>
      <c r="S846" s="15" t="str">
        <f t="shared" si="11"/>
        <v>B-EN PROCESO</v>
      </c>
    </row>
    <row r="847" spans="2:19" ht="15.75" customHeight="1">
      <c r="B847" s="13">
        <v>835</v>
      </c>
      <c r="C847" s="111" t="s">
        <v>80</v>
      </c>
      <c r="D847" s="110" t="s">
        <v>205</v>
      </c>
      <c r="E847" s="97" t="s">
        <v>1041</v>
      </c>
      <c r="F847" s="93" t="s">
        <v>49</v>
      </c>
      <c r="G847" s="94">
        <v>0</v>
      </c>
      <c r="H847" s="94">
        <v>2</v>
      </c>
      <c r="I847" s="94">
        <v>2</v>
      </c>
      <c r="J847" s="94">
        <v>0</v>
      </c>
      <c r="K847" s="94">
        <v>0</v>
      </c>
      <c r="L847" s="94">
        <v>0</v>
      </c>
      <c r="M847" s="94">
        <v>0</v>
      </c>
      <c r="N847" s="94">
        <v>2</v>
      </c>
      <c r="O847" s="94">
        <v>2</v>
      </c>
      <c r="P847" s="94">
        <v>2</v>
      </c>
      <c r="R847" s="14">
        <f t="shared" si="10"/>
        <v>10</v>
      </c>
      <c r="S847" s="15" t="str">
        <f t="shared" si="11"/>
        <v>B-EN PROCESO</v>
      </c>
    </row>
    <row r="848" spans="2:19" ht="15.75" customHeight="1">
      <c r="B848" s="13">
        <v>836</v>
      </c>
      <c r="C848" s="111" t="s">
        <v>80</v>
      </c>
      <c r="D848" s="110" t="s">
        <v>205</v>
      </c>
      <c r="E848" s="97" t="s">
        <v>1042</v>
      </c>
      <c r="F848" s="93" t="s">
        <v>49</v>
      </c>
      <c r="G848" s="94">
        <v>2</v>
      </c>
      <c r="H848" s="94">
        <v>0</v>
      </c>
      <c r="I848" s="94">
        <v>2</v>
      </c>
      <c r="J848" s="94">
        <v>0</v>
      </c>
      <c r="K848" s="94">
        <v>0</v>
      </c>
      <c r="L848" s="94">
        <v>2</v>
      </c>
      <c r="M848" s="94">
        <v>2</v>
      </c>
      <c r="N848" s="94">
        <v>0</v>
      </c>
      <c r="O848" s="94">
        <v>2</v>
      </c>
      <c r="P848" s="94">
        <v>0</v>
      </c>
      <c r="R848" s="14">
        <f t="shared" si="10"/>
        <v>10</v>
      </c>
      <c r="S848" s="15" t="str">
        <f t="shared" si="11"/>
        <v>B-EN PROCESO</v>
      </c>
    </row>
    <row r="849" spans="2:19" ht="15.75" customHeight="1">
      <c r="B849" s="13">
        <v>837</v>
      </c>
      <c r="C849" s="111" t="s">
        <v>80</v>
      </c>
      <c r="D849" s="110" t="s">
        <v>205</v>
      </c>
      <c r="E849" s="97" t="s">
        <v>1043</v>
      </c>
      <c r="F849" s="93" t="s">
        <v>49</v>
      </c>
      <c r="G849" s="94">
        <v>2</v>
      </c>
      <c r="H849" s="94">
        <v>0</v>
      </c>
      <c r="I849" s="94">
        <v>2</v>
      </c>
      <c r="J849" s="94">
        <v>2</v>
      </c>
      <c r="K849" s="94">
        <v>2</v>
      </c>
      <c r="L849" s="94">
        <v>0</v>
      </c>
      <c r="M849" s="94">
        <v>0</v>
      </c>
      <c r="N849" s="94">
        <v>0</v>
      </c>
      <c r="O849" s="94">
        <v>2</v>
      </c>
      <c r="P849" s="94">
        <v>0</v>
      </c>
      <c r="R849" s="14">
        <f t="shared" si="10"/>
        <v>10</v>
      </c>
      <c r="S849" s="15" t="str">
        <f t="shared" si="11"/>
        <v>B-EN PROCESO</v>
      </c>
    </row>
    <row r="850" spans="2:19" ht="15.75" customHeight="1">
      <c r="B850" s="13">
        <v>838</v>
      </c>
      <c r="C850" s="111" t="s">
        <v>80</v>
      </c>
      <c r="D850" s="110" t="s">
        <v>205</v>
      </c>
      <c r="E850" s="97" t="s">
        <v>1044</v>
      </c>
      <c r="F850" s="93" t="s">
        <v>49</v>
      </c>
      <c r="G850" s="94">
        <v>2</v>
      </c>
      <c r="H850" s="94">
        <v>0</v>
      </c>
      <c r="I850" s="94">
        <v>2</v>
      </c>
      <c r="J850" s="94">
        <v>2</v>
      </c>
      <c r="K850" s="94">
        <v>2</v>
      </c>
      <c r="L850" s="94">
        <v>0</v>
      </c>
      <c r="M850" s="94">
        <v>0</v>
      </c>
      <c r="N850" s="94">
        <v>2</v>
      </c>
      <c r="O850" s="94">
        <v>2</v>
      </c>
      <c r="P850" s="94">
        <v>0</v>
      </c>
      <c r="R850" s="14">
        <f t="shared" si="10"/>
        <v>12</v>
      </c>
      <c r="S850" s="15" t="str">
        <f t="shared" si="11"/>
        <v>B-EN PROCESO</v>
      </c>
    </row>
    <row r="851" spans="2:19" ht="15.75" customHeight="1">
      <c r="B851" s="13">
        <v>839</v>
      </c>
      <c r="C851" s="111" t="s">
        <v>80</v>
      </c>
      <c r="D851" s="110" t="s">
        <v>205</v>
      </c>
      <c r="E851" s="97" t="s">
        <v>1045</v>
      </c>
      <c r="F851" s="93" t="s">
        <v>49</v>
      </c>
      <c r="G851" s="94">
        <v>2</v>
      </c>
      <c r="H851" s="94">
        <v>2</v>
      </c>
      <c r="I851" s="94">
        <v>0</v>
      </c>
      <c r="J851" s="94">
        <v>0</v>
      </c>
      <c r="K851" s="94">
        <v>0</v>
      </c>
      <c r="L851" s="94">
        <v>0</v>
      </c>
      <c r="M851" s="94">
        <v>0</v>
      </c>
      <c r="N851" s="94">
        <v>0</v>
      </c>
      <c r="O851" s="94">
        <v>0</v>
      </c>
      <c r="P851" s="94">
        <v>0</v>
      </c>
      <c r="R851" s="14">
        <f t="shared" si="10"/>
        <v>4</v>
      </c>
      <c r="S851" s="15" t="str">
        <f t="shared" si="11"/>
        <v>C-EN INICIO</v>
      </c>
    </row>
    <row r="852" spans="2:19" ht="15.75" customHeight="1">
      <c r="B852" s="13">
        <v>840</v>
      </c>
      <c r="C852" s="111" t="s">
        <v>80</v>
      </c>
      <c r="D852" s="110" t="s">
        <v>205</v>
      </c>
      <c r="E852" s="97" t="s">
        <v>1046</v>
      </c>
      <c r="F852" s="93" t="s">
        <v>49</v>
      </c>
      <c r="G852" s="94">
        <v>0</v>
      </c>
      <c r="H852" s="94">
        <v>0</v>
      </c>
      <c r="I852" s="94">
        <v>0</v>
      </c>
      <c r="J852" s="94">
        <v>0</v>
      </c>
      <c r="K852" s="94">
        <v>0</v>
      </c>
      <c r="L852" s="94">
        <v>0</v>
      </c>
      <c r="M852" s="94">
        <v>2</v>
      </c>
      <c r="N852" s="94">
        <v>2</v>
      </c>
      <c r="O852" s="94">
        <v>2</v>
      </c>
      <c r="P852" s="94">
        <v>0</v>
      </c>
      <c r="R852" s="14">
        <f t="shared" si="10"/>
        <v>6</v>
      </c>
      <c r="S852" s="15" t="str">
        <f t="shared" si="11"/>
        <v>C-EN INICIO</v>
      </c>
    </row>
    <row r="853" spans="2:19" ht="15.75" customHeight="1">
      <c r="B853" s="13">
        <v>841</v>
      </c>
      <c r="C853" s="111" t="s">
        <v>80</v>
      </c>
      <c r="D853" s="110" t="s">
        <v>205</v>
      </c>
      <c r="E853" s="97" t="s">
        <v>1047</v>
      </c>
      <c r="F853" s="93" t="s">
        <v>49</v>
      </c>
      <c r="G853" s="94">
        <v>2</v>
      </c>
      <c r="H853" s="94">
        <v>0</v>
      </c>
      <c r="I853" s="94">
        <v>2</v>
      </c>
      <c r="J853" s="94">
        <v>0</v>
      </c>
      <c r="K853" s="94">
        <v>0</v>
      </c>
      <c r="L853" s="94">
        <v>2</v>
      </c>
      <c r="M853" s="94">
        <v>2</v>
      </c>
      <c r="N853" s="94">
        <v>0</v>
      </c>
      <c r="O853" s="94">
        <v>2</v>
      </c>
      <c r="P853" s="94">
        <v>0</v>
      </c>
      <c r="R853" s="14">
        <f t="shared" si="10"/>
        <v>10</v>
      </c>
      <c r="S853" s="15" t="str">
        <f t="shared" si="11"/>
        <v>B-EN PROCESO</v>
      </c>
    </row>
    <row r="854" spans="2:19" ht="15.75" customHeight="1">
      <c r="B854" s="13">
        <v>842</v>
      </c>
      <c r="C854" s="111" t="s">
        <v>80</v>
      </c>
      <c r="D854" s="110" t="s">
        <v>205</v>
      </c>
      <c r="E854" s="97" t="s">
        <v>1048</v>
      </c>
      <c r="F854" s="93" t="s">
        <v>49</v>
      </c>
      <c r="G854" s="94">
        <v>2</v>
      </c>
      <c r="H854" s="94">
        <v>2</v>
      </c>
      <c r="I854" s="94">
        <v>2</v>
      </c>
      <c r="J854" s="94">
        <v>0</v>
      </c>
      <c r="K854" s="94">
        <v>2</v>
      </c>
      <c r="L854" s="94">
        <v>2</v>
      </c>
      <c r="M854" s="94">
        <v>0</v>
      </c>
      <c r="N854" s="94">
        <v>0</v>
      </c>
      <c r="O854" s="94">
        <v>0</v>
      </c>
      <c r="P854" s="94">
        <v>2</v>
      </c>
      <c r="R854" s="14">
        <f t="shared" si="10"/>
        <v>12</v>
      </c>
      <c r="S854" s="15" t="str">
        <f t="shared" si="11"/>
        <v>B-EN PROCESO</v>
      </c>
    </row>
    <row r="855" spans="2:19" ht="15.75" customHeight="1">
      <c r="B855" s="13">
        <v>843</v>
      </c>
      <c r="C855" s="111" t="s">
        <v>80</v>
      </c>
      <c r="D855" s="110" t="s">
        <v>205</v>
      </c>
      <c r="E855" s="97" t="s">
        <v>1049</v>
      </c>
      <c r="F855" s="93" t="s">
        <v>49</v>
      </c>
      <c r="G855" s="94">
        <v>2</v>
      </c>
      <c r="H855" s="94">
        <v>2</v>
      </c>
      <c r="I855" s="94">
        <v>2</v>
      </c>
      <c r="J855" s="94">
        <v>0</v>
      </c>
      <c r="K855" s="94">
        <v>2</v>
      </c>
      <c r="L855" s="94">
        <v>0</v>
      </c>
      <c r="M855" s="94">
        <v>2</v>
      </c>
      <c r="N855" s="94">
        <v>2</v>
      </c>
      <c r="O855" s="94">
        <v>2</v>
      </c>
      <c r="P855" s="94">
        <v>2</v>
      </c>
      <c r="R855" s="14">
        <f t="shared" si="10"/>
        <v>16</v>
      </c>
      <c r="S855" s="15" t="str">
        <f t="shared" si="11"/>
        <v>A-LOGRADO</v>
      </c>
    </row>
    <row r="856" spans="2:19" ht="15.75" customHeight="1">
      <c r="B856" s="13">
        <v>844</v>
      </c>
      <c r="C856" s="111" t="s">
        <v>80</v>
      </c>
      <c r="D856" s="110" t="s">
        <v>205</v>
      </c>
      <c r="E856" s="97" t="s">
        <v>1050</v>
      </c>
      <c r="F856" s="93" t="s">
        <v>49</v>
      </c>
      <c r="G856" s="94">
        <v>2</v>
      </c>
      <c r="H856" s="94">
        <v>2</v>
      </c>
      <c r="I856" s="94">
        <v>2</v>
      </c>
      <c r="J856" s="94">
        <v>2</v>
      </c>
      <c r="K856" s="94">
        <v>2</v>
      </c>
      <c r="L856" s="94">
        <v>2</v>
      </c>
      <c r="M856" s="94">
        <v>2</v>
      </c>
      <c r="N856" s="94">
        <v>2</v>
      </c>
      <c r="O856" s="94">
        <v>0</v>
      </c>
      <c r="P856" s="94">
        <v>0</v>
      </c>
      <c r="R856" s="14">
        <f t="shared" si="10"/>
        <v>16</v>
      </c>
      <c r="S856" s="15" t="str">
        <f t="shared" si="11"/>
        <v>A-LOGRADO</v>
      </c>
    </row>
    <row r="857" spans="2:19" ht="15.75" customHeight="1">
      <c r="B857" s="13">
        <v>845</v>
      </c>
      <c r="C857" s="111" t="s">
        <v>80</v>
      </c>
      <c r="D857" s="110" t="s">
        <v>205</v>
      </c>
      <c r="E857" s="97" t="s">
        <v>1051</v>
      </c>
      <c r="F857" s="93" t="s">
        <v>49</v>
      </c>
      <c r="G857" s="94">
        <v>2</v>
      </c>
      <c r="H857" s="94">
        <v>2</v>
      </c>
      <c r="I857" s="94">
        <v>2</v>
      </c>
      <c r="J857" s="94">
        <v>0</v>
      </c>
      <c r="K857" s="94">
        <v>0</v>
      </c>
      <c r="L857" s="94">
        <v>0</v>
      </c>
      <c r="M857" s="94">
        <v>0</v>
      </c>
      <c r="N857" s="94">
        <v>2</v>
      </c>
      <c r="O857" s="94">
        <v>2</v>
      </c>
      <c r="P857" s="94">
        <v>0</v>
      </c>
      <c r="R857" s="14">
        <f t="shared" si="10"/>
        <v>10</v>
      </c>
      <c r="S857" s="15" t="str">
        <f t="shared" si="11"/>
        <v>B-EN PROCESO</v>
      </c>
    </row>
    <row r="858" spans="2:19" ht="15.75" customHeight="1">
      <c r="B858" s="13">
        <v>846</v>
      </c>
      <c r="C858" s="111" t="s">
        <v>80</v>
      </c>
      <c r="D858" s="110" t="s">
        <v>205</v>
      </c>
      <c r="E858" s="97" t="s">
        <v>1052</v>
      </c>
      <c r="F858" s="93" t="s">
        <v>49</v>
      </c>
      <c r="G858" s="94">
        <v>2</v>
      </c>
      <c r="H858" s="94">
        <v>0</v>
      </c>
      <c r="I858" s="94">
        <v>2</v>
      </c>
      <c r="J858" s="94">
        <v>0</v>
      </c>
      <c r="K858" s="94">
        <v>0</v>
      </c>
      <c r="L858" s="94">
        <v>2</v>
      </c>
      <c r="M858" s="94">
        <v>2</v>
      </c>
      <c r="N858" s="94">
        <v>2</v>
      </c>
      <c r="O858" s="94">
        <v>2</v>
      </c>
      <c r="P858" s="94">
        <v>0</v>
      </c>
      <c r="R858" s="14">
        <f t="shared" si="10"/>
        <v>12</v>
      </c>
      <c r="S858" s="15" t="str">
        <f t="shared" si="11"/>
        <v>B-EN PROCESO</v>
      </c>
    </row>
    <row r="859" spans="2:19" ht="15.75" customHeight="1">
      <c r="B859" s="13">
        <v>847</v>
      </c>
      <c r="C859" s="111" t="s">
        <v>80</v>
      </c>
      <c r="D859" s="110" t="s">
        <v>205</v>
      </c>
      <c r="E859" s="97" t="s">
        <v>1053</v>
      </c>
      <c r="F859" s="93" t="s">
        <v>53</v>
      </c>
      <c r="G859" s="94">
        <v>2</v>
      </c>
      <c r="H859" s="94">
        <v>2</v>
      </c>
      <c r="I859" s="94">
        <v>2</v>
      </c>
      <c r="J859" s="94">
        <v>2</v>
      </c>
      <c r="K859" s="94">
        <v>0</v>
      </c>
      <c r="L859" s="94">
        <v>2</v>
      </c>
      <c r="M859" s="94">
        <v>2</v>
      </c>
      <c r="N859" s="94">
        <v>2</v>
      </c>
      <c r="O859" s="94">
        <v>0</v>
      </c>
      <c r="P859" s="94">
        <v>0</v>
      </c>
      <c r="R859" s="14">
        <f t="shared" si="10"/>
        <v>14</v>
      </c>
      <c r="S859" s="15" t="str">
        <f t="shared" si="11"/>
        <v>A-LOGRADO</v>
      </c>
    </row>
    <row r="860" spans="2:19" ht="15.75" customHeight="1">
      <c r="B860" s="13">
        <v>848</v>
      </c>
      <c r="C860" s="111" t="s">
        <v>80</v>
      </c>
      <c r="D860" s="110" t="s">
        <v>205</v>
      </c>
      <c r="E860" s="97" t="s">
        <v>1054</v>
      </c>
      <c r="F860" s="93" t="s">
        <v>53</v>
      </c>
      <c r="G860" s="94">
        <v>2</v>
      </c>
      <c r="H860" s="94">
        <v>2</v>
      </c>
      <c r="I860" s="94">
        <v>2</v>
      </c>
      <c r="J860" s="94">
        <v>2</v>
      </c>
      <c r="K860" s="94">
        <v>0</v>
      </c>
      <c r="L860" s="94">
        <v>2</v>
      </c>
      <c r="M860" s="94">
        <v>2</v>
      </c>
      <c r="N860" s="94">
        <v>2</v>
      </c>
      <c r="O860" s="94">
        <v>2</v>
      </c>
      <c r="P860" s="94">
        <v>0</v>
      </c>
      <c r="R860" s="14">
        <f t="shared" si="10"/>
        <v>16</v>
      </c>
      <c r="S860" s="15" t="str">
        <f t="shared" si="11"/>
        <v>A-LOGRADO</v>
      </c>
    </row>
    <row r="861" spans="2:19" ht="15.75" customHeight="1">
      <c r="B861" s="13">
        <v>849</v>
      </c>
      <c r="C861" s="111" t="s">
        <v>80</v>
      </c>
      <c r="D861" s="110" t="s">
        <v>205</v>
      </c>
      <c r="E861" s="97" t="s">
        <v>1055</v>
      </c>
      <c r="F861" s="93" t="s">
        <v>53</v>
      </c>
      <c r="G861" s="94">
        <v>2</v>
      </c>
      <c r="H861" s="94">
        <v>2</v>
      </c>
      <c r="I861" s="94">
        <v>2</v>
      </c>
      <c r="J861" s="94">
        <v>2</v>
      </c>
      <c r="K861" s="94">
        <v>0</v>
      </c>
      <c r="L861" s="94">
        <v>0</v>
      </c>
      <c r="M861" s="94">
        <v>2</v>
      </c>
      <c r="N861" s="94">
        <v>0</v>
      </c>
      <c r="O861" s="94">
        <v>0</v>
      </c>
      <c r="P861" s="94">
        <v>2</v>
      </c>
      <c r="R861" s="14">
        <f t="shared" si="10"/>
        <v>12</v>
      </c>
      <c r="S861" s="15" t="str">
        <f t="shared" si="11"/>
        <v>B-EN PROCESO</v>
      </c>
    </row>
    <row r="862" spans="2:19" ht="15.75" customHeight="1">
      <c r="B862" s="13">
        <v>850</v>
      </c>
      <c r="C862" s="111" t="s">
        <v>80</v>
      </c>
      <c r="D862" s="110" t="s">
        <v>205</v>
      </c>
      <c r="E862" s="97" t="s">
        <v>1056</v>
      </c>
      <c r="F862" s="93" t="s">
        <v>53</v>
      </c>
      <c r="G862" s="94">
        <v>2</v>
      </c>
      <c r="H862" s="94">
        <v>2</v>
      </c>
      <c r="I862" s="94">
        <v>2</v>
      </c>
      <c r="J862" s="94">
        <v>2</v>
      </c>
      <c r="K862" s="94">
        <v>2</v>
      </c>
      <c r="L862" s="94">
        <v>2</v>
      </c>
      <c r="M862" s="94">
        <v>2</v>
      </c>
      <c r="N862" s="94">
        <v>0</v>
      </c>
      <c r="O862" s="94">
        <v>2</v>
      </c>
      <c r="P862" s="94">
        <v>0</v>
      </c>
      <c r="R862" s="14">
        <f t="shared" si="10"/>
        <v>16</v>
      </c>
      <c r="S862" s="15" t="str">
        <f t="shared" si="11"/>
        <v>A-LOGRADO</v>
      </c>
    </row>
    <row r="863" spans="2:19" ht="15.75" customHeight="1">
      <c r="B863" s="13">
        <v>851</v>
      </c>
      <c r="C863" s="111" t="s">
        <v>80</v>
      </c>
      <c r="D863" s="110" t="s">
        <v>205</v>
      </c>
      <c r="E863" s="97" t="s">
        <v>1057</v>
      </c>
      <c r="F863" s="93" t="s">
        <v>53</v>
      </c>
      <c r="G863" s="94">
        <v>2</v>
      </c>
      <c r="H863" s="94">
        <v>2</v>
      </c>
      <c r="I863" s="94">
        <v>2</v>
      </c>
      <c r="J863" s="94">
        <v>0</v>
      </c>
      <c r="K863" s="94">
        <v>0</v>
      </c>
      <c r="L863" s="94">
        <v>2</v>
      </c>
      <c r="M863" s="94">
        <v>0</v>
      </c>
      <c r="N863" s="94">
        <v>2</v>
      </c>
      <c r="O863" s="94">
        <v>0</v>
      </c>
      <c r="P863" s="94">
        <v>2</v>
      </c>
      <c r="R863" s="14">
        <f t="shared" si="10"/>
        <v>12</v>
      </c>
      <c r="S863" s="15" t="str">
        <f t="shared" si="11"/>
        <v>B-EN PROCESO</v>
      </c>
    </row>
    <row r="864" spans="2:19" ht="15.75" customHeight="1">
      <c r="B864" s="13">
        <v>852</v>
      </c>
      <c r="C864" s="111" t="s">
        <v>80</v>
      </c>
      <c r="D864" s="110" t="s">
        <v>205</v>
      </c>
      <c r="E864" s="97" t="s">
        <v>1058</v>
      </c>
      <c r="F864" s="93" t="s">
        <v>53</v>
      </c>
      <c r="G864" s="94">
        <v>0</v>
      </c>
      <c r="H864" s="94">
        <v>0</v>
      </c>
      <c r="I864" s="94">
        <v>0</v>
      </c>
      <c r="J864" s="94">
        <v>0</v>
      </c>
      <c r="K864" s="94">
        <v>0</v>
      </c>
      <c r="L864" s="94">
        <v>0</v>
      </c>
      <c r="M864" s="94">
        <v>2</v>
      </c>
      <c r="N864" s="94">
        <v>2</v>
      </c>
      <c r="O864" s="94">
        <v>0</v>
      </c>
      <c r="P864" s="94">
        <v>0</v>
      </c>
      <c r="R864" s="14">
        <f t="shared" si="10"/>
        <v>4</v>
      </c>
      <c r="S864" s="15" t="str">
        <f t="shared" si="11"/>
        <v>C-EN INICIO</v>
      </c>
    </row>
    <row r="865" spans="2:19" ht="15.75" customHeight="1">
      <c r="B865" s="13">
        <v>853</v>
      </c>
      <c r="C865" s="111" t="s">
        <v>80</v>
      </c>
      <c r="D865" s="110" t="s">
        <v>205</v>
      </c>
      <c r="E865" s="97" t="s">
        <v>1059</v>
      </c>
      <c r="F865" s="93" t="s">
        <v>53</v>
      </c>
      <c r="G865" s="94">
        <v>2</v>
      </c>
      <c r="H865" s="94">
        <v>2</v>
      </c>
      <c r="I865" s="94">
        <v>2</v>
      </c>
      <c r="J865" s="94">
        <v>0</v>
      </c>
      <c r="K865" s="94">
        <v>0</v>
      </c>
      <c r="L865" s="94">
        <v>2</v>
      </c>
      <c r="M865" s="94">
        <v>0</v>
      </c>
      <c r="N865" s="94">
        <v>0</v>
      </c>
      <c r="O865" s="94">
        <v>0</v>
      </c>
      <c r="P865" s="94">
        <v>2</v>
      </c>
      <c r="R865" s="14">
        <f t="shared" si="10"/>
        <v>10</v>
      </c>
      <c r="S865" s="15" t="str">
        <f t="shared" si="11"/>
        <v>B-EN PROCESO</v>
      </c>
    </row>
    <row r="866" spans="2:19" ht="15.75" customHeight="1">
      <c r="B866" s="13">
        <v>854</v>
      </c>
      <c r="C866" s="111" t="s">
        <v>80</v>
      </c>
      <c r="D866" s="110" t="s">
        <v>205</v>
      </c>
      <c r="E866" s="97" t="s">
        <v>1060</v>
      </c>
      <c r="F866" s="93" t="s">
        <v>53</v>
      </c>
      <c r="G866" s="94">
        <v>2</v>
      </c>
      <c r="H866" s="94">
        <v>2</v>
      </c>
      <c r="I866" s="94">
        <v>2</v>
      </c>
      <c r="J866" s="94">
        <v>2</v>
      </c>
      <c r="K866" s="94">
        <v>2</v>
      </c>
      <c r="L866" s="94">
        <v>0</v>
      </c>
      <c r="M866" s="94">
        <v>0</v>
      </c>
      <c r="N866" s="94">
        <v>2</v>
      </c>
      <c r="O866" s="94">
        <v>2</v>
      </c>
      <c r="P866" s="94">
        <v>2</v>
      </c>
      <c r="R866" s="14">
        <f t="shared" si="10"/>
        <v>16</v>
      </c>
      <c r="S866" s="15" t="str">
        <f t="shared" si="11"/>
        <v>A-LOGRADO</v>
      </c>
    </row>
    <row r="867" spans="2:19" ht="15.75" customHeight="1">
      <c r="B867" s="13">
        <v>855</v>
      </c>
      <c r="C867" s="111" t="s">
        <v>80</v>
      </c>
      <c r="D867" s="110" t="s">
        <v>205</v>
      </c>
      <c r="E867" s="97" t="s">
        <v>1061</v>
      </c>
      <c r="F867" s="93" t="s">
        <v>53</v>
      </c>
      <c r="G867" s="94">
        <v>2</v>
      </c>
      <c r="H867" s="94">
        <v>2</v>
      </c>
      <c r="I867" s="94">
        <v>2</v>
      </c>
      <c r="J867" s="94">
        <v>2</v>
      </c>
      <c r="K867" s="94">
        <v>2</v>
      </c>
      <c r="L867" s="94">
        <v>0</v>
      </c>
      <c r="M867" s="94">
        <v>2</v>
      </c>
      <c r="N867" s="94">
        <v>2</v>
      </c>
      <c r="O867" s="94">
        <v>2</v>
      </c>
      <c r="P867" s="94">
        <v>0</v>
      </c>
      <c r="R867" s="14">
        <f t="shared" si="10"/>
        <v>16</v>
      </c>
      <c r="S867" s="15" t="str">
        <f t="shared" si="11"/>
        <v>A-LOGRADO</v>
      </c>
    </row>
    <row r="868" spans="2:19" ht="15.75" customHeight="1">
      <c r="B868" s="13">
        <v>856</v>
      </c>
      <c r="C868" s="111" t="s">
        <v>80</v>
      </c>
      <c r="D868" s="110" t="s">
        <v>205</v>
      </c>
      <c r="E868" s="97" t="s">
        <v>1062</v>
      </c>
      <c r="F868" s="93" t="s">
        <v>53</v>
      </c>
      <c r="G868" s="94">
        <v>2</v>
      </c>
      <c r="H868" s="94">
        <v>2</v>
      </c>
      <c r="I868" s="94">
        <v>2</v>
      </c>
      <c r="J868" s="94">
        <v>2</v>
      </c>
      <c r="K868" s="94">
        <v>2</v>
      </c>
      <c r="L868" s="94">
        <v>0</v>
      </c>
      <c r="M868" s="94">
        <v>2</v>
      </c>
      <c r="N868" s="94">
        <v>2</v>
      </c>
      <c r="O868" s="94">
        <v>0</v>
      </c>
      <c r="P868" s="94">
        <v>0</v>
      </c>
      <c r="R868" s="14">
        <f t="shared" si="10"/>
        <v>14</v>
      </c>
      <c r="S868" s="15" t="str">
        <f t="shared" si="11"/>
        <v>A-LOGRADO</v>
      </c>
    </row>
    <row r="869" spans="2:19" ht="15.75" customHeight="1">
      <c r="B869" s="13">
        <v>857</v>
      </c>
      <c r="C869" s="111" t="s">
        <v>80</v>
      </c>
      <c r="D869" s="118" t="s">
        <v>207</v>
      </c>
      <c r="E869" s="97" t="s">
        <v>1063</v>
      </c>
      <c r="F869" s="93" t="s">
        <v>49</v>
      </c>
      <c r="G869" s="94">
        <v>2</v>
      </c>
      <c r="H869" s="94">
        <v>0</v>
      </c>
      <c r="I869" s="94">
        <v>2</v>
      </c>
      <c r="J869" s="94">
        <v>0</v>
      </c>
      <c r="K869" s="94">
        <v>0</v>
      </c>
      <c r="L869" s="94">
        <v>0</v>
      </c>
      <c r="M869" s="94">
        <v>0</v>
      </c>
      <c r="N869" s="94">
        <v>0</v>
      </c>
      <c r="O869" s="94">
        <v>0</v>
      </c>
      <c r="P869" s="94">
        <v>2</v>
      </c>
      <c r="R869" s="14">
        <f t="shared" si="10"/>
        <v>6</v>
      </c>
      <c r="S869" s="15" t="str">
        <f t="shared" si="11"/>
        <v>C-EN INICIO</v>
      </c>
    </row>
    <row r="870" spans="2:19" ht="15.75" customHeight="1">
      <c r="B870" s="13">
        <v>858</v>
      </c>
      <c r="C870" s="111" t="s">
        <v>80</v>
      </c>
      <c r="D870" s="118" t="s">
        <v>207</v>
      </c>
      <c r="E870" s="97" t="s">
        <v>1064</v>
      </c>
      <c r="F870" s="93" t="s">
        <v>49</v>
      </c>
      <c r="G870" s="94">
        <v>2</v>
      </c>
      <c r="H870" s="94">
        <v>2</v>
      </c>
      <c r="I870" s="94">
        <v>2</v>
      </c>
      <c r="J870" s="94">
        <v>0</v>
      </c>
      <c r="K870" s="94">
        <v>2</v>
      </c>
      <c r="L870" s="94">
        <v>0</v>
      </c>
      <c r="M870" s="94">
        <v>0</v>
      </c>
      <c r="N870" s="94">
        <v>0</v>
      </c>
      <c r="O870" s="94">
        <v>0</v>
      </c>
      <c r="P870" s="94">
        <v>2</v>
      </c>
      <c r="R870" s="14">
        <f t="shared" si="10"/>
        <v>10</v>
      </c>
      <c r="S870" s="15" t="str">
        <f t="shared" si="11"/>
        <v>B-EN PROCESO</v>
      </c>
    </row>
    <row r="871" spans="2:19" ht="15.75" customHeight="1">
      <c r="B871" s="13">
        <v>859</v>
      </c>
      <c r="C871" s="111" t="s">
        <v>80</v>
      </c>
      <c r="D871" s="118" t="s">
        <v>207</v>
      </c>
      <c r="E871" s="97" t="s">
        <v>1065</v>
      </c>
      <c r="F871" s="93" t="s">
        <v>49</v>
      </c>
      <c r="G871" s="94">
        <v>2</v>
      </c>
      <c r="H871" s="94">
        <v>0</v>
      </c>
      <c r="I871" s="94">
        <v>2</v>
      </c>
      <c r="J871" s="94">
        <v>0</v>
      </c>
      <c r="K871" s="94">
        <v>2</v>
      </c>
      <c r="L871" s="94">
        <v>0</v>
      </c>
      <c r="M871" s="94">
        <v>0</v>
      </c>
      <c r="N871" s="94">
        <v>0</v>
      </c>
      <c r="O871" s="94">
        <v>0</v>
      </c>
      <c r="P871" s="94">
        <v>2</v>
      </c>
      <c r="R871" s="14">
        <f t="shared" si="10"/>
        <v>8</v>
      </c>
      <c r="S871" s="15" t="str">
        <f t="shared" si="11"/>
        <v>C-EN INICIO</v>
      </c>
    </row>
    <row r="872" spans="2:19" ht="15.75" customHeight="1">
      <c r="B872" s="13">
        <v>860</v>
      </c>
      <c r="C872" s="111" t="s">
        <v>80</v>
      </c>
      <c r="D872" s="118" t="s">
        <v>207</v>
      </c>
      <c r="E872" s="97" t="s">
        <v>1066</v>
      </c>
      <c r="F872" s="93" t="s">
        <v>49</v>
      </c>
      <c r="G872" s="94">
        <v>2</v>
      </c>
      <c r="H872" s="94">
        <v>2</v>
      </c>
      <c r="I872" s="94">
        <v>2</v>
      </c>
      <c r="J872" s="94">
        <v>0</v>
      </c>
      <c r="K872" s="94">
        <v>0</v>
      </c>
      <c r="L872" s="94">
        <v>2</v>
      </c>
      <c r="M872" s="94">
        <v>0</v>
      </c>
      <c r="N872" s="94">
        <v>0</v>
      </c>
      <c r="O872" s="94">
        <v>2</v>
      </c>
      <c r="P872" s="94">
        <v>0</v>
      </c>
      <c r="R872" s="14">
        <f t="shared" si="10"/>
        <v>10</v>
      </c>
      <c r="S872" s="15" t="str">
        <f t="shared" si="11"/>
        <v>B-EN PROCESO</v>
      </c>
    </row>
    <row r="873" spans="2:19" ht="15.75" customHeight="1">
      <c r="B873" s="13">
        <v>861</v>
      </c>
      <c r="C873" s="111" t="s">
        <v>80</v>
      </c>
      <c r="D873" s="118" t="s">
        <v>207</v>
      </c>
      <c r="E873" s="97" t="s">
        <v>1067</v>
      </c>
      <c r="F873" s="93" t="s">
        <v>49</v>
      </c>
      <c r="G873" s="94">
        <v>0</v>
      </c>
      <c r="H873" s="94">
        <v>0</v>
      </c>
      <c r="I873" s="94">
        <v>0</v>
      </c>
      <c r="J873" s="94">
        <v>0</v>
      </c>
      <c r="K873" s="94">
        <v>0</v>
      </c>
      <c r="L873" s="94">
        <v>0</v>
      </c>
      <c r="M873" s="94">
        <v>0</v>
      </c>
      <c r="N873" s="94">
        <v>0</v>
      </c>
      <c r="O873" s="94">
        <v>0</v>
      </c>
      <c r="P873" s="94">
        <v>0</v>
      </c>
      <c r="R873" s="14">
        <f t="shared" si="10"/>
        <v>0</v>
      </c>
      <c r="S873" s="15" t="str">
        <f t="shared" si="11"/>
        <v>C-EN INICIO</v>
      </c>
    </row>
    <row r="874" spans="2:19" ht="15.75" customHeight="1">
      <c r="B874" s="13">
        <v>862</v>
      </c>
      <c r="C874" s="111" t="s">
        <v>80</v>
      </c>
      <c r="D874" s="118" t="s">
        <v>207</v>
      </c>
      <c r="E874" s="97" t="s">
        <v>1068</v>
      </c>
      <c r="F874" s="93" t="s">
        <v>49</v>
      </c>
      <c r="G874" s="94">
        <v>0</v>
      </c>
      <c r="H874" s="94">
        <v>2</v>
      </c>
      <c r="I874" s="94">
        <v>0</v>
      </c>
      <c r="J874" s="94">
        <v>0</v>
      </c>
      <c r="K874" s="94">
        <v>0</v>
      </c>
      <c r="L874" s="94">
        <v>2</v>
      </c>
      <c r="M874" s="94">
        <v>2</v>
      </c>
      <c r="N874" s="94">
        <v>0</v>
      </c>
      <c r="O874" s="94">
        <v>0</v>
      </c>
      <c r="P874" s="94">
        <v>2</v>
      </c>
      <c r="R874" s="14">
        <f t="shared" si="10"/>
        <v>8</v>
      </c>
      <c r="S874" s="15" t="str">
        <f t="shared" si="11"/>
        <v>C-EN INICIO</v>
      </c>
    </row>
    <row r="875" spans="2:19" ht="15.75" customHeight="1">
      <c r="B875" s="13">
        <v>863</v>
      </c>
      <c r="C875" s="111" t="s">
        <v>80</v>
      </c>
      <c r="D875" s="118" t="s">
        <v>207</v>
      </c>
      <c r="E875" s="97" t="s">
        <v>1069</v>
      </c>
      <c r="F875" s="93" t="s">
        <v>49</v>
      </c>
      <c r="G875" s="94">
        <v>0</v>
      </c>
      <c r="H875" s="94">
        <v>0</v>
      </c>
      <c r="I875" s="94">
        <v>0</v>
      </c>
      <c r="J875" s="94">
        <v>0</v>
      </c>
      <c r="K875" s="94">
        <v>2</v>
      </c>
      <c r="L875" s="94">
        <v>0</v>
      </c>
      <c r="M875" s="94">
        <v>2</v>
      </c>
      <c r="N875" s="94">
        <v>0</v>
      </c>
      <c r="O875" s="94">
        <v>0</v>
      </c>
      <c r="P875" s="94">
        <v>2</v>
      </c>
      <c r="R875" s="14">
        <f t="shared" si="10"/>
        <v>6</v>
      </c>
      <c r="S875" s="15" t="str">
        <f t="shared" si="11"/>
        <v>C-EN INICIO</v>
      </c>
    </row>
    <row r="876" spans="2:19" ht="15.75" customHeight="1">
      <c r="B876" s="13">
        <v>864</v>
      </c>
      <c r="C876" s="111" t="s">
        <v>80</v>
      </c>
      <c r="D876" s="118" t="s">
        <v>207</v>
      </c>
      <c r="E876" s="97" t="s">
        <v>1070</v>
      </c>
      <c r="F876" s="93" t="s">
        <v>49</v>
      </c>
      <c r="G876" s="94">
        <v>2</v>
      </c>
      <c r="H876" s="94">
        <v>0</v>
      </c>
      <c r="I876" s="94">
        <v>2</v>
      </c>
      <c r="J876" s="94">
        <v>2</v>
      </c>
      <c r="K876" s="94">
        <v>2</v>
      </c>
      <c r="L876" s="94">
        <v>0</v>
      </c>
      <c r="M876" s="94">
        <v>0</v>
      </c>
      <c r="N876" s="94">
        <v>2</v>
      </c>
      <c r="O876" s="94">
        <v>2</v>
      </c>
      <c r="P876" s="94">
        <v>0</v>
      </c>
      <c r="R876" s="14">
        <f t="shared" si="10"/>
        <v>12</v>
      </c>
      <c r="S876" s="15" t="str">
        <f t="shared" si="11"/>
        <v>B-EN PROCESO</v>
      </c>
    </row>
    <row r="877" spans="2:19" ht="15.75" customHeight="1">
      <c r="B877" s="13">
        <v>865</v>
      </c>
      <c r="C877" s="111" t="s">
        <v>80</v>
      </c>
      <c r="D877" s="118" t="s">
        <v>207</v>
      </c>
      <c r="E877" s="97" t="s">
        <v>1071</v>
      </c>
      <c r="F877" s="93" t="s">
        <v>49</v>
      </c>
      <c r="G877" s="94">
        <v>0</v>
      </c>
      <c r="H877" s="94">
        <v>0</v>
      </c>
      <c r="I877" s="94">
        <v>0</v>
      </c>
      <c r="J877" s="94">
        <v>0</v>
      </c>
      <c r="K877" s="94">
        <v>0</v>
      </c>
      <c r="L877" s="94">
        <v>0</v>
      </c>
      <c r="M877" s="94">
        <v>0</v>
      </c>
      <c r="N877" s="94">
        <v>0</v>
      </c>
      <c r="O877" s="94">
        <v>0</v>
      </c>
      <c r="P877" s="94">
        <v>0</v>
      </c>
      <c r="R877" s="14">
        <f t="shared" si="10"/>
        <v>0</v>
      </c>
      <c r="S877" s="15" t="str">
        <f t="shared" si="11"/>
        <v>C-EN INICIO</v>
      </c>
    </row>
    <row r="878" spans="2:19" ht="15.75" customHeight="1">
      <c r="B878" s="13">
        <v>866</v>
      </c>
      <c r="C878" s="111" t="s">
        <v>80</v>
      </c>
      <c r="D878" s="118" t="s">
        <v>207</v>
      </c>
      <c r="E878" s="97" t="s">
        <v>1072</v>
      </c>
      <c r="F878" s="93" t="s">
        <v>49</v>
      </c>
      <c r="G878" s="94">
        <v>0</v>
      </c>
      <c r="H878" s="94">
        <v>0</v>
      </c>
      <c r="I878" s="94">
        <v>2</v>
      </c>
      <c r="J878" s="94">
        <v>2</v>
      </c>
      <c r="K878" s="94">
        <v>2</v>
      </c>
      <c r="L878" s="94">
        <v>0</v>
      </c>
      <c r="M878" s="94">
        <v>0</v>
      </c>
      <c r="N878" s="94">
        <v>2</v>
      </c>
      <c r="O878" s="94">
        <v>0</v>
      </c>
      <c r="P878" s="94">
        <v>0</v>
      </c>
      <c r="R878" s="14">
        <f t="shared" si="10"/>
        <v>8</v>
      </c>
      <c r="S878" s="15" t="str">
        <f t="shared" si="11"/>
        <v>C-EN INICIO</v>
      </c>
    </row>
    <row r="879" spans="2:19" ht="15.75" customHeight="1">
      <c r="B879" s="13">
        <v>867</v>
      </c>
      <c r="C879" s="111" t="s">
        <v>80</v>
      </c>
      <c r="D879" s="118" t="s">
        <v>207</v>
      </c>
      <c r="E879" s="97" t="s">
        <v>1073</v>
      </c>
      <c r="F879" s="93" t="s">
        <v>49</v>
      </c>
      <c r="G879" s="94">
        <v>0</v>
      </c>
      <c r="H879" s="94">
        <v>0</v>
      </c>
      <c r="I879" s="94">
        <v>2</v>
      </c>
      <c r="J879" s="94">
        <v>0</v>
      </c>
      <c r="K879" s="94">
        <v>0</v>
      </c>
      <c r="L879" s="94">
        <v>2</v>
      </c>
      <c r="M879" s="94">
        <v>2</v>
      </c>
      <c r="N879" s="94">
        <v>0</v>
      </c>
      <c r="O879" s="94">
        <v>0</v>
      </c>
      <c r="P879" s="94">
        <v>2</v>
      </c>
      <c r="R879" s="14">
        <f t="shared" si="10"/>
        <v>8</v>
      </c>
      <c r="S879" s="15" t="str">
        <f t="shared" si="11"/>
        <v>C-EN INICIO</v>
      </c>
    </row>
    <row r="880" spans="2:19" ht="15.75" customHeight="1">
      <c r="B880" s="13">
        <v>868</v>
      </c>
      <c r="C880" s="111" t="s">
        <v>80</v>
      </c>
      <c r="D880" s="118" t="s">
        <v>207</v>
      </c>
      <c r="E880" s="97" t="s">
        <v>1074</v>
      </c>
      <c r="F880" s="93" t="s">
        <v>49</v>
      </c>
      <c r="G880" s="94">
        <v>0</v>
      </c>
      <c r="H880" s="94">
        <v>2</v>
      </c>
      <c r="I880" s="94">
        <v>0</v>
      </c>
      <c r="J880" s="94">
        <v>0</v>
      </c>
      <c r="K880" s="94">
        <v>0</v>
      </c>
      <c r="L880" s="94">
        <v>0</v>
      </c>
      <c r="M880" s="94">
        <v>0</v>
      </c>
      <c r="N880" s="94">
        <v>0</v>
      </c>
      <c r="O880" s="94">
        <v>2</v>
      </c>
      <c r="P880" s="94">
        <v>2</v>
      </c>
      <c r="R880" s="14">
        <f t="shared" ref="R880:R943" si="12">SUM(G880+H880+I880+J880+K880+L880+M880+N880+O880+P880)</f>
        <v>6</v>
      </c>
      <c r="S880" s="15" t="str">
        <f t="shared" ref="S880:S943" si="13">IF(R880&gt;=18,"AD-DESTACADO",IF(R880&gt;12,"A-LOGRADO",IF(R880&gt;=10,"B-EN PROCESO","C-EN INICIO")))</f>
        <v>C-EN INICIO</v>
      </c>
    </row>
    <row r="881" spans="2:19" ht="15.75" customHeight="1">
      <c r="B881" s="13">
        <v>869</v>
      </c>
      <c r="C881" s="111" t="s">
        <v>80</v>
      </c>
      <c r="D881" s="118" t="s">
        <v>207</v>
      </c>
      <c r="E881" s="97" t="s">
        <v>1075</v>
      </c>
      <c r="F881" s="93" t="s">
        <v>49</v>
      </c>
      <c r="G881" s="94">
        <v>0</v>
      </c>
      <c r="H881" s="94">
        <v>2</v>
      </c>
      <c r="I881" s="94">
        <v>2</v>
      </c>
      <c r="J881" s="94">
        <v>0</v>
      </c>
      <c r="K881" s="94">
        <v>0</v>
      </c>
      <c r="L881" s="94">
        <v>0</v>
      </c>
      <c r="M881" s="94">
        <v>0</v>
      </c>
      <c r="N881" s="94">
        <v>0</v>
      </c>
      <c r="O881" s="94">
        <v>2</v>
      </c>
      <c r="P881" s="94">
        <v>2</v>
      </c>
      <c r="R881" s="14">
        <f t="shared" si="12"/>
        <v>8</v>
      </c>
      <c r="S881" s="15" t="str">
        <f t="shared" si="13"/>
        <v>C-EN INICIO</v>
      </c>
    </row>
    <row r="882" spans="2:19" ht="15.75" customHeight="1">
      <c r="B882" s="13">
        <v>870</v>
      </c>
      <c r="C882" s="111" t="s">
        <v>80</v>
      </c>
      <c r="D882" s="118" t="s">
        <v>207</v>
      </c>
      <c r="E882" s="97" t="s">
        <v>1076</v>
      </c>
      <c r="F882" s="93" t="s">
        <v>49</v>
      </c>
      <c r="G882" s="94">
        <v>2</v>
      </c>
      <c r="H882" s="94">
        <v>0</v>
      </c>
      <c r="I882" s="94">
        <v>2</v>
      </c>
      <c r="J882" s="94">
        <v>2</v>
      </c>
      <c r="K882" s="94">
        <v>2</v>
      </c>
      <c r="L882" s="94">
        <v>0</v>
      </c>
      <c r="M882" s="94">
        <v>0</v>
      </c>
      <c r="N882" s="94">
        <v>0</v>
      </c>
      <c r="O882" s="94">
        <v>0</v>
      </c>
      <c r="P882" s="94">
        <v>0</v>
      </c>
      <c r="R882" s="14">
        <f t="shared" si="12"/>
        <v>8</v>
      </c>
      <c r="S882" s="15" t="str">
        <f t="shared" si="13"/>
        <v>C-EN INICIO</v>
      </c>
    </row>
    <row r="883" spans="2:19" ht="15.75" customHeight="1">
      <c r="B883" s="13">
        <v>871</v>
      </c>
      <c r="C883" s="111" t="s">
        <v>80</v>
      </c>
      <c r="D883" s="118" t="s">
        <v>207</v>
      </c>
      <c r="E883" s="97" t="s">
        <v>1077</v>
      </c>
      <c r="F883" s="93" t="s">
        <v>49</v>
      </c>
      <c r="G883" s="94">
        <v>0</v>
      </c>
      <c r="H883" s="94">
        <v>2</v>
      </c>
      <c r="I883" s="94">
        <v>0</v>
      </c>
      <c r="J883" s="94">
        <v>0</v>
      </c>
      <c r="K883" s="94">
        <v>2</v>
      </c>
      <c r="L883" s="94">
        <v>0</v>
      </c>
      <c r="M883" s="94">
        <v>2</v>
      </c>
      <c r="N883" s="94">
        <v>0</v>
      </c>
      <c r="O883" s="94">
        <v>0</v>
      </c>
      <c r="P883" s="94">
        <v>2</v>
      </c>
      <c r="R883" s="14">
        <f t="shared" si="12"/>
        <v>8</v>
      </c>
      <c r="S883" s="15" t="str">
        <f t="shared" si="13"/>
        <v>C-EN INICIO</v>
      </c>
    </row>
    <row r="884" spans="2:19" ht="15.75" customHeight="1">
      <c r="B884" s="13">
        <v>872</v>
      </c>
      <c r="C884" s="111" t="s">
        <v>80</v>
      </c>
      <c r="D884" s="118" t="s">
        <v>207</v>
      </c>
      <c r="E884" s="97" t="s">
        <v>1078</v>
      </c>
      <c r="F884" s="93" t="s">
        <v>53</v>
      </c>
      <c r="G884" s="94">
        <v>0</v>
      </c>
      <c r="H884" s="94">
        <v>2</v>
      </c>
      <c r="I884" s="94">
        <v>2</v>
      </c>
      <c r="J884" s="94">
        <v>0</v>
      </c>
      <c r="K884" s="94">
        <v>0</v>
      </c>
      <c r="L884" s="94">
        <v>2</v>
      </c>
      <c r="M884" s="94">
        <v>0</v>
      </c>
      <c r="N884" s="94">
        <v>2</v>
      </c>
      <c r="O884" s="94">
        <v>0</v>
      </c>
      <c r="P884" s="94">
        <v>0</v>
      </c>
      <c r="R884" s="14">
        <f t="shared" si="12"/>
        <v>8</v>
      </c>
      <c r="S884" s="15" t="str">
        <f t="shared" si="13"/>
        <v>C-EN INICIO</v>
      </c>
    </row>
    <row r="885" spans="2:19" ht="15.75" customHeight="1">
      <c r="B885" s="13">
        <v>873</v>
      </c>
      <c r="C885" s="111" t="s">
        <v>80</v>
      </c>
      <c r="D885" s="118" t="s">
        <v>207</v>
      </c>
      <c r="E885" s="97" t="s">
        <v>1079</v>
      </c>
      <c r="F885" s="93" t="s">
        <v>53</v>
      </c>
      <c r="G885" s="94">
        <v>0</v>
      </c>
      <c r="H885" s="94">
        <v>0</v>
      </c>
      <c r="I885" s="94">
        <v>0</v>
      </c>
      <c r="J885" s="94">
        <v>0</v>
      </c>
      <c r="K885" s="94">
        <v>0</v>
      </c>
      <c r="L885" s="94">
        <v>0</v>
      </c>
      <c r="M885" s="94">
        <v>2</v>
      </c>
      <c r="N885" s="94">
        <v>0</v>
      </c>
      <c r="O885" s="94">
        <v>0</v>
      </c>
      <c r="P885" s="94">
        <v>2</v>
      </c>
      <c r="R885" s="14">
        <f t="shared" si="12"/>
        <v>4</v>
      </c>
      <c r="S885" s="15" t="str">
        <f t="shared" si="13"/>
        <v>C-EN INICIO</v>
      </c>
    </row>
    <row r="886" spans="2:19" ht="15.75" customHeight="1">
      <c r="B886" s="13">
        <v>874</v>
      </c>
      <c r="C886" s="111" t="s">
        <v>80</v>
      </c>
      <c r="D886" s="118" t="s">
        <v>207</v>
      </c>
      <c r="E886" s="97" t="s">
        <v>1080</v>
      </c>
      <c r="F886" s="93" t="s">
        <v>53</v>
      </c>
      <c r="G886" s="94">
        <v>0</v>
      </c>
      <c r="H886" s="94">
        <v>0</v>
      </c>
      <c r="I886" s="94">
        <v>0</v>
      </c>
      <c r="J886" s="94">
        <v>0</v>
      </c>
      <c r="K886" s="94">
        <v>0</v>
      </c>
      <c r="L886" s="94">
        <v>0</v>
      </c>
      <c r="M886" s="94">
        <v>0</v>
      </c>
      <c r="N886" s="94">
        <v>0</v>
      </c>
      <c r="O886" s="94">
        <v>0</v>
      </c>
      <c r="P886" s="94">
        <v>0</v>
      </c>
      <c r="R886" s="14">
        <f t="shared" si="12"/>
        <v>0</v>
      </c>
      <c r="S886" s="15" t="str">
        <f t="shared" si="13"/>
        <v>C-EN INICIO</v>
      </c>
    </row>
    <row r="887" spans="2:19" ht="15.75" customHeight="1">
      <c r="B887" s="13">
        <v>875</v>
      </c>
      <c r="C887" s="111" t="s">
        <v>80</v>
      </c>
      <c r="D887" s="118" t="s">
        <v>207</v>
      </c>
      <c r="E887" s="97" t="s">
        <v>1081</v>
      </c>
      <c r="F887" s="93" t="s">
        <v>53</v>
      </c>
      <c r="G887" s="94">
        <v>0</v>
      </c>
      <c r="H887" s="94">
        <v>0</v>
      </c>
      <c r="I887" s="94">
        <v>2</v>
      </c>
      <c r="J887" s="94">
        <v>0</v>
      </c>
      <c r="K887" s="94">
        <v>0</v>
      </c>
      <c r="L887" s="94">
        <v>2</v>
      </c>
      <c r="M887" s="94">
        <v>0</v>
      </c>
      <c r="N887" s="94">
        <v>2</v>
      </c>
      <c r="O887" s="94">
        <v>0</v>
      </c>
      <c r="P887" s="94">
        <v>0</v>
      </c>
      <c r="R887" s="14">
        <f t="shared" si="12"/>
        <v>6</v>
      </c>
      <c r="S887" s="15" t="str">
        <f t="shared" si="13"/>
        <v>C-EN INICIO</v>
      </c>
    </row>
    <row r="888" spans="2:19" ht="15.75" customHeight="1">
      <c r="B888" s="13">
        <v>876</v>
      </c>
      <c r="C888" s="111" t="s">
        <v>80</v>
      </c>
      <c r="D888" s="118" t="s">
        <v>207</v>
      </c>
      <c r="E888" s="97" t="s">
        <v>1082</v>
      </c>
      <c r="F888" s="93" t="s">
        <v>53</v>
      </c>
      <c r="G888" s="94">
        <v>0</v>
      </c>
      <c r="H888" s="94">
        <v>0</v>
      </c>
      <c r="I888" s="94">
        <v>0</v>
      </c>
      <c r="J888" s="94">
        <v>0</v>
      </c>
      <c r="K888" s="94">
        <v>0</v>
      </c>
      <c r="L888" s="94">
        <v>2</v>
      </c>
      <c r="M888" s="94">
        <v>0</v>
      </c>
      <c r="N888" s="94">
        <v>2</v>
      </c>
      <c r="O888" s="94">
        <v>0</v>
      </c>
      <c r="P888" s="94">
        <v>0</v>
      </c>
      <c r="R888" s="14">
        <f t="shared" si="12"/>
        <v>4</v>
      </c>
      <c r="S888" s="15" t="str">
        <f t="shared" si="13"/>
        <v>C-EN INICIO</v>
      </c>
    </row>
    <row r="889" spans="2:19" ht="15.75" customHeight="1">
      <c r="B889" s="13">
        <v>877</v>
      </c>
      <c r="C889" s="111" t="s">
        <v>80</v>
      </c>
      <c r="D889" s="118" t="s">
        <v>207</v>
      </c>
      <c r="E889" s="97" t="s">
        <v>1083</v>
      </c>
      <c r="F889" s="93" t="s">
        <v>53</v>
      </c>
      <c r="G889" s="94">
        <v>0</v>
      </c>
      <c r="H889" s="94">
        <v>2</v>
      </c>
      <c r="I889" s="94">
        <v>2</v>
      </c>
      <c r="J889" s="94">
        <v>0</v>
      </c>
      <c r="K889" s="94">
        <v>0</v>
      </c>
      <c r="L889" s="94">
        <v>2</v>
      </c>
      <c r="M889" s="94">
        <v>0</v>
      </c>
      <c r="N889" s="94">
        <v>2</v>
      </c>
      <c r="O889" s="94">
        <v>0</v>
      </c>
      <c r="P889" s="94">
        <v>0</v>
      </c>
      <c r="R889" s="14">
        <f t="shared" si="12"/>
        <v>8</v>
      </c>
      <c r="S889" s="15" t="str">
        <f t="shared" si="13"/>
        <v>C-EN INICIO</v>
      </c>
    </row>
    <row r="890" spans="2:19" ht="15.75" customHeight="1">
      <c r="B890" s="13">
        <v>878</v>
      </c>
      <c r="C890" s="111" t="s">
        <v>80</v>
      </c>
      <c r="D890" s="118" t="s">
        <v>207</v>
      </c>
      <c r="E890" s="97" t="s">
        <v>1084</v>
      </c>
      <c r="F890" s="93" t="s">
        <v>53</v>
      </c>
      <c r="G890" s="94">
        <v>0</v>
      </c>
      <c r="H890" s="94">
        <v>2</v>
      </c>
      <c r="I890" s="94">
        <v>2</v>
      </c>
      <c r="J890" s="94">
        <v>0</v>
      </c>
      <c r="K890" s="94">
        <v>0</v>
      </c>
      <c r="L890" s="94">
        <v>2</v>
      </c>
      <c r="M890" s="94">
        <v>0</v>
      </c>
      <c r="N890" s="94">
        <v>2</v>
      </c>
      <c r="O890" s="94">
        <v>0</v>
      </c>
      <c r="P890" s="94">
        <v>0</v>
      </c>
      <c r="R890" s="14">
        <f t="shared" si="12"/>
        <v>8</v>
      </c>
      <c r="S890" s="15" t="str">
        <f t="shared" si="13"/>
        <v>C-EN INICIO</v>
      </c>
    </row>
    <row r="891" spans="2:19" ht="15.75" customHeight="1">
      <c r="B891" s="13">
        <v>879</v>
      </c>
      <c r="C891" s="111" t="s">
        <v>80</v>
      </c>
      <c r="D891" s="118" t="s">
        <v>207</v>
      </c>
      <c r="E891" s="97" t="s">
        <v>1085</v>
      </c>
      <c r="F891" s="93" t="s">
        <v>53</v>
      </c>
      <c r="G891" s="94">
        <v>0</v>
      </c>
      <c r="H891" s="94">
        <v>0</v>
      </c>
      <c r="I891" s="94">
        <v>0</v>
      </c>
      <c r="J891" s="94">
        <v>0</v>
      </c>
      <c r="K891" s="94">
        <v>0</v>
      </c>
      <c r="L891" s="94">
        <v>2</v>
      </c>
      <c r="M891" s="94">
        <v>2</v>
      </c>
      <c r="N891" s="94">
        <v>2</v>
      </c>
      <c r="O891" s="94">
        <v>0</v>
      </c>
      <c r="P891" s="94">
        <v>2</v>
      </c>
      <c r="R891" s="14">
        <f t="shared" si="12"/>
        <v>8</v>
      </c>
      <c r="S891" s="15" t="str">
        <f t="shared" si="13"/>
        <v>C-EN INICIO</v>
      </c>
    </row>
    <row r="892" spans="2:19" ht="15.75" customHeight="1">
      <c r="B892" s="13">
        <v>880</v>
      </c>
      <c r="C892" s="111" t="s">
        <v>80</v>
      </c>
      <c r="D892" s="118" t="s">
        <v>207</v>
      </c>
      <c r="E892" s="97" t="s">
        <v>1086</v>
      </c>
      <c r="F892" s="93" t="s">
        <v>53</v>
      </c>
      <c r="G892" s="94">
        <v>0</v>
      </c>
      <c r="H892" s="94">
        <v>0</v>
      </c>
      <c r="I892" s="94">
        <v>0</v>
      </c>
      <c r="J892" s="94">
        <v>0</v>
      </c>
      <c r="K892" s="94">
        <v>0</v>
      </c>
      <c r="L892" s="94">
        <v>0</v>
      </c>
      <c r="M892" s="94">
        <v>0</v>
      </c>
      <c r="N892" s="94">
        <v>0</v>
      </c>
      <c r="O892" s="94">
        <v>2</v>
      </c>
      <c r="P892" s="94">
        <v>2</v>
      </c>
      <c r="R892" s="14">
        <f t="shared" si="12"/>
        <v>4</v>
      </c>
      <c r="S892" s="15" t="str">
        <f t="shared" si="13"/>
        <v>C-EN INICIO</v>
      </c>
    </row>
    <row r="893" spans="2:19" ht="15.75" customHeight="1">
      <c r="B893" s="13">
        <v>881</v>
      </c>
      <c r="C893" s="111" t="s">
        <v>80</v>
      </c>
      <c r="D893" s="118" t="s">
        <v>207</v>
      </c>
      <c r="E893" s="97" t="s">
        <v>1087</v>
      </c>
      <c r="F893" s="93" t="s">
        <v>53</v>
      </c>
      <c r="G893" s="94">
        <v>0</v>
      </c>
      <c r="H893" s="94">
        <v>2</v>
      </c>
      <c r="I893" s="94">
        <v>0</v>
      </c>
      <c r="J893" s="94">
        <v>0</v>
      </c>
      <c r="K893" s="94">
        <v>0</v>
      </c>
      <c r="L893" s="94">
        <v>0</v>
      </c>
      <c r="M893" s="94">
        <v>0</v>
      </c>
      <c r="N893" s="94">
        <v>0</v>
      </c>
      <c r="O893" s="94">
        <v>2</v>
      </c>
      <c r="P893" s="94">
        <v>2</v>
      </c>
      <c r="R893" s="14">
        <f t="shared" si="12"/>
        <v>6</v>
      </c>
      <c r="S893" s="15" t="str">
        <f t="shared" si="13"/>
        <v>C-EN INICIO</v>
      </c>
    </row>
    <row r="894" spans="2:19" ht="15.75" customHeight="1">
      <c r="B894" s="13">
        <v>882</v>
      </c>
      <c r="C894" s="111" t="s">
        <v>80</v>
      </c>
      <c r="D894" s="118" t="s">
        <v>207</v>
      </c>
      <c r="E894" s="97" t="s">
        <v>1088</v>
      </c>
      <c r="F894" s="93" t="s">
        <v>53</v>
      </c>
      <c r="G894" s="94">
        <v>0</v>
      </c>
      <c r="H894" s="94">
        <v>0</v>
      </c>
      <c r="I894" s="94">
        <v>2</v>
      </c>
      <c r="J894" s="94">
        <v>0</v>
      </c>
      <c r="K894" s="94">
        <v>0</v>
      </c>
      <c r="L894" s="94">
        <v>0</v>
      </c>
      <c r="M894" s="94">
        <v>0</v>
      </c>
      <c r="N894" s="94">
        <v>0</v>
      </c>
      <c r="O894" s="94">
        <v>0</v>
      </c>
      <c r="P894" s="94">
        <v>0</v>
      </c>
      <c r="R894" s="14">
        <f t="shared" si="12"/>
        <v>2</v>
      </c>
      <c r="S894" s="15" t="str">
        <f t="shared" si="13"/>
        <v>C-EN INICIO</v>
      </c>
    </row>
    <row r="895" spans="2:19" ht="15.75" customHeight="1">
      <c r="B895" s="13">
        <v>883</v>
      </c>
      <c r="C895" s="111" t="s">
        <v>80</v>
      </c>
      <c r="D895" s="118" t="s">
        <v>207</v>
      </c>
      <c r="E895" s="97" t="s">
        <v>1089</v>
      </c>
      <c r="F895" s="93" t="s">
        <v>53</v>
      </c>
      <c r="G895" s="94">
        <v>0</v>
      </c>
      <c r="H895" s="94">
        <v>2</v>
      </c>
      <c r="I895" s="94">
        <v>0</v>
      </c>
      <c r="J895" s="94">
        <v>0</v>
      </c>
      <c r="K895" s="94">
        <v>2</v>
      </c>
      <c r="L895" s="94">
        <v>0</v>
      </c>
      <c r="M895" s="94">
        <v>0</v>
      </c>
      <c r="N895" s="94">
        <v>0</v>
      </c>
      <c r="O895" s="94">
        <v>0</v>
      </c>
      <c r="P895" s="94">
        <v>0</v>
      </c>
      <c r="R895" s="14">
        <f t="shared" si="12"/>
        <v>4</v>
      </c>
      <c r="S895" s="15" t="str">
        <f t="shared" si="13"/>
        <v>C-EN INICIO</v>
      </c>
    </row>
    <row r="896" spans="2:19" ht="15.75" customHeight="1">
      <c r="B896" s="13">
        <v>884</v>
      </c>
      <c r="C896" s="111" t="s">
        <v>80</v>
      </c>
      <c r="D896" s="118" t="s">
        <v>207</v>
      </c>
      <c r="E896" s="97" t="s">
        <v>1090</v>
      </c>
      <c r="F896" s="93" t="s">
        <v>53</v>
      </c>
      <c r="G896" s="94">
        <v>0</v>
      </c>
      <c r="H896" s="94">
        <v>0</v>
      </c>
      <c r="I896" s="94">
        <v>0</v>
      </c>
      <c r="J896" s="94">
        <v>2</v>
      </c>
      <c r="K896" s="94">
        <v>2</v>
      </c>
      <c r="L896" s="94">
        <v>0</v>
      </c>
      <c r="M896" s="94">
        <v>2</v>
      </c>
      <c r="N896" s="94">
        <v>0</v>
      </c>
      <c r="O896" s="94">
        <v>2</v>
      </c>
      <c r="P896" s="94">
        <v>2</v>
      </c>
      <c r="R896" s="14">
        <f t="shared" si="12"/>
        <v>10</v>
      </c>
      <c r="S896" s="15" t="str">
        <f t="shared" si="13"/>
        <v>B-EN PROCESO</v>
      </c>
    </row>
    <row r="897" spans="2:19" ht="15.75" customHeight="1">
      <c r="B897" s="13">
        <v>885</v>
      </c>
      <c r="C897" s="114" t="s">
        <v>80</v>
      </c>
      <c r="D897" s="116" t="s">
        <v>211</v>
      </c>
      <c r="E897" s="97" t="s">
        <v>1110</v>
      </c>
      <c r="F897" s="93" t="s">
        <v>49</v>
      </c>
      <c r="G897" s="115">
        <v>2</v>
      </c>
      <c r="H897" s="115">
        <v>2</v>
      </c>
      <c r="I897" s="115">
        <v>2</v>
      </c>
      <c r="J897" s="115">
        <v>2</v>
      </c>
      <c r="K897" s="115">
        <v>2</v>
      </c>
      <c r="L897" s="115">
        <v>2</v>
      </c>
      <c r="M897" s="115">
        <v>2</v>
      </c>
      <c r="N897" s="115">
        <v>0</v>
      </c>
      <c r="O897" s="115">
        <v>0</v>
      </c>
      <c r="P897" s="115">
        <v>0</v>
      </c>
      <c r="R897" s="14">
        <f t="shared" si="12"/>
        <v>14</v>
      </c>
      <c r="S897" s="15" t="str">
        <f t="shared" si="13"/>
        <v>A-LOGRADO</v>
      </c>
    </row>
    <row r="898" spans="2:19" ht="15.75" customHeight="1">
      <c r="B898" s="13">
        <v>886</v>
      </c>
      <c r="C898" s="114" t="s">
        <v>80</v>
      </c>
      <c r="D898" s="116" t="s">
        <v>211</v>
      </c>
      <c r="E898" s="97" t="s">
        <v>1111</v>
      </c>
      <c r="F898" s="93" t="s">
        <v>49</v>
      </c>
      <c r="G898" s="115">
        <v>2</v>
      </c>
      <c r="H898" s="115">
        <v>2</v>
      </c>
      <c r="I898" s="115">
        <v>2</v>
      </c>
      <c r="J898" s="115">
        <v>0</v>
      </c>
      <c r="K898" s="115">
        <v>0</v>
      </c>
      <c r="L898" s="115">
        <v>0</v>
      </c>
      <c r="M898" s="115">
        <v>0</v>
      </c>
      <c r="N898" s="115">
        <v>0</v>
      </c>
      <c r="O898" s="115">
        <v>0</v>
      </c>
      <c r="P898" s="115">
        <v>0</v>
      </c>
      <c r="R898" s="14">
        <f t="shared" si="12"/>
        <v>6</v>
      </c>
      <c r="S898" s="15" t="str">
        <f t="shared" si="13"/>
        <v>C-EN INICIO</v>
      </c>
    </row>
    <row r="899" spans="2:19" ht="15.75" customHeight="1">
      <c r="B899" s="13">
        <v>887</v>
      </c>
      <c r="C899" s="114" t="s">
        <v>80</v>
      </c>
      <c r="D899" s="116" t="s">
        <v>211</v>
      </c>
      <c r="E899" s="97" t="s">
        <v>1112</v>
      </c>
      <c r="F899" s="93" t="s">
        <v>49</v>
      </c>
      <c r="G899" s="115">
        <v>2</v>
      </c>
      <c r="H899" s="115">
        <v>2</v>
      </c>
      <c r="I899" s="115">
        <v>2</v>
      </c>
      <c r="J899" s="115">
        <v>0</v>
      </c>
      <c r="K899" s="115">
        <v>2</v>
      </c>
      <c r="L899" s="115">
        <v>2</v>
      </c>
      <c r="M899" s="115">
        <v>0</v>
      </c>
      <c r="N899" s="115">
        <v>2</v>
      </c>
      <c r="O899" s="115">
        <v>0</v>
      </c>
      <c r="P899" s="115">
        <v>0</v>
      </c>
      <c r="R899" s="14">
        <f t="shared" si="12"/>
        <v>12</v>
      </c>
      <c r="S899" s="15" t="str">
        <f t="shared" si="13"/>
        <v>B-EN PROCESO</v>
      </c>
    </row>
    <row r="900" spans="2:19" ht="15.75" customHeight="1">
      <c r="B900" s="13">
        <v>888</v>
      </c>
      <c r="C900" s="113" t="s">
        <v>80</v>
      </c>
      <c r="D900" s="117" t="s">
        <v>211</v>
      </c>
      <c r="E900" s="97" t="s">
        <v>1113</v>
      </c>
      <c r="F900" s="93" t="s">
        <v>49</v>
      </c>
      <c r="G900" s="94">
        <v>2</v>
      </c>
      <c r="H900" s="94">
        <v>2</v>
      </c>
      <c r="I900" s="94">
        <v>2</v>
      </c>
      <c r="J900" s="94">
        <v>2</v>
      </c>
      <c r="K900" s="94">
        <v>2</v>
      </c>
      <c r="L900" s="94">
        <v>2</v>
      </c>
      <c r="M900" s="94">
        <v>2</v>
      </c>
      <c r="N900" s="94">
        <v>0</v>
      </c>
      <c r="O900" s="94">
        <v>0</v>
      </c>
      <c r="P900" s="94">
        <v>0</v>
      </c>
      <c r="R900" s="14">
        <f t="shared" si="12"/>
        <v>14</v>
      </c>
      <c r="S900" s="15" t="str">
        <f t="shared" si="13"/>
        <v>A-LOGRADO</v>
      </c>
    </row>
    <row r="901" spans="2:19" ht="15.75" customHeight="1">
      <c r="B901" s="13">
        <v>889</v>
      </c>
      <c r="C901" s="113" t="s">
        <v>80</v>
      </c>
      <c r="D901" s="117" t="s">
        <v>211</v>
      </c>
      <c r="E901" s="97" t="s">
        <v>1114</v>
      </c>
      <c r="F901" s="93" t="s">
        <v>49</v>
      </c>
      <c r="G901" s="94">
        <v>2</v>
      </c>
      <c r="H901" s="94">
        <v>2</v>
      </c>
      <c r="I901" s="94">
        <v>2</v>
      </c>
      <c r="J901" s="94">
        <v>2</v>
      </c>
      <c r="K901" s="94">
        <v>2</v>
      </c>
      <c r="L901" s="94">
        <v>2</v>
      </c>
      <c r="M901" s="94">
        <v>2</v>
      </c>
      <c r="N901" s="94">
        <v>0</v>
      </c>
      <c r="O901" s="94">
        <v>2</v>
      </c>
      <c r="P901" s="94">
        <v>2</v>
      </c>
      <c r="R901" s="14">
        <f t="shared" si="12"/>
        <v>18</v>
      </c>
      <c r="S901" s="15" t="str">
        <f t="shared" si="13"/>
        <v>AD-DESTACADO</v>
      </c>
    </row>
    <row r="902" spans="2:19" ht="15.75" customHeight="1">
      <c r="B902" s="13">
        <v>890</v>
      </c>
      <c r="C902" s="113" t="s">
        <v>80</v>
      </c>
      <c r="D902" s="117" t="s">
        <v>211</v>
      </c>
      <c r="E902" s="97" t="s">
        <v>1115</v>
      </c>
      <c r="F902" s="93" t="s">
        <v>49</v>
      </c>
      <c r="G902" s="94">
        <v>2</v>
      </c>
      <c r="H902" s="94">
        <v>2</v>
      </c>
      <c r="I902" s="94">
        <v>2</v>
      </c>
      <c r="J902" s="94">
        <v>0</v>
      </c>
      <c r="K902" s="94">
        <v>2</v>
      </c>
      <c r="L902" s="94">
        <v>2</v>
      </c>
      <c r="M902" s="94">
        <v>0</v>
      </c>
      <c r="N902" s="94">
        <v>2</v>
      </c>
      <c r="O902" s="94">
        <v>0</v>
      </c>
      <c r="P902" s="94">
        <v>0</v>
      </c>
      <c r="R902" s="14">
        <f t="shared" si="12"/>
        <v>12</v>
      </c>
      <c r="S902" s="15" t="str">
        <f t="shared" si="13"/>
        <v>B-EN PROCESO</v>
      </c>
    </row>
    <row r="903" spans="2:19" ht="15.75" customHeight="1">
      <c r="B903" s="13">
        <v>891</v>
      </c>
      <c r="C903" s="113" t="s">
        <v>80</v>
      </c>
      <c r="D903" s="117" t="s">
        <v>211</v>
      </c>
      <c r="E903" s="97" t="s">
        <v>1116</v>
      </c>
      <c r="F903" s="93" t="s">
        <v>49</v>
      </c>
      <c r="G903" s="94">
        <v>2</v>
      </c>
      <c r="H903" s="94">
        <v>2</v>
      </c>
      <c r="I903" s="94">
        <v>2</v>
      </c>
      <c r="J903" s="94">
        <v>0</v>
      </c>
      <c r="K903" s="94">
        <v>2</v>
      </c>
      <c r="L903" s="94">
        <v>0</v>
      </c>
      <c r="M903" s="94">
        <v>2</v>
      </c>
      <c r="N903" s="94">
        <v>0</v>
      </c>
      <c r="O903" s="94">
        <v>0</v>
      </c>
      <c r="P903" s="94">
        <v>0</v>
      </c>
      <c r="R903" s="14">
        <f t="shared" si="12"/>
        <v>10</v>
      </c>
      <c r="S903" s="15" t="str">
        <f t="shared" si="13"/>
        <v>B-EN PROCESO</v>
      </c>
    </row>
    <row r="904" spans="2:19" ht="15.75" customHeight="1">
      <c r="B904" s="13">
        <v>892</v>
      </c>
      <c r="C904" s="113" t="s">
        <v>80</v>
      </c>
      <c r="D904" s="117" t="s">
        <v>211</v>
      </c>
      <c r="E904" s="97" t="s">
        <v>1117</v>
      </c>
      <c r="F904" s="93" t="s">
        <v>49</v>
      </c>
      <c r="G904" s="94">
        <v>2</v>
      </c>
      <c r="H904" s="94">
        <v>2</v>
      </c>
      <c r="I904" s="94">
        <v>0</v>
      </c>
      <c r="J904" s="94">
        <v>0</v>
      </c>
      <c r="K904" s="94">
        <v>0</v>
      </c>
      <c r="L904" s="94">
        <v>0</v>
      </c>
      <c r="M904" s="94">
        <v>0</v>
      </c>
      <c r="N904" s="94">
        <v>0</v>
      </c>
      <c r="O904" s="94">
        <v>0</v>
      </c>
      <c r="P904" s="94">
        <v>0</v>
      </c>
      <c r="R904" s="14">
        <f t="shared" si="12"/>
        <v>4</v>
      </c>
      <c r="S904" s="15" t="str">
        <f t="shared" si="13"/>
        <v>C-EN INICIO</v>
      </c>
    </row>
    <row r="905" spans="2:19" ht="15.75" customHeight="1">
      <c r="B905" s="13">
        <v>893</v>
      </c>
      <c r="C905" s="113" t="s">
        <v>80</v>
      </c>
      <c r="D905" s="117" t="s">
        <v>211</v>
      </c>
      <c r="E905" s="97" t="s">
        <v>1118</v>
      </c>
      <c r="F905" s="93" t="s">
        <v>49</v>
      </c>
      <c r="G905" s="94">
        <v>2</v>
      </c>
      <c r="H905" s="94">
        <v>2</v>
      </c>
      <c r="I905" s="94">
        <v>2</v>
      </c>
      <c r="J905" s="94">
        <v>2</v>
      </c>
      <c r="K905" s="94">
        <v>2</v>
      </c>
      <c r="L905" s="94">
        <v>2</v>
      </c>
      <c r="M905" s="94">
        <v>0</v>
      </c>
      <c r="N905" s="94">
        <v>0</v>
      </c>
      <c r="O905" s="94">
        <v>0</v>
      </c>
      <c r="P905" s="94">
        <v>0</v>
      </c>
      <c r="R905" s="14">
        <f t="shared" si="12"/>
        <v>12</v>
      </c>
      <c r="S905" s="15" t="str">
        <f t="shared" si="13"/>
        <v>B-EN PROCESO</v>
      </c>
    </row>
    <row r="906" spans="2:19" ht="15.75" customHeight="1">
      <c r="B906" s="13">
        <v>894</v>
      </c>
      <c r="C906" s="113" t="s">
        <v>80</v>
      </c>
      <c r="D906" s="117" t="s">
        <v>211</v>
      </c>
      <c r="E906" s="97" t="s">
        <v>1119</v>
      </c>
      <c r="F906" s="93" t="s">
        <v>49</v>
      </c>
      <c r="G906" s="94">
        <v>2</v>
      </c>
      <c r="H906" s="94">
        <v>0</v>
      </c>
      <c r="I906" s="94">
        <v>2</v>
      </c>
      <c r="J906" s="94">
        <v>2</v>
      </c>
      <c r="K906" s="94">
        <v>2</v>
      </c>
      <c r="L906" s="94">
        <v>0</v>
      </c>
      <c r="M906" s="94">
        <v>2</v>
      </c>
      <c r="N906" s="94">
        <v>0</v>
      </c>
      <c r="O906" s="94">
        <v>0</v>
      </c>
      <c r="P906" s="94">
        <v>0</v>
      </c>
      <c r="R906" s="14">
        <f t="shared" si="12"/>
        <v>10</v>
      </c>
      <c r="S906" s="15" t="str">
        <f t="shared" si="13"/>
        <v>B-EN PROCESO</v>
      </c>
    </row>
    <row r="907" spans="2:19" ht="15.75" customHeight="1">
      <c r="B907" s="13">
        <v>895</v>
      </c>
      <c r="C907" s="113" t="s">
        <v>80</v>
      </c>
      <c r="D907" s="117" t="s">
        <v>211</v>
      </c>
      <c r="E907" s="97" t="s">
        <v>1120</v>
      </c>
      <c r="F907" s="93" t="s">
        <v>49</v>
      </c>
      <c r="G907" s="94">
        <v>2</v>
      </c>
      <c r="H907" s="94">
        <v>2</v>
      </c>
      <c r="I907" s="94">
        <v>2</v>
      </c>
      <c r="J907" s="94">
        <v>0</v>
      </c>
      <c r="K907" s="94">
        <v>2</v>
      </c>
      <c r="L907" s="94">
        <v>0</v>
      </c>
      <c r="M907" s="94">
        <v>2</v>
      </c>
      <c r="N907" s="94">
        <v>0</v>
      </c>
      <c r="O907" s="94">
        <v>0</v>
      </c>
      <c r="P907" s="94">
        <v>0</v>
      </c>
      <c r="R907" s="14">
        <f t="shared" si="12"/>
        <v>10</v>
      </c>
      <c r="S907" s="15" t="str">
        <f t="shared" si="13"/>
        <v>B-EN PROCESO</v>
      </c>
    </row>
    <row r="908" spans="2:19" ht="15.75" customHeight="1">
      <c r="B908" s="13">
        <v>896</v>
      </c>
      <c r="C908" s="113" t="s">
        <v>80</v>
      </c>
      <c r="D908" s="117" t="s">
        <v>211</v>
      </c>
      <c r="E908" s="97" t="s">
        <v>1121</v>
      </c>
      <c r="F908" s="93" t="s">
        <v>49</v>
      </c>
      <c r="G908" s="94">
        <v>2</v>
      </c>
      <c r="H908" s="94">
        <v>2</v>
      </c>
      <c r="I908" s="94">
        <v>2</v>
      </c>
      <c r="J908" s="94">
        <v>2</v>
      </c>
      <c r="K908" s="94">
        <v>2</v>
      </c>
      <c r="L908" s="94">
        <v>2</v>
      </c>
      <c r="M908" s="94">
        <v>0</v>
      </c>
      <c r="N908" s="94">
        <v>0</v>
      </c>
      <c r="O908" s="94">
        <v>0</v>
      </c>
      <c r="P908" s="94">
        <v>0</v>
      </c>
      <c r="R908" s="14">
        <f t="shared" si="12"/>
        <v>12</v>
      </c>
      <c r="S908" s="15" t="str">
        <f t="shared" si="13"/>
        <v>B-EN PROCESO</v>
      </c>
    </row>
    <row r="909" spans="2:19" ht="15.75" customHeight="1">
      <c r="B909" s="13">
        <v>897</v>
      </c>
      <c r="C909" s="113" t="s">
        <v>80</v>
      </c>
      <c r="D909" s="117" t="s">
        <v>211</v>
      </c>
      <c r="E909" s="97" t="s">
        <v>1122</v>
      </c>
      <c r="F909" s="93" t="s">
        <v>49</v>
      </c>
      <c r="G909" s="94">
        <v>2</v>
      </c>
      <c r="H909" s="94">
        <v>0</v>
      </c>
      <c r="I909" s="94">
        <v>2</v>
      </c>
      <c r="J909" s="94">
        <v>2</v>
      </c>
      <c r="K909" s="94">
        <v>2</v>
      </c>
      <c r="L909" s="94">
        <v>0</v>
      </c>
      <c r="M909" s="94">
        <v>0</v>
      </c>
      <c r="N909" s="94">
        <v>0</v>
      </c>
      <c r="O909" s="94">
        <v>0</v>
      </c>
      <c r="P909" s="94">
        <v>0</v>
      </c>
      <c r="R909" s="14">
        <f t="shared" si="12"/>
        <v>8</v>
      </c>
      <c r="S909" s="15" t="str">
        <f t="shared" si="13"/>
        <v>C-EN INICIO</v>
      </c>
    </row>
    <row r="910" spans="2:19" ht="15.75" customHeight="1">
      <c r="B910" s="13">
        <v>898</v>
      </c>
      <c r="C910" s="113" t="s">
        <v>80</v>
      </c>
      <c r="D910" s="117" t="s">
        <v>211</v>
      </c>
      <c r="E910" s="97" t="s">
        <v>1123</v>
      </c>
      <c r="F910" s="93" t="s">
        <v>49</v>
      </c>
      <c r="G910" s="94">
        <v>2</v>
      </c>
      <c r="H910" s="94">
        <v>2</v>
      </c>
      <c r="I910" s="94">
        <v>2</v>
      </c>
      <c r="J910" s="94">
        <v>0</v>
      </c>
      <c r="K910" s="94">
        <v>2</v>
      </c>
      <c r="L910" s="94">
        <v>2</v>
      </c>
      <c r="M910" s="94">
        <v>2</v>
      </c>
      <c r="N910" s="94">
        <v>0</v>
      </c>
      <c r="O910" s="94">
        <v>0</v>
      </c>
      <c r="P910" s="94">
        <v>0</v>
      </c>
      <c r="R910" s="14">
        <f t="shared" si="12"/>
        <v>12</v>
      </c>
      <c r="S910" s="15" t="str">
        <f t="shared" si="13"/>
        <v>B-EN PROCESO</v>
      </c>
    </row>
    <row r="911" spans="2:19" ht="15.75" customHeight="1">
      <c r="B911" s="13">
        <v>899</v>
      </c>
      <c r="C911" s="113" t="s">
        <v>80</v>
      </c>
      <c r="D911" s="117" t="s">
        <v>211</v>
      </c>
      <c r="E911" s="97" t="s">
        <v>1124</v>
      </c>
      <c r="F911" s="93" t="s">
        <v>49</v>
      </c>
      <c r="G911" s="94">
        <v>2</v>
      </c>
      <c r="H911" s="94">
        <v>2</v>
      </c>
      <c r="I911" s="94">
        <v>2</v>
      </c>
      <c r="J911" s="94">
        <v>2</v>
      </c>
      <c r="K911" s="94">
        <v>2</v>
      </c>
      <c r="L911" s="94">
        <v>2</v>
      </c>
      <c r="M911" s="94">
        <v>2</v>
      </c>
      <c r="N911" s="94">
        <v>0</v>
      </c>
      <c r="O911" s="94">
        <v>0</v>
      </c>
      <c r="P911" s="94">
        <v>0</v>
      </c>
      <c r="R911" s="14">
        <f t="shared" si="12"/>
        <v>14</v>
      </c>
      <c r="S911" s="15" t="str">
        <f t="shared" si="13"/>
        <v>A-LOGRADO</v>
      </c>
    </row>
    <row r="912" spans="2:19" ht="15.75" customHeight="1">
      <c r="B912" s="13">
        <v>900</v>
      </c>
      <c r="C912" s="113" t="s">
        <v>80</v>
      </c>
      <c r="D912" s="117" t="s">
        <v>211</v>
      </c>
      <c r="E912" s="97" t="s">
        <v>1125</v>
      </c>
      <c r="F912" s="93" t="s">
        <v>49</v>
      </c>
      <c r="G912" s="94">
        <v>2</v>
      </c>
      <c r="H912" s="94">
        <v>0</v>
      </c>
      <c r="I912" s="94">
        <v>2</v>
      </c>
      <c r="J912" s="94">
        <v>2</v>
      </c>
      <c r="K912" s="94">
        <v>2</v>
      </c>
      <c r="L912" s="94">
        <v>0</v>
      </c>
      <c r="M912" s="94">
        <v>0</v>
      </c>
      <c r="N912" s="94">
        <v>0</v>
      </c>
      <c r="O912" s="94">
        <v>0</v>
      </c>
      <c r="P912" s="94">
        <v>0</v>
      </c>
      <c r="R912" s="14">
        <f t="shared" si="12"/>
        <v>8</v>
      </c>
      <c r="S912" s="15" t="str">
        <f t="shared" si="13"/>
        <v>C-EN INICIO</v>
      </c>
    </row>
    <row r="913" spans="2:19" ht="15.75" customHeight="1">
      <c r="B913" s="13">
        <v>901</v>
      </c>
      <c r="C913" s="113" t="s">
        <v>80</v>
      </c>
      <c r="D913" s="117" t="s">
        <v>211</v>
      </c>
      <c r="E913" s="97" t="s">
        <v>1126</v>
      </c>
      <c r="F913" s="93" t="s">
        <v>49</v>
      </c>
      <c r="G913" s="94">
        <v>2</v>
      </c>
      <c r="H913" s="94">
        <v>2</v>
      </c>
      <c r="I913" s="94">
        <v>2</v>
      </c>
      <c r="J913" s="94">
        <v>2</v>
      </c>
      <c r="K913" s="94">
        <v>2</v>
      </c>
      <c r="L913" s="94">
        <v>0</v>
      </c>
      <c r="M913" s="94">
        <v>0</v>
      </c>
      <c r="N913" s="94">
        <v>2</v>
      </c>
      <c r="O913" s="94">
        <v>2</v>
      </c>
      <c r="P913" s="94">
        <v>2</v>
      </c>
      <c r="R913" s="14">
        <f t="shared" si="12"/>
        <v>16</v>
      </c>
      <c r="S913" s="15" t="str">
        <f t="shared" si="13"/>
        <v>A-LOGRADO</v>
      </c>
    </row>
    <row r="914" spans="2:19" ht="15.75" customHeight="1">
      <c r="B914" s="13">
        <v>902</v>
      </c>
      <c r="C914" s="113" t="s">
        <v>80</v>
      </c>
      <c r="D914" s="117" t="s">
        <v>211</v>
      </c>
      <c r="E914" s="97" t="s">
        <v>1127</v>
      </c>
      <c r="F914" s="93" t="s">
        <v>49</v>
      </c>
      <c r="G914" s="94">
        <v>2</v>
      </c>
      <c r="H914" s="94">
        <v>2</v>
      </c>
      <c r="I914" s="94">
        <v>2</v>
      </c>
      <c r="J914" s="94">
        <v>2</v>
      </c>
      <c r="K914" s="94">
        <v>2</v>
      </c>
      <c r="L914" s="94">
        <v>2</v>
      </c>
      <c r="M914" s="94">
        <v>2</v>
      </c>
      <c r="N914" s="94">
        <v>0</v>
      </c>
      <c r="O914" s="94">
        <v>0</v>
      </c>
      <c r="P914" s="94">
        <v>0</v>
      </c>
      <c r="R914" s="14">
        <f t="shared" si="12"/>
        <v>14</v>
      </c>
      <c r="S914" s="15" t="str">
        <f t="shared" si="13"/>
        <v>A-LOGRADO</v>
      </c>
    </row>
    <row r="915" spans="2:19" ht="15.75" customHeight="1">
      <c r="B915" s="13">
        <v>903</v>
      </c>
      <c r="C915" s="113" t="s">
        <v>80</v>
      </c>
      <c r="D915" s="117" t="s">
        <v>211</v>
      </c>
      <c r="E915" s="97" t="s">
        <v>1128</v>
      </c>
      <c r="F915" s="93" t="s">
        <v>49</v>
      </c>
      <c r="G915" s="94">
        <v>2</v>
      </c>
      <c r="H915" s="94">
        <v>2</v>
      </c>
      <c r="I915" s="94">
        <v>2</v>
      </c>
      <c r="J915" s="94">
        <v>2</v>
      </c>
      <c r="K915" s="94">
        <v>2</v>
      </c>
      <c r="L915" s="94">
        <v>2</v>
      </c>
      <c r="M915" s="94">
        <v>2</v>
      </c>
      <c r="N915" s="94">
        <v>0</v>
      </c>
      <c r="O915" s="94">
        <v>0</v>
      </c>
      <c r="P915" s="94">
        <v>0</v>
      </c>
      <c r="R915" s="14">
        <f t="shared" si="12"/>
        <v>14</v>
      </c>
      <c r="S915" s="15" t="str">
        <f t="shared" si="13"/>
        <v>A-LOGRADO</v>
      </c>
    </row>
    <row r="916" spans="2:19" ht="15.75" customHeight="1">
      <c r="B916" s="13">
        <v>904</v>
      </c>
      <c r="C916" s="113" t="s">
        <v>80</v>
      </c>
      <c r="D916" s="117" t="s">
        <v>211</v>
      </c>
      <c r="E916" s="97" t="s">
        <v>1129</v>
      </c>
      <c r="F916" s="93" t="s">
        <v>49</v>
      </c>
      <c r="G916" s="94">
        <v>2</v>
      </c>
      <c r="H916" s="94">
        <v>2</v>
      </c>
      <c r="I916" s="94">
        <v>0</v>
      </c>
      <c r="J916" s="94">
        <v>2</v>
      </c>
      <c r="K916" s="94">
        <v>2</v>
      </c>
      <c r="L916" s="94">
        <v>0</v>
      </c>
      <c r="M916" s="94">
        <v>0</v>
      </c>
      <c r="N916" s="94">
        <v>0</v>
      </c>
      <c r="O916" s="94">
        <v>0</v>
      </c>
      <c r="P916" s="94">
        <v>0</v>
      </c>
      <c r="R916" s="14">
        <f t="shared" si="12"/>
        <v>8</v>
      </c>
      <c r="S916" s="15" t="str">
        <f t="shared" si="13"/>
        <v>C-EN INICIO</v>
      </c>
    </row>
    <row r="917" spans="2:19" ht="15.75" customHeight="1">
      <c r="B917" s="13">
        <v>905</v>
      </c>
      <c r="C917" s="111" t="s">
        <v>80</v>
      </c>
      <c r="D917" s="118" t="s">
        <v>211</v>
      </c>
      <c r="E917" s="97" t="s">
        <v>1091</v>
      </c>
      <c r="F917" s="93" t="s">
        <v>53</v>
      </c>
      <c r="G917" s="94">
        <v>0</v>
      </c>
      <c r="H917" s="94">
        <v>0</v>
      </c>
      <c r="I917" s="94">
        <v>0</v>
      </c>
      <c r="J917" s="94">
        <v>0</v>
      </c>
      <c r="K917" s="94">
        <v>0</v>
      </c>
      <c r="L917" s="94">
        <v>2</v>
      </c>
      <c r="M917" s="94">
        <v>2</v>
      </c>
      <c r="N917" s="94">
        <v>0</v>
      </c>
      <c r="O917" s="94">
        <v>0</v>
      </c>
      <c r="P917" s="94">
        <v>0</v>
      </c>
      <c r="R917" s="14">
        <f t="shared" si="12"/>
        <v>4</v>
      </c>
      <c r="S917" s="15" t="str">
        <f t="shared" si="13"/>
        <v>C-EN INICIO</v>
      </c>
    </row>
    <row r="918" spans="2:19" ht="15.75" customHeight="1">
      <c r="B918" s="13">
        <v>906</v>
      </c>
      <c r="C918" s="111" t="s">
        <v>80</v>
      </c>
      <c r="D918" s="118" t="s">
        <v>211</v>
      </c>
      <c r="E918" s="97" t="s">
        <v>1092</v>
      </c>
      <c r="F918" s="93" t="s">
        <v>53</v>
      </c>
      <c r="G918" s="94">
        <v>2</v>
      </c>
      <c r="H918" s="94">
        <v>2</v>
      </c>
      <c r="I918" s="94">
        <v>2</v>
      </c>
      <c r="J918" s="94">
        <v>2</v>
      </c>
      <c r="K918" s="94">
        <v>2</v>
      </c>
      <c r="L918" s="94">
        <v>2</v>
      </c>
      <c r="M918" s="94">
        <v>0</v>
      </c>
      <c r="N918" s="94">
        <v>0</v>
      </c>
      <c r="O918" s="94">
        <v>2</v>
      </c>
      <c r="P918" s="94">
        <v>0</v>
      </c>
      <c r="R918" s="14">
        <f t="shared" si="12"/>
        <v>14</v>
      </c>
      <c r="S918" s="15" t="str">
        <f t="shared" si="13"/>
        <v>A-LOGRADO</v>
      </c>
    </row>
    <row r="919" spans="2:19" ht="15.75" customHeight="1">
      <c r="B919" s="13">
        <v>907</v>
      </c>
      <c r="C919" s="111" t="s">
        <v>80</v>
      </c>
      <c r="D919" s="118" t="s">
        <v>211</v>
      </c>
      <c r="E919" s="97" t="s">
        <v>1093</v>
      </c>
      <c r="F919" s="93" t="s">
        <v>53</v>
      </c>
      <c r="G919" s="94">
        <v>0</v>
      </c>
      <c r="H919" s="94">
        <v>2</v>
      </c>
      <c r="I919" s="94">
        <v>2</v>
      </c>
      <c r="J919" s="94">
        <v>2</v>
      </c>
      <c r="K919" s="94">
        <v>2</v>
      </c>
      <c r="L919" s="94">
        <v>2</v>
      </c>
      <c r="M919" s="94">
        <v>2</v>
      </c>
      <c r="N919" s="94">
        <v>2</v>
      </c>
      <c r="O919" s="94">
        <v>2</v>
      </c>
      <c r="P919" s="94">
        <v>2</v>
      </c>
      <c r="R919" s="14">
        <f t="shared" si="12"/>
        <v>18</v>
      </c>
      <c r="S919" s="15" t="str">
        <f t="shared" si="13"/>
        <v>AD-DESTACADO</v>
      </c>
    </row>
    <row r="920" spans="2:19" ht="15.75" customHeight="1">
      <c r="B920" s="13">
        <v>908</v>
      </c>
      <c r="C920" s="111" t="s">
        <v>80</v>
      </c>
      <c r="D920" s="118" t="s">
        <v>211</v>
      </c>
      <c r="E920" s="97" t="s">
        <v>1094</v>
      </c>
      <c r="F920" s="93" t="s">
        <v>53</v>
      </c>
      <c r="G920" s="94">
        <v>0</v>
      </c>
      <c r="H920" s="94">
        <v>0</v>
      </c>
      <c r="I920" s="94">
        <v>2</v>
      </c>
      <c r="J920" s="94">
        <v>2</v>
      </c>
      <c r="K920" s="94">
        <v>2</v>
      </c>
      <c r="L920" s="94">
        <v>2</v>
      </c>
      <c r="M920" s="94">
        <v>0</v>
      </c>
      <c r="N920" s="94">
        <v>2</v>
      </c>
      <c r="O920" s="94">
        <v>0</v>
      </c>
      <c r="P920" s="94">
        <v>2</v>
      </c>
      <c r="R920" s="14">
        <f t="shared" si="12"/>
        <v>12</v>
      </c>
      <c r="S920" s="15" t="str">
        <f t="shared" si="13"/>
        <v>B-EN PROCESO</v>
      </c>
    </row>
    <row r="921" spans="2:19" ht="15.75" customHeight="1">
      <c r="B921" s="13">
        <v>909</v>
      </c>
      <c r="C921" s="111" t="s">
        <v>80</v>
      </c>
      <c r="D921" s="118" t="s">
        <v>211</v>
      </c>
      <c r="E921" s="97" t="s">
        <v>1095</v>
      </c>
      <c r="F921" s="93" t="s">
        <v>53</v>
      </c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R921" s="14">
        <f t="shared" si="12"/>
        <v>0</v>
      </c>
      <c r="S921" s="15" t="str">
        <f t="shared" si="13"/>
        <v>C-EN INICIO</v>
      </c>
    </row>
    <row r="922" spans="2:19" ht="15.75" customHeight="1">
      <c r="B922" s="13">
        <v>910</v>
      </c>
      <c r="C922" s="111" t="s">
        <v>80</v>
      </c>
      <c r="D922" s="118" t="s">
        <v>211</v>
      </c>
      <c r="E922" s="97" t="s">
        <v>1096</v>
      </c>
      <c r="F922" s="93" t="s">
        <v>53</v>
      </c>
      <c r="G922" s="94">
        <v>2</v>
      </c>
      <c r="H922" s="94">
        <v>0</v>
      </c>
      <c r="I922" s="94">
        <v>2</v>
      </c>
      <c r="J922" s="94">
        <v>2</v>
      </c>
      <c r="K922" s="94">
        <v>2</v>
      </c>
      <c r="L922" s="94">
        <v>0</v>
      </c>
      <c r="M922" s="94">
        <v>2</v>
      </c>
      <c r="N922" s="94">
        <v>0</v>
      </c>
      <c r="O922" s="94">
        <v>2</v>
      </c>
      <c r="P922" s="94">
        <v>2</v>
      </c>
      <c r="R922" s="14">
        <f t="shared" si="12"/>
        <v>14</v>
      </c>
      <c r="S922" s="15" t="str">
        <f t="shared" si="13"/>
        <v>A-LOGRADO</v>
      </c>
    </row>
    <row r="923" spans="2:19" ht="15.75" customHeight="1">
      <c r="B923" s="13">
        <v>911</v>
      </c>
      <c r="C923" s="111" t="s">
        <v>80</v>
      </c>
      <c r="D923" s="118" t="s">
        <v>211</v>
      </c>
      <c r="E923" s="97" t="s">
        <v>1097</v>
      </c>
      <c r="F923" s="93" t="s">
        <v>53</v>
      </c>
      <c r="G923" s="94">
        <v>0</v>
      </c>
      <c r="H923" s="94">
        <v>2</v>
      </c>
      <c r="I923" s="94">
        <v>2</v>
      </c>
      <c r="J923" s="94">
        <v>0</v>
      </c>
      <c r="K923" s="94">
        <v>2</v>
      </c>
      <c r="L923" s="94">
        <v>2</v>
      </c>
      <c r="M923" s="94">
        <v>0</v>
      </c>
      <c r="N923" s="94">
        <v>0</v>
      </c>
      <c r="O923" s="94">
        <v>0</v>
      </c>
      <c r="P923" s="94">
        <v>2</v>
      </c>
      <c r="R923" s="14">
        <f t="shared" si="12"/>
        <v>10</v>
      </c>
      <c r="S923" s="15" t="str">
        <f t="shared" si="13"/>
        <v>B-EN PROCESO</v>
      </c>
    </row>
    <row r="924" spans="2:19" ht="15.75" customHeight="1">
      <c r="B924" s="13">
        <v>912</v>
      </c>
      <c r="C924" s="111" t="s">
        <v>80</v>
      </c>
      <c r="D924" s="118" t="s">
        <v>211</v>
      </c>
      <c r="E924" s="97" t="s">
        <v>1098</v>
      </c>
      <c r="F924" s="93" t="s">
        <v>53</v>
      </c>
      <c r="G924" s="94">
        <v>2</v>
      </c>
      <c r="H924" s="94">
        <v>0</v>
      </c>
      <c r="I924" s="94">
        <v>0</v>
      </c>
      <c r="J924" s="94">
        <v>0</v>
      </c>
      <c r="K924" s="94">
        <v>2</v>
      </c>
      <c r="L924" s="94">
        <v>2</v>
      </c>
      <c r="M924" s="94">
        <v>2</v>
      </c>
      <c r="N924" s="94">
        <v>2</v>
      </c>
      <c r="O924" s="94">
        <v>0</v>
      </c>
      <c r="P924" s="94">
        <v>2</v>
      </c>
      <c r="R924" s="14">
        <f t="shared" si="12"/>
        <v>12</v>
      </c>
      <c r="S924" s="15" t="str">
        <f t="shared" si="13"/>
        <v>B-EN PROCESO</v>
      </c>
    </row>
    <row r="925" spans="2:19" ht="15.75" customHeight="1">
      <c r="B925" s="13">
        <v>913</v>
      </c>
      <c r="C925" s="111" t="s">
        <v>80</v>
      </c>
      <c r="D925" s="118" t="s">
        <v>211</v>
      </c>
      <c r="E925" s="97" t="s">
        <v>1099</v>
      </c>
      <c r="F925" s="93" t="s">
        <v>53</v>
      </c>
      <c r="G925" s="94">
        <v>2</v>
      </c>
      <c r="H925" s="94">
        <v>2</v>
      </c>
      <c r="I925" s="94">
        <v>2</v>
      </c>
      <c r="J925" s="94">
        <v>2</v>
      </c>
      <c r="K925" s="94">
        <v>2</v>
      </c>
      <c r="L925" s="94">
        <v>2</v>
      </c>
      <c r="M925" s="94">
        <v>2</v>
      </c>
      <c r="N925" s="94">
        <v>2</v>
      </c>
      <c r="O925" s="94">
        <v>2</v>
      </c>
      <c r="P925" s="94">
        <v>2</v>
      </c>
      <c r="R925" s="14">
        <f t="shared" si="12"/>
        <v>20</v>
      </c>
      <c r="S925" s="15" t="str">
        <f t="shared" si="13"/>
        <v>AD-DESTACADO</v>
      </c>
    </row>
    <row r="926" spans="2:19" ht="15.75" customHeight="1">
      <c r="B926" s="13">
        <v>914</v>
      </c>
      <c r="C926" s="111" t="s">
        <v>80</v>
      </c>
      <c r="D926" s="118" t="s">
        <v>211</v>
      </c>
      <c r="E926" s="97" t="s">
        <v>1100</v>
      </c>
      <c r="F926" s="93" t="s">
        <v>53</v>
      </c>
      <c r="G926" s="94">
        <v>2</v>
      </c>
      <c r="H926" s="94">
        <v>0</v>
      </c>
      <c r="I926" s="94">
        <v>0</v>
      </c>
      <c r="J926" s="94">
        <v>2</v>
      </c>
      <c r="K926" s="94">
        <v>2</v>
      </c>
      <c r="L926" s="94">
        <v>2</v>
      </c>
      <c r="M926" s="94">
        <v>0</v>
      </c>
      <c r="N926" s="94">
        <v>0</v>
      </c>
      <c r="O926" s="94">
        <v>2</v>
      </c>
      <c r="P926" s="94">
        <v>2</v>
      </c>
      <c r="R926" s="14">
        <f t="shared" si="12"/>
        <v>12</v>
      </c>
      <c r="S926" s="15" t="str">
        <f t="shared" si="13"/>
        <v>B-EN PROCESO</v>
      </c>
    </row>
    <row r="927" spans="2:19" ht="15.75" customHeight="1">
      <c r="B927" s="13">
        <v>915</v>
      </c>
      <c r="C927" s="111" t="s">
        <v>80</v>
      </c>
      <c r="D927" s="118" t="s">
        <v>211</v>
      </c>
      <c r="E927" s="97" t="s">
        <v>1101</v>
      </c>
      <c r="F927" s="93" t="s">
        <v>53</v>
      </c>
      <c r="G927" s="94">
        <v>2</v>
      </c>
      <c r="H927" s="94">
        <v>2</v>
      </c>
      <c r="I927" s="94">
        <v>2</v>
      </c>
      <c r="J927" s="94">
        <v>0</v>
      </c>
      <c r="K927" s="94">
        <v>2</v>
      </c>
      <c r="L927" s="94">
        <v>2</v>
      </c>
      <c r="M927" s="94">
        <v>2</v>
      </c>
      <c r="N927" s="94">
        <v>0</v>
      </c>
      <c r="O927" s="94">
        <v>2</v>
      </c>
      <c r="P927" s="94">
        <v>0</v>
      </c>
      <c r="R927" s="14">
        <f t="shared" si="12"/>
        <v>14</v>
      </c>
      <c r="S927" s="15" t="str">
        <f t="shared" si="13"/>
        <v>A-LOGRADO</v>
      </c>
    </row>
    <row r="928" spans="2:19" ht="15.75" customHeight="1">
      <c r="B928" s="13">
        <v>916</v>
      </c>
      <c r="C928" s="111" t="s">
        <v>80</v>
      </c>
      <c r="D928" s="118" t="s">
        <v>211</v>
      </c>
      <c r="E928" s="97" t="s">
        <v>1102</v>
      </c>
      <c r="F928" s="93" t="s">
        <v>53</v>
      </c>
      <c r="G928" s="94">
        <v>2</v>
      </c>
      <c r="H928" s="94">
        <v>2</v>
      </c>
      <c r="I928" s="94">
        <v>2</v>
      </c>
      <c r="J928" s="94">
        <v>2</v>
      </c>
      <c r="K928" s="94">
        <v>2</v>
      </c>
      <c r="L928" s="94">
        <v>2</v>
      </c>
      <c r="M928" s="94">
        <v>0</v>
      </c>
      <c r="N928" s="94">
        <v>2</v>
      </c>
      <c r="O928" s="94">
        <v>2</v>
      </c>
      <c r="P928" s="94">
        <v>2</v>
      </c>
      <c r="R928" s="14">
        <f t="shared" si="12"/>
        <v>18</v>
      </c>
      <c r="S928" s="15" t="str">
        <f t="shared" si="13"/>
        <v>AD-DESTACADO</v>
      </c>
    </row>
    <row r="929" spans="2:19" ht="15.75" customHeight="1">
      <c r="B929" s="13">
        <v>917</v>
      </c>
      <c r="C929" s="111" t="s">
        <v>80</v>
      </c>
      <c r="D929" s="118" t="s">
        <v>211</v>
      </c>
      <c r="E929" s="97" t="s">
        <v>1103</v>
      </c>
      <c r="F929" s="93" t="s">
        <v>53</v>
      </c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R929" s="14">
        <f t="shared" si="12"/>
        <v>0</v>
      </c>
      <c r="S929" s="15" t="str">
        <f t="shared" si="13"/>
        <v>C-EN INICIO</v>
      </c>
    </row>
    <row r="930" spans="2:19" ht="15.75" customHeight="1">
      <c r="B930" s="13">
        <v>918</v>
      </c>
      <c r="C930" s="111" t="s">
        <v>80</v>
      </c>
      <c r="D930" s="118" t="s">
        <v>211</v>
      </c>
      <c r="E930" s="97" t="s">
        <v>1104</v>
      </c>
      <c r="F930" s="93" t="s">
        <v>53</v>
      </c>
      <c r="G930" s="94">
        <v>2</v>
      </c>
      <c r="H930" s="94">
        <v>2</v>
      </c>
      <c r="I930" s="94">
        <v>2</v>
      </c>
      <c r="J930" s="94">
        <v>2</v>
      </c>
      <c r="K930" s="94">
        <v>2</v>
      </c>
      <c r="L930" s="94">
        <v>2</v>
      </c>
      <c r="M930" s="94">
        <v>2</v>
      </c>
      <c r="N930" s="94">
        <v>2</v>
      </c>
      <c r="O930" s="94">
        <v>2</v>
      </c>
      <c r="P930" s="94">
        <v>0</v>
      </c>
      <c r="R930" s="14">
        <f t="shared" si="12"/>
        <v>18</v>
      </c>
      <c r="S930" s="15" t="str">
        <f t="shared" si="13"/>
        <v>AD-DESTACADO</v>
      </c>
    </row>
    <row r="931" spans="2:19" ht="15.75" customHeight="1">
      <c r="B931" s="13">
        <v>919</v>
      </c>
      <c r="C931" s="111" t="s">
        <v>80</v>
      </c>
      <c r="D931" s="118" t="s">
        <v>211</v>
      </c>
      <c r="E931" s="97" t="s">
        <v>1105</v>
      </c>
      <c r="F931" s="93" t="s">
        <v>53</v>
      </c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R931" s="14">
        <f t="shared" si="12"/>
        <v>0</v>
      </c>
      <c r="S931" s="15" t="str">
        <f t="shared" si="13"/>
        <v>C-EN INICIO</v>
      </c>
    </row>
    <row r="932" spans="2:19" ht="15.75" customHeight="1">
      <c r="B932" s="13">
        <v>920</v>
      </c>
      <c r="C932" s="111" t="s">
        <v>80</v>
      </c>
      <c r="D932" s="118" t="s">
        <v>211</v>
      </c>
      <c r="E932" s="97" t="s">
        <v>1106</v>
      </c>
      <c r="F932" s="93" t="s">
        <v>53</v>
      </c>
      <c r="G932" s="94">
        <v>2</v>
      </c>
      <c r="H932" s="94">
        <v>2</v>
      </c>
      <c r="I932" s="94">
        <v>2</v>
      </c>
      <c r="J932" s="94">
        <v>2</v>
      </c>
      <c r="K932" s="94">
        <v>2</v>
      </c>
      <c r="L932" s="94">
        <v>0</v>
      </c>
      <c r="M932" s="94">
        <v>2</v>
      </c>
      <c r="N932" s="94">
        <v>2</v>
      </c>
      <c r="O932" s="94">
        <v>0</v>
      </c>
      <c r="P932" s="94">
        <v>2</v>
      </c>
      <c r="R932" s="14">
        <f t="shared" si="12"/>
        <v>16</v>
      </c>
      <c r="S932" s="15" t="str">
        <f t="shared" si="13"/>
        <v>A-LOGRADO</v>
      </c>
    </row>
    <row r="933" spans="2:19" ht="15.75" customHeight="1">
      <c r="B933" s="13">
        <v>921</v>
      </c>
      <c r="C933" s="111" t="s">
        <v>80</v>
      </c>
      <c r="D933" s="118" t="s">
        <v>211</v>
      </c>
      <c r="E933" s="97" t="s">
        <v>1107</v>
      </c>
      <c r="F933" s="93" t="s">
        <v>53</v>
      </c>
      <c r="G933" s="94">
        <v>2</v>
      </c>
      <c r="H933" s="94">
        <v>2</v>
      </c>
      <c r="I933" s="94">
        <v>2</v>
      </c>
      <c r="J933" s="94">
        <v>2</v>
      </c>
      <c r="K933" s="94">
        <v>2</v>
      </c>
      <c r="L933" s="94">
        <v>2</v>
      </c>
      <c r="M933" s="94">
        <v>2</v>
      </c>
      <c r="N933" s="94">
        <v>2</v>
      </c>
      <c r="O933" s="94">
        <v>2</v>
      </c>
      <c r="P933" s="94">
        <v>2</v>
      </c>
      <c r="R933" s="14">
        <f t="shared" si="12"/>
        <v>20</v>
      </c>
      <c r="S933" s="15" t="str">
        <f t="shared" si="13"/>
        <v>AD-DESTACADO</v>
      </c>
    </row>
    <row r="934" spans="2:19" ht="15.75" customHeight="1">
      <c r="B934" s="13">
        <v>922</v>
      </c>
      <c r="C934" s="111" t="s">
        <v>80</v>
      </c>
      <c r="D934" s="118" t="s">
        <v>211</v>
      </c>
      <c r="E934" s="97" t="s">
        <v>1108</v>
      </c>
      <c r="F934" s="93" t="s">
        <v>53</v>
      </c>
      <c r="G934" s="94">
        <v>0</v>
      </c>
      <c r="H934" s="94">
        <v>2</v>
      </c>
      <c r="I934" s="94">
        <v>2</v>
      </c>
      <c r="J934" s="94">
        <v>2</v>
      </c>
      <c r="K934" s="94">
        <v>2</v>
      </c>
      <c r="L934" s="94">
        <v>2</v>
      </c>
      <c r="M934" s="94">
        <v>2</v>
      </c>
      <c r="N934" s="94">
        <v>2</v>
      </c>
      <c r="O934" s="94">
        <v>0</v>
      </c>
      <c r="P934" s="94">
        <v>2</v>
      </c>
      <c r="R934" s="14">
        <f t="shared" si="12"/>
        <v>16</v>
      </c>
      <c r="S934" s="15" t="str">
        <f t="shared" si="13"/>
        <v>A-LOGRADO</v>
      </c>
    </row>
    <row r="935" spans="2:19" ht="15.75" customHeight="1">
      <c r="B935" s="13">
        <v>923</v>
      </c>
      <c r="C935" s="111" t="s">
        <v>80</v>
      </c>
      <c r="D935" s="118" t="s">
        <v>211</v>
      </c>
      <c r="E935" s="97" t="s">
        <v>1109</v>
      </c>
      <c r="F935" s="93" t="s">
        <v>53</v>
      </c>
      <c r="G935" s="94">
        <v>2</v>
      </c>
      <c r="H935" s="94">
        <v>2</v>
      </c>
      <c r="I935" s="94">
        <v>2</v>
      </c>
      <c r="J935" s="94">
        <v>2</v>
      </c>
      <c r="K935" s="94">
        <v>2</v>
      </c>
      <c r="L935" s="94">
        <v>2</v>
      </c>
      <c r="M935" s="94">
        <v>2</v>
      </c>
      <c r="N935" s="94">
        <v>2</v>
      </c>
      <c r="O935" s="94">
        <v>2</v>
      </c>
      <c r="P935" s="94">
        <v>2</v>
      </c>
      <c r="R935" s="14">
        <f t="shared" si="12"/>
        <v>20</v>
      </c>
      <c r="S935" s="15" t="str">
        <f t="shared" si="13"/>
        <v>AD-DESTACADO</v>
      </c>
    </row>
    <row r="936" spans="2:19" ht="15.75" customHeight="1">
      <c r="B936" s="13">
        <v>924</v>
      </c>
      <c r="C936" s="91" t="s">
        <v>80</v>
      </c>
      <c r="D936" s="92" t="s">
        <v>212</v>
      </c>
      <c r="E936" s="97" t="s">
        <v>1130</v>
      </c>
      <c r="F936" s="93" t="s">
        <v>26</v>
      </c>
      <c r="G936" s="94">
        <v>2</v>
      </c>
      <c r="H936" s="94">
        <v>0</v>
      </c>
      <c r="I936" s="94">
        <v>2</v>
      </c>
      <c r="J936" s="94">
        <v>0</v>
      </c>
      <c r="K936" s="94">
        <v>2</v>
      </c>
      <c r="L936" s="94">
        <v>0</v>
      </c>
      <c r="M936" s="94">
        <v>2</v>
      </c>
      <c r="N936" s="94">
        <v>0</v>
      </c>
      <c r="O936" s="94">
        <v>2</v>
      </c>
      <c r="P936" s="94">
        <v>2</v>
      </c>
      <c r="R936" s="14">
        <f t="shared" si="12"/>
        <v>12</v>
      </c>
      <c r="S936" s="15" t="str">
        <f t="shared" si="13"/>
        <v>B-EN PROCESO</v>
      </c>
    </row>
    <row r="937" spans="2:19" ht="15.75" customHeight="1">
      <c r="B937" s="13">
        <v>925</v>
      </c>
      <c r="C937" s="91" t="s">
        <v>80</v>
      </c>
      <c r="D937" s="92" t="s">
        <v>212</v>
      </c>
      <c r="E937" s="97" t="s">
        <v>1131</v>
      </c>
      <c r="F937" s="93" t="s">
        <v>26</v>
      </c>
      <c r="G937" s="94">
        <v>0</v>
      </c>
      <c r="H937" s="94">
        <v>2</v>
      </c>
      <c r="I937" s="94">
        <v>0</v>
      </c>
      <c r="J937" s="94">
        <v>2</v>
      </c>
      <c r="K937" s="94">
        <v>0</v>
      </c>
      <c r="L937" s="94">
        <v>2</v>
      </c>
      <c r="M937" s="94">
        <v>2</v>
      </c>
      <c r="N937" s="94">
        <v>0</v>
      </c>
      <c r="O937" s="94">
        <v>2</v>
      </c>
      <c r="P937" s="94">
        <v>2</v>
      </c>
      <c r="R937" s="14">
        <f t="shared" si="12"/>
        <v>12</v>
      </c>
      <c r="S937" s="15" t="str">
        <f t="shared" si="13"/>
        <v>B-EN PROCESO</v>
      </c>
    </row>
    <row r="938" spans="2:19" ht="15.75" customHeight="1">
      <c r="B938" s="13">
        <v>926</v>
      </c>
      <c r="C938" s="91" t="s">
        <v>80</v>
      </c>
      <c r="D938" s="92" t="s">
        <v>212</v>
      </c>
      <c r="E938" s="97" t="s">
        <v>1132</v>
      </c>
      <c r="F938" s="93" t="s">
        <v>26</v>
      </c>
      <c r="G938" s="94">
        <v>2</v>
      </c>
      <c r="H938" s="94">
        <v>2</v>
      </c>
      <c r="I938" s="94">
        <v>0</v>
      </c>
      <c r="J938" s="94">
        <v>0</v>
      </c>
      <c r="K938" s="94">
        <v>2</v>
      </c>
      <c r="L938" s="94">
        <v>0</v>
      </c>
      <c r="M938" s="94">
        <v>2</v>
      </c>
      <c r="N938" s="94">
        <v>2</v>
      </c>
      <c r="O938" s="94">
        <v>2</v>
      </c>
      <c r="P938" s="94">
        <v>2</v>
      </c>
      <c r="R938" s="14">
        <f t="shared" si="12"/>
        <v>14</v>
      </c>
      <c r="S938" s="15" t="str">
        <f t="shared" si="13"/>
        <v>A-LOGRADO</v>
      </c>
    </row>
    <row r="939" spans="2:19" ht="15.75" customHeight="1">
      <c r="B939" s="13">
        <v>927</v>
      </c>
      <c r="C939" s="91" t="s">
        <v>80</v>
      </c>
      <c r="D939" s="92" t="s">
        <v>212</v>
      </c>
      <c r="E939" s="97" t="s">
        <v>1133</v>
      </c>
      <c r="F939" s="93" t="s">
        <v>26</v>
      </c>
      <c r="G939" s="94">
        <v>0</v>
      </c>
      <c r="H939" s="94">
        <v>2</v>
      </c>
      <c r="I939" s="94">
        <v>0</v>
      </c>
      <c r="J939" s="94">
        <v>2</v>
      </c>
      <c r="K939" s="94">
        <v>0</v>
      </c>
      <c r="L939" s="94">
        <v>0</v>
      </c>
      <c r="M939" s="94">
        <v>2</v>
      </c>
      <c r="N939" s="94">
        <v>0</v>
      </c>
      <c r="O939" s="94">
        <v>2</v>
      </c>
      <c r="P939" s="94">
        <v>2</v>
      </c>
      <c r="R939" s="14">
        <f t="shared" si="12"/>
        <v>10</v>
      </c>
      <c r="S939" s="15" t="str">
        <f t="shared" si="13"/>
        <v>B-EN PROCESO</v>
      </c>
    </row>
    <row r="940" spans="2:19" ht="15.75" customHeight="1">
      <c r="B940" s="13">
        <v>928</v>
      </c>
      <c r="C940" s="91" t="s">
        <v>80</v>
      </c>
      <c r="D940" s="92" t="s">
        <v>212</v>
      </c>
      <c r="E940" s="97" t="s">
        <v>1134</v>
      </c>
      <c r="F940" s="93" t="s">
        <v>26</v>
      </c>
      <c r="G940" s="94">
        <v>0</v>
      </c>
      <c r="H940" s="94">
        <v>2</v>
      </c>
      <c r="I940" s="94">
        <v>0</v>
      </c>
      <c r="J940" s="94">
        <v>2</v>
      </c>
      <c r="K940" s="94">
        <v>0</v>
      </c>
      <c r="L940" s="94">
        <v>2</v>
      </c>
      <c r="M940" s="94">
        <v>0</v>
      </c>
      <c r="N940" s="94">
        <v>2</v>
      </c>
      <c r="O940" s="94">
        <v>2</v>
      </c>
      <c r="P940" s="94">
        <v>2</v>
      </c>
      <c r="R940" s="14">
        <f t="shared" si="12"/>
        <v>12</v>
      </c>
      <c r="S940" s="15" t="str">
        <f t="shared" si="13"/>
        <v>B-EN PROCESO</v>
      </c>
    </row>
    <row r="941" spans="2:19" ht="15.75" customHeight="1">
      <c r="B941" s="13">
        <v>929</v>
      </c>
      <c r="C941" s="91" t="s">
        <v>80</v>
      </c>
      <c r="D941" s="92" t="s">
        <v>216</v>
      </c>
      <c r="E941" s="97" t="s">
        <v>1135</v>
      </c>
      <c r="F941" s="93" t="s">
        <v>26</v>
      </c>
      <c r="G941" s="94">
        <v>0</v>
      </c>
      <c r="H941" s="94">
        <v>0</v>
      </c>
      <c r="I941" s="94">
        <v>0</v>
      </c>
      <c r="J941" s="94">
        <v>2</v>
      </c>
      <c r="K941" s="94">
        <v>2</v>
      </c>
      <c r="L941" s="94">
        <v>0</v>
      </c>
      <c r="M941" s="94">
        <v>0</v>
      </c>
      <c r="N941" s="94">
        <v>0</v>
      </c>
      <c r="O941" s="94">
        <v>2</v>
      </c>
      <c r="P941" s="94">
        <v>2</v>
      </c>
      <c r="R941" s="14">
        <f t="shared" si="12"/>
        <v>8</v>
      </c>
      <c r="S941" s="15" t="str">
        <f t="shared" si="13"/>
        <v>C-EN INICIO</v>
      </c>
    </row>
    <row r="942" spans="2:19" ht="15.75" customHeight="1">
      <c r="B942" s="13">
        <v>930</v>
      </c>
      <c r="C942" s="91" t="s">
        <v>80</v>
      </c>
      <c r="D942" s="92" t="s">
        <v>216</v>
      </c>
      <c r="E942" s="97" t="s">
        <v>1136</v>
      </c>
      <c r="F942" s="93" t="s">
        <v>26</v>
      </c>
      <c r="G942" s="94">
        <v>2</v>
      </c>
      <c r="H942" s="94">
        <v>2</v>
      </c>
      <c r="I942" s="94">
        <v>0</v>
      </c>
      <c r="J942" s="94">
        <v>0</v>
      </c>
      <c r="K942" s="94">
        <v>2</v>
      </c>
      <c r="L942" s="94">
        <v>0</v>
      </c>
      <c r="M942" s="94">
        <v>0</v>
      </c>
      <c r="N942" s="94">
        <v>2</v>
      </c>
      <c r="O942" s="94">
        <v>2</v>
      </c>
      <c r="P942" s="94">
        <v>2</v>
      </c>
      <c r="R942" s="14">
        <f t="shared" si="12"/>
        <v>12</v>
      </c>
      <c r="S942" s="15" t="str">
        <f t="shared" si="13"/>
        <v>B-EN PROCESO</v>
      </c>
    </row>
    <row r="943" spans="2:19" ht="15.75" customHeight="1">
      <c r="B943" s="13">
        <v>931</v>
      </c>
      <c r="C943" s="91" t="s">
        <v>80</v>
      </c>
      <c r="D943" s="92" t="s">
        <v>216</v>
      </c>
      <c r="E943" s="97" t="s">
        <v>1137</v>
      </c>
      <c r="F943" s="93" t="s">
        <v>26</v>
      </c>
      <c r="G943" s="94">
        <v>0</v>
      </c>
      <c r="H943" s="94">
        <v>0</v>
      </c>
      <c r="I943" s="94">
        <v>2</v>
      </c>
      <c r="J943" s="94">
        <v>0</v>
      </c>
      <c r="K943" s="94">
        <v>0</v>
      </c>
      <c r="L943" s="94">
        <v>2</v>
      </c>
      <c r="M943" s="94">
        <v>0</v>
      </c>
      <c r="N943" s="94">
        <v>0</v>
      </c>
      <c r="O943" s="94">
        <v>0</v>
      </c>
      <c r="P943" s="94">
        <v>0</v>
      </c>
      <c r="R943" s="14">
        <f t="shared" si="12"/>
        <v>4</v>
      </c>
      <c r="S943" s="15" t="str">
        <f t="shared" si="13"/>
        <v>C-EN INICIO</v>
      </c>
    </row>
    <row r="944" spans="2:19" ht="15.75" customHeight="1">
      <c r="B944" s="13">
        <v>932</v>
      </c>
      <c r="C944" s="91" t="s">
        <v>80</v>
      </c>
      <c r="D944" s="92" t="s">
        <v>216</v>
      </c>
      <c r="E944" s="97" t="s">
        <v>1138</v>
      </c>
      <c r="F944" s="93" t="s">
        <v>26</v>
      </c>
      <c r="G944" s="94">
        <v>0</v>
      </c>
      <c r="H944" s="94">
        <v>0</v>
      </c>
      <c r="I944" s="94">
        <v>0</v>
      </c>
      <c r="J944" s="94">
        <v>0</v>
      </c>
      <c r="K944" s="94">
        <v>2</v>
      </c>
      <c r="L944" s="94">
        <v>2</v>
      </c>
      <c r="M944" s="94">
        <v>0</v>
      </c>
      <c r="N944" s="94">
        <v>0</v>
      </c>
      <c r="O944" s="94">
        <v>0</v>
      </c>
      <c r="P944" s="94">
        <v>2</v>
      </c>
      <c r="R944" s="14">
        <f t="shared" ref="R944:R990" si="14">SUM(G944+H944+I944+J944+K944+L944+M944+N944+O944+P944)</f>
        <v>6</v>
      </c>
      <c r="S944" s="15" t="str">
        <f t="shared" ref="S944:S990" si="15">IF(R944&gt;=18,"AD-DESTACADO",IF(R944&gt;12,"A-LOGRADO",IF(R944&gt;=10,"B-EN PROCESO","C-EN INICIO")))</f>
        <v>C-EN INICIO</v>
      </c>
    </row>
    <row r="945" spans="2:19" ht="15.75" customHeight="1">
      <c r="B945" s="13">
        <v>933</v>
      </c>
      <c r="C945" s="91" t="s">
        <v>80</v>
      </c>
      <c r="D945" s="92" t="s">
        <v>216</v>
      </c>
      <c r="E945" s="97" t="s">
        <v>1139</v>
      </c>
      <c r="F945" s="93" t="s">
        <v>26</v>
      </c>
      <c r="G945" s="94">
        <v>0</v>
      </c>
      <c r="H945" s="94">
        <v>0</v>
      </c>
      <c r="I945" s="94">
        <v>0</v>
      </c>
      <c r="J945" s="94">
        <v>2</v>
      </c>
      <c r="K945" s="94">
        <v>0</v>
      </c>
      <c r="L945" s="94">
        <v>0</v>
      </c>
      <c r="M945" s="94">
        <v>0</v>
      </c>
      <c r="N945" s="94">
        <v>2</v>
      </c>
      <c r="O945" s="94">
        <v>2</v>
      </c>
      <c r="P945" s="94">
        <v>0</v>
      </c>
      <c r="R945" s="14">
        <f t="shared" si="14"/>
        <v>6</v>
      </c>
      <c r="S945" s="15" t="str">
        <f t="shared" si="15"/>
        <v>C-EN INICIO</v>
      </c>
    </row>
    <row r="946" spans="2:19" ht="15.75" customHeight="1">
      <c r="B946" s="13">
        <v>934</v>
      </c>
      <c r="C946" s="91" t="s">
        <v>80</v>
      </c>
      <c r="D946" s="92" t="s">
        <v>218</v>
      </c>
      <c r="E946" s="97" t="s">
        <v>1140</v>
      </c>
      <c r="F946" s="93" t="s">
        <v>26</v>
      </c>
      <c r="G946" s="94">
        <v>2</v>
      </c>
      <c r="H946" s="94">
        <v>0</v>
      </c>
      <c r="I946" s="94">
        <v>2</v>
      </c>
      <c r="J946" s="94">
        <v>2</v>
      </c>
      <c r="K946" s="94">
        <v>2</v>
      </c>
      <c r="L946" s="94">
        <v>2</v>
      </c>
      <c r="M946" s="94">
        <v>2</v>
      </c>
      <c r="N946" s="94">
        <v>0</v>
      </c>
      <c r="O946" s="94">
        <v>0</v>
      </c>
      <c r="P946" s="94">
        <v>2</v>
      </c>
      <c r="R946" s="14">
        <f t="shared" si="14"/>
        <v>14</v>
      </c>
      <c r="S946" s="15" t="str">
        <f t="shared" si="15"/>
        <v>A-LOGRADO</v>
      </c>
    </row>
    <row r="947" spans="2:19" ht="15.75" customHeight="1">
      <c r="B947" s="13">
        <v>935</v>
      </c>
      <c r="C947" s="91" t="s">
        <v>80</v>
      </c>
      <c r="D947" s="92" t="s">
        <v>218</v>
      </c>
      <c r="E947" s="97" t="s">
        <v>1141</v>
      </c>
      <c r="F947" s="93" t="s">
        <v>26</v>
      </c>
      <c r="G947" s="94">
        <v>2</v>
      </c>
      <c r="H947" s="94">
        <v>0</v>
      </c>
      <c r="I947" s="94">
        <v>2</v>
      </c>
      <c r="J947" s="94">
        <v>0</v>
      </c>
      <c r="K947" s="94">
        <v>2</v>
      </c>
      <c r="L947" s="94">
        <v>2</v>
      </c>
      <c r="M947" s="94">
        <v>2</v>
      </c>
      <c r="N947" s="94">
        <v>2</v>
      </c>
      <c r="O947" s="94">
        <v>0</v>
      </c>
      <c r="P947" s="94">
        <v>2</v>
      </c>
      <c r="R947" s="14">
        <f t="shared" si="14"/>
        <v>14</v>
      </c>
      <c r="S947" s="15" t="str">
        <f t="shared" si="15"/>
        <v>A-LOGRADO</v>
      </c>
    </row>
    <row r="948" spans="2:19" ht="15.75" customHeight="1">
      <c r="B948" s="13">
        <v>936</v>
      </c>
      <c r="C948" s="91" t="s">
        <v>80</v>
      </c>
      <c r="D948" s="92" t="s">
        <v>218</v>
      </c>
      <c r="E948" s="97" t="s">
        <v>1142</v>
      </c>
      <c r="F948" s="93" t="s">
        <v>26</v>
      </c>
      <c r="G948" s="94">
        <v>0</v>
      </c>
      <c r="H948" s="94">
        <v>0</v>
      </c>
      <c r="I948" s="94">
        <v>0</v>
      </c>
      <c r="J948" s="94">
        <v>2</v>
      </c>
      <c r="K948" s="94">
        <v>2</v>
      </c>
      <c r="L948" s="94">
        <v>2</v>
      </c>
      <c r="M948" s="94">
        <v>2</v>
      </c>
      <c r="N948" s="94">
        <v>0</v>
      </c>
      <c r="O948" s="94">
        <v>2</v>
      </c>
      <c r="P948" s="94">
        <v>0</v>
      </c>
      <c r="R948" s="14">
        <f t="shared" si="14"/>
        <v>10</v>
      </c>
      <c r="S948" s="15" t="str">
        <f t="shared" si="15"/>
        <v>B-EN PROCESO</v>
      </c>
    </row>
    <row r="949" spans="2:19" ht="15.75" customHeight="1">
      <c r="B949" s="13">
        <v>937</v>
      </c>
      <c r="C949" s="91" t="s">
        <v>80</v>
      </c>
      <c r="D949" s="92" t="s">
        <v>218</v>
      </c>
      <c r="E949" s="97" t="s">
        <v>1143</v>
      </c>
      <c r="F949" s="93" t="s">
        <v>26</v>
      </c>
      <c r="G949" s="94">
        <v>2</v>
      </c>
      <c r="H949" s="94">
        <v>2</v>
      </c>
      <c r="I949" s="94">
        <v>2</v>
      </c>
      <c r="J949" s="94">
        <v>2</v>
      </c>
      <c r="K949" s="94">
        <v>2</v>
      </c>
      <c r="L949" s="94">
        <v>2</v>
      </c>
      <c r="M949" s="94">
        <v>2</v>
      </c>
      <c r="N949" s="94">
        <v>0</v>
      </c>
      <c r="O949" s="94">
        <v>0</v>
      </c>
      <c r="P949" s="94">
        <v>0</v>
      </c>
      <c r="R949" s="14">
        <f t="shared" si="14"/>
        <v>14</v>
      </c>
      <c r="S949" s="15" t="str">
        <f t="shared" si="15"/>
        <v>A-LOGRADO</v>
      </c>
    </row>
    <row r="950" spans="2:19" ht="15.75" customHeight="1">
      <c r="B950" s="13">
        <v>938</v>
      </c>
      <c r="C950" s="91" t="s">
        <v>80</v>
      </c>
      <c r="D950" s="92" t="s">
        <v>218</v>
      </c>
      <c r="E950" s="97" t="s">
        <v>1144</v>
      </c>
      <c r="F950" s="93" t="s">
        <v>26</v>
      </c>
      <c r="G950" s="94">
        <v>2</v>
      </c>
      <c r="H950" s="94">
        <v>0</v>
      </c>
      <c r="I950" s="94">
        <v>2</v>
      </c>
      <c r="J950" s="94">
        <v>0</v>
      </c>
      <c r="K950" s="94">
        <v>0</v>
      </c>
      <c r="L950" s="94">
        <v>0</v>
      </c>
      <c r="M950" s="94">
        <v>0</v>
      </c>
      <c r="N950" s="94">
        <v>2</v>
      </c>
      <c r="O950" s="94">
        <v>0</v>
      </c>
      <c r="P950" s="94">
        <v>2</v>
      </c>
      <c r="R950" s="14">
        <f t="shared" si="14"/>
        <v>8</v>
      </c>
      <c r="S950" s="15" t="str">
        <f t="shared" si="15"/>
        <v>C-EN INICIO</v>
      </c>
    </row>
    <row r="951" spans="2:19" ht="15.75" customHeight="1">
      <c r="B951" s="13">
        <v>939</v>
      </c>
      <c r="C951" s="91" t="s">
        <v>80</v>
      </c>
      <c r="D951" s="92" t="s">
        <v>218</v>
      </c>
      <c r="E951" s="97" t="s">
        <v>1145</v>
      </c>
      <c r="F951" s="93" t="s">
        <v>26</v>
      </c>
      <c r="G951" s="94">
        <v>0</v>
      </c>
      <c r="H951" s="94">
        <v>0</v>
      </c>
      <c r="I951" s="94">
        <v>2</v>
      </c>
      <c r="J951" s="94">
        <v>2</v>
      </c>
      <c r="K951" s="94">
        <v>2</v>
      </c>
      <c r="L951" s="94">
        <v>2</v>
      </c>
      <c r="M951" s="94">
        <v>2</v>
      </c>
      <c r="N951" s="94">
        <v>0</v>
      </c>
      <c r="O951" s="94">
        <v>0</v>
      </c>
      <c r="P951" s="94">
        <v>0</v>
      </c>
      <c r="R951" s="14">
        <f t="shared" si="14"/>
        <v>10</v>
      </c>
      <c r="S951" s="15" t="str">
        <f t="shared" si="15"/>
        <v>B-EN PROCESO</v>
      </c>
    </row>
    <row r="952" spans="2:19" ht="15.75" customHeight="1">
      <c r="B952" s="13">
        <v>940</v>
      </c>
      <c r="C952" s="91" t="s">
        <v>80</v>
      </c>
      <c r="D952" s="92" t="s">
        <v>218</v>
      </c>
      <c r="E952" s="97" t="s">
        <v>1146</v>
      </c>
      <c r="F952" s="93" t="s">
        <v>26</v>
      </c>
      <c r="G952" s="94">
        <v>2</v>
      </c>
      <c r="H952" s="94">
        <v>0</v>
      </c>
      <c r="I952" s="94">
        <v>2</v>
      </c>
      <c r="J952" s="94">
        <v>0</v>
      </c>
      <c r="K952" s="94">
        <v>0</v>
      </c>
      <c r="L952" s="94">
        <v>0</v>
      </c>
      <c r="M952" s="94">
        <v>0</v>
      </c>
      <c r="N952" s="94">
        <v>2</v>
      </c>
      <c r="O952" s="94">
        <v>0</v>
      </c>
      <c r="P952" s="94">
        <v>2</v>
      </c>
      <c r="R952" s="14">
        <f t="shared" si="14"/>
        <v>8</v>
      </c>
      <c r="S952" s="15" t="str">
        <f t="shared" si="15"/>
        <v>C-EN INICIO</v>
      </c>
    </row>
    <row r="953" spans="2:19" ht="15.75" customHeight="1">
      <c r="B953" s="13">
        <v>941</v>
      </c>
      <c r="C953" s="91" t="s">
        <v>80</v>
      </c>
      <c r="D953" s="92" t="s">
        <v>218</v>
      </c>
      <c r="E953" s="97" t="s">
        <v>1147</v>
      </c>
      <c r="F953" s="93" t="s">
        <v>26</v>
      </c>
      <c r="G953" s="94">
        <v>0</v>
      </c>
      <c r="H953" s="94">
        <v>0</v>
      </c>
      <c r="I953" s="94">
        <v>0</v>
      </c>
      <c r="J953" s="94">
        <v>0</v>
      </c>
      <c r="K953" s="94">
        <v>0</v>
      </c>
      <c r="L953" s="94">
        <v>0</v>
      </c>
      <c r="M953" s="94">
        <v>0</v>
      </c>
      <c r="N953" s="94">
        <v>0</v>
      </c>
      <c r="O953" s="94">
        <v>0</v>
      </c>
      <c r="P953" s="94">
        <v>0</v>
      </c>
      <c r="R953" s="14">
        <f t="shared" si="14"/>
        <v>0</v>
      </c>
      <c r="S953" s="15" t="str">
        <f t="shared" si="15"/>
        <v>C-EN INICIO</v>
      </c>
    </row>
    <row r="954" spans="2:19" ht="15.75" customHeight="1">
      <c r="B954" s="13">
        <v>942</v>
      </c>
      <c r="C954" s="91" t="s">
        <v>80</v>
      </c>
      <c r="D954" s="92" t="s">
        <v>218</v>
      </c>
      <c r="E954" s="97" t="s">
        <v>1148</v>
      </c>
      <c r="F954" s="93" t="s">
        <v>26</v>
      </c>
      <c r="G954" s="94">
        <v>2</v>
      </c>
      <c r="H954" s="94">
        <v>0</v>
      </c>
      <c r="I954" s="94">
        <v>2</v>
      </c>
      <c r="J954" s="94">
        <v>2</v>
      </c>
      <c r="K954" s="94">
        <v>0</v>
      </c>
      <c r="L954" s="94">
        <v>0</v>
      </c>
      <c r="M954" s="94">
        <v>2</v>
      </c>
      <c r="N954" s="94">
        <v>2</v>
      </c>
      <c r="O954" s="94">
        <v>2</v>
      </c>
      <c r="P954" s="94">
        <v>2</v>
      </c>
      <c r="R954" s="14">
        <f t="shared" si="14"/>
        <v>14</v>
      </c>
      <c r="S954" s="15" t="str">
        <f t="shared" si="15"/>
        <v>A-LOGRADO</v>
      </c>
    </row>
    <row r="955" spans="2:19" ht="15.75" customHeight="1">
      <c r="B955" s="13">
        <v>943</v>
      </c>
      <c r="C955" s="91" t="s">
        <v>80</v>
      </c>
      <c r="D955" s="92" t="s">
        <v>218</v>
      </c>
      <c r="E955" s="97" t="s">
        <v>1149</v>
      </c>
      <c r="F955" s="93" t="s">
        <v>26</v>
      </c>
      <c r="G955" s="94">
        <v>2</v>
      </c>
      <c r="H955" s="94">
        <v>2</v>
      </c>
      <c r="I955" s="94">
        <v>2</v>
      </c>
      <c r="J955" s="94">
        <v>2</v>
      </c>
      <c r="K955" s="94">
        <v>2</v>
      </c>
      <c r="L955" s="94">
        <v>2</v>
      </c>
      <c r="M955" s="94">
        <v>2</v>
      </c>
      <c r="N955" s="94">
        <v>0</v>
      </c>
      <c r="O955" s="94">
        <v>0</v>
      </c>
      <c r="P955" s="94">
        <v>2</v>
      </c>
      <c r="R955" s="14">
        <f t="shared" si="14"/>
        <v>16</v>
      </c>
      <c r="S955" s="15" t="str">
        <f t="shared" si="15"/>
        <v>A-LOGRADO</v>
      </c>
    </row>
    <row r="956" spans="2:19" ht="15.75" customHeight="1">
      <c r="B956" s="13">
        <v>944</v>
      </c>
      <c r="C956" s="91" t="s">
        <v>80</v>
      </c>
      <c r="D956" s="92" t="s">
        <v>218</v>
      </c>
      <c r="E956" s="97" t="s">
        <v>1150</v>
      </c>
      <c r="F956" s="93" t="s">
        <v>26</v>
      </c>
      <c r="G956" s="94">
        <v>2</v>
      </c>
      <c r="H956" s="94">
        <v>2</v>
      </c>
      <c r="I956" s="94">
        <v>2</v>
      </c>
      <c r="J956" s="94">
        <v>2</v>
      </c>
      <c r="K956" s="94">
        <v>2</v>
      </c>
      <c r="L956" s="94">
        <v>2</v>
      </c>
      <c r="M956" s="94">
        <v>2</v>
      </c>
      <c r="N956" s="94">
        <v>2</v>
      </c>
      <c r="O956" s="94">
        <v>2</v>
      </c>
      <c r="P956" s="94">
        <v>2</v>
      </c>
      <c r="R956" s="14">
        <f t="shared" si="14"/>
        <v>20</v>
      </c>
      <c r="S956" s="15" t="str">
        <f t="shared" si="15"/>
        <v>AD-DESTACADO</v>
      </c>
    </row>
    <row r="957" spans="2:19" ht="15.75" customHeight="1">
      <c r="B957" s="13">
        <v>945</v>
      </c>
      <c r="C957" s="91" t="s">
        <v>80</v>
      </c>
      <c r="D957" s="92" t="s">
        <v>218</v>
      </c>
      <c r="E957" s="97" t="s">
        <v>1151</v>
      </c>
      <c r="F957" s="93" t="s">
        <v>26</v>
      </c>
      <c r="G957" s="94">
        <v>2</v>
      </c>
      <c r="H957" s="94">
        <v>0</v>
      </c>
      <c r="I957" s="94">
        <v>2</v>
      </c>
      <c r="J957" s="94">
        <v>0</v>
      </c>
      <c r="K957" s="94">
        <v>2</v>
      </c>
      <c r="L957" s="94">
        <v>2</v>
      </c>
      <c r="M957" s="94">
        <v>0</v>
      </c>
      <c r="N957" s="94">
        <v>0</v>
      </c>
      <c r="O957" s="94">
        <v>2</v>
      </c>
      <c r="P957" s="94">
        <v>2</v>
      </c>
      <c r="R957" s="14">
        <f t="shared" si="14"/>
        <v>12</v>
      </c>
      <c r="S957" s="15" t="str">
        <f t="shared" si="15"/>
        <v>B-EN PROCESO</v>
      </c>
    </row>
    <row r="958" spans="2:19" ht="15.75" customHeight="1">
      <c r="B958" s="13">
        <v>946</v>
      </c>
      <c r="C958" s="91" t="s">
        <v>80</v>
      </c>
      <c r="D958" s="92" t="s">
        <v>218</v>
      </c>
      <c r="E958" s="97" t="s">
        <v>1152</v>
      </c>
      <c r="F958" s="93" t="s">
        <v>26</v>
      </c>
      <c r="G958" s="94">
        <v>2</v>
      </c>
      <c r="H958" s="94">
        <v>2</v>
      </c>
      <c r="I958" s="94">
        <v>2</v>
      </c>
      <c r="J958" s="94">
        <v>2</v>
      </c>
      <c r="K958" s="94">
        <v>2</v>
      </c>
      <c r="L958" s="94">
        <v>2</v>
      </c>
      <c r="M958" s="94">
        <v>2</v>
      </c>
      <c r="N958" s="94">
        <v>0</v>
      </c>
      <c r="O958" s="94">
        <v>2</v>
      </c>
      <c r="P958" s="94">
        <v>2</v>
      </c>
      <c r="R958" s="14">
        <f t="shared" si="14"/>
        <v>18</v>
      </c>
      <c r="S958" s="15" t="str">
        <f t="shared" si="15"/>
        <v>AD-DESTACADO</v>
      </c>
    </row>
    <row r="959" spans="2:19" ht="15.75" customHeight="1">
      <c r="B959" s="13">
        <v>947</v>
      </c>
      <c r="C959" s="91" t="s">
        <v>80</v>
      </c>
      <c r="D959" s="92" t="s">
        <v>218</v>
      </c>
      <c r="E959" s="97" t="s">
        <v>1153</v>
      </c>
      <c r="F959" s="93" t="s">
        <v>26</v>
      </c>
      <c r="G959" s="94">
        <v>2</v>
      </c>
      <c r="H959" s="94">
        <v>0</v>
      </c>
      <c r="I959" s="94">
        <v>2</v>
      </c>
      <c r="J959" s="94">
        <v>0</v>
      </c>
      <c r="K959" s="94">
        <v>0</v>
      </c>
      <c r="L959" s="94">
        <v>0</v>
      </c>
      <c r="M959" s="94">
        <v>0</v>
      </c>
      <c r="N959" s="94">
        <v>0</v>
      </c>
      <c r="O959" s="94">
        <v>0</v>
      </c>
      <c r="P959" s="94">
        <v>0</v>
      </c>
      <c r="R959" s="14">
        <f t="shared" si="14"/>
        <v>4</v>
      </c>
      <c r="S959" s="15" t="str">
        <f t="shared" si="15"/>
        <v>C-EN INICIO</v>
      </c>
    </row>
    <row r="960" spans="2:19" ht="15.75" customHeight="1">
      <c r="B960" s="13">
        <v>948</v>
      </c>
      <c r="C960" s="91" t="s">
        <v>80</v>
      </c>
      <c r="D960" s="92" t="s">
        <v>218</v>
      </c>
      <c r="E960" s="97" t="s">
        <v>1154</v>
      </c>
      <c r="F960" s="93" t="s">
        <v>26</v>
      </c>
      <c r="G960" s="94">
        <v>2</v>
      </c>
      <c r="H960" s="94">
        <v>2</v>
      </c>
      <c r="I960" s="94">
        <v>2</v>
      </c>
      <c r="J960" s="94">
        <v>0</v>
      </c>
      <c r="K960" s="94">
        <v>2</v>
      </c>
      <c r="L960" s="94">
        <v>0</v>
      </c>
      <c r="M960" s="94">
        <v>0</v>
      </c>
      <c r="N960" s="94">
        <v>2</v>
      </c>
      <c r="O960" s="94">
        <v>2</v>
      </c>
      <c r="P960" s="94">
        <v>2</v>
      </c>
      <c r="R960" s="14">
        <f t="shared" si="14"/>
        <v>14</v>
      </c>
      <c r="S960" s="15" t="str">
        <f t="shared" si="15"/>
        <v>A-LOGRADO</v>
      </c>
    </row>
    <row r="961" spans="2:19" ht="15.75" customHeight="1">
      <c r="B961" s="13">
        <v>949</v>
      </c>
      <c r="C961" s="91" t="s">
        <v>80</v>
      </c>
      <c r="D961" s="92" t="s">
        <v>218</v>
      </c>
      <c r="E961" s="97" t="s">
        <v>1155</v>
      </c>
      <c r="F961" s="93" t="s">
        <v>26</v>
      </c>
      <c r="G961" s="94">
        <v>2</v>
      </c>
      <c r="H961" s="94">
        <v>2</v>
      </c>
      <c r="I961" s="94">
        <v>2</v>
      </c>
      <c r="J961" s="94">
        <v>2</v>
      </c>
      <c r="K961" s="94">
        <v>2</v>
      </c>
      <c r="L961" s="94">
        <v>2</v>
      </c>
      <c r="M961" s="94">
        <v>0</v>
      </c>
      <c r="N961" s="94">
        <v>0</v>
      </c>
      <c r="O961" s="94">
        <v>2</v>
      </c>
      <c r="P961" s="94">
        <v>2</v>
      </c>
      <c r="R961" s="14">
        <f t="shared" si="14"/>
        <v>16</v>
      </c>
      <c r="S961" s="15" t="str">
        <f t="shared" si="15"/>
        <v>A-LOGRADO</v>
      </c>
    </row>
    <row r="962" spans="2:19" ht="15.75" customHeight="1">
      <c r="B962" s="13">
        <v>950</v>
      </c>
      <c r="C962" s="91" t="s">
        <v>80</v>
      </c>
      <c r="D962" s="92" t="s">
        <v>218</v>
      </c>
      <c r="E962" s="97" t="s">
        <v>1156</v>
      </c>
      <c r="F962" s="93" t="s">
        <v>26</v>
      </c>
      <c r="G962" s="94">
        <v>2</v>
      </c>
      <c r="H962" s="94">
        <v>2</v>
      </c>
      <c r="I962" s="94">
        <v>2</v>
      </c>
      <c r="J962" s="94">
        <v>0</v>
      </c>
      <c r="K962" s="94">
        <v>0</v>
      </c>
      <c r="L962" s="94">
        <v>2</v>
      </c>
      <c r="M962" s="94">
        <v>0</v>
      </c>
      <c r="N962" s="94">
        <v>2</v>
      </c>
      <c r="O962" s="94">
        <v>0</v>
      </c>
      <c r="P962" s="94">
        <v>2</v>
      </c>
      <c r="R962" s="14">
        <f t="shared" si="14"/>
        <v>12</v>
      </c>
      <c r="S962" s="15" t="str">
        <f t="shared" si="15"/>
        <v>B-EN PROCESO</v>
      </c>
    </row>
    <row r="963" spans="2:19" ht="15.75" customHeight="1">
      <c r="B963" s="13">
        <v>951</v>
      </c>
      <c r="C963" s="91" t="s">
        <v>80</v>
      </c>
      <c r="D963" s="92" t="s">
        <v>218</v>
      </c>
      <c r="E963" s="97" t="s">
        <v>1157</v>
      </c>
      <c r="F963" s="93" t="s">
        <v>26</v>
      </c>
      <c r="G963" s="94">
        <v>2</v>
      </c>
      <c r="H963" s="94">
        <v>2</v>
      </c>
      <c r="I963" s="94">
        <v>2</v>
      </c>
      <c r="J963" s="94">
        <v>2</v>
      </c>
      <c r="K963" s="94">
        <v>0</v>
      </c>
      <c r="L963" s="94">
        <v>2</v>
      </c>
      <c r="M963" s="94">
        <v>0</v>
      </c>
      <c r="N963" s="94">
        <v>2</v>
      </c>
      <c r="O963" s="94">
        <v>2</v>
      </c>
      <c r="P963" s="94">
        <v>2</v>
      </c>
      <c r="R963" s="14">
        <f t="shared" si="14"/>
        <v>16</v>
      </c>
      <c r="S963" s="15" t="str">
        <f t="shared" si="15"/>
        <v>A-LOGRADO</v>
      </c>
    </row>
    <row r="964" spans="2:19" ht="15.75" customHeight="1">
      <c r="B964" s="13">
        <v>952</v>
      </c>
      <c r="C964" s="91" t="s">
        <v>80</v>
      </c>
      <c r="D964" s="92" t="s">
        <v>218</v>
      </c>
      <c r="E964" s="97" t="s">
        <v>1158</v>
      </c>
      <c r="F964" s="93" t="s">
        <v>26</v>
      </c>
      <c r="G964" s="94">
        <v>2</v>
      </c>
      <c r="H964" s="94">
        <v>2</v>
      </c>
      <c r="I964" s="94">
        <v>2</v>
      </c>
      <c r="J964" s="94">
        <v>0</v>
      </c>
      <c r="K964" s="94">
        <v>0</v>
      </c>
      <c r="L964" s="94">
        <v>0</v>
      </c>
      <c r="M964" s="94">
        <v>2</v>
      </c>
      <c r="N964" s="94">
        <v>2</v>
      </c>
      <c r="O964" s="94">
        <v>2</v>
      </c>
      <c r="P964" s="94">
        <v>2</v>
      </c>
      <c r="R964" s="14">
        <f t="shared" si="14"/>
        <v>14</v>
      </c>
      <c r="S964" s="15" t="str">
        <f t="shared" si="15"/>
        <v>A-LOGRADO</v>
      </c>
    </row>
    <row r="965" spans="2:19" ht="15.75" customHeight="1">
      <c r="B965" s="13">
        <v>953</v>
      </c>
      <c r="C965" s="91" t="s">
        <v>80</v>
      </c>
      <c r="D965" s="92" t="s">
        <v>222</v>
      </c>
      <c r="E965" s="97" t="s">
        <v>1159</v>
      </c>
      <c r="F965" s="93" t="s">
        <v>26</v>
      </c>
      <c r="G965" s="94">
        <v>2</v>
      </c>
      <c r="H965" s="94">
        <v>2</v>
      </c>
      <c r="I965" s="94">
        <v>2</v>
      </c>
      <c r="J965" s="94">
        <v>0</v>
      </c>
      <c r="K965" s="94">
        <v>0</v>
      </c>
      <c r="L965" s="94">
        <v>0</v>
      </c>
      <c r="M965" s="94">
        <v>0</v>
      </c>
      <c r="N965" s="94">
        <v>0</v>
      </c>
      <c r="O965" s="94">
        <v>0</v>
      </c>
      <c r="P965" s="94">
        <v>0</v>
      </c>
      <c r="R965" s="14">
        <f t="shared" si="14"/>
        <v>6</v>
      </c>
      <c r="S965" s="15" t="str">
        <f t="shared" si="15"/>
        <v>C-EN INICIO</v>
      </c>
    </row>
    <row r="966" spans="2:19" ht="15.75" customHeight="1">
      <c r="B966" s="13">
        <v>954</v>
      </c>
      <c r="C966" s="91" t="s">
        <v>80</v>
      </c>
      <c r="D966" s="92" t="s">
        <v>224</v>
      </c>
      <c r="E966" s="97" t="s">
        <v>1160</v>
      </c>
      <c r="F966" s="93" t="s">
        <v>26</v>
      </c>
      <c r="G966" s="94">
        <v>2</v>
      </c>
      <c r="H966" s="94">
        <v>0</v>
      </c>
      <c r="I966" s="94">
        <v>0</v>
      </c>
      <c r="J966" s="94">
        <v>0</v>
      </c>
      <c r="K966" s="94">
        <v>0</v>
      </c>
      <c r="L966" s="94">
        <v>0</v>
      </c>
      <c r="M966" s="94">
        <v>0</v>
      </c>
      <c r="N966" s="94">
        <v>0</v>
      </c>
      <c r="O966" s="94">
        <v>0</v>
      </c>
      <c r="P966" s="94">
        <v>0</v>
      </c>
      <c r="R966" s="14">
        <f t="shared" si="14"/>
        <v>2</v>
      </c>
      <c r="S966" s="15" t="str">
        <f t="shared" si="15"/>
        <v>C-EN INICIO</v>
      </c>
    </row>
    <row r="967" spans="2:19" ht="15.75" customHeight="1">
      <c r="B967" s="13">
        <v>955</v>
      </c>
      <c r="C967" s="91" t="s">
        <v>80</v>
      </c>
      <c r="D967" s="92" t="s">
        <v>224</v>
      </c>
      <c r="E967" s="97" t="s">
        <v>1161</v>
      </c>
      <c r="F967" s="93" t="s">
        <v>26</v>
      </c>
      <c r="G967" s="94">
        <v>2</v>
      </c>
      <c r="H967" s="94">
        <v>0</v>
      </c>
      <c r="I967" s="94">
        <v>0</v>
      </c>
      <c r="J967" s="94">
        <v>0</v>
      </c>
      <c r="K967" s="94">
        <v>0</v>
      </c>
      <c r="L967" s="94">
        <v>0</v>
      </c>
      <c r="M967" s="94">
        <v>0</v>
      </c>
      <c r="N967" s="94">
        <v>0</v>
      </c>
      <c r="O967" s="94">
        <v>0</v>
      </c>
      <c r="P967" s="94">
        <v>0</v>
      </c>
      <c r="R967" s="14">
        <f t="shared" si="14"/>
        <v>2</v>
      </c>
      <c r="S967" s="15" t="str">
        <f t="shared" si="15"/>
        <v>C-EN INICIO</v>
      </c>
    </row>
    <row r="968" spans="2:19" ht="15.75" customHeight="1">
      <c r="B968" s="13">
        <v>956</v>
      </c>
      <c r="C968" s="91" t="s">
        <v>80</v>
      </c>
      <c r="D968" s="92" t="s">
        <v>224</v>
      </c>
      <c r="E968" s="97" t="s">
        <v>1162</v>
      </c>
      <c r="F968" s="93" t="s">
        <v>26</v>
      </c>
      <c r="G968" s="94">
        <v>2</v>
      </c>
      <c r="H968" s="94">
        <v>0</v>
      </c>
      <c r="I968" s="94">
        <v>0</v>
      </c>
      <c r="J968" s="94">
        <v>0</v>
      </c>
      <c r="K968" s="94">
        <v>0</v>
      </c>
      <c r="L968" s="94">
        <v>0</v>
      </c>
      <c r="M968" s="94">
        <v>0</v>
      </c>
      <c r="N968" s="94">
        <v>0</v>
      </c>
      <c r="O968" s="94">
        <v>0</v>
      </c>
      <c r="P968" s="94">
        <v>0</v>
      </c>
      <c r="R968" s="14">
        <f t="shared" si="14"/>
        <v>2</v>
      </c>
      <c r="S968" s="15" t="str">
        <f t="shared" si="15"/>
        <v>C-EN INICIO</v>
      </c>
    </row>
    <row r="969" spans="2:19" ht="15.75" customHeight="1">
      <c r="B969" s="13">
        <v>957</v>
      </c>
      <c r="C969" s="91" t="s">
        <v>80</v>
      </c>
      <c r="D969" s="92" t="s">
        <v>224</v>
      </c>
      <c r="E969" s="97" t="s">
        <v>1163</v>
      </c>
      <c r="F969" s="93" t="s">
        <v>26</v>
      </c>
      <c r="G969" s="94">
        <v>2</v>
      </c>
      <c r="H969" s="94">
        <v>0</v>
      </c>
      <c r="I969" s="94">
        <v>0</v>
      </c>
      <c r="J969" s="94">
        <v>0</v>
      </c>
      <c r="K969" s="94">
        <v>0</v>
      </c>
      <c r="L969" s="94">
        <v>0</v>
      </c>
      <c r="M969" s="94">
        <v>0</v>
      </c>
      <c r="N969" s="94">
        <v>0</v>
      </c>
      <c r="O969" s="94">
        <v>0</v>
      </c>
      <c r="P969" s="94">
        <v>0</v>
      </c>
      <c r="R969" s="14">
        <f t="shared" si="14"/>
        <v>2</v>
      </c>
      <c r="S969" s="15" t="str">
        <f t="shared" si="15"/>
        <v>C-EN INICIO</v>
      </c>
    </row>
    <row r="970" spans="2:19" ht="15.75" customHeight="1">
      <c r="B970" s="13">
        <v>958</v>
      </c>
      <c r="C970" s="91" t="s">
        <v>80</v>
      </c>
      <c r="D970" s="92" t="s">
        <v>224</v>
      </c>
      <c r="E970" s="97" t="s">
        <v>1164</v>
      </c>
      <c r="F970" s="93" t="s">
        <v>26</v>
      </c>
      <c r="G970" s="94">
        <v>2</v>
      </c>
      <c r="H970" s="94">
        <v>0</v>
      </c>
      <c r="I970" s="94">
        <v>2</v>
      </c>
      <c r="J970" s="94">
        <v>0</v>
      </c>
      <c r="K970" s="94">
        <v>0</v>
      </c>
      <c r="L970" s="94">
        <v>0</v>
      </c>
      <c r="M970" s="94">
        <v>0</v>
      </c>
      <c r="N970" s="94">
        <v>0</v>
      </c>
      <c r="O970" s="94">
        <v>0</v>
      </c>
      <c r="P970" s="94">
        <v>0</v>
      </c>
      <c r="R970" s="14">
        <f t="shared" si="14"/>
        <v>4</v>
      </c>
      <c r="S970" s="15" t="str">
        <f t="shared" si="15"/>
        <v>C-EN INICIO</v>
      </c>
    </row>
    <row r="971" spans="2:19" ht="15.75" customHeight="1">
      <c r="B971" s="13">
        <v>959</v>
      </c>
      <c r="C971" s="91" t="s">
        <v>80</v>
      </c>
      <c r="D971" s="92" t="s">
        <v>224</v>
      </c>
      <c r="E971" s="97" t="s">
        <v>1165</v>
      </c>
      <c r="F971" s="93" t="s">
        <v>26</v>
      </c>
      <c r="G971" s="94">
        <v>2</v>
      </c>
      <c r="H971" s="94">
        <v>0</v>
      </c>
      <c r="I971" s="94">
        <v>0</v>
      </c>
      <c r="J971" s="94">
        <v>0</v>
      </c>
      <c r="K971" s="94">
        <v>0</v>
      </c>
      <c r="L971" s="94">
        <v>0</v>
      </c>
      <c r="M971" s="94">
        <v>0</v>
      </c>
      <c r="N971" s="94">
        <v>0</v>
      </c>
      <c r="O971" s="94">
        <v>0</v>
      </c>
      <c r="P971" s="94">
        <v>0</v>
      </c>
      <c r="R971" s="14">
        <f t="shared" si="14"/>
        <v>2</v>
      </c>
      <c r="S971" s="15" t="str">
        <f t="shared" si="15"/>
        <v>C-EN INICIO</v>
      </c>
    </row>
    <row r="972" spans="2:19" ht="15.75" customHeight="1">
      <c r="B972" s="13">
        <v>960</v>
      </c>
      <c r="C972" s="91" t="s">
        <v>80</v>
      </c>
      <c r="D972" s="92" t="s">
        <v>224</v>
      </c>
      <c r="E972" s="97" t="s">
        <v>1166</v>
      </c>
      <c r="F972" s="93" t="s">
        <v>26</v>
      </c>
      <c r="G972" s="94">
        <v>2</v>
      </c>
      <c r="H972" s="94">
        <v>0</v>
      </c>
      <c r="I972" s="94">
        <v>0</v>
      </c>
      <c r="J972" s="94">
        <v>0</v>
      </c>
      <c r="K972" s="94">
        <v>0</v>
      </c>
      <c r="L972" s="94">
        <v>0</v>
      </c>
      <c r="M972" s="94">
        <v>0</v>
      </c>
      <c r="N972" s="94">
        <v>0</v>
      </c>
      <c r="O972" s="94">
        <v>0</v>
      </c>
      <c r="P972" s="94">
        <v>0</v>
      </c>
      <c r="R972" s="14">
        <f t="shared" si="14"/>
        <v>2</v>
      </c>
      <c r="S972" s="15" t="str">
        <f t="shared" si="15"/>
        <v>C-EN INICIO</v>
      </c>
    </row>
    <row r="973" spans="2:19" ht="15.75" customHeight="1">
      <c r="B973" s="13">
        <v>961</v>
      </c>
      <c r="C973" s="91" t="s">
        <v>80</v>
      </c>
      <c r="D973" s="92" t="s">
        <v>224</v>
      </c>
      <c r="E973" s="97" t="s">
        <v>1167</v>
      </c>
      <c r="F973" s="93" t="s">
        <v>26</v>
      </c>
      <c r="G973" s="94">
        <v>2</v>
      </c>
      <c r="H973" s="94">
        <v>2</v>
      </c>
      <c r="I973" s="94">
        <v>2</v>
      </c>
      <c r="J973" s="94">
        <v>0</v>
      </c>
      <c r="K973" s="94">
        <v>0</v>
      </c>
      <c r="L973" s="94">
        <v>2</v>
      </c>
      <c r="M973" s="94">
        <v>2</v>
      </c>
      <c r="N973" s="94">
        <v>0</v>
      </c>
      <c r="O973" s="94">
        <v>0</v>
      </c>
      <c r="P973" s="94">
        <v>0</v>
      </c>
      <c r="R973" s="14">
        <f t="shared" si="14"/>
        <v>10</v>
      </c>
      <c r="S973" s="15" t="str">
        <f t="shared" si="15"/>
        <v>B-EN PROCESO</v>
      </c>
    </row>
    <row r="974" spans="2:19" ht="15.75" customHeight="1">
      <c r="B974" s="13">
        <v>962</v>
      </c>
      <c r="C974" s="91" t="s">
        <v>80</v>
      </c>
      <c r="D974" s="92" t="s">
        <v>224</v>
      </c>
      <c r="E974" s="97" t="s">
        <v>1168</v>
      </c>
      <c r="F974" s="93" t="s">
        <v>26</v>
      </c>
      <c r="G974" s="94">
        <v>2</v>
      </c>
      <c r="H974" s="94">
        <v>2</v>
      </c>
      <c r="I974" s="94">
        <v>0</v>
      </c>
      <c r="J974" s="94">
        <v>0</v>
      </c>
      <c r="K974" s="94">
        <v>0</v>
      </c>
      <c r="L974" s="94">
        <v>0</v>
      </c>
      <c r="M974" s="94">
        <v>0</v>
      </c>
      <c r="N974" s="94">
        <v>0</v>
      </c>
      <c r="O974" s="94">
        <v>0</v>
      </c>
      <c r="P974" s="94">
        <v>0</v>
      </c>
      <c r="R974" s="14">
        <f t="shared" si="14"/>
        <v>4</v>
      </c>
      <c r="S974" s="15" t="str">
        <f t="shared" si="15"/>
        <v>C-EN INICIO</v>
      </c>
    </row>
    <row r="975" spans="2:19" ht="15.75" customHeight="1">
      <c r="B975" s="13">
        <v>963</v>
      </c>
      <c r="C975" s="91" t="s">
        <v>80</v>
      </c>
      <c r="D975" s="92" t="s">
        <v>226</v>
      </c>
      <c r="E975" s="97" t="s">
        <v>1169</v>
      </c>
      <c r="F975" s="93" t="s">
        <v>26</v>
      </c>
      <c r="G975" s="94">
        <v>0</v>
      </c>
      <c r="H975" s="94">
        <v>0</v>
      </c>
      <c r="I975" s="94">
        <v>2</v>
      </c>
      <c r="J975" s="94">
        <v>0</v>
      </c>
      <c r="K975" s="94">
        <v>0</v>
      </c>
      <c r="L975" s="94">
        <v>0</v>
      </c>
      <c r="M975" s="94">
        <v>2</v>
      </c>
      <c r="N975" s="94">
        <v>0</v>
      </c>
      <c r="O975" s="94">
        <v>0</v>
      </c>
      <c r="P975" s="94">
        <v>0</v>
      </c>
      <c r="R975" s="14">
        <f t="shared" si="14"/>
        <v>4</v>
      </c>
      <c r="S975" s="15" t="str">
        <f t="shared" si="15"/>
        <v>C-EN INICIO</v>
      </c>
    </row>
    <row r="976" spans="2:19" ht="15.75" customHeight="1">
      <c r="B976" s="13">
        <v>964</v>
      </c>
      <c r="C976" s="91" t="s">
        <v>80</v>
      </c>
      <c r="D976" s="92" t="s">
        <v>226</v>
      </c>
      <c r="E976" s="97" t="s">
        <v>1170</v>
      </c>
      <c r="F976" s="93" t="s">
        <v>26</v>
      </c>
      <c r="G976" s="94">
        <v>0</v>
      </c>
      <c r="H976" s="94">
        <v>2</v>
      </c>
      <c r="I976" s="94">
        <v>0</v>
      </c>
      <c r="J976" s="94">
        <v>2</v>
      </c>
      <c r="K976" s="94">
        <v>0</v>
      </c>
      <c r="L976" s="94">
        <v>0</v>
      </c>
      <c r="M976" s="94">
        <v>0</v>
      </c>
      <c r="N976" s="94">
        <v>0</v>
      </c>
      <c r="O976" s="94">
        <v>0</v>
      </c>
      <c r="P976" s="94">
        <v>0</v>
      </c>
      <c r="R976" s="14">
        <f t="shared" si="14"/>
        <v>4</v>
      </c>
      <c r="S976" s="15" t="str">
        <f t="shared" si="15"/>
        <v>C-EN INICIO</v>
      </c>
    </row>
    <row r="977" spans="1:19" ht="15.75" customHeight="1">
      <c r="B977" s="13">
        <v>965</v>
      </c>
      <c r="C977" s="91" t="s">
        <v>80</v>
      </c>
      <c r="D977" s="92" t="s">
        <v>226</v>
      </c>
      <c r="E977" s="97" t="s">
        <v>1171</v>
      </c>
      <c r="F977" s="93" t="s">
        <v>26</v>
      </c>
      <c r="G977" s="94">
        <v>2</v>
      </c>
      <c r="H977" s="94">
        <v>0</v>
      </c>
      <c r="I977" s="94">
        <v>0</v>
      </c>
      <c r="J977" s="94">
        <v>0</v>
      </c>
      <c r="K977" s="94">
        <v>0</v>
      </c>
      <c r="L977" s="94">
        <v>0</v>
      </c>
      <c r="M977" s="94">
        <v>0</v>
      </c>
      <c r="N977" s="94">
        <v>0</v>
      </c>
      <c r="O977" s="94">
        <v>0</v>
      </c>
      <c r="P977" s="94">
        <v>2</v>
      </c>
      <c r="R977" s="14">
        <f t="shared" si="14"/>
        <v>4</v>
      </c>
      <c r="S977" s="15" t="str">
        <f t="shared" si="15"/>
        <v>C-EN INICIO</v>
      </c>
    </row>
    <row r="978" spans="1:19" ht="15.75" customHeight="1">
      <c r="B978" s="13">
        <v>966</v>
      </c>
      <c r="C978" s="91" t="s">
        <v>80</v>
      </c>
      <c r="D978" s="92" t="s">
        <v>228</v>
      </c>
      <c r="E978" s="97" t="s">
        <v>1172</v>
      </c>
      <c r="F978" s="93" t="s">
        <v>26</v>
      </c>
      <c r="G978" s="94">
        <v>0</v>
      </c>
      <c r="H978" s="94">
        <v>0</v>
      </c>
      <c r="I978" s="94">
        <v>2</v>
      </c>
      <c r="J978" s="94">
        <v>0</v>
      </c>
      <c r="K978" s="94">
        <v>0</v>
      </c>
      <c r="L978" s="94">
        <v>0</v>
      </c>
      <c r="M978" s="94">
        <v>0</v>
      </c>
      <c r="N978" s="94">
        <v>0</v>
      </c>
      <c r="O978" s="94">
        <v>2</v>
      </c>
      <c r="P978" s="94">
        <v>0</v>
      </c>
      <c r="R978" s="14">
        <f t="shared" si="14"/>
        <v>4</v>
      </c>
      <c r="S978" s="15" t="str">
        <f t="shared" si="15"/>
        <v>C-EN INICIO</v>
      </c>
    </row>
    <row r="979" spans="1:19" ht="15.75" customHeight="1">
      <c r="B979" s="13">
        <v>967</v>
      </c>
      <c r="C979" s="91" t="s">
        <v>80</v>
      </c>
      <c r="D979" s="92" t="s">
        <v>228</v>
      </c>
      <c r="E979" s="97" t="s">
        <v>1173</v>
      </c>
      <c r="F979" s="93" t="s">
        <v>26</v>
      </c>
      <c r="G979" s="94">
        <v>0</v>
      </c>
      <c r="H979" s="94">
        <v>2</v>
      </c>
      <c r="I979" s="94">
        <v>2</v>
      </c>
      <c r="J979" s="94">
        <v>2</v>
      </c>
      <c r="K979" s="94">
        <v>2</v>
      </c>
      <c r="L979" s="94">
        <v>2</v>
      </c>
      <c r="M979" s="94">
        <v>0</v>
      </c>
      <c r="N979" s="94">
        <v>0</v>
      </c>
      <c r="O979" s="94">
        <v>0</v>
      </c>
      <c r="P979" s="94">
        <v>2</v>
      </c>
      <c r="R979" s="14">
        <f t="shared" si="14"/>
        <v>12</v>
      </c>
      <c r="S979" s="15" t="str">
        <f t="shared" si="15"/>
        <v>B-EN PROCESO</v>
      </c>
    </row>
    <row r="980" spans="1:19" ht="15.75" customHeight="1">
      <c r="B980" s="13">
        <v>968</v>
      </c>
      <c r="C980" s="91" t="s">
        <v>80</v>
      </c>
      <c r="D980" s="92" t="s">
        <v>228</v>
      </c>
      <c r="E980" s="97" t="s">
        <v>1174</v>
      </c>
      <c r="F980" s="93" t="s">
        <v>26</v>
      </c>
      <c r="G980" s="94">
        <v>0</v>
      </c>
      <c r="H980" s="94">
        <v>0</v>
      </c>
      <c r="I980" s="94">
        <v>2</v>
      </c>
      <c r="J980" s="94">
        <v>2</v>
      </c>
      <c r="K980" s="94">
        <v>2</v>
      </c>
      <c r="L980" s="94">
        <v>2</v>
      </c>
      <c r="M980" s="94">
        <v>0</v>
      </c>
      <c r="N980" s="94">
        <v>0</v>
      </c>
      <c r="O980" s="94">
        <v>2</v>
      </c>
      <c r="P980" s="94">
        <v>2</v>
      </c>
      <c r="R980" s="14">
        <f t="shared" si="14"/>
        <v>12</v>
      </c>
      <c r="S980" s="15" t="str">
        <f t="shared" si="15"/>
        <v>B-EN PROCESO</v>
      </c>
    </row>
    <row r="981" spans="1:19" ht="15.75" customHeight="1">
      <c r="B981" s="13">
        <v>969</v>
      </c>
      <c r="C981" s="111" t="s">
        <v>80</v>
      </c>
      <c r="D981" s="110" t="s">
        <v>230</v>
      </c>
      <c r="E981" s="97" t="s">
        <v>1175</v>
      </c>
      <c r="F981" s="93" t="s">
        <v>26</v>
      </c>
      <c r="G981" s="94">
        <v>2</v>
      </c>
      <c r="H981" s="94">
        <v>2</v>
      </c>
      <c r="I981" s="94">
        <v>2</v>
      </c>
      <c r="J981" s="94">
        <v>0</v>
      </c>
      <c r="K981" s="94">
        <v>2</v>
      </c>
      <c r="L981" s="94">
        <v>0</v>
      </c>
      <c r="M981" s="94">
        <v>2</v>
      </c>
      <c r="N981" s="94">
        <v>0</v>
      </c>
      <c r="O981" s="94">
        <v>0</v>
      </c>
      <c r="P981" s="94">
        <v>2</v>
      </c>
      <c r="R981" s="14">
        <f t="shared" si="14"/>
        <v>12</v>
      </c>
      <c r="S981" s="15" t="str">
        <f t="shared" si="15"/>
        <v>B-EN PROCESO</v>
      </c>
    </row>
    <row r="982" spans="1:19" ht="15.75" customHeight="1">
      <c r="B982" s="13">
        <v>970</v>
      </c>
      <c r="C982" s="111" t="s">
        <v>80</v>
      </c>
      <c r="D982" s="110" t="s">
        <v>230</v>
      </c>
      <c r="E982" s="97" t="s">
        <v>1176</v>
      </c>
      <c r="F982" s="93" t="s">
        <v>26</v>
      </c>
      <c r="G982" s="94">
        <v>2</v>
      </c>
      <c r="H982" s="94">
        <v>2</v>
      </c>
      <c r="I982" s="94">
        <v>0</v>
      </c>
      <c r="J982" s="94">
        <v>0</v>
      </c>
      <c r="K982" s="94">
        <v>2</v>
      </c>
      <c r="L982" s="94">
        <v>2</v>
      </c>
      <c r="M982" s="94">
        <v>0</v>
      </c>
      <c r="N982" s="94">
        <v>0</v>
      </c>
      <c r="O982" s="94">
        <v>0</v>
      </c>
      <c r="P982" s="94">
        <v>2</v>
      </c>
      <c r="R982" s="14">
        <f t="shared" si="14"/>
        <v>10</v>
      </c>
      <c r="S982" s="15" t="str">
        <f t="shared" si="15"/>
        <v>B-EN PROCESO</v>
      </c>
    </row>
    <row r="983" spans="1:19" ht="15.75" customHeight="1">
      <c r="B983" s="13">
        <v>971</v>
      </c>
      <c r="C983" s="111" t="s">
        <v>80</v>
      </c>
      <c r="D983" s="110" t="s">
        <v>230</v>
      </c>
      <c r="E983" s="97" t="s">
        <v>1177</v>
      </c>
      <c r="F983" s="93" t="s">
        <v>26</v>
      </c>
      <c r="G983" s="94">
        <v>2</v>
      </c>
      <c r="H983" s="94">
        <v>0</v>
      </c>
      <c r="I983" s="94">
        <v>2</v>
      </c>
      <c r="J983" s="94">
        <v>0</v>
      </c>
      <c r="K983" s="94">
        <v>0</v>
      </c>
      <c r="L983" s="94">
        <v>0</v>
      </c>
      <c r="M983" s="94">
        <v>2</v>
      </c>
      <c r="N983" s="94">
        <v>2</v>
      </c>
      <c r="O983" s="94">
        <v>0</v>
      </c>
      <c r="P983" s="94">
        <v>0</v>
      </c>
      <c r="R983" s="14">
        <f t="shared" si="14"/>
        <v>8</v>
      </c>
      <c r="S983" s="15" t="str">
        <f t="shared" si="15"/>
        <v>C-EN INICIO</v>
      </c>
    </row>
    <row r="984" spans="1:19" ht="15.75" customHeight="1">
      <c r="B984" s="13">
        <v>972</v>
      </c>
      <c r="C984" s="111" t="s">
        <v>80</v>
      </c>
      <c r="D984" s="110" t="s">
        <v>230</v>
      </c>
      <c r="E984" s="97" t="s">
        <v>1178</v>
      </c>
      <c r="F984" s="93" t="s">
        <v>26</v>
      </c>
      <c r="G984" s="94">
        <v>2</v>
      </c>
      <c r="H984" s="94">
        <v>2</v>
      </c>
      <c r="I984" s="94">
        <v>2</v>
      </c>
      <c r="J984" s="94">
        <v>0</v>
      </c>
      <c r="K984" s="94">
        <v>0</v>
      </c>
      <c r="L984" s="94">
        <v>0</v>
      </c>
      <c r="M984" s="94">
        <v>2</v>
      </c>
      <c r="N984" s="94">
        <v>2</v>
      </c>
      <c r="O984" s="94">
        <v>0</v>
      </c>
      <c r="P984" s="94">
        <v>0</v>
      </c>
      <c r="R984" s="14">
        <f t="shared" si="14"/>
        <v>10</v>
      </c>
      <c r="S984" s="15" t="str">
        <f t="shared" si="15"/>
        <v>B-EN PROCESO</v>
      </c>
    </row>
    <row r="985" spans="1:19" ht="15.75" customHeight="1">
      <c r="B985" s="13">
        <v>973</v>
      </c>
      <c r="C985" s="111" t="s">
        <v>80</v>
      </c>
      <c r="D985" s="110" t="s">
        <v>230</v>
      </c>
      <c r="E985" s="97" t="s">
        <v>1179</v>
      </c>
      <c r="F985" s="93" t="s">
        <v>26</v>
      </c>
      <c r="G985" s="94">
        <v>2</v>
      </c>
      <c r="H985" s="94">
        <v>2</v>
      </c>
      <c r="I985" s="94">
        <v>0</v>
      </c>
      <c r="J985" s="94">
        <v>0</v>
      </c>
      <c r="K985" s="94">
        <v>2</v>
      </c>
      <c r="L985" s="94">
        <v>0</v>
      </c>
      <c r="M985" s="94">
        <v>0</v>
      </c>
      <c r="N985" s="94">
        <v>0</v>
      </c>
      <c r="O985" s="94">
        <v>0</v>
      </c>
      <c r="P985" s="94">
        <v>2</v>
      </c>
      <c r="R985" s="14">
        <f t="shared" si="14"/>
        <v>8</v>
      </c>
      <c r="S985" s="15" t="str">
        <f t="shared" si="15"/>
        <v>C-EN INICIO</v>
      </c>
    </row>
    <row r="986" spans="1:19" ht="15.75" customHeight="1">
      <c r="B986" s="13">
        <v>974</v>
      </c>
      <c r="C986" s="111" t="s">
        <v>80</v>
      </c>
      <c r="D986" s="110" t="s">
        <v>230</v>
      </c>
      <c r="E986" s="97" t="s">
        <v>1180</v>
      </c>
      <c r="F986" s="93" t="s">
        <v>26</v>
      </c>
      <c r="G986" s="94">
        <v>2</v>
      </c>
      <c r="H986" s="94">
        <v>0</v>
      </c>
      <c r="I986" s="94">
        <v>2</v>
      </c>
      <c r="J986" s="94">
        <v>0</v>
      </c>
      <c r="K986" s="94">
        <v>0</v>
      </c>
      <c r="L986" s="94">
        <v>2</v>
      </c>
      <c r="M986" s="94">
        <v>0</v>
      </c>
      <c r="N986" s="94">
        <v>2</v>
      </c>
      <c r="O986" s="94">
        <v>0</v>
      </c>
      <c r="P986" s="94">
        <v>0</v>
      </c>
      <c r="R986" s="14">
        <f t="shared" si="14"/>
        <v>8</v>
      </c>
      <c r="S986" s="15" t="str">
        <f t="shared" si="15"/>
        <v>C-EN INICIO</v>
      </c>
    </row>
    <row r="987" spans="1:19" ht="15.75" customHeight="1">
      <c r="B987" s="13">
        <v>975</v>
      </c>
      <c r="C987" s="111" t="s">
        <v>80</v>
      </c>
      <c r="D987" s="110" t="s">
        <v>230</v>
      </c>
      <c r="E987" s="97" t="s">
        <v>1181</v>
      </c>
      <c r="F987" s="93" t="s">
        <v>26</v>
      </c>
      <c r="G987" s="94">
        <v>2</v>
      </c>
      <c r="H987" s="94">
        <v>0</v>
      </c>
      <c r="I987" s="94">
        <v>2</v>
      </c>
      <c r="J987" s="94">
        <v>0</v>
      </c>
      <c r="K987" s="94">
        <v>0</v>
      </c>
      <c r="L987" s="94">
        <v>0</v>
      </c>
      <c r="M987" s="94">
        <v>0</v>
      </c>
      <c r="N987" s="94">
        <v>0</v>
      </c>
      <c r="O987" s="94">
        <v>0</v>
      </c>
      <c r="P987" s="94">
        <v>2</v>
      </c>
      <c r="R987" s="14">
        <f t="shared" si="14"/>
        <v>6</v>
      </c>
      <c r="S987" s="15" t="str">
        <f t="shared" si="15"/>
        <v>C-EN INICIO</v>
      </c>
    </row>
    <row r="988" spans="1:19" ht="15.75" customHeight="1">
      <c r="B988" s="13">
        <v>976</v>
      </c>
      <c r="C988" s="111" t="s">
        <v>80</v>
      </c>
      <c r="D988" s="110" t="s">
        <v>230</v>
      </c>
      <c r="E988" s="97" t="s">
        <v>1182</v>
      </c>
      <c r="F988" s="93" t="s">
        <v>26</v>
      </c>
      <c r="G988" s="94">
        <v>2</v>
      </c>
      <c r="H988" s="94">
        <v>2</v>
      </c>
      <c r="I988" s="94">
        <v>2</v>
      </c>
      <c r="J988" s="94">
        <v>2</v>
      </c>
      <c r="K988" s="94">
        <v>0</v>
      </c>
      <c r="L988" s="94">
        <v>0</v>
      </c>
      <c r="M988" s="94">
        <v>2</v>
      </c>
      <c r="N988" s="94">
        <v>0</v>
      </c>
      <c r="O988" s="94">
        <v>0</v>
      </c>
      <c r="P988" s="94">
        <v>2</v>
      </c>
      <c r="R988" s="14">
        <f t="shared" si="14"/>
        <v>12</v>
      </c>
      <c r="S988" s="15" t="str">
        <f t="shared" si="15"/>
        <v>B-EN PROCESO</v>
      </c>
    </row>
    <row r="989" spans="1:19" ht="15.75" customHeight="1">
      <c r="B989" s="13">
        <v>977</v>
      </c>
      <c r="C989" s="111" t="s">
        <v>80</v>
      </c>
      <c r="D989" s="110" t="s">
        <v>230</v>
      </c>
      <c r="E989" s="97" t="s">
        <v>1183</v>
      </c>
      <c r="F989" s="93" t="s">
        <v>26</v>
      </c>
      <c r="G989" s="94">
        <v>2</v>
      </c>
      <c r="H989" s="94">
        <v>2</v>
      </c>
      <c r="I989" s="94">
        <v>2</v>
      </c>
      <c r="J989" s="94">
        <v>0</v>
      </c>
      <c r="K989" s="94">
        <v>2</v>
      </c>
      <c r="L989" s="94">
        <v>0</v>
      </c>
      <c r="M989" s="94">
        <v>2</v>
      </c>
      <c r="N989" s="94">
        <v>0</v>
      </c>
      <c r="O989" s="94">
        <v>0</v>
      </c>
      <c r="P989" s="94">
        <v>2</v>
      </c>
      <c r="R989" s="14">
        <f t="shared" si="14"/>
        <v>12</v>
      </c>
      <c r="S989" s="15" t="str">
        <f t="shared" si="15"/>
        <v>B-EN PROCESO</v>
      </c>
    </row>
    <row r="990" spans="1:19" ht="15.75" customHeight="1">
      <c r="B990" s="13">
        <v>978</v>
      </c>
      <c r="C990" s="111" t="s">
        <v>80</v>
      </c>
      <c r="D990" s="110" t="s">
        <v>230</v>
      </c>
      <c r="E990" s="97" t="s">
        <v>1184</v>
      </c>
      <c r="F990" s="93" t="s">
        <v>26</v>
      </c>
      <c r="G990" s="94">
        <v>2</v>
      </c>
      <c r="H990" s="94">
        <v>0</v>
      </c>
      <c r="I990" s="94">
        <v>2</v>
      </c>
      <c r="J990" s="94">
        <v>0</v>
      </c>
      <c r="K990" s="94">
        <v>0</v>
      </c>
      <c r="L990" s="94">
        <v>0</v>
      </c>
      <c r="M990" s="94">
        <v>0</v>
      </c>
      <c r="N990" s="94">
        <v>0</v>
      </c>
      <c r="O990" s="94">
        <v>0</v>
      </c>
      <c r="P990" s="94">
        <v>2</v>
      </c>
      <c r="R990" s="14">
        <f t="shared" si="14"/>
        <v>6</v>
      </c>
      <c r="S990" s="15" t="str">
        <f t="shared" si="15"/>
        <v>C-EN INICIO</v>
      </c>
    </row>
    <row r="991" spans="1:19" ht="16.5" customHeight="1">
      <c r="A991" s="17"/>
      <c r="B991" s="18"/>
      <c r="C991" s="1"/>
      <c r="D991" s="1"/>
      <c r="E991" s="19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R991" s="21"/>
      <c r="S991" s="22"/>
    </row>
    <row r="992" spans="1:19" ht="16.5" hidden="1" customHeight="1">
      <c r="A992" s="17"/>
      <c r="B992" s="18"/>
      <c r="C992" s="18"/>
      <c r="D992" s="18">
        <f>COUNTIF(F13:F990,"=A")+COUNTIF(F13:F990,"=B")+COUNTIF(F13:F990,"=C")+COUNTIF(F13:F990,"=D")+COUNTIF(F13:F990,"=E")+COUNTIF(F13:F990,"=F")+COUNTIF(F13:F990,"=G")+COUNTIF(F13:F990,"=ÚNICA")+COUNTIF(F13:F990,"=UNICA")</f>
        <v>978</v>
      </c>
      <c r="E992" s="17"/>
      <c r="F992" s="17"/>
      <c r="G992" s="17">
        <f>COUNTBLANK(G13:G990)</f>
        <v>67</v>
      </c>
      <c r="H992" s="17"/>
      <c r="I992" s="17"/>
      <c r="J992" s="17"/>
      <c r="K992" s="17"/>
      <c r="L992" s="17"/>
      <c r="M992" s="17"/>
      <c r="N992" s="17"/>
      <c r="O992" s="17"/>
      <c r="P992" s="17"/>
      <c r="R992" s="17"/>
      <c r="S992" s="17"/>
    </row>
    <row r="993" spans="1:20" ht="16.5" hidden="1" customHeight="1">
      <c r="A993" s="17"/>
      <c r="B993" s="18"/>
      <c r="C993" s="17"/>
      <c r="D993" s="17"/>
      <c r="E993" s="17"/>
      <c r="F993" s="23"/>
      <c r="G993" s="17"/>
      <c r="H993" s="17"/>
      <c r="I993" s="18"/>
      <c r="J993" s="17"/>
      <c r="K993" s="17"/>
      <c r="L993" s="17"/>
      <c r="M993" s="17"/>
      <c r="N993" s="17"/>
      <c r="O993" s="17"/>
      <c r="P993" s="17"/>
      <c r="R993" s="17"/>
      <c r="S993" s="17"/>
    </row>
    <row r="994" spans="1:20" ht="15.75" customHeight="1">
      <c r="A994" s="17"/>
      <c r="B994" s="18"/>
      <c r="C994" s="175" t="s">
        <v>27</v>
      </c>
      <c r="D994" s="176"/>
      <c r="E994" s="177"/>
      <c r="F994" s="24" t="s">
        <v>28</v>
      </c>
      <c r="G994" s="17"/>
      <c r="H994" s="17"/>
      <c r="I994" s="18"/>
      <c r="J994" s="17"/>
      <c r="K994" s="17"/>
      <c r="L994" s="17"/>
      <c r="M994" s="17"/>
      <c r="N994" s="17"/>
      <c r="O994" s="17"/>
      <c r="P994" s="17"/>
      <c r="Q994" s="17"/>
      <c r="R994" s="17"/>
      <c r="S994" s="17"/>
    </row>
    <row r="995" spans="1:20" ht="27.75" customHeight="1">
      <c r="A995" s="17"/>
      <c r="B995" s="18"/>
      <c r="C995" s="178" t="s">
        <v>29</v>
      </c>
      <c r="D995" s="179"/>
      <c r="E995" s="25">
        <f>COUNTIF(F13:F990,"=ÚNICA")+COUNTIF(F13:F990,"=A")+COUNTIF(F13:F990,"=B")+COUNTIF(F13:F990,"=C")+COUNTIF(F13:F990,"=D")+COUNTIF(F13:F990,"=E")+COUNTIF(F13:F990,"=F")+COUNTIF(F13:F990,"=G")</f>
        <v>978</v>
      </c>
      <c r="F995" s="26">
        <v>100</v>
      </c>
      <c r="G995" s="18"/>
      <c r="H995" s="18"/>
      <c r="I995" s="18"/>
      <c r="J995" s="18"/>
      <c r="K995" s="17"/>
      <c r="L995" s="17"/>
      <c r="M995" s="17"/>
      <c r="N995" s="17"/>
      <c r="O995" s="17"/>
      <c r="P995" s="17"/>
      <c r="Q995" s="17"/>
      <c r="R995" s="17"/>
      <c r="S995" s="17"/>
      <c r="T995" s="17"/>
    </row>
    <row r="996" spans="1:20" ht="27.75" customHeight="1">
      <c r="A996" s="17"/>
      <c r="B996" s="18"/>
      <c r="C996" s="178" t="s">
        <v>30</v>
      </c>
      <c r="D996" s="179"/>
      <c r="E996" s="25">
        <f>COUNTIF(G13:G990,"=0")+COUNTIF(G13:G990,"=2")</f>
        <v>911</v>
      </c>
      <c r="F996" s="26">
        <f>(E996*F995)/E995</f>
        <v>93.149284253578728</v>
      </c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7"/>
      <c r="R996" s="17"/>
      <c r="S996" s="17"/>
      <c r="T996" s="17"/>
    </row>
    <row r="997" spans="1:20" ht="27.75" customHeight="1">
      <c r="A997" s="17"/>
      <c r="B997" s="18"/>
      <c r="C997" s="178" t="s">
        <v>31</v>
      </c>
      <c r="D997" s="179"/>
      <c r="E997" s="25">
        <f>E995-E996</f>
        <v>67</v>
      </c>
      <c r="F997" s="26">
        <f>(E997*F995)/E995</f>
        <v>6.850715746421268</v>
      </c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7"/>
      <c r="R997" s="17"/>
      <c r="S997" s="17"/>
      <c r="T997" s="17"/>
    </row>
    <row r="998" spans="1:20" ht="15.75" customHeight="1">
      <c r="A998" s="17"/>
      <c r="B998" s="18"/>
      <c r="C998" s="17"/>
      <c r="D998" s="17"/>
      <c r="E998" s="1"/>
      <c r="F998" s="2"/>
      <c r="G998" s="17"/>
      <c r="H998" s="17"/>
      <c r="I998" s="18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</row>
    <row r="999" spans="1:20" ht="15" customHeight="1">
      <c r="A999" s="17"/>
      <c r="B999" s="18"/>
      <c r="C999" s="17"/>
      <c r="D999" s="17"/>
      <c r="E999" s="180" t="s">
        <v>32</v>
      </c>
      <c r="F999" s="181"/>
      <c r="G999" s="184" t="s">
        <v>33</v>
      </c>
      <c r="H999" s="185"/>
      <c r="I999" s="186" t="s">
        <v>34</v>
      </c>
      <c r="J999" s="173"/>
      <c r="K999" s="172" t="s">
        <v>35</v>
      </c>
      <c r="L999" s="173"/>
      <c r="M999" s="174" t="s">
        <v>36</v>
      </c>
      <c r="N999" s="153"/>
      <c r="O999" s="17"/>
      <c r="P999" s="17"/>
      <c r="Q999" s="17"/>
      <c r="R999" s="17"/>
      <c r="S999" s="17"/>
      <c r="T999" s="17"/>
    </row>
    <row r="1000" spans="1:20" ht="15" customHeight="1">
      <c r="B1000" s="18"/>
      <c r="C1000" s="17"/>
      <c r="D1000" s="17"/>
      <c r="E1000" s="182"/>
      <c r="F1000" s="183"/>
      <c r="G1000" s="27" t="s">
        <v>37</v>
      </c>
      <c r="H1000" s="27" t="s">
        <v>38</v>
      </c>
      <c r="I1000" s="27" t="s">
        <v>37</v>
      </c>
      <c r="J1000" s="27" t="s">
        <v>38</v>
      </c>
      <c r="K1000" s="27" t="s">
        <v>37</v>
      </c>
      <c r="L1000" s="27" t="s">
        <v>38</v>
      </c>
      <c r="M1000" s="27" t="s">
        <v>37</v>
      </c>
      <c r="N1000" s="28" t="s">
        <v>38</v>
      </c>
      <c r="O1000" s="17"/>
      <c r="P1000" s="17"/>
      <c r="Q1000" s="17"/>
      <c r="R1000" s="17"/>
      <c r="S1000" s="17"/>
      <c r="T1000" s="17"/>
    </row>
    <row r="1001" spans="1:20" ht="15.75" customHeight="1">
      <c r="B1001" s="18"/>
      <c r="C1001" s="17"/>
      <c r="D1001" s="17"/>
      <c r="E1001" s="170" t="s">
        <v>39</v>
      </c>
      <c r="F1001" s="171"/>
      <c r="G1001" s="29">
        <f>COUNTIF(S13:S990,"=C-EN INICIO")-G992</f>
        <v>465</v>
      </c>
      <c r="H1001" s="30">
        <f>(G1001*100)/E996</f>
        <v>51.042810098792536</v>
      </c>
      <c r="I1001" s="29">
        <f>COUNTIF(S13:S990,"=B-EN PROCESO")</f>
        <v>209</v>
      </c>
      <c r="J1001" s="31">
        <f>(I1001*100)/E996</f>
        <v>22.941822173435785</v>
      </c>
      <c r="K1001" s="29">
        <f>COUNTIF(S13:S990,"=A-LOGRADO")</f>
        <v>142</v>
      </c>
      <c r="L1001" s="32">
        <f>(K1001*100)/E996</f>
        <v>15.587266739846322</v>
      </c>
      <c r="M1001" s="29">
        <f>COUNTIF(S13:S990,"=AD-DESTACADO")</f>
        <v>74</v>
      </c>
      <c r="N1001" s="33">
        <f>(M1001*100)/E996</f>
        <v>8.122941822173436</v>
      </c>
      <c r="O1001" s="17"/>
      <c r="P1001" s="17"/>
      <c r="Q1001" s="17"/>
      <c r="R1001" s="17"/>
      <c r="S1001" s="17"/>
      <c r="T1001" s="17"/>
    </row>
    <row r="1002" spans="1:20" ht="15.75" customHeight="1">
      <c r="B1002" s="18"/>
      <c r="C1002" s="17"/>
      <c r="D1002" s="17"/>
      <c r="E1002" s="17"/>
      <c r="F1002" s="23"/>
      <c r="G1002" s="17"/>
      <c r="H1002" s="17"/>
      <c r="I1002" s="18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</row>
    <row r="1003" spans="1:20" ht="15.75" customHeight="1">
      <c r="B1003" s="18"/>
      <c r="C1003" s="17"/>
      <c r="D1003" s="17"/>
      <c r="E1003" s="17"/>
      <c r="F1003" s="23"/>
      <c r="G1003" s="17"/>
      <c r="H1003" s="17"/>
      <c r="I1003" s="18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</row>
    <row r="1004" spans="1:20" ht="15.75" customHeight="1">
      <c r="B1004" s="18"/>
      <c r="C1004" s="17"/>
      <c r="D1004" s="17"/>
      <c r="E1004" s="17"/>
      <c r="F1004" s="23"/>
      <c r="G1004" s="17"/>
      <c r="H1004" s="17"/>
      <c r="I1004" s="18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</row>
    <row r="1005" spans="1:20" ht="15.75" customHeight="1">
      <c r="B1005" s="18"/>
      <c r="C1005" s="17"/>
      <c r="D1005" s="17"/>
      <c r="E1005" s="17"/>
      <c r="F1005" s="23"/>
      <c r="G1005" s="17"/>
      <c r="H1005" s="17"/>
      <c r="I1005" s="18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</row>
    <row r="1006" spans="1:20" ht="15.75" customHeight="1">
      <c r="B1006" s="18"/>
      <c r="C1006" s="17"/>
      <c r="D1006" s="17"/>
      <c r="E1006" s="17"/>
      <c r="F1006" s="23"/>
      <c r="G1006" s="17"/>
      <c r="H1006" s="17"/>
      <c r="I1006" s="18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</row>
    <row r="1007" spans="1:20" ht="15.75" customHeight="1">
      <c r="B1007" s="18"/>
      <c r="C1007" s="17"/>
      <c r="D1007" s="17"/>
      <c r="E1007" s="17"/>
      <c r="F1007" s="23"/>
      <c r="G1007" s="17"/>
      <c r="H1007" s="17"/>
      <c r="I1007" s="18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</row>
    <row r="1008" spans="1:20" ht="15.75" customHeight="1">
      <c r="B1008" s="18"/>
      <c r="C1008" s="17"/>
      <c r="D1008" s="17"/>
      <c r="E1008" s="17"/>
      <c r="F1008" s="23"/>
      <c r="G1008" s="17"/>
      <c r="H1008" s="17"/>
      <c r="I1008" s="18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</row>
    <row r="1009" spans="1:20" ht="15.75" customHeight="1">
      <c r="B1009" s="18"/>
      <c r="C1009" s="17"/>
      <c r="D1009" s="17"/>
      <c r="E1009" s="17"/>
      <c r="F1009" s="23"/>
      <c r="G1009" s="17"/>
      <c r="H1009" s="17"/>
      <c r="I1009" s="18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</row>
    <row r="1010" spans="1:20" ht="15.75" customHeight="1">
      <c r="B1010" s="18"/>
      <c r="C1010" s="17"/>
      <c r="D1010" s="17"/>
      <c r="E1010" s="17"/>
      <c r="F1010" s="23"/>
      <c r="G1010" s="17"/>
      <c r="H1010" s="17"/>
      <c r="I1010" s="18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</row>
    <row r="1011" spans="1:20" ht="15.75" customHeight="1">
      <c r="B1011" s="18"/>
      <c r="C1011" s="17"/>
      <c r="D1011" s="17"/>
      <c r="E1011" s="17"/>
      <c r="F1011" s="23"/>
      <c r="G1011" s="17"/>
      <c r="H1011" s="17"/>
      <c r="I1011" s="18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</row>
    <row r="1012" spans="1:20" ht="15.75" customHeight="1">
      <c r="B1012" s="18"/>
      <c r="C1012" s="17"/>
      <c r="D1012" s="17"/>
      <c r="E1012" s="17"/>
      <c r="F1012" s="23"/>
      <c r="G1012" s="17"/>
      <c r="H1012" s="17"/>
      <c r="I1012" s="18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</row>
    <row r="1013" spans="1:20" ht="15.75" customHeight="1">
      <c r="B1013" s="18"/>
      <c r="C1013" s="17"/>
      <c r="D1013" s="17"/>
      <c r="E1013" s="17"/>
      <c r="F1013" s="23"/>
      <c r="G1013" s="17"/>
      <c r="H1013" s="17"/>
      <c r="I1013" s="18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</row>
    <row r="1014" spans="1:20" ht="15.75" customHeight="1">
      <c r="B1014" s="18"/>
      <c r="C1014" s="17"/>
      <c r="D1014" s="17"/>
      <c r="E1014" s="17"/>
      <c r="F1014" s="23"/>
      <c r="G1014" s="17"/>
      <c r="H1014" s="17"/>
      <c r="I1014" s="18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</row>
    <row r="1015" spans="1:20" ht="15.75" customHeight="1">
      <c r="B1015" s="18"/>
      <c r="C1015" s="17"/>
      <c r="D1015" s="17"/>
      <c r="E1015" s="17"/>
      <c r="F1015" s="23"/>
      <c r="G1015" s="17"/>
      <c r="H1015" s="17"/>
      <c r="I1015" s="18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</row>
    <row r="1016" spans="1:20" ht="15.75" customHeight="1">
      <c r="B1016" s="18"/>
      <c r="C1016" s="17"/>
      <c r="D1016" s="17"/>
      <c r="E1016" s="17"/>
      <c r="F1016" s="23"/>
      <c r="G1016" s="17"/>
      <c r="H1016" s="17"/>
      <c r="I1016" s="18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</row>
    <row r="1017" spans="1:20" ht="15.75" customHeight="1">
      <c r="B1017" s="18"/>
      <c r="C1017" s="17"/>
      <c r="D1017" s="17"/>
      <c r="E1017" s="17"/>
      <c r="F1017" s="23"/>
      <c r="G1017" s="17"/>
      <c r="H1017" s="17"/>
      <c r="I1017" s="18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</row>
    <row r="1018" spans="1:20" ht="15.75" customHeight="1">
      <c r="B1018" s="18"/>
      <c r="C1018" s="17"/>
      <c r="D1018" s="17"/>
      <c r="E1018" s="17"/>
      <c r="F1018" s="23"/>
      <c r="G1018" s="17"/>
      <c r="H1018" s="17"/>
      <c r="I1018" s="18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</row>
    <row r="1019" spans="1:20" ht="15.75" customHeight="1">
      <c r="A1019" s="17"/>
      <c r="B1019" s="18"/>
      <c r="C1019" s="18"/>
      <c r="D1019" s="18"/>
      <c r="E1019" s="17"/>
      <c r="F1019" s="23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</row>
    <row r="1020" spans="1:20" ht="15.75" customHeight="1">
      <c r="A1020" s="17"/>
      <c r="B1020" s="18"/>
      <c r="C1020" s="18"/>
      <c r="D1020" s="18"/>
      <c r="E1020" s="17"/>
      <c r="F1020" s="23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</row>
    <row r="1021" spans="1:20" ht="15.75" customHeight="1">
      <c r="A1021" s="17"/>
      <c r="B1021" s="18"/>
      <c r="C1021" s="18"/>
      <c r="D1021" s="18"/>
      <c r="E1021" s="17"/>
      <c r="F1021" s="23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</row>
    <row r="1022" spans="1:20" ht="15.75" customHeight="1">
      <c r="A1022" s="17"/>
      <c r="B1022" s="18"/>
      <c r="C1022" s="18"/>
      <c r="D1022" s="18"/>
      <c r="E1022" s="17"/>
      <c r="F1022" s="23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</row>
    <row r="1023" spans="1:20" ht="15.75" customHeight="1">
      <c r="A1023" s="17"/>
      <c r="B1023" s="18"/>
      <c r="C1023" s="18"/>
      <c r="D1023" s="18"/>
      <c r="E1023" s="17"/>
      <c r="F1023" s="23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</row>
    <row r="1024" spans="1:20" ht="15.75" customHeight="1">
      <c r="A1024" s="17"/>
      <c r="B1024" s="18"/>
      <c r="C1024" s="18"/>
      <c r="D1024" s="18"/>
      <c r="E1024" s="17"/>
      <c r="F1024" s="23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</row>
    <row r="1025" spans="1:20" ht="15.75" customHeight="1">
      <c r="A1025" s="17"/>
      <c r="B1025" s="18"/>
      <c r="C1025" s="18"/>
      <c r="D1025" s="18"/>
      <c r="E1025" s="17"/>
      <c r="F1025" s="23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</row>
    <row r="1026" spans="1:20" ht="15.75" customHeight="1">
      <c r="B1026" s="1"/>
      <c r="C1026" s="1"/>
      <c r="D1026" s="1"/>
      <c r="F1026" s="2"/>
      <c r="Q1026" s="17"/>
      <c r="R1026" s="17"/>
      <c r="S1026" s="17"/>
      <c r="T1026" s="17"/>
    </row>
    <row r="1027" spans="1:20" ht="15.75" customHeight="1">
      <c r="B1027" s="1"/>
      <c r="C1027" s="1"/>
      <c r="D1027" s="1"/>
      <c r="F1027" s="2"/>
      <c r="Q1027" s="17"/>
      <c r="R1027" s="17"/>
      <c r="S1027" s="17"/>
      <c r="T1027" s="17"/>
    </row>
    <row r="1028" spans="1:20" ht="15.75" customHeight="1">
      <c r="B1028" s="1"/>
      <c r="C1028" s="1"/>
      <c r="D1028" s="1"/>
      <c r="F1028" s="2"/>
    </row>
    <row r="1029" spans="1:20" ht="15.75" customHeight="1">
      <c r="B1029" s="1"/>
      <c r="C1029" s="1"/>
      <c r="D1029" s="1"/>
      <c r="F1029" s="2"/>
    </row>
    <row r="1030" spans="1:20" ht="15.75" customHeight="1">
      <c r="B1030" s="1"/>
      <c r="C1030" s="1"/>
      <c r="D1030" s="1"/>
      <c r="F1030" s="2"/>
    </row>
    <row r="1031" spans="1:20" ht="15.75" customHeight="1">
      <c r="B1031" s="1"/>
      <c r="C1031" s="1"/>
      <c r="D1031" s="1"/>
      <c r="F1031" s="2"/>
    </row>
    <row r="1032" spans="1:20" ht="15.75" customHeight="1">
      <c r="B1032" s="1"/>
      <c r="C1032" s="1"/>
      <c r="D1032" s="1"/>
      <c r="F1032" s="2"/>
    </row>
    <row r="1033" spans="1:20" ht="15.75" customHeight="1">
      <c r="B1033" s="1"/>
      <c r="C1033" s="1"/>
      <c r="D1033" s="1"/>
      <c r="F1033" s="2"/>
    </row>
    <row r="1034" spans="1:20" ht="15.75" customHeight="1">
      <c r="B1034" s="1"/>
      <c r="C1034" s="1"/>
      <c r="D1034" s="1"/>
      <c r="F1034" s="2"/>
    </row>
    <row r="1035" spans="1:20" ht="15.75" customHeight="1">
      <c r="B1035" s="1"/>
      <c r="C1035" s="1"/>
      <c r="D1035" s="1"/>
      <c r="F1035" s="2"/>
    </row>
    <row r="1036" spans="1:20" ht="15.75" customHeight="1">
      <c r="B1036" s="1"/>
      <c r="C1036" s="1"/>
      <c r="D1036" s="1"/>
      <c r="F1036" s="2"/>
    </row>
    <row r="1037" spans="1:20" ht="15.75" customHeight="1">
      <c r="B1037" s="1"/>
      <c r="C1037" s="1"/>
      <c r="D1037" s="1"/>
      <c r="F1037" s="2"/>
    </row>
    <row r="1038" spans="1:20" ht="15.75" customHeight="1">
      <c r="B1038" s="1"/>
      <c r="C1038" s="1"/>
      <c r="D1038" s="1"/>
      <c r="F1038" s="2"/>
    </row>
    <row r="1039" spans="1:20" ht="15.75" customHeight="1">
      <c r="B1039" s="1"/>
      <c r="C1039" s="1"/>
      <c r="D1039" s="1"/>
      <c r="F1039" s="2"/>
    </row>
    <row r="1040" spans="1:20" ht="15.75" customHeight="1">
      <c r="B1040" s="1"/>
      <c r="C1040" s="1"/>
      <c r="D1040" s="1"/>
      <c r="F1040" s="2"/>
    </row>
    <row r="1041" spans="2:6" ht="15.75" customHeight="1">
      <c r="B1041" s="1"/>
      <c r="C1041" s="1"/>
      <c r="D1041" s="1"/>
      <c r="F1041" s="2"/>
    </row>
    <row r="1042" spans="2:6" ht="15.75" customHeight="1">
      <c r="B1042" s="1"/>
      <c r="C1042" s="1"/>
      <c r="D1042" s="1"/>
      <c r="F1042" s="2"/>
    </row>
    <row r="1043" spans="2:6" ht="15.75" customHeight="1">
      <c r="B1043" s="1"/>
      <c r="C1043" s="1"/>
      <c r="D1043" s="1"/>
      <c r="F1043" s="2"/>
    </row>
    <row r="1044" spans="2:6" ht="15.75" customHeight="1">
      <c r="B1044" s="1"/>
      <c r="C1044" s="1"/>
      <c r="D1044" s="1"/>
      <c r="F1044" s="2"/>
    </row>
    <row r="1045" spans="2:6" ht="15.75" customHeight="1">
      <c r="B1045" s="1"/>
      <c r="C1045" s="1"/>
      <c r="D1045" s="1"/>
      <c r="F1045" s="2"/>
    </row>
    <row r="1046" spans="2:6" ht="15.75" customHeight="1">
      <c r="B1046" s="1"/>
      <c r="C1046" s="1"/>
      <c r="D1046" s="1"/>
      <c r="F1046" s="2"/>
    </row>
    <row r="1047" spans="2:6" ht="15.75" customHeight="1">
      <c r="B1047" s="1"/>
      <c r="C1047" s="1"/>
      <c r="D1047" s="1"/>
      <c r="F1047" s="2"/>
    </row>
    <row r="1048" spans="2:6" ht="15.75" customHeight="1">
      <c r="B1048" s="1"/>
      <c r="C1048" s="1"/>
      <c r="D1048" s="1"/>
      <c r="F1048" s="2"/>
    </row>
    <row r="1049" spans="2:6" ht="15.75" customHeight="1">
      <c r="B1049" s="1"/>
      <c r="C1049" s="1"/>
      <c r="D1049" s="1"/>
      <c r="F1049" s="2"/>
    </row>
    <row r="1050" spans="2:6" ht="15.75" customHeight="1">
      <c r="B1050" s="1"/>
      <c r="C1050" s="1"/>
      <c r="D1050" s="1"/>
      <c r="F1050" s="2"/>
    </row>
    <row r="1051" spans="2:6" ht="15.75" customHeight="1">
      <c r="B1051" s="1"/>
      <c r="C1051" s="1"/>
      <c r="D1051" s="1"/>
      <c r="F1051" s="2"/>
    </row>
    <row r="1052" spans="2:6" ht="15.75" customHeight="1">
      <c r="B1052" s="1"/>
      <c r="C1052" s="1"/>
      <c r="D1052" s="1"/>
      <c r="F1052" s="2"/>
    </row>
    <row r="1053" spans="2:6" ht="15.75" customHeight="1">
      <c r="B1053" s="1"/>
      <c r="C1053" s="1"/>
      <c r="D1053" s="1"/>
      <c r="F1053" s="2"/>
    </row>
    <row r="1054" spans="2:6" ht="15.75" customHeight="1">
      <c r="B1054" s="1"/>
      <c r="C1054" s="1"/>
      <c r="D1054" s="1"/>
      <c r="F1054" s="2"/>
    </row>
    <row r="1055" spans="2:6" ht="15.75" customHeight="1">
      <c r="B1055" s="1"/>
      <c r="C1055" s="1"/>
      <c r="D1055" s="1"/>
      <c r="F1055" s="2"/>
    </row>
    <row r="1056" spans="2:6" ht="15.75" customHeight="1">
      <c r="B1056" s="1"/>
      <c r="C1056" s="1"/>
      <c r="D1056" s="1"/>
      <c r="F1056" s="2"/>
    </row>
    <row r="1057" spans="2:6" ht="15.75" customHeight="1">
      <c r="B1057" s="1"/>
      <c r="C1057" s="1"/>
      <c r="D1057" s="1"/>
      <c r="F1057" s="2"/>
    </row>
    <row r="1058" spans="2:6" ht="15.75" customHeight="1">
      <c r="B1058" s="1"/>
      <c r="C1058" s="1"/>
      <c r="D1058" s="1"/>
      <c r="F1058" s="2"/>
    </row>
    <row r="1059" spans="2:6" ht="15.75" customHeight="1">
      <c r="B1059" s="1"/>
      <c r="C1059" s="1"/>
      <c r="D1059" s="1"/>
      <c r="F1059" s="2"/>
    </row>
    <row r="1060" spans="2:6" ht="15.75" customHeight="1">
      <c r="B1060" s="1"/>
      <c r="C1060" s="1"/>
      <c r="D1060" s="1"/>
      <c r="F1060" s="2"/>
    </row>
    <row r="1061" spans="2:6" ht="15.75" customHeight="1">
      <c r="B1061" s="1"/>
      <c r="C1061" s="1"/>
      <c r="D1061" s="1"/>
      <c r="F1061" s="2"/>
    </row>
    <row r="1062" spans="2:6" ht="15.75" customHeight="1">
      <c r="B1062" s="1"/>
      <c r="C1062" s="1"/>
      <c r="D1062" s="1"/>
      <c r="F1062" s="2"/>
    </row>
    <row r="1063" spans="2:6" ht="15.75" customHeight="1">
      <c r="B1063" s="1"/>
      <c r="C1063" s="1"/>
      <c r="D1063" s="1"/>
      <c r="F1063" s="2"/>
    </row>
    <row r="1064" spans="2:6" ht="15.75" customHeight="1">
      <c r="B1064" s="1"/>
      <c r="C1064" s="1"/>
      <c r="D1064" s="1"/>
      <c r="F1064" s="2"/>
    </row>
    <row r="1065" spans="2:6" ht="15.75" customHeight="1">
      <c r="B1065" s="1"/>
      <c r="C1065" s="1"/>
      <c r="D1065" s="1"/>
      <c r="F1065" s="2"/>
    </row>
    <row r="1066" spans="2:6" ht="15.75" customHeight="1">
      <c r="B1066" s="1"/>
      <c r="C1066" s="1"/>
      <c r="D1066" s="1"/>
      <c r="F1066" s="2"/>
    </row>
    <row r="1067" spans="2:6" ht="15.75" customHeight="1">
      <c r="B1067" s="1"/>
      <c r="C1067" s="1"/>
      <c r="D1067" s="1"/>
      <c r="F1067" s="2"/>
    </row>
    <row r="1068" spans="2:6" ht="15.75" customHeight="1">
      <c r="B1068" s="1"/>
      <c r="C1068" s="1"/>
      <c r="D1068" s="1"/>
      <c r="F1068" s="2"/>
    </row>
    <row r="1069" spans="2:6" ht="15.75" customHeight="1">
      <c r="B1069" s="1"/>
      <c r="C1069" s="1"/>
      <c r="D1069" s="1"/>
      <c r="F1069" s="2"/>
    </row>
    <row r="1070" spans="2:6" ht="15.75" customHeight="1">
      <c r="B1070" s="1"/>
      <c r="C1070" s="1"/>
      <c r="D1070" s="1"/>
      <c r="F1070" s="2"/>
    </row>
    <row r="1071" spans="2:6" ht="15.75" customHeight="1">
      <c r="B1071" s="1"/>
      <c r="C1071" s="1"/>
      <c r="D1071" s="1"/>
      <c r="F1071" s="2"/>
    </row>
    <row r="1072" spans="2:6" ht="15.75" customHeight="1">
      <c r="B1072" s="1"/>
      <c r="C1072" s="1"/>
      <c r="D1072" s="1"/>
      <c r="F1072" s="2"/>
    </row>
    <row r="1073" spans="2:6" ht="15.75" customHeight="1">
      <c r="B1073" s="1"/>
      <c r="C1073" s="1"/>
      <c r="D1073" s="1"/>
      <c r="F1073" s="2"/>
    </row>
    <row r="1074" spans="2:6" ht="15.75" customHeight="1">
      <c r="B1074" s="1"/>
      <c r="C1074" s="1"/>
      <c r="D1074" s="1"/>
      <c r="F1074" s="2"/>
    </row>
    <row r="1075" spans="2:6" ht="15.75" customHeight="1">
      <c r="B1075" s="1"/>
      <c r="C1075" s="1"/>
      <c r="D1075" s="1"/>
      <c r="F1075" s="2"/>
    </row>
    <row r="1076" spans="2:6" ht="15.75" customHeight="1">
      <c r="B1076" s="1"/>
      <c r="C1076" s="1"/>
      <c r="D1076" s="1"/>
      <c r="F1076" s="2"/>
    </row>
    <row r="1077" spans="2:6" ht="15.75" customHeight="1">
      <c r="B1077" s="1"/>
      <c r="C1077" s="1"/>
      <c r="D1077" s="1"/>
      <c r="F1077" s="2"/>
    </row>
    <row r="1078" spans="2:6" ht="15.75" customHeight="1">
      <c r="B1078" s="1"/>
      <c r="C1078" s="1"/>
      <c r="D1078" s="1"/>
      <c r="F1078" s="2"/>
    </row>
    <row r="1079" spans="2:6" ht="15.75" customHeight="1">
      <c r="B1079" s="1"/>
      <c r="C1079" s="1"/>
      <c r="D1079" s="1"/>
      <c r="F1079" s="2"/>
    </row>
    <row r="1080" spans="2:6" ht="15.75" customHeight="1">
      <c r="B1080" s="1"/>
      <c r="C1080" s="1"/>
      <c r="D1080" s="1"/>
      <c r="F1080" s="2"/>
    </row>
    <row r="1081" spans="2:6" ht="15.75" customHeight="1">
      <c r="B1081" s="1"/>
      <c r="C1081" s="1"/>
      <c r="D1081" s="1"/>
      <c r="F1081" s="2"/>
    </row>
    <row r="1082" spans="2:6" ht="15.75" customHeight="1">
      <c r="B1082" s="1"/>
      <c r="C1082" s="1"/>
      <c r="D1082" s="1"/>
      <c r="F1082" s="2"/>
    </row>
    <row r="1083" spans="2:6" ht="15.75" customHeight="1">
      <c r="B1083" s="1"/>
      <c r="C1083" s="1"/>
      <c r="D1083" s="1"/>
      <c r="F1083" s="2"/>
    </row>
    <row r="1084" spans="2:6" ht="15.75" customHeight="1">
      <c r="B1084" s="1"/>
      <c r="C1084" s="1"/>
      <c r="D1084" s="1"/>
      <c r="F1084" s="2"/>
    </row>
    <row r="1085" spans="2:6" ht="15.75" customHeight="1">
      <c r="B1085" s="1"/>
      <c r="C1085" s="1"/>
      <c r="D1085" s="1"/>
      <c r="F1085" s="2"/>
    </row>
    <row r="1086" spans="2:6" ht="15.75" customHeight="1">
      <c r="B1086" s="1"/>
      <c r="C1086" s="1"/>
      <c r="D1086" s="1"/>
      <c r="F1086" s="2"/>
    </row>
    <row r="1087" spans="2:6" ht="15.75" customHeight="1">
      <c r="B1087" s="1"/>
      <c r="C1087" s="1"/>
      <c r="D1087" s="1"/>
      <c r="F1087" s="2"/>
    </row>
    <row r="1088" spans="2:6" ht="15.75" customHeight="1">
      <c r="B1088" s="1"/>
      <c r="C1088" s="1"/>
      <c r="D1088" s="1"/>
      <c r="F1088" s="2"/>
    </row>
    <row r="1089" spans="2:6" ht="15.75" customHeight="1">
      <c r="B1089" s="1"/>
      <c r="C1089" s="1"/>
      <c r="D1089" s="1"/>
      <c r="F1089" s="2"/>
    </row>
    <row r="1090" spans="2:6" ht="15.75" customHeight="1">
      <c r="B1090" s="1"/>
      <c r="C1090" s="1"/>
      <c r="D1090" s="1"/>
      <c r="F1090" s="2"/>
    </row>
    <row r="1091" spans="2:6" ht="15.75" customHeight="1">
      <c r="B1091" s="1"/>
      <c r="C1091" s="1"/>
      <c r="D1091" s="1"/>
      <c r="F1091" s="2"/>
    </row>
    <row r="1092" spans="2:6" ht="15.75" customHeight="1">
      <c r="B1092" s="1"/>
      <c r="C1092" s="1"/>
      <c r="D1092" s="1"/>
      <c r="F1092" s="2"/>
    </row>
    <row r="1093" spans="2:6" ht="15.75" customHeight="1">
      <c r="B1093" s="1"/>
      <c r="C1093" s="1"/>
      <c r="D1093" s="1"/>
      <c r="F1093" s="2"/>
    </row>
    <row r="1094" spans="2:6" ht="15.75" customHeight="1">
      <c r="B1094" s="1"/>
      <c r="C1094" s="1"/>
      <c r="D1094" s="1"/>
      <c r="F1094" s="2"/>
    </row>
    <row r="1095" spans="2:6" ht="15.75" customHeight="1">
      <c r="B1095" s="1"/>
      <c r="C1095" s="1"/>
      <c r="D1095" s="1"/>
      <c r="F1095" s="2"/>
    </row>
    <row r="1096" spans="2:6" ht="15.75" customHeight="1">
      <c r="B1096" s="1"/>
      <c r="C1096" s="1"/>
      <c r="D1096" s="1"/>
      <c r="F1096" s="2"/>
    </row>
    <row r="1097" spans="2:6" ht="15.75" customHeight="1">
      <c r="B1097" s="1"/>
      <c r="C1097" s="1"/>
      <c r="D1097" s="1"/>
      <c r="F1097" s="2"/>
    </row>
    <row r="1098" spans="2:6" ht="15.75" customHeight="1">
      <c r="B1098" s="1"/>
      <c r="C1098" s="1"/>
      <c r="D1098" s="1"/>
      <c r="F1098" s="2"/>
    </row>
    <row r="1099" spans="2:6" ht="15.75" customHeight="1">
      <c r="B1099" s="1"/>
      <c r="C1099" s="1"/>
      <c r="D1099" s="1"/>
      <c r="F1099" s="2"/>
    </row>
    <row r="1100" spans="2:6" ht="15.75" customHeight="1">
      <c r="B1100" s="1"/>
      <c r="C1100" s="1"/>
      <c r="D1100" s="1"/>
      <c r="F1100" s="2"/>
    </row>
    <row r="1101" spans="2:6" ht="15.75" customHeight="1">
      <c r="B1101" s="1"/>
      <c r="C1101" s="1"/>
      <c r="D1101" s="1"/>
      <c r="F1101" s="2"/>
    </row>
    <row r="1102" spans="2:6" ht="15.75" customHeight="1">
      <c r="B1102" s="1"/>
      <c r="C1102" s="1"/>
      <c r="D1102" s="1"/>
      <c r="F1102" s="2"/>
    </row>
    <row r="1103" spans="2:6" ht="15.75" customHeight="1">
      <c r="B1103" s="1"/>
      <c r="C1103" s="1"/>
      <c r="D1103" s="1"/>
      <c r="F1103" s="2"/>
    </row>
    <row r="1104" spans="2:6" ht="15.75" customHeight="1">
      <c r="B1104" s="1"/>
      <c r="C1104" s="1"/>
      <c r="D1104" s="1"/>
      <c r="F1104" s="2"/>
    </row>
    <row r="1105" spans="2:6" ht="15.75" customHeight="1">
      <c r="B1105" s="1"/>
      <c r="C1105" s="1"/>
      <c r="D1105" s="1"/>
      <c r="F1105" s="2"/>
    </row>
    <row r="1106" spans="2:6" ht="15.75" customHeight="1">
      <c r="B1106" s="1"/>
      <c r="C1106" s="1"/>
      <c r="D1106" s="1"/>
      <c r="F1106" s="2"/>
    </row>
    <row r="1107" spans="2:6" ht="15.75" customHeight="1">
      <c r="B1107" s="1"/>
      <c r="C1107" s="1"/>
      <c r="D1107" s="1"/>
      <c r="F1107" s="2"/>
    </row>
    <row r="1108" spans="2:6" ht="15.75" customHeight="1">
      <c r="B1108" s="1"/>
      <c r="C1108" s="1"/>
      <c r="D1108" s="1"/>
      <c r="F1108" s="2"/>
    </row>
    <row r="1109" spans="2:6" ht="15.75" customHeight="1">
      <c r="B1109" s="1"/>
      <c r="C1109" s="1"/>
      <c r="D1109" s="1"/>
      <c r="F1109" s="2"/>
    </row>
    <row r="1110" spans="2:6" ht="15.75" customHeight="1">
      <c r="B1110" s="1"/>
      <c r="C1110" s="1"/>
      <c r="D1110" s="1"/>
      <c r="F1110" s="2"/>
    </row>
    <row r="1111" spans="2:6" ht="15.75" customHeight="1">
      <c r="B1111" s="1"/>
      <c r="C1111" s="1"/>
      <c r="D1111" s="1"/>
      <c r="F1111" s="2"/>
    </row>
    <row r="1112" spans="2:6" ht="15.75" customHeight="1">
      <c r="B1112" s="1"/>
      <c r="C1112" s="1"/>
      <c r="D1112" s="1"/>
      <c r="F1112" s="2"/>
    </row>
    <row r="1113" spans="2:6" ht="15.75" customHeight="1">
      <c r="B1113" s="1"/>
      <c r="C1113" s="1"/>
      <c r="D1113" s="1"/>
      <c r="F1113" s="2"/>
    </row>
    <row r="1114" spans="2:6" ht="15.75" customHeight="1">
      <c r="B1114" s="1"/>
      <c r="C1114" s="1"/>
      <c r="D1114" s="1"/>
      <c r="F1114" s="2"/>
    </row>
    <row r="1115" spans="2:6" ht="15.75" customHeight="1">
      <c r="B1115" s="1"/>
      <c r="C1115" s="1"/>
      <c r="D1115" s="1"/>
      <c r="F1115" s="2"/>
    </row>
    <row r="1116" spans="2:6" ht="15.75" customHeight="1">
      <c r="B1116" s="1"/>
      <c r="C1116" s="1"/>
      <c r="D1116" s="1"/>
      <c r="F1116" s="2"/>
    </row>
    <row r="1117" spans="2:6" ht="15.75" customHeight="1">
      <c r="B1117" s="1"/>
      <c r="C1117" s="1"/>
      <c r="D1117" s="1"/>
      <c r="F1117" s="2"/>
    </row>
    <row r="1118" spans="2:6" ht="15.75" customHeight="1">
      <c r="B1118" s="1"/>
      <c r="C1118" s="1"/>
      <c r="D1118" s="1"/>
      <c r="F1118" s="2"/>
    </row>
    <row r="1119" spans="2:6" ht="15.75" customHeight="1">
      <c r="B1119" s="1"/>
      <c r="C1119" s="1"/>
      <c r="D1119" s="1"/>
      <c r="F1119" s="2"/>
    </row>
    <row r="1120" spans="2:6" ht="15.75" customHeight="1">
      <c r="B1120" s="1"/>
      <c r="C1120" s="1"/>
      <c r="D1120" s="1"/>
      <c r="F1120" s="2"/>
    </row>
    <row r="1121" spans="2:6" ht="15.75" customHeight="1">
      <c r="B1121" s="1"/>
      <c r="C1121" s="1"/>
      <c r="D1121" s="1"/>
      <c r="F1121" s="2"/>
    </row>
    <row r="1122" spans="2:6" ht="15.75" customHeight="1">
      <c r="B1122" s="1"/>
      <c r="C1122" s="1"/>
      <c r="D1122" s="1"/>
      <c r="F1122" s="2"/>
    </row>
    <row r="1123" spans="2:6" ht="15.75" customHeight="1">
      <c r="B1123" s="1"/>
      <c r="C1123" s="1"/>
      <c r="D1123" s="1"/>
      <c r="F1123" s="2"/>
    </row>
    <row r="1124" spans="2:6" ht="15.75" customHeight="1">
      <c r="B1124" s="1"/>
      <c r="C1124" s="1"/>
      <c r="D1124" s="1"/>
      <c r="F1124" s="2"/>
    </row>
    <row r="1125" spans="2:6" ht="15.75" customHeight="1">
      <c r="B1125" s="1"/>
      <c r="C1125" s="1"/>
      <c r="D1125" s="1"/>
      <c r="F1125" s="2"/>
    </row>
    <row r="1126" spans="2:6" ht="15.75" customHeight="1">
      <c r="B1126" s="1"/>
      <c r="C1126" s="1"/>
      <c r="D1126" s="1"/>
      <c r="F1126" s="2"/>
    </row>
    <row r="1127" spans="2:6" ht="15.75" customHeight="1">
      <c r="B1127" s="1"/>
      <c r="C1127" s="1"/>
      <c r="D1127" s="1"/>
      <c r="F1127" s="2"/>
    </row>
    <row r="1128" spans="2:6" ht="15.75" customHeight="1">
      <c r="B1128" s="1"/>
      <c r="C1128" s="1"/>
      <c r="D1128" s="1"/>
      <c r="F1128" s="2"/>
    </row>
    <row r="1129" spans="2:6" ht="15.75" customHeight="1">
      <c r="B1129" s="1"/>
      <c r="C1129" s="1"/>
      <c r="D1129" s="1"/>
      <c r="F1129" s="2"/>
    </row>
    <row r="1130" spans="2:6" ht="15.75" customHeight="1">
      <c r="B1130" s="1"/>
      <c r="C1130" s="1"/>
      <c r="D1130" s="1"/>
      <c r="F1130" s="2"/>
    </row>
    <row r="1131" spans="2:6" ht="15.75" customHeight="1">
      <c r="B1131" s="1"/>
      <c r="C1131" s="1"/>
      <c r="D1131" s="1"/>
      <c r="F1131" s="2"/>
    </row>
    <row r="1132" spans="2:6" ht="15.75" customHeight="1">
      <c r="B1132" s="1"/>
      <c r="C1132" s="1"/>
      <c r="D1132" s="1"/>
      <c r="F1132" s="2"/>
    </row>
    <row r="1133" spans="2:6" ht="15.75" customHeight="1">
      <c r="B1133" s="1"/>
      <c r="C1133" s="1"/>
      <c r="D1133" s="1"/>
      <c r="F1133" s="2"/>
    </row>
    <row r="1134" spans="2:6" ht="15.75" customHeight="1">
      <c r="B1134" s="1"/>
      <c r="C1134" s="1"/>
      <c r="D1134" s="1"/>
      <c r="F1134" s="2"/>
    </row>
    <row r="1135" spans="2:6" ht="15.75" customHeight="1">
      <c r="B1135" s="1"/>
      <c r="C1135" s="1"/>
      <c r="D1135" s="1"/>
      <c r="F1135" s="2"/>
    </row>
    <row r="1136" spans="2:6" ht="15.75" customHeight="1">
      <c r="B1136" s="1"/>
      <c r="C1136" s="1"/>
      <c r="D1136" s="1"/>
      <c r="F1136" s="2"/>
    </row>
    <row r="1137" spans="2:6" ht="15.75" customHeight="1">
      <c r="B1137" s="1"/>
      <c r="C1137" s="1"/>
      <c r="D1137" s="1"/>
      <c r="F1137" s="2"/>
    </row>
    <row r="1138" spans="2:6" ht="15.75" customHeight="1">
      <c r="B1138" s="1"/>
      <c r="C1138" s="1"/>
      <c r="D1138" s="1"/>
      <c r="F1138" s="2"/>
    </row>
    <row r="1139" spans="2:6" ht="15.75" customHeight="1">
      <c r="B1139" s="1"/>
      <c r="C1139" s="1"/>
      <c r="D1139" s="1"/>
      <c r="F1139" s="2"/>
    </row>
    <row r="1140" spans="2:6" ht="15.75" customHeight="1">
      <c r="B1140" s="1"/>
      <c r="C1140" s="1"/>
      <c r="D1140" s="1"/>
      <c r="F1140" s="2"/>
    </row>
    <row r="1141" spans="2:6" ht="15.75" customHeight="1">
      <c r="B1141" s="1"/>
      <c r="C1141" s="1"/>
      <c r="D1141" s="1"/>
      <c r="F1141" s="2"/>
    </row>
    <row r="1142" spans="2:6" ht="15.75" customHeight="1">
      <c r="B1142" s="1"/>
      <c r="C1142" s="1"/>
      <c r="D1142" s="1"/>
      <c r="F1142" s="2"/>
    </row>
    <row r="1143" spans="2:6" ht="15.75" customHeight="1">
      <c r="B1143" s="1"/>
      <c r="C1143" s="1"/>
      <c r="D1143" s="1"/>
      <c r="F1143" s="2"/>
    </row>
    <row r="1144" spans="2:6" ht="15.75" customHeight="1">
      <c r="B1144" s="1"/>
      <c r="C1144" s="1"/>
      <c r="D1144" s="1"/>
      <c r="F1144" s="2"/>
    </row>
    <row r="1145" spans="2:6" ht="15.75" customHeight="1">
      <c r="B1145" s="1"/>
      <c r="C1145" s="1"/>
      <c r="D1145" s="1"/>
      <c r="F1145" s="2"/>
    </row>
    <row r="1146" spans="2:6" ht="15.75" customHeight="1">
      <c r="B1146" s="1"/>
      <c r="C1146" s="1"/>
      <c r="D1146" s="1"/>
      <c r="F1146" s="2"/>
    </row>
    <row r="1147" spans="2:6" ht="15.75" customHeight="1">
      <c r="B1147" s="1"/>
      <c r="C1147" s="1"/>
      <c r="D1147" s="1"/>
      <c r="F1147" s="2"/>
    </row>
    <row r="1148" spans="2:6" ht="15.75" customHeight="1">
      <c r="B1148" s="1"/>
      <c r="C1148" s="1"/>
      <c r="D1148" s="1"/>
      <c r="F1148" s="2"/>
    </row>
    <row r="1149" spans="2:6" ht="15.75" customHeight="1">
      <c r="B1149" s="1"/>
      <c r="C1149" s="1"/>
      <c r="D1149" s="1"/>
      <c r="F1149" s="2"/>
    </row>
    <row r="1150" spans="2:6" ht="15.75" customHeight="1">
      <c r="B1150" s="1"/>
      <c r="C1150" s="1"/>
      <c r="D1150" s="1"/>
      <c r="F1150" s="2"/>
    </row>
    <row r="1151" spans="2:6" ht="15.75" customHeight="1">
      <c r="B1151" s="1"/>
      <c r="C1151" s="1"/>
      <c r="D1151" s="1"/>
      <c r="F1151" s="2"/>
    </row>
    <row r="1152" spans="2:6" ht="15.75" customHeight="1">
      <c r="B1152" s="1"/>
      <c r="C1152" s="1"/>
      <c r="D1152" s="1"/>
      <c r="F1152" s="2"/>
    </row>
    <row r="1153" spans="2:6" ht="15.75" customHeight="1">
      <c r="B1153" s="1"/>
      <c r="C1153" s="1"/>
      <c r="D1153" s="1"/>
      <c r="F1153" s="2"/>
    </row>
    <row r="1154" spans="2:6" ht="15.75" customHeight="1">
      <c r="B1154" s="1"/>
      <c r="C1154" s="1"/>
      <c r="D1154" s="1"/>
      <c r="F1154" s="2"/>
    </row>
    <row r="1155" spans="2:6" ht="15.75" customHeight="1">
      <c r="B1155" s="1"/>
      <c r="C1155" s="1"/>
      <c r="D1155" s="1"/>
      <c r="F1155" s="2"/>
    </row>
    <row r="1156" spans="2:6" ht="15.75" customHeight="1">
      <c r="B1156" s="1"/>
      <c r="C1156" s="1"/>
      <c r="D1156" s="1"/>
      <c r="F1156" s="2"/>
    </row>
    <row r="1157" spans="2:6" ht="15.75" customHeight="1">
      <c r="B1157" s="1"/>
      <c r="C1157" s="1"/>
      <c r="D1157" s="1"/>
      <c r="F1157" s="2"/>
    </row>
    <row r="1158" spans="2:6" ht="15.75" customHeight="1">
      <c r="B1158" s="1"/>
      <c r="C1158" s="1"/>
      <c r="D1158" s="1"/>
      <c r="F1158" s="2"/>
    </row>
    <row r="1159" spans="2:6" ht="15.75" customHeight="1">
      <c r="B1159" s="1"/>
      <c r="C1159" s="1"/>
      <c r="D1159" s="1"/>
      <c r="F1159" s="2"/>
    </row>
    <row r="1160" spans="2:6" ht="15.75" customHeight="1">
      <c r="B1160" s="1"/>
      <c r="C1160" s="1"/>
      <c r="D1160" s="1"/>
      <c r="F1160" s="2"/>
    </row>
    <row r="1161" spans="2:6" ht="15.75" customHeight="1">
      <c r="B1161" s="1"/>
      <c r="C1161" s="1"/>
      <c r="D1161" s="1"/>
      <c r="F1161" s="2"/>
    </row>
    <row r="1162" spans="2:6" ht="15.75" customHeight="1">
      <c r="B1162" s="1"/>
      <c r="C1162" s="1"/>
      <c r="D1162" s="1"/>
      <c r="F1162" s="2"/>
    </row>
    <row r="1163" spans="2:6" ht="15.75" customHeight="1">
      <c r="B1163" s="1"/>
      <c r="C1163" s="1"/>
      <c r="D1163" s="1"/>
      <c r="F1163" s="2"/>
    </row>
    <row r="1164" spans="2:6" ht="15.75" customHeight="1">
      <c r="B1164" s="1"/>
      <c r="C1164" s="1"/>
      <c r="D1164" s="1"/>
      <c r="F1164" s="2"/>
    </row>
    <row r="1165" spans="2:6" ht="15.75" customHeight="1">
      <c r="B1165" s="1"/>
      <c r="C1165" s="1"/>
      <c r="D1165" s="1"/>
      <c r="F1165" s="2"/>
    </row>
    <row r="1166" spans="2:6" ht="15.75" customHeight="1">
      <c r="B1166" s="1"/>
      <c r="C1166" s="1"/>
      <c r="D1166" s="1"/>
      <c r="F1166" s="2"/>
    </row>
    <row r="1167" spans="2:6" ht="15.75" customHeight="1">
      <c r="B1167" s="1"/>
      <c r="C1167" s="1"/>
      <c r="D1167" s="1"/>
      <c r="F1167" s="2"/>
    </row>
    <row r="1168" spans="2:6" ht="15.75" customHeight="1">
      <c r="B1168" s="1"/>
      <c r="C1168" s="1"/>
      <c r="D1168" s="1"/>
      <c r="F1168" s="2"/>
    </row>
    <row r="1169" spans="2:6" ht="15.75" customHeight="1">
      <c r="B1169" s="1"/>
      <c r="C1169" s="1"/>
      <c r="D1169" s="1"/>
      <c r="F1169" s="2"/>
    </row>
    <row r="1170" spans="2:6" ht="15.75" customHeight="1">
      <c r="B1170" s="1"/>
      <c r="C1170" s="1"/>
      <c r="D1170" s="1"/>
      <c r="F1170" s="2"/>
    </row>
    <row r="1171" spans="2:6" ht="15.75" customHeight="1">
      <c r="B1171" s="1"/>
      <c r="C1171" s="1"/>
      <c r="D1171" s="1"/>
      <c r="F1171" s="2"/>
    </row>
    <row r="1172" spans="2:6" ht="15.75" customHeight="1">
      <c r="B1172" s="1"/>
      <c r="C1172" s="1"/>
      <c r="D1172" s="1"/>
      <c r="F1172" s="2"/>
    </row>
    <row r="1173" spans="2:6" ht="15.75" customHeight="1">
      <c r="B1173" s="1"/>
      <c r="C1173" s="1"/>
      <c r="D1173" s="1"/>
      <c r="F1173" s="2"/>
    </row>
    <row r="1174" spans="2:6" ht="15.75" customHeight="1">
      <c r="B1174" s="1"/>
      <c r="C1174" s="1"/>
      <c r="D1174" s="1"/>
      <c r="F1174" s="2"/>
    </row>
    <row r="1175" spans="2:6" ht="15.75" customHeight="1">
      <c r="B1175" s="1"/>
      <c r="C1175" s="1"/>
      <c r="D1175" s="1"/>
      <c r="F1175" s="2"/>
    </row>
    <row r="1176" spans="2:6" ht="15.75" customHeight="1">
      <c r="B1176" s="1"/>
      <c r="C1176" s="1"/>
      <c r="D1176" s="1"/>
      <c r="F1176" s="2"/>
    </row>
    <row r="1177" spans="2:6" ht="15.75" customHeight="1">
      <c r="B1177" s="1"/>
      <c r="C1177" s="1"/>
      <c r="D1177" s="1"/>
      <c r="F1177" s="2"/>
    </row>
    <row r="1178" spans="2:6" ht="15.75" customHeight="1">
      <c r="B1178" s="1"/>
      <c r="C1178" s="1"/>
      <c r="D1178" s="1"/>
      <c r="F1178" s="2"/>
    </row>
    <row r="1179" spans="2:6" ht="15.75" customHeight="1">
      <c r="B1179" s="1"/>
      <c r="C1179" s="1"/>
      <c r="D1179" s="1"/>
      <c r="F1179" s="2"/>
    </row>
    <row r="1180" spans="2:6" ht="15.75" customHeight="1">
      <c r="B1180" s="1"/>
      <c r="C1180" s="1"/>
      <c r="D1180" s="1"/>
      <c r="F1180" s="2"/>
    </row>
    <row r="1181" spans="2:6" ht="15.75" customHeight="1">
      <c r="B1181" s="1"/>
      <c r="C1181" s="1"/>
      <c r="D1181" s="1"/>
      <c r="F1181" s="2"/>
    </row>
    <row r="1182" spans="2:6" ht="15.75" customHeight="1">
      <c r="B1182" s="1"/>
      <c r="C1182" s="1"/>
      <c r="D1182" s="1"/>
      <c r="F1182" s="2"/>
    </row>
    <row r="1183" spans="2:6" ht="15.75" customHeight="1">
      <c r="B1183" s="1"/>
      <c r="C1183" s="1"/>
      <c r="D1183" s="1"/>
      <c r="F1183" s="2"/>
    </row>
    <row r="1184" spans="2:6" ht="15.75" customHeight="1">
      <c r="B1184" s="1"/>
      <c r="C1184" s="1"/>
      <c r="D1184" s="1"/>
      <c r="F1184" s="2"/>
    </row>
    <row r="1185" spans="2:6" ht="15.75" customHeight="1">
      <c r="B1185" s="1"/>
      <c r="C1185" s="1"/>
      <c r="D1185" s="1"/>
      <c r="F1185" s="2"/>
    </row>
    <row r="1186" spans="2:6" ht="15.75" customHeight="1">
      <c r="B1186" s="1"/>
      <c r="C1186" s="1"/>
      <c r="D1186" s="1"/>
      <c r="F1186" s="2"/>
    </row>
    <row r="1187" spans="2:6" ht="15.75" customHeight="1">
      <c r="B1187" s="1"/>
      <c r="C1187" s="1"/>
      <c r="D1187" s="1"/>
      <c r="F1187" s="2"/>
    </row>
    <row r="1188" spans="2:6" ht="15.75" customHeight="1">
      <c r="B1188" s="1"/>
      <c r="C1188" s="1"/>
      <c r="D1188" s="1"/>
      <c r="F1188" s="2"/>
    </row>
    <row r="1189" spans="2:6" ht="15.75" customHeight="1">
      <c r="B1189" s="1"/>
      <c r="C1189" s="1"/>
      <c r="D1189" s="1"/>
      <c r="F1189" s="2"/>
    </row>
    <row r="1190" spans="2:6" ht="15.75" customHeight="1">
      <c r="B1190" s="1"/>
      <c r="C1190" s="1"/>
      <c r="D1190" s="1"/>
      <c r="F1190" s="2"/>
    </row>
    <row r="1191" spans="2:6" ht="15.75" customHeight="1">
      <c r="B1191" s="1"/>
      <c r="C1191" s="1"/>
      <c r="D1191" s="1"/>
      <c r="F1191" s="2"/>
    </row>
    <row r="1192" spans="2:6" ht="15.75" customHeight="1">
      <c r="B1192" s="1"/>
      <c r="C1192" s="1"/>
      <c r="D1192" s="1"/>
      <c r="F1192" s="2"/>
    </row>
    <row r="1193" spans="2:6" ht="15.75" customHeight="1">
      <c r="B1193" s="1"/>
      <c r="C1193" s="1"/>
      <c r="D1193" s="1"/>
      <c r="F1193" s="2"/>
    </row>
    <row r="1194" spans="2:6" ht="15.75" customHeight="1">
      <c r="B1194" s="1"/>
      <c r="C1194" s="1"/>
      <c r="D1194" s="1"/>
      <c r="F1194" s="2"/>
    </row>
    <row r="1195" spans="2:6" ht="15.75" customHeight="1">
      <c r="B1195" s="1"/>
      <c r="C1195" s="1"/>
      <c r="D1195" s="1"/>
      <c r="F1195" s="2"/>
    </row>
    <row r="1196" spans="2:6" ht="15.75" customHeight="1">
      <c r="B1196" s="1"/>
      <c r="C1196" s="1"/>
      <c r="D1196" s="1"/>
      <c r="F1196" s="2"/>
    </row>
    <row r="1197" spans="2:6" ht="15.75" customHeight="1">
      <c r="B1197" s="1"/>
      <c r="C1197" s="1"/>
      <c r="D1197" s="1"/>
      <c r="F1197" s="2"/>
    </row>
    <row r="1198" spans="2:6" ht="15.75" customHeight="1">
      <c r="B1198" s="1"/>
      <c r="C1198" s="1"/>
      <c r="D1198" s="1"/>
      <c r="F1198" s="2"/>
    </row>
    <row r="1199" spans="2:6" ht="15.75" customHeight="1">
      <c r="B1199" s="1"/>
      <c r="C1199" s="1"/>
      <c r="D1199" s="1"/>
      <c r="F1199" s="2"/>
    </row>
    <row r="1200" spans="2:6" ht="15.75" customHeight="1">
      <c r="B1200" s="1"/>
      <c r="C1200" s="1"/>
      <c r="D1200" s="1"/>
      <c r="F1200" s="2"/>
    </row>
    <row r="1201" spans="2:6" ht="15.75" customHeight="1">
      <c r="B1201" s="1"/>
      <c r="C1201" s="1"/>
      <c r="D1201" s="1"/>
      <c r="F1201" s="2"/>
    </row>
    <row r="1202" spans="2:6" ht="15.75" customHeight="1">
      <c r="B1202" s="1"/>
      <c r="C1202" s="1"/>
      <c r="D1202" s="1"/>
      <c r="F1202" s="2"/>
    </row>
    <row r="1203" spans="2:6" ht="15.75" customHeight="1">
      <c r="B1203" s="1"/>
      <c r="C1203" s="1"/>
      <c r="D1203" s="1"/>
      <c r="F1203" s="2"/>
    </row>
    <row r="1204" spans="2:6" ht="15.75" customHeight="1">
      <c r="B1204" s="1"/>
      <c r="C1204" s="1"/>
      <c r="D1204" s="1"/>
      <c r="F1204" s="2"/>
    </row>
    <row r="1205" spans="2:6" ht="15.75" customHeight="1">
      <c r="B1205" s="1"/>
      <c r="C1205" s="1"/>
      <c r="D1205" s="1"/>
      <c r="F1205" s="2"/>
    </row>
    <row r="1206" spans="2:6" ht="15.75" customHeight="1">
      <c r="B1206" s="1"/>
      <c r="C1206" s="1"/>
      <c r="D1206" s="1"/>
      <c r="F1206" s="2"/>
    </row>
    <row r="1207" spans="2:6" ht="15.75" customHeight="1">
      <c r="B1207" s="1"/>
      <c r="C1207" s="1"/>
      <c r="D1207" s="1"/>
      <c r="F1207" s="2"/>
    </row>
    <row r="1208" spans="2:6" ht="15.75" customHeight="1">
      <c r="B1208" s="1"/>
      <c r="C1208" s="1"/>
      <c r="D1208" s="1"/>
      <c r="F1208" s="2"/>
    </row>
    <row r="1209" spans="2:6" ht="15.75" customHeight="1">
      <c r="B1209" s="1"/>
      <c r="C1209" s="1"/>
      <c r="D1209" s="1"/>
      <c r="F1209" s="2"/>
    </row>
    <row r="1210" spans="2:6" ht="15.75" customHeight="1">
      <c r="B1210" s="1"/>
      <c r="C1210" s="1"/>
      <c r="D1210" s="1"/>
      <c r="F1210" s="2"/>
    </row>
    <row r="1211" spans="2:6" ht="15.75" customHeight="1">
      <c r="B1211" s="1"/>
      <c r="C1211" s="1"/>
      <c r="D1211" s="1"/>
      <c r="F1211" s="2"/>
    </row>
    <row r="1212" spans="2:6" ht="15.75" customHeight="1">
      <c r="B1212" s="1"/>
      <c r="C1212" s="1"/>
      <c r="D1212" s="1"/>
      <c r="F1212" s="2"/>
    </row>
    <row r="1213" spans="2:6" ht="15.75" customHeight="1">
      <c r="B1213" s="1"/>
      <c r="C1213" s="1"/>
      <c r="D1213" s="1"/>
      <c r="F1213" s="2"/>
    </row>
    <row r="1214" spans="2:6" ht="15.75" customHeight="1">
      <c r="B1214" s="1"/>
      <c r="C1214" s="1"/>
      <c r="D1214" s="1"/>
      <c r="F1214" s="2"/>
    </row>
    <row r="1215" spans="2:6" ht="15.75" customHeight="1">
      <c r="B1215" s="1"/>
      <c r="C1215" s="1"/>
      <c r="D1215" s="1"/>
      <c r="F1215" s="2"/>
    </row>
    <row r="1216" spans="2:6" ht="15.75" customHeight="1">
      <c r="B1216" s="1"/>
      <c r="C1216" s="1"/>
      <c r="D1216" s="1"/>
      <c r="F1216" s="2"/>
    </row>
    <row r="1217" spans="2:6" ht="15.75" customHeight="1">
      <c r="B1217" s="1"/>
      <c r="C1217" s="1"/>
      <c r="D1217" s="1"/>
      <c r="F1217" s="2"/>
    </row>
    <row r="1218" spans="2:6" ht="15.75" customHeight="1">
      <c r="B1218" s="1"/>
      <c r="C1218" s="1"/>
      <c r="D1218" s="1"/>
      <c r="F1218" s="2"/>
    </row>
    <row r="1219" spans="2:6" ht="15.75" customHeight="1">
      <c r="B1219" s="1"/>
      <c r="C1219" s="1"/>
      <c r="D1219" s="1"/>
      <c r="F1219" s="2"/>
    </row>
    <row r="1220" spans="2:6" ht="15.75" customHeight="1">
      <c r="B1220" s="1"/>
      <c r="C1220" s="1"/>
      <c r="D1220" s="1"/>
      <c r="F1220" s="2"/>
    </row>
    <row r="1221" spans="2:6" ht="15.75" customHeight="1">
      <c r="B1221" s="1"/>
      <c r="C1221" s="1"/>
      <c r="D1221" s="1"/>
      <c r="F1221" s="2"/>
    </row>
    <row r="1222" spans="2:6" ht="15.75" customHeight="1">
      <c r="B1222" s="1"/>
      <c r="C1222" s="1"/>
      <c r="D1222" s="1"/>
      <c r="F1222" s="2"/>
    </row>
    <row r="1223" spans="2:6" ht="15.75" customHeight="1">
      <c r="B1223" s="1"/>
      <c r="C1223" s="1"/>
      <c r="D1223" s="1"/>
      <c r="F1223" s="2"/>
    </row>
    <row r="1224" spans="2:6" ht="15.75" customHeight="1">
      <c r="B1224" s="1"/>
      <c r="C1224" s="1"/>
      <c r="D1224" s="1"/>
      <c r="F1224" s="2"/>
    </row>
    <row r="1225" spans="2:6" ht="15.75" customHeight="1">
      <c r="B1225" s="1"/>
      <c r="C1225" s="1"/>
      <c r="D1225" s="1"/>
      <c r="F1225" s="2"/>
    </row>
    <row r="1226" spans="2:6" ht="15.75" customHeight="1">
      <c r="B1226" s="1"/>
      <c r="C1226" s="1"/>
      <c r="D1226" s="1"/>
      <c r="F1226" s="2"/>
    </row>
    <row r="1227" spans="2:6" ht="15.75" customHeight="1">
      <c r="B1227" s="1"/>
      <c r="C1227" s="1"/>
      <c r="D1227" s="1"/>
      <c r="F1227" s="2"/>
    </row>
    <row r="1228" spans="2:6" ht="15.75" customHeight="1">
      <c r="B1228" s="1"/>
      <c r="C1228" s="1"/>
      <c r="D1228" s="1"/>
      <c r="F1228" s="2"/>
    </row>
    <row r="1229" spans="2:6" ht="15.75" customHeight="1">
      <c r="B1229" s="1"/>
      <c r="C1229" s="1"/>
      <c r="D1229" s="1"/>
      <c r="F1229" s="2"/>
    </row>
    <row r="1230" spans="2:6" ht="15.75" customHeight="1">
      <c r="B1230" s="1"/>
      <c r="C1230" s="1"/>
      <c r="D1230" s="1"/>
      <c r="F1230" s="2"/>
    </row>
    <row r="1231" spans="2:6" ht="15.75" customHeight="1">
      <c r="B1231" s="1"/>
      <c r="C1231" s="1"/>
      <c r="D1231" s="1"/>
      <c r="F1231" s="2"/>
    </row>
    <row r="1232" spans="2:6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</sheetData>
  <protectedRanges>
    <protectedRange sqref="E13:P25" name="Rango2"/>
  </protectedRanges>
  <mergeCells count="27">
    <mergeCell ref="E1001:F1001"/>
    <mergeCell ref="K999:L999"/>
    <mergeCell ref="M999:N999"/>
    <mergeCell ref="C994:E994"/>
    <mergeCell ref="C995:D995"/>
    <mergeCell ref="C996:D996"/>
    <mergeCell ref="C997:D997"/>
    <mergeCell ref="E999:F1000"/>
    <mergeCell ref="G999:H999"/>
    <mergeCell ref="I999:J999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B2:S2"/>
    <mergeCell ref="F4:I4"/>
    <mergeCell ref="J4:P4"/>
    <mergeCell ref="R4:S4"/>
    <mergeCell ref="F5:I5"/>
    <mergeCell ref="J5:P5"/>
  </mergeCells>
  <printOptions horizontalCentered="1"/>
  <pageMargins left="1" right="1" top="1" bottom="1" header="0.5" footer="0.5"/>
  <pageSetup paperSize="9" scale="36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ErrorMessage="1" xr:uid="{00000000-0002-0000-0000-000000000000}">
          <x14:formula1>
            <xm:f>Hoja2!$F$4:$F$11</xm:f>
          </x14:formula1>
          <xm:sqref>J5 C475:C991</xm:sqref>
        </x14:dataValidation>
        <x14:dataValidation type="list" allowBlank="1" showErrorMessage="1" xr:uid="{00000000-0002-0000-0000-000001000000}">
          <x14:formula1>
            <xm:f>Hoja2!$E$4:$E$93</xm:f>
          </x14:formula1>
          <xm:sqref>J6</xm:sqref>
        </x14:dataValidation>
        <x14:dataValidation type="list" allowBlank="1" showErrorMessage="1" xr:uid="{00000000-0002-0000-0000-000002000000}">
          <x14:formula1>
            <xm:f>Hoja2!$J$4:$J$5</xm:f>
          </x14:formula1>
          <xm:sqref>R991 G475:P990</xm:sqref>
        </x14:dataValidation>
        <x14:dataValidation type="list" allowBlank="1" showErrorMessage="1" xr:uid="{00000000-0002-0000-0000-000003000000}">
          <x14:formula1>
            <xm:f>Hoja2!$C$4:$C$93</xm:f>
          </x14:formula1>
          <xm:sqref>J7 D475:D990</xm:sqref>
        </x14:dataValidation>
        <x14:dataValidation type="list" allowBlank="1" showErrorMessage="1" xr:uid="{00000000-0002-0000-0000-000004000000}">
          <x14:formula1>
            <xm:f>Hoja2!$I$4:$I$13</xm:f>
          </x14:formula1>
          <xm:sqref>F991:P991</xm:sqref>
        </x14:dataValidation>
        <x14:dataValidation type="list" allowBlank="1" showErrorMessage="1" xr:uid="{00000000-0002-0000-0000-000005000000}">
          <x14:formula1>
            <xm:f>Hoja2!$G$4:$G$8</xm:f>
          </x14:formula1>
          <xm:sqref>J9</xm:sqref>
        </x14:dataValidation>
        <x14:dataValidation type="list" allowBlank="1" showErrorMessage="1" xr:uid="{00000000-0002-0000-0000-000006000000}">
          <x14:formula1>
            <xm:f>Hoja2!$C$4:$C$40</xm:f>
          </x14:formula1>
          <xm:sqref>D991</xm:sqref>
        </x14:dataValidation>
        <x14:dataValidation type="list" allowBlank="1" showErrorMessage="1" xr:uid="{00000000-0002-0000-0000-000007000000}">
          <x14:formula1>
            <xm:f>Hoja2!$D$4:$D$93</xm:f>
          </x14:formula1>
          <xm:sqref>J8</xm:sqref>
        </x14:dataValidation>
        <x14:dataValidation type="list" allowBlank="1" showInputMessage="1" showErrorMessage="1" xr:uid="{00000000-0002-0000-0000-000008000000}">
          <x14:formula1>
            <xm:f>'C:\Users\EIB\Downloads\[Comunicación_primaria_PRIMERO_ PRUEBA DIAGNÓSTICA - DAVID RODRIGUEZ ANCCO.xlsx]Hoja2'!#REF!</xm:f>
          </x14:formula1>
          <xm:sqref>F13:P25 C13:D25</xm:sqref>
        </x14:dataValidation>
        <x14:dataValidation type="list" allowBlank="1" showErrorMessage="1" xr:uid="{00000000-0002-0000-0000-000009000000}">
          <x14:formula1>
            <xm:f>'D:\2023\EVALUACIÓN DIAGNÓSTICA\[1_PRIMERO_EVALUACIÓN DIAGNÓSTICA_COMUNICACIÓN_UGEL CARABAYA.xlsx]Hoja2'!#REF!</xm:f>
          </x14:formula1>
          <xm:sqref>F217:P217 C120:D120 C217:D217 G266:P474 C266:D474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C50E-1A2E-4AB9-8935-3B4DA99F0FE4}">
  <dimension ref="A1:H979"/>
  <sheetViews>
    <sheetView zoomScaleNormal="100" workbookViewId="0">
      <selection activeCell="B37" sqref="B37"/>
    </sheetView>
  </sheetViews>
  <sheetFormatPr baseColWidth="10" defaultRowHeight="15"/>
  <cols>
    <col min="1" max="1" width="51.7109375" bestFit="1" customWidth="1"/>
    <col min="2" max="2" width="48.5703125" bestFit="1" customWidth="1"/>
    <col min="6" max="6" width="48.5703125" bestFit="1" customWidth="1"/>
    <col min="7" max="7" width="30.140625" bestFit="1" customWidth="1"/>
    <col min="8" max="8" width="29.5703125" bestFit="1" customWidth="1"/>
  </cols>
  <sheetData>
    <row r="1" spans="1:8">
      <c r="A1" t="s">
        <v>1217</v>
      </c>
      <c r="B1" t="s">
        <v>1225</v>
      </c>
      <c r="C1" t="s">
        <v>1226</v>
      </c>
      <c r="E1" t="s">
        <v>1227</v>
      </c>
    </row>
    <row r="2" spans="1:8">
      <c r="A2" t="s">
        <v>46</v>
      </c>
      <c r="B2" t="s">
        <v>231</v>
      </c>
      <c r="C2">
        <f>VLOOKUP(A2, instituciones!$B$2:$C$90, 2, FALSE)</f>
        <v>7</v>
      </c>
      <c r="E2" t="s">
        <v>26</v>
      </c>
      <c r="F2" t="str">
        <f>SUBSTITUTE(B2,",","")</f>
        <v>BAUTISTA CRUZ BRIYIT ALEXA</v>
      </c>
      <c r="G2" t="str">
        <f>CONCATENATE(LEFT(F2, FIND(" ", F2)-1), " ", LEFT(RIGHT(F2, LEN(F2)-FIND(" ", F2)), FIND(" ", RIGHT(F2, LEN(F2)-FIND(" ", F2)))-1))</f>
        <v>BAUTISTA CRUZ</v>
      </c>
      <c r="H2" t="str">
        <f>RIGHT(F2, LEN(F2) - FIND(" ",F2, FIND(" ",F2)+1))</f>
        <v>BRIYIT ALEXA</v>
      </c>
    </row>
    <row r="3" spans="1:8">
      <c r="A3" t="s">
        <v>46</v>
      </c>
      <c r="B3" t="s">
        <v>232</v>
      </c>
      <c r="C3">
        <f>VLOOKUP(A3, instituciones!$B$2:$C$90, 2, FALSE)</f>
        <v>7</v>
      </c>
      <c r="E3" t="s">
        <v>26</v>
      </c>
      <c r="F3" t="str">
        <f t="shared" ref="F3:F66" si="0">SUBSTITUTE(B3,",","")</f>
        <v>BELLIDO ROMERO THIAGO ISMAEL</v>
      </c>
      <c r="G3" t="str">
        <f t="shared" ref="G3:G66" si="1">CONCATENATE(LEFT(F3, FIND(" ", F3)-1), " ", LEFT(RIGHT(F3, LEN(F3)-FIND(" ", F3)), FIND(" ", RIGHT(F3, LEN(F3)-FIND(" ", F3)))-1))</f>
        <v>BELLIDO ROMERO</v>
      </c>
      <c r="H3" t="str">
        <f t="shared" ref="H3:H66" si="2">RIGHT(F3, LEN(F3) - FIND(" ",F3, FIND(" ",F3)+1))</f>
        <v>THIAGO ISMAEL</v>
      </c>
    </row>
    <row r="4" spans="1:8">
      <c r="A4" t="s">
        <v>46</v>
      </c>
      <c r="B4" t="s">
        <v>233</v>
      </c>
      <c r="C4">
        <f>VLOOKUP(A4, instituciones!$B$2:$C$90, 2, FALSE)</f>
        <v>7</v>
      </c>
      <c r="E4" t="s">
        <v>26</v>
      </c>
      <c r="F4" t="str">
        <f t="shared" si="0"/>
        <v>CALLOHUANCA LAZA JHOEL OMAR</v>
      </c>
      <c r="G4" t="str">
        <f t="shared" si="1"/>
        <v>CALLOHUANCA LAZA</v>
      </c>
      <c r="H4" t="str">
        <f t="shared" si="2"/>
        <v>JHOEL OMAR</v>
      </c>
    </row>
    <row r="5" spans="1:8">
      <c r="A5" t="s">
        <v>46</v>
      </c>
      <c r="B5" t="s">
        <v>234</v>
      </c>
      <c r="C5">
        <f>VLOOKUP(A5, instituciones!$B$2:$C$90, 2, FALSE)</f>
        <v>7</v>
      </c>
      <c r="E5" t="s">
        <v>26</v>
      </c>
      <c r="F5" t="str">
        <f t="shared" si="0"/>
        <v>CHAMBI HUMALLA LYAN MARCELINO</v>
      </c>
      <c r="G5" t="str">
        <f t="shared" si="1"/>
        <v>CHAMBI HUMALLA</v>
      </c>
      <c r="H5" t="str">
        <f t="shared" si="2"/>
        <v>LYAN MARCELINO</v>
      </c>
    </row>
    <row r="6" spans="1:8">
      <c r="A6" t="s">
        <v>46</v>
      </c>
      <c r="B6" t="s">
        <v>235</v>
      </c>
      <c r="C6">
        <f>VLOOKUP(A6, instituciones!$B$2:$C$90, 2, FALSE)</f>
        <v>7</v>
      </c>
      <c r="E6" t="s">
        <v>26</v>
      </c>
      <c r="F6" t="str">
        <f t="shared" si="0"/>
        <v>FARFAN PARICAHUA SHIRLE CAMILA</v>
      </c>
      <c r="G6" t="str">
        <f t="shared" si="1"/>
        <v>FARFAN PARICAHUA</v>
      </c>
      <c r="H6" t="str">
        <f t="shared" si="2"/>
        <v>SHIRLE CAMILA</v>
      </c>
    </row>
    <row r="7" spans="1:8">
      <c r="A7" t="s">
        <v>46</v>
      </c>
      <c r="B7" t="s">
        <v>236</v>
      </c>
      <c r="C7">
        <f>VLOOKUP(A7, instituciones!$B$2:$C$90, 2, FALSE)</f>
        <v>7</v>
      </c>
      <c r="E7" t="s">
        <v>26</v>
      </c>
      <c r="F7" t="str">
        <f t="shared" si="0"/>
        <v>HUARANCA VILCA RIHANNA BIHANCA SHANIRA</v>
      </c>
      <c r="G7" t="str">
        <f t="shared" si="1"/>
        <v>HUARANCA VILCA</v>
      </c>
      <c r="H7" t="str">
        <f t="shared" si="2"/>
        <v>RIHANNA BIHANCA SHANIRA</v>
      </c>
    </row>
    <row r="8" spans="1:8">
      <c r="A8" t="s">
        <v>46</v>
      </c>
      <c r="B8" t="s">
        <v>1228</v>
      </c>
      <c r="C8">
        <f>VLOOKUP(A8, instituciones!$B$2:$C$90, 2, FALSE)</f>
        <v>7</v>
      </c>
      <c r="E8" t="s">
        <v>26</v>
      </c>
      <c r="F8" t="str">
        <f t="shared" si="0"/>
        <v>HUMALLA MAMANI JAMES FARID</v>
      </c>
      <c r="G8" t="str">
        <f t="shared" si="1"/>
        <v>HUMALLA MAMANI</v>
      </c>
      <c r="H8" t="str">
        <f t="shared" si="2"/>
        <v>JAMES FARID</v>
      </c>
    </row>
    <row r="9" spans="1:8">
      <c r="A9" t="s">
        <v>46</v>
      </c>
      <c r="B9" t="s">
        <v>238</v>
      </c>
      <c r="C9">
        <f>VLOOKUP(A9, instituciones!$B$2:$C$90, 2, FALSE)</f>
        <v>7</v>
      </c>
      <c r="E9" t="s">
        <v>26</v>
      </c>
      <c r="F9" t="str">
        <f t="shared" si="0"/>
        <v>MAMANI RIOJA EYAL EMERSON</v>
      </c>
      <c r="G9" t="str">
        <f t="shared" si="1"/>
        <v>MAMANI RIOJA</v>
      </c>
      <c r="H9" t="str">
        <f t="shared" si="2"/>
        <v>EYAL EMERSON</v>
      </c>
    </row>
    <row r="10" spans="1:8">
      <c r="A10" t="s">
        <v>46</v>
      </c>
      <c r="B10" t="s">
        <v>239</v>
      </c>
      <c r="C10">
        <f>VLOOKUP(A10, instituciones!$B$2:$C$90, 2, FALSE)</f>
        <v>7</v>
      </c>
      <c r="E10" t="s">
        <v>26</v>
      </c>
      <c r="F10" t="str">
        <f t="shared" si="0"/>
        <v>QUISPE CASTILLO GABRIELA MILAGROS</v>
      </c>
      <c r="G10" t="str">
        <f t="shared" si="1"/>
        <v>QUISPE CASTILLO</v>
      </c>
      <c r="H10" t="str">
        <f t="shared" si="2"/>
        <v>GABRIELA MILAGROS</v>
      </c>
    </row>
    <row r="11" spans="1:8">
      <c r="A11" t="s">
        <v>46</v>
      </c>
      <c r="B11" t="s">
        <v>240</v>
      </c>
      <c r="C11">
        <f>VLOOKUP(A11, instituciones!$B$2:$C$90, 2, FALSE)</f>
        <v>7</v>
      </c>
      <c r="E11" t="s">
        <v>26</v>
      </c>
      <c r="F11" t="str">
        <f t="shared" si="0"/>
        <v>QUISPE HUAHUASONCCO USAIN JET LEE</v>
      </c>
      <c r="G11" t="str">
        <f t="shared" si="1"/>
        <v>QUISPE HUAHUASONCCO</v>
      </c>
      <c r="H11" t="str">
        <f t="shared" si="2"/>
        <v>USAIN JET LEE</v>
      </c>
    </row>
    <row r="12" spans="1:8">
      <c r="A12" t="s">
        <v>46</v>
      </c>
      <c r="B12" t="s">
        <v>241</v>
      </c>
      <c r="C12">
        <f>VLOOKUP(A12, instituciones!$B$2:$C$90, 2, FALSE)</f>
        <v>7</v>
      </c>
      <c r="E12" t="s">
        <v>26</v>
      </c>
      <c r="F12" t="str">
        <f t="shared" si="0"/>
        <v>QUISPE NINA KLINSMANN JORDAN</v>
      </c>
      <c r="G12" t="str">
        <f t="shared" si="1"/>
        <v>QUISPE NINA</v>
      </c>
      <c r="H12" t="str">
        <f t="shared" si="2"/>
        <v>KLINSMANN JORDAN</v>
      </c>
    </row>
    <row r="13" spans="1:8">
      <c r="A13" t="s">
        <v>46</v>
      </c>
      <c r="B13" t="s">
        <v>242</v>
      </c>
      <c r="C13">
        <f>VLOOKUP(A13, instituciones!$B$2:$C$90, 2, FALSE)</f>
        <v>7</v>
      </c>
      <c r="E13" t="s">
        <v>26</v>
      </c>
      <c r="F13" t="str">
        <f t="shared" si="0"/>
        <v>TURPO VASQUEZ BORAN YOSHIMAR</v>
      </c>
      <c r="G13" t="str">
        <f t="shared" si="1"/>
        <v>TURPO VASQUEZ</v>
      </c>
      <c r="H13" t="str">
        <f t="shared" si="2"/>
        <v>BORAN YOSHIMAR</v>
      </c>
    </row>
    <row r="14" spans="1:8">
      <c r="A14" t="s">
        <v>46</v>
      </c>
      <c r="B14" t="s">
        <v>243</v>
      </c>
      <c r="C14">
        <f>VLOOKUP(A14, instituciones!$B$2:$C$90, 2, FALSE)</f>
        <v>7</v>
      </c>
      <c r="E14" t="s">
        <v>26</v>
      </c>
      <c r="F14" t="str">
        <f t="shared" si="0"/>
        <v>VALERIANO TURPO CRISTHIAN URIEL</v>
      </c>
      <c r="G14" t="str">
        <f t="shared" si="1"/>
        <v>VALERIANO TURPO</v>
      </c>
      <c r="H14" t="str">
        <f t="shared" si="2"/>
        <v>CRISTHIAN URIEL</v>
      </c>
    </row>
    <row r="15" spans="1:8">
      <c r="A15" t="s">
        <v>50</v>
      </c>
      <c r="B15" t="s">
        <v>244</v>
      </c>
      <c r="C15">
        <f>VLOOKUP(A15, instituciones!$B$2:$C$90, 2, FALSE)</f>
        <v>61</v>
      </c>
      <c r="E15" t="s">
        <v>26</v>
      </c>
      <c r="F15" t="str">
        <f t="shared" si="0"/>
        <v>HUARANCCA LAZA Jhack Jhosel</v>
      </c>
      <c r="G15" t="str">
        <f t="shared" si="1"/>
        <v>HUARANCCA LAZA</v>
      </c>
      <c r="H15" t="str">
        <f t="shared" si="2"/>
        <v>Jhack Jhosel</v>
      </c>
    </row>
    <row r="16" spans="1:8">
      <c r="A16" t="s">
        <v>50</v>
      </c>
      <c r="B16" t="s">
        <v>245</v>
      </c>
      <c r="C16">
        <f>VLOOKUP(A16, instituciones!$B$2:$C$90, 2, FALSE)</f>
        <v>61</v>
      </c>
      <c r="E16" t="s">
        <v>26</v>
      </c>
      <c r="F16" t="str">
        <f t="shared" si="0"/>
        <v>MAMANI ESPIRILLA Jeanfrank Griesman</v>
      </c>
      <c r="G16" t="str">
        <f t="shared" si="1"/>
        <v>MAMANI ESPIRILLA</v>
      </c>
      <c r="H16" t="str">
        <f t="shared" si="2"/>
        <v>Jeanfrank Griesman</v>
      </c>
    </row>
    <row r="17" spans="1:8">
      <c r="A17" t="s">
        <v>50</v>
      </c>
      <c r="B17" t="s">
        <v>246</v>
      </c>
      <c r="C17">
        <f>VLOOKUP(A17, instituciones!$B$2:$C$90, 2, FALSE)</f>
        <v>61</v>
      </c>
      <c r="E17" t="s">
        <v>26</v>
      </c>
      <c r="F17" t="str">
        <f t="shared" si="0"/>
        <v>PEREZ TURPO Yessica Raquel</v>
      </c>
      <c r="G17" t="str">
        <f t="shared" si="1"/>
        <v>PEREZ TURPO</v>
      </c>
      <c r="H17" t="str">
        <f t="shared" si="2"/>
        <v>Yessica Raquel</v>
      </c>
    </row>
    <row r="18" spans="1:8">
      <c r="A18" t="s">
        <v>50</v>
      </c>
      <c r="B18" t="s">
        <v>247</v>
      </c>
      <c r="C18">
        <f>VLOOKUP(A18, instituciones!$B$2:$C$90, 2, FALSE)</f>
        <v>61</v>
      </c>
      <c r="E18" t="s">
        <v>26</v>
      </c>
      <c r="F18" t="str">
        <f t="shared" si="0"/>
        <v>QUISPE MAMANI Fabiola Marinthia</v>
      </c>
      <c r="G18" t="str">
        <f t="shared" si="1"/>
        <v>QUISPE MAMANI</v>
      </c>
      <c r="H18" t="str">
        <f t="shared" si="2"/>
        <v>Fabiola Marinthia</v>
      </c>
    </row>
    <row r="19" spans="1:8">
      <c r="A19" t="s">
        <v>50</v>
      </c>
      <c r="B19" t="s">
        <v>248</v>
      </c>
      <c r="C19">
        <f>VLOOKUP(A19, instituciones!$B$2:$C$90, 2, FALSE)</f>
        <v>61</v>
      </c>
      <c r="E19" t="s">
        <v>26</v>
      </c>
      <c r="F19" t="str">
        <f t="shared" si="0"/>
        <v>QUISPE MAMANI Randy Yefry</v>
      </c>
      <c r="G19" t="str">
        <f t="shared" si="1"/>
        <v>QUISPE MAMANI</v>
      </c>
      <c r="H19" t="str">
        <f t="shared" si="2"/>
        <v>Randy Yefry</v>
      </c>
    </row>
    <row r="20" spans="1:8">
      <c r="A20" t="s">
        <v>61</v>
      </c>
      <c r="B20" t="s">
        <v>249</v>
      </c>
      <c r="C20">
        <f>VLOOKUP(A20, instituciones!$B$2:$C$90, 2, FALSE)</f>
        <v>6</v>
      </c>
      <c r="E20" t="s">
        <v>26</v>
      </c>
      <c r="F20" t="str">
        <f t="shared" si="0"/>
        <v>ACHAHUI FLORES Danira Ambar</v>
      </c>
      <c r="G20" t="str">
        <f t="shared" si="1"/>
        <v>ACHAHUI FLORES</v>
      </c>
      <c r="H20" t="str">
        <f t="shared" si="2"/>
        <v>Danira Ambar</v>
      </c>
    </row>
    <row r="21" spans="1:8">
      <c r="A21" t="s">
        <v>61</v>
      </c>
      <c r="B21" t="s">
        <v>250</v>
      </c>
      <c r="C21">
        <f>VLOOKUP(A21, instituciones!$B$2:$C$90, 2, FALSE)</f>
        <v>6</v>
      </c>
      <c r="E21" t="s">
        <v>26</v>
      </c>
      <c r="F21" t="str">
        <f t="shared" si="0"/>
        <v>AMACHI AROQUIPA Zoe Mariel</v>
      </c>
      <c r="G21" t="str">
        <f t="shared" si="1"/>
        <v>AMACHI AROQUIPA</v>
      </c>
      <c r="H21" t="str">
        <f t="shared" si="2"/>
        <v>Zoe Mariel</v>
      </c>
    </row>
    <row r="22" spans="1:8">
      <c r="A22" t="s">
        <v>61</v>
      </c>
      <c r="B22" t="s">
        <v>251</v>
      </c>
      <c r="C22">
        <f>VLOOKUP(A22, instituciones!$B$2:$C$90, 2, FALSE)</f>
        <v>6</v>
      </c>
      <c r="E22" t="s">
        <v>26</v>
      </c>
      <c r="F22" t="str">
        <f t="shared" si="0"/>
        <v>CUTISACA CHUMBILLA Evans Antoine</v>
      </c>
      <c r="G22" t="str">
        <f t="shared" si="1"/>
        <v>CUTISACA CHUMBILLA</v>
      </c>
      <c r="H22" t="str">
        <f t="shared" si="2"/>
        <v>Evans Antoine</v>
      </c>
    </row>
    <row r="23" spans="1:8">
      <c r="A23" t="s">
        <v>61</v>
      </c>
      <c r="B23" t="s">
        <v>252</v>
      </c>
      <c r="C23">
        <f>VLOOKUP(A23, instituciones!$B$2:$C$90, 2, FALSE)</f>
        <v>6</v>
      </c>
      <c r="E23" t="s">
        <v>26</v>
      </c>
      <c r="F23" t="str">
        <f t="shared" si="0"/>
        <v>ENRIQUEZ SUCAPUCA Areli Abigail</v>
      </c>
      <c r="G23" t="str">
        <f t="shared" si="1"/>
        <v>ENRIQUEZ SUCAPUCA</v>
      </c>
      <c r="H23" t="str">
        <f t="shared" si="2"/>
        <v>Areli Abigail</v>
      </c>
    </row>
    <row r="24" spans="1:8">
      <c r="A24" t="s">
        <v>61</v>
      </c>
      <c r="B24" t="s">
        <v>253</v>
      </c>
      <c r="C24">
        <f>VLOOKUP(A24, instituciones!$B$2:$C$90, 2, FALSE)</f>
        <v>6</v>
      </c>
      <c r="E24" t="s">
        <v>26</v>
      </c>
      <c r="F24" t="str">
        <f t="shared" si="0"/>
        <v>ENRIQUEZ TAPIA Hanna Anail</v>
      </c>
      <c r="G24" t="str">
        <f t="shared" si="1"/>
        <v>ENRIQUEZ TAPIA</v>
      </c>
      <c r="H24" t="str">
        <f t="shared" si="2"/>
        <v>Hanna Anail</v>
      </c>
    </row>
    <row r="25" spans="1:8">
      <c r="A25" t="s">
        <v>61</v>
      </c>
      <c r="B25" t="s">
        <v>254</v>
      </c>
      <c r="C25">
        <f>VLOOKUP(A25, instituciones!$B$2:$C$90, 2, FALSE)</f>
        <v>6</v>
      </c>
      <c r="E25" t="s">
        <v>26</v>
      </c>
      <c r="F25" t="str">
        <f t="shared" si="0"/>
        <v>PACCO MOLLOHUANCA Liz Kylie</v>
      </c>
      <c r="G25" t="str">
        <f t="shared" si="1"/>
        <v>PACCO MOLLOHUANCA</v>
      </c>
      <c r="H25" t="str">
        <f t="shared" si="2"/>
        <v>Liz Kylie</v>
      </c>
    </row>
    <row r="26" spans="1:8">
      <c r="A26" t="s">
        <v>61</v>
      </c>
      <c r="B26" t="s">
        <v>255</v>
      </c>
      <c r="C26">
        <f>VLOOKUP(A26, instituciones!$B$2:$C$90, 2, FALSE)</f>
        <v>6</v>
      </c>
      <c r="E26" t="s">
        <v>26</v>
      </c>
      <c r="F26" t="str">
        <f t="shared" si="0"/>
        <v>PALOMINO CASTELLANOS Andree Jhimy</v>
      </c>
      <c r="G26" t="str">
        <f t="shared" si="1"/>
        <v>PALOMINO CASTELLANOS</v>
      </c>
      <c r="H26" t="str">
        <f t="shared" si="2"/>
        <v>Andree Jhimy</v>
      </c>
    </row>
    <row r="27" spans="1:8">
      <c r="A27" t="s">
        <v>61</v>
      </c>
      <c r="B27" t="s">
        <v>256</v>
      </c>
      <c r="C27">
        <f>VLOOKUP(A27, instituciones!$B$2:$C$90, 2, FALSE)</f>
        <v>6</v>
      </c>
      <c r="E27" t="s">
        <v>26</v>
      </c>
      <c r="F27" t="str">
        <f t="shared" si="0"/>
        <v>QUISPE QUISPECONDORI Yeremy</v>
      </c>
      <c r="G27" t="str">
        <f t="shared" si="1"/>
        <v>QUISPE QUISPECONDORI</v>
      </c>
      <c r="H27" t="str">
        <f t="shared" si="2"/>
        <v>Yeremy</v>
      </c>
    </row>
    <row r="28" spans="1:8">
      <c r="A28" t="s">
        <v>61</v>
      </c>
      <c r="B28" t="s">
        <v>257</v>
      </c>
      <c r="C28">
        <f>VLOOKUP(A28, instituciones!$B$2:$C$90, 2, FALSE)</f>
        <v>6</v>
      </c>
      <c r="E28" t="s">
        <v>26</v>
      </c>
      <c r="F28" t="str">
        <f t="shared" si="0"/>
        <v>QUISPE VALENCIA Mayshel Mayum</v>
      </c>
      <c r="G28" t="str">
        <f t="shared" si="1"/>
        <v>QUISPE VALENCIA</v>
      </c>
      <c r="H28" t="str">
        <f t="shared" si="2"/>
        <v>Mayshel Mayum</v>
      </c>
    </row>
    <row r="29" spans="1:8">
      <c r="A29" t="s">
        <v>61</v>
      </c>
      <c r="B29" t="s">
        <v>258</v>
      </c>
      <c r="C29">
        <f>VLOOKUP(A29, instituciones!$B$2:$C$90, 2, FALSE)</f>
        <v>6</v>
      </c>
      <c r="E29" t="s">
        <v>26</v>
      </c>
      <c r="F29" t="str">
        <f t="shared" si="0"/>
        <v>SALGUERO QUISPE Milan Griesman</v>
      </c>
      <c r="G29" t="str">
        <f t="shared" si="1"/>
        <v>SALGUERO QUISPE</v>
      </c>
      <c r="H29" t="str">
        <f t="shared" si="2"/>
        <v>Milan Griesman</v>
      </c>
    </row>
    <row r="30" spans="1:8">
      <c r="A30" t="s">
        <v>61</v>
      </c>
      <c r="B30" t="s">
        <v>259</v>
      </c>
      <c r="C30">
        <f>VLOOKUP(A30, instituciones!$B$2:$C$90, 2, FALSE)</f>
        <v>6</v>
      </c>
      <c r="E30" t="s">
        <v>26</v>
      </c>
      <c r="F30" t="str">
        <f t="shared" si="0"/>
        <v>TAPIA CABRERA Betssy Editza</v>
      </c>
      <c r="G30" t="str">
        <f t="shared" si="1"/>
        <v>TAPIA CABRERA</v>
      </c>
      <c r="H30" t="str">
        <f t="shared" si="2"/>
        <v>Betssy Editza</v>
      </c>
    </row>
    <row r="31" spans="1:8">
      <c r="A31" t="s">
        <v>61</v>
      </c>
      <c r="B31" t="s">
        <v>260</v>
      </c>
      <c r="C31">
        <f>VLOOKUP(A31, instituciones!$B$2:$C$90, 2, FALSE)</f>
        <v>6</v>
      </c>
      <c r="E31" t="s">
        <v>26</v>
      </c>
      <c r="F31" t="str">
        <f t="shared" si="0"/>
        <v>YAPO HUALLA Sammy Nikol</v>
      </c>
      <c r="G31" t="str">
        <f t="shared" si="1"/>
        <v>YAPO HUALLA</v>
      </c>
      <c r="H31" t="str">
        <f t="shared" si="2"/>
        <v>Sammy Nikol</v>
      </c>
    </row>
    <row r="32" spans="1:8">
      <c r="A32" t="s">
        <v>67</v>
      </c>
      <c r="B32" t="s">
        <v>261</v>
      </c>
      <c r="C32">
        <f>VLOOKUP(A32, instituciones!$B$2:$C$90, 2, FALSE)</f>
        <v>10</v>
      </c>
      <c r="E32" t="s">
        <v>26</v>
      </c>
      <c r="F32" t="str">
        <f t="shared" si="0"/>
        <v>APUCUSI HUAMAN Melany Vianli</v>
      </c>
      <c r="G32" t="str">
        <f t="shared" si="1"/>
        <v>APUCUSI HUAMAN</v>
      </c>
      <c r="H32" t="str">
        <f t="shared" si="2"/>
        <v>Melany Vianli</v>
      </c>
    </row>
    <row r="33" spans="1:8">
      <c r="A33" t="s">
        <v>67</v>
      </c>
      <c r="B33" t="s">
        <v>262</v>
      </c>
      <c r="C33">
        <f>VLOOKUP(A33, instituciones!$B$2:$C$90, 2, FALSE)</f>
        <v>10</v>
      </c>
      <c r="E33" t="s">
        <v>26</v>
      </c>
      <c r="F33" t="str">
        <f t="shared" si="0"/>
        <v>HUAMAN CUNO Andy Farid</v>
      </c>
      <c r="G33" t="str">
        <f t="shared" si="1"/>
        <v>HUAMAN CUNO</v>
      </c>
      <c r="H33" t="str">
        <f t="shared" si="2"/>
        <v>Andy Farid</v>
      </c>
    </row>
    <row r="34" spans="1:8">
      <c r="A34" t="s">
        <v>67</v>
      </c>
      <c r="B34" t="s">
        <v>263</v>
      </c>
      <c r="C34">
        <f>VLOOKUP(A34, instituciones!$B$2:$C$90, 2, FALSE)</f>
        <v>10</v>
      </c>
      <c r="E34" t="s">
        <v>26</v>
      </c>
      <c r="F34" t="str">
        <f t="shared" si="0"/>
        <v>HUAMAN QUISPE Eyal</v>
      </c>
      <c r="G34" t="str">
        <f t="shared" si="1"/>
        <v>HUAMAN QUISPE</v>
      </c>
      <c r="H34" t="str">
        <f t="shared" si="2"/>
        <v>Eyal</v>
      </c>
    </row>
    <row r="35" spans="1:8">
      <c r="A35" t="s">
        <v>67</v>
      </c>
      <c r="B35" t="s">
        <v>264</v>
      </c>
      <c r="C35">
        <f>VLOOKUP(A35, instituciones!$B$2:$C$90, 2, FALSE)</f>
        <v>10</v>
      </c>
      <c r="E35" t="s">
        <v>26</v>
      </c>
      <c r="F35" t="str">
        <f t="shared" si="0"/>
        <v>LIMA CHUPA Denisse Julisa</v>
      </c>
      <c r="G35" t="str">
        <f t="shared" si="1"/>
        <v>LIMA CHUPA</v>
      </c>
      <c r="H35" t="str">
        <f t="shared" si="2"/>
        <v>Denisse Julisa</v>
      </c>
    </row>
    <row r="36" spans="1:8">
      <c r="A36" t="s">
        <v>67</v>
      </c>
      <c r="B36" t="s">
        <v>265</v>
      </c>
      <c r="C36">
        <f>VLOOKUP(A36, instituciones!$B$2:$C$90, 2, FALSE)</f>
        <v>10</v>
      </c>
      <c r="E36" t="s">
        <v>26</v>
      </c>
      <c r="F36" t="str">
        <f t="shared" si="0"/>
        <v>MAMANI QUISPE Brus Kensyi</v>
      </c>
      <c r="G36" t="str">
        <f t="shared" si="1"/>
        <v>MAMANI QUISPE</v>
      </c>
      <c r="H36" t="str">
        <f t="shared" si="2"/>
        <v>Brus Kensyi</v>
      </c>
    </row>
    <row r="37" spans="1:8">
      <c r="A37" t="s">
        <v>67</v>
      </c>
      <c r="B37" t="s">
        <v>266</v>
      </c>
      <c r="C37">
        <f>VLOOKUP(A37, instituciones!$B$2:$C$90, 2, FALSE)</f>
        <v>10</v>
      </c>
      <c r="E37" t="s">
        <v>26</v>
      </c>
      <c r="F37" t="str">
        <f t="shared" si="0"/>
        <v>MONTOYA TAPIA Jairo Neymar</v>
      </c>
      <c r="G37" t="str">
        <f t="shared" si="1"/>
        <v>MONTOYA TAPIA</v>
      </c>
      <c r="H37" t="str">
        <f t="shared" si="2"/>
        <v>Jairo Neymar</v>
      </c>
    </row>
    <row r="38" spans="1:8">
      <c r="A38" t="s">
        <v>67</v>
      </c>
      <c r="B38" t="s">
        <v>267</v>
      </c>
      <c r="C38">
        <f>VLOOKUP(A38, instituciones!$B$2:$C$90, 2, FALSE)</f>
        <v>10</v>
      </c>
      <c r="E38" t="s">
        <v>26</v>
      </c>
      <c r="F38" t="str">
        <f t="shared" si="0"/>
        <v>NAVARRO COA Jhon Will</v>
      </c>
      <c r="G38" t="str">
        <f t="shared" si="1"/>
        <v>NAVARRO COA</v>
      </c>
      <c r="H38" t="str">
        <f t="shared" si="2"/>
        <v>Jhon Will</v>
      </c>
    </row>
    <row r="39" spans="1:8">
      <c r="A39" t="s">
        <v>67</v>
      </c>
      <c r="B39" t="s">
        <v>268</v>
      </c>
      <c r="C39">
        <f>VLOOKUP(A39, instituciones!$B$2:$C$90, 2, FALSE)</f>
        <v>10</v>
      </c>
      <c r="E39" t="s">
        <v>26</v>
      </c>
      <c r="F39" t="str">
        <f t="shared" si="0"/>
        <v>PACCO HUAMAN Patri Juan</v>
      </c>
      <c r="G39" t="str">
        <f t="shared" si="1"/>
        <v>PACCO HUAMAN</v>
      </c>
      <c r="H39" t="str">
        <f t="shared" si="2"/>
        <v>Patri Juan</v>
      </c>
    </row>
    <row r="40" spans="1:8">
      <c r="A40" t="s">
        <v>67</v>
      </c>
      <c r="B40" t="s">
        <v>269</v>
      </c>
      <c r="C40">
        <f>VLOOKUP(A40, instituciones!$B$2:$C$90, 2, FALSE)</f>
        <v>10</v>
      </c>
      <c r="E40" t="s">
        <v>26</v>
      </c>
      <c r="F40" t="str">
        <f t="shared" si="0"/>
        <v>QUISPE QUISPE Yannick Jherlyn</v>
      </c>
      <c r="G40" t="str">
        <f t="shared" si="1"/>
        <v>QUISPE QUISPE</v>
      </c>
      <c r="H40" t="str">
        <f t="shared" si="2"/>
        <v>Yannick Jherlyn</v>
      </c>
    </row>
    <row r="41" spans="1:8">
      <c r="A41" t="s">
        <v>67</v>
      </c>
      <c r="B41" t="s">
        <v>270</v>
      </c>
      <c r="C41">
        <f>VLOOKUP(A41, instituciones!$B$2:$C$90, 2, FALSE)</f>
        <v>10</v>
      </c>
      <c r="E41" t="s">
        <v>26</v>
      </c>
      <c r="F41" t="str">
        <f t="shared" si="0"/>
        <v>SONCCO ORTEGA Brianna Zeynep</v>
      </c>
      <c r="G41" t="str">
        <f t="shared" si="1"/>
        <v>SONCCO ORTEGA</v>
      </c>
      <c r="H41" t="str">
        <f t="shared" si="2"/>
        <v>Brianna Zeynep</v>
      </c>
    </row>
    <row r="42" spans="1:8">
      <c r="A42" t="s">
        <v>72</v>
      </c>
      <c r="B42" t="s">
        <v>271</v>
      </c>
      <c r="C42">
        <f>VLOOKUP(A42, instituciones!$B$2:$C$90, 2, FALSE)</f>
        <v>11</v>
      </c>
      <c r="E42" t="s">
        <v>26</v>
      </c>
      <c r="F42" t="str">
        <f t="shared" si="0"/>
        <v>CAHUANA BELLIDO Brisnay Paloma</v>
      </c>
      <c r="G42" t="str">
        <f t="shared" si="1"/>
        <v>CAHUANA BELLIDO</v>
      </c>
      <c r="H42" t="str">
        <f t="shared" si="2"/>
        <v>Brisnay Paloma</v>
      </c>
    </row>
    <row r="43" spans="1:8">
      <c r="A43" t="s">
        <v>72</v>
      </c>
      <c r="B43" t="s">
        <v>272</v>
      </c>
      <c r="C43">
        <f>VLOOKUP(A43, instituciones!$B$2:$C$90, 2, FALSE)</f>
        <v>11</v>
      </c>
      <c r="E43" t="s">
        <v>26</v>
      </c>
      <c r="F43" t="str">
        <f t="shared" si="0"/>
        <v>MOLLO MACHACA Zaid Adrian</v>
      </c>
      <c r="G43" t="str">
        <f t="shared" si="1"/>
        <v>MOLLO MACHACA</v>
      </c>
      <c r="H43" t="str">
        <f t="shared" si="2"/>
        <v>Zaid Adrian</v>
      </c>
    </row>
    <row r="44" spans="1:8">
      <c r="A44" t="s">
        <v>72</v>
      </c>
      <c r="B44" t="s">
        <v>273</v>
      </c>
      <c r="C44">
        <f>VLOOKUP(A44, instituciones!$B$2:$C$90, 2, FALSE)</f>
        <v>11</v>
      </c>
      <c r="E44" t="s">
        <v>26</v>
      </c>
      <c r="F44" t="str">
        <f t="shared" si="0"/>
        <v>QUISPE PRADO Leila Luana</v>
      </c>
      <c r="G44" t="str">
        <f t="shared" si="1"/>
        <v>QUISPE PRADO</v>
      </c>
      <c r="H44" t="str">
        <f t="shared" si="2"/>
        <v>Leila Luana</v>
      </c>
    </row>
    <row r="45" spans="1:8">
      <c r="A45" t="s">
        <v>72</v>
      </c>
      <c r="B45" t="s">
        <v>274</v>
      </c>
      <c r="C45">
        <f>VLOOKUP(A45, instituciones!$B$2:$C$90, 2, FALSE)</f>
        <v>11</v>
      </c>
      <c r="E45" t="s">
        <v>26</v>
      </c>
      <c r="F45" t="str">
        <f t="shared" si="0"/>
        <v>QUISPE SOLIS Milan Alexis</v>
      </c>
      <c r="G45" t="str">
        <f t="shared" si="1"/>
        <v>QUISPE SOLIS</v>
      </c>
      <c r="H45" t="str">
        <f t="shared" si="2"/>
        <v>Milan Alexis</v>
      </c>
    </row>
    <row r="46" spans="1:8">
      <c r="A46" t="s">
        <v>72</v>
      </c>
      <c r="B46" t="s">
        <v>275</v>
      </c>
      <c r="C46">
        <f>VLOOKUP(A46, instituciones!$B$2:$C$90, 2, FALSE)</f>
        <v>11</v>
      </c>
      <c r="E46" t="s">
        <v>26</v>
      </c>
      <c r="F46" t="str">
        <f t="shared" si="0"/>
        <v>SURCO TAPIA Brayan Gustavo</v>
      </c>
      <c r="G46" t="str">
        <f t="shared" si="1"/>
        <v>SURCO TAPIA</v>
      </c>
      <c r="H46" t="str">
        <f t="shared" si="2"/>
        <v>Brayan Gustavo</v>
      </c>
    </row>
    <row r="47" spans="1:8">
      <c r="A47" t="s">
        <v>72</v>
      </c>
      <c r="B47" t="s">
        <v>276</v>
      </c>
      <c r="C47">
        <f>VLOOKUP(A47, instituciones!$B$2:$C$90, 2, FALSE)</f>
        <v>11</v>
      </c>
      <c r="E47" t="s">
        <v>26</v>
      </c>
      <c r="F47" t="str">
        <f t="shared" si="0"/>
        <v>VALERIANO GARRIDO Cristian T.</v>
      </c>
      <c r="G47" t="str">
        <f t="shared" si="1"/>
        <v>VALERIANO GARRIDO</v>
      </c>
      <c r="H47" t="str">
        <f t="shared" si="2"/>
        <v>Cristian T.</v>
      </c>
    </row>
    <row r="48" spans="1:8">
      <c r="A48" t="s">
        <v>76</v>
      </c>
      <c r="B48" t="s">
        <v>277</v>
      </c>
      <c r="C48">
        <f>VLOOKUP(A48, instituciones!$B$2:$C$90, 2, FALSE)</f>
        <v>13</v>
      </c>
      <c r="E48" t="s">
        <v>26</v>
      </c>
      <c r="F48" t="str">
        <f t="shared" si="0"/>
        <v>CHIVES SACACA GELEN YUSAI</v>
      </c>
      <c r="G48" t="str">
        <f t="shared" si="1"/>
        <v>CHIVES SACACA</v>
      </c>
      <c r="H48" t="str">
        <f t="shared" si="2"/>
        <v>GELEN YUSAI</v>
      </c>
    </row>
    <row r="49" spans="1:8">
      <c r="A49" t="s">
        <v>76</v>
      </c>
      <c r="B49" t="s">
        <v>278</v>
      </c>
      <c r="C49">
        <f>VLOOKUP(A49, instituciones!$B$2:$C$90, 2, FALSE)</f>
        <v>13</v>
      </c>
      <c r="E49" t="s">
        <v>26</v>
      </c>
      <c r="F49" t="str">
        <f t="shared" si="0"/>
        <v>CRUZ TEJADA SHANTAL YANDALY</v>
      </c>
      <c r="G49" t="str">
        <f t="shared" si="1"/>
        <v>CRUZ TEJADA</v>
      </c>
      <c r="H49" t="str">
        <f t="shared" si="2"/>
        <v>SHANTAL YANDALY</v>
      </c>
    </row>
    <row r="50" spans="1:8">
      <c r="A50" t="s">
        <v>13</v>
      </c>
      <c r="B50" t="s">
        <v>279</v>
      </c>
      <c r="C50">
        <f>VLOOKUP(A50, instituciones!$B$2:$C$90, 2, FALSE)</f>
        <v>16</v>
      </c>
      <c r="E50" t="s">
        <v>26</v>
      </c>
      <c r="F50" t="str">
        <f t="shared" si="0"/>
        <v>ICHUTA QUISPE JUANI IRENE</v>
      </c>
      <c r="G50" t="str">
        <f t="shared" si="1"/>
        <v>ICHUTA QUISPE</v>
      </c>
      <c r="H50" t="str">
        <f t="shared" si="2"/>
        <v>JUANI IRENE</v>
      </c>
    </row>
    <row r="51" spans="1:8">
      <c r="A51" t="s">
        <v>13</v>
      </c>
      <c r="B51" t="s">
        <v>280</v>
      </c>
      <c r="C51">
        <f>VLOOKUP(A51, instituciones!$B$2:$C$90, 2, FALSE)</f>
        <v>16</v>
      </c>
      <c r="E51" t="s">
        <v>26</v>
      </c>
      <c r="F51" t="str">
        <f t="shared" si="0"/>
        <v>ICHUTA VILLAZANTE DERECK NICKY</v>
      </c>
      <c r="G51" t="str">
        <f t="shared" si="1"/>
        <v>ICHUTA VILLAZANTE</v>
      </c>
      <c r="H51" t="str">
        <f t="shared" si="2"/>
        <v>DERECK NICKY</v>
      </c>
    </row>
    <row r="52" spans="1:8">
      <c r="A52" t="s">
        <v>13</v>
      </c>
      <c r="B52" t="s">
        <v>281</v>
      </c>
      <c r="C52">
        <f>VLOOKUP(A52, instituciones!$B$2:$C$90, 2, FALSE)</f>
        <v>16</v>
      </c>
      <c r="E52" t="s">
        <v>26</v>
      </c>
      <c r="F52" t="str">
        <f t="shared" si="0"/>
        <v>NAVARRO TAPIA HAROLD LEE</v>
      </c>
      <c r="G52" t="str">
        <f t="shared" si="1"/>
        <v>NAVARRO TAPIA</v>
      </c>
      <c r="H52" t="str">
        <f t="shared" si="2"/>
        <v>HAROLD LEE</v>
      </c>
    </row>
    <row r="53" spans="1:8">
      <c r="A53" t="s">
        <v>13</v>
      </c>
      <c r="B53" t="s">
        <v>282</v>
      </c>
      <c r="C53">
        <f>VLOOKUP(A53, instituciones!$B$2:$C$90, 2, FALSE)</f>
        <v>16</v>
      </c>
      <c r="E53" t="s">
        <v>26</v>
      </c>
      <c r="F53" t="str">
        <f t="shared" si="0"/>
        <v>QUISPE QUISPE BRITANY YESSICA</v>
      </c>
      <c r="G53" t="str">
        <f t="shared" si="1"/>
        <v>QUISPE QUISPE</v>
      </c>
      <c r="H53" t="str">
        <f t="shared" si="2"/>
        <v>BRITANY YESSICA</v>
      </c>
    </row>
    <row r="54" spans="1:8">
      <c r="A54" t="s">
        <v>13</v>
      </c>
      <c r="B54" t="s">
        <v>283</v>
      </c>
      <c r="C54">
        <f>VLOOKUP(A54, instituciones!$B$2:$C$90, 2, FALSE)</f>
        <v>16</v>
      </c>
      <c r="E54" t="s">
        <v>26</v>
      </c>
      <c r="F54" t="str">
        <f t="shared" si="0"/>
        <v>QUISPE YAPO YOSSY MAYTE</v>
      </c>
      <c r="G54" t="str">
        <f t="shared" si="1"/>
        <v>QUISPE YAPO</v>
      </c>
      <c r="H54" t="str">
        <f t="shared" si="2"/>
        <v>YOSSY MAYTE</v>
      </c>
    </row>
    <row r="55" spans="1:8">
      <c r="A55" t="s">
        <v>82</v>
      </c>
      <c r="B55" t="s">
        <v>284</v>
      </c>
      <c r="C55">
        <f>VLOOKUP(A55, instituciones!$B$2:$C$90, 2, FALSE)</f>
        <v>18</v>
      </c>
      <c r="E55" t="s">
        <v>49</v>
      </c>
      <c r="F55" t="str">
        <f t="shared" si="0"/>
        <v>ACHATA BARRIALES Antuan Isaac</v>
      </c>
      <c r="G55" t="str">
        <f t="shared" si="1"/>
        <v>ACHATA BARRIALES</v>
      </c>
      <c r="H55" t="str">
        <f t="shared" si="2"/>
        <v>Antuan Isaac</v>
      </c>
    </row>
    <row r="56" spans="1:8">
      <c r="A56" t="s">
        <v>82</v>
      </c>
      <c r="B56" t="s">
        <v>285</v>
      </c>
      <c r="C56">
        <f>VLOOKUP(A56, instituciones!$B$2:$C$90, 2, FALSE)</f>
        <v>18</v>
      </c>
      <c r="E56" t="s">
        <v>49</v>
      </c>
      <c r="F56" t="str">
        <f t="shared" si="0"/>
        <v>ALATA MACEDO Melany Shantal Leidy</v>
      </c>
      <c r="G56" t="str">
        <f t="shared" si="1"/>
        <v>ALATA MACEDO</v>
      </c>
      <c r="H56" t="str">
        <f t="shared" si="2"/>
        <v>Melany Shantal Leidy</v>
      </c>
    </row>
    <row r="57" spans="1:8">
      <c r="A57" t="s">
        <v>82</v>
      </c>
      <c r="B57" t="s">
        <v>286</v>
      </c>
      <c r="C57">
        <f>VLOOKUP(A57, instituciones!$B$2:$C$90, 2, FALSE)</f>
        <v>18</v>
      </c>
      <c r="E57" t="s">
        <v>49</v>
      </c>
      <c r="F57" t="str">
        <f t="shared" si="0"/>
        <v>CHOQUE QUISPECONDORI Driam Jhosepmir</v>
      </c>
      <c r="G57" t="str">
        <f t="shared" si="1"/>
        <v>CHOQUE QUISPECONDORI</v>
      </c>
      <c r="H57" t="str">
        <f t="shared" si="2"/>
        <v>Driam Jhosepmir</v>
      </c>
    </row>
    <row r="58" spans="1:8">
      <c r="A58" t="s">
        <v>82</v>
      </c>
      <c r="B58" t="s">
        <v>287</v>
      </c>
      <c r="C58">
        <f>VLOOKUP(A58, instituciones!$B$2:$C$90, 2, FALSE)</f>
        <v>18</v>
      </c>
      <c r="E58" t="s">
        <v>49</v>
      </c>
      <c r="F58" t="str">
        <f t="shared" si="0"/>
        <v>CHUQUITARQUI BENAVENTE Nayely Ayme</v>
      </c>
      <c r="G58" t="str">
        <f t="shared" si="1"/>
        <v>CHUQUITARQUI BENAVENTE</v>
      </c>
      <c r="H58" t="str">
        <f t="shared" si="2"/>
        <v>Nayely Ayme</v>
      </c>
    </row>
    <row r="59" spans="1:8">
      <c r="A59" t="s">
        <v>82</v>
      </c>
      <c r="B59" t="s">
        <v>288</v>
      </c>
      <c r="C59">
        <f>VLOOKUP(A59, instituciones!$B$2:$C$90, 2, FALSE)</f>
        <v>18</v>
      </c>
      <c r="E59" t="s">
        <v>49</v>
      </c>
      <c r="F59" t="str">
        <f t="shared" si="0"/>
        <v>FUENTE LUQUE Liz Alondra</v>
      </c>
      <c r="G59" t="str">
        <f t="shared" si="1"/>
        <v>FUENTE LUQUE</v>
      </c>
      <c r="H59" t="str">
        <f t="shared" si="2"/>
        <v>Liz Alondra</v>
      </c>
    </row>
    <row r="60" spans="1:8">
      <c r="A60" t="s">
        <v>82</v>
      </c>
      <c r="B60" t="s">
        <v>289</v>
      </c>
      <c r="C60">
        <f>VLOOKUP(A60, instituciones!$B$2:$C$90, 2, FALSE)</f>
        <v>18</v>
      </c>
      <c r="E60" t="s">
        <v>49</v>
      </c>
      <c r="F60" t="str">
        <f t="shared" si="0"/>
        <v>GARRIDO CONDORI Melany Rehishel</v>
      </c>
      <c r="G60" t="str">
        <f t="shared" si="1"/>
        <v>GARRIDO CONDORI</v>
      </c>
      <c r="H60" t="str">
        <f t="shared" si="2"/>
        <v>Melany Rehishel</v>
      </c>
    </row>
    <row r="61" spans="1:8">
      <c r="A61" t="s">
        <v>82</v>
      </c>
      <c r="B61" t="s">
        <v>290</v>
      </c>
      <c r="C61">
        <f>VLOOKUP(A61, instituciones!$B$2:$C$90, 2, FALSE)</f>
        <v>18</v>
      </c>
      <c r="E61" t="s">
        <v>49</v>
      </c>
      <c r="F61" t="str">
        <f t="shared" si="0"/>
        <v>HUANCA ANCALLA Cristiano Juvenal</v>
      </c>
      <c r="G61" t="str">
        <f t="shared" si="1"/>
        <v>HUANCA ANCALLA</v>
      </c>
      <c r="H61" t="str">
        <f t="shared" si="2"/>
        <v>Cristiano Juvenal</v>
      </c>
    </row>
    <row r="62" spans="1:8">
      <c r="A62" t="s">
        <v>82</v>
      </c>
      <c r="B62" t="s">
        <v>291</v>
      </c>
      <c r="C62">
        <f>VLOOKUP(A62, instituciones!$B$2:$C$90, 2, FALSE)</f>
        <v>18</v>
      </c>
      <c r="E62" t="s">
        <v>49</v>
      </c>
      <c r="F62" t="str">
        <f t="shared" si="0"/>
        <v>LEONARDO QUISPE Jheyli Camila</v>
      </c>
      <c r="G62" t="str">
        <f t="shared" si="1"/>
        <v>LEONARDO QUISPE</v>
      </c>
      <c r="H62" t="str">
        <f t="shared" si="2"/>
        <v>Jheyli Camila</v>
      </c>
    </row>
    <row r="63" spans="1:8">
      <c r="A63" t="s">
        <v>82</v>
      </c>
      <c r="B63" t="s">
        <v>292</v>
      </c>
      <c r="C63">
        <f>VLOOKUP(A63, instituciones!$B$2:$C$90, 2, FALSE)</f>
        <v>18</v>
      </c>
      <c r="E63" t="s">
        <v>49</v>
      </c>
      <c r="F63" t="str">
        <f t="shared" si="0"/>
        <v>MACHACA CRUZ Yadira Nicool</v>
      </c>
      <c r="G63" t="str">
        <f t="shared" si="1"/>
        <v>MACHACA CRUZ</v>
      </c>
      <c r="H63" t="str">
        <f t="shared" si="2"/>
        <v>Yadira Nicool</v>
      </c>
    </row>
    <row r="64" spans="1:8">
      <c r="A64" t="s">
        <v>82</v>
      </c>
      <c r="B64" t="s">
        <v>293</v>
      </c>
      <c r="C64">
        <f>VLOOKUP(A64, instituciones!$B$2:$C$90, 2, FALSE)</f>
        <v>18</v>
      </c>
      <c r="E64" t="s">
        <v>49</v>
      </c>
      <c r="F64" t="str">
        <f t="shared" si="0"/>
        <v>MAMANI MAMANI Shamely Leidy</v>
      </c>
      <c r="G64" t="str">
        <f t="shared" si="1"/>
        <v>MAMANI MAMANI</v>
      </c>
      <c r="H64" t="str">
        <f t="shared" si="2"/>
        <v>Shamely Leidy</v>
      </c>
    </row>
    <row r="65" spans="1:8">
      <c r="A65" t="s">
        <v>82</v>
      </c>
      <c r="B65" t="s">
        <v>294</v>
      </c>
      <c r="C65">
        <f>VLOOKUP(A65, instituciones!$B$2:$C$90, 2, FALSE)</f>
        <v>18</v>
      </c>
      <c r="E65" t="s">
        <v>49</v>
      </c>
      <c r="F65" t="str">
        <f t="shared" si="0"/>
        <v>MOLLO VELASCO Flor Yisel</v>
      </c>
      <c r="G65" t="str">
        <f t="shared" si="1"/>
        <v>MOLLO VELASCO</v>
      </c>
      <c r="H65" t="str">
        <f t="shared" si="2"/>
        <v>Flor Yisel</v>
      </c>
    </row>
    <row r="66" spans="1:8">
      <c r="A66" t="s">
        <v>82</v>
      </c>
      <c r="B66" t="s">
        <v>295</v>
      </c>
      <c r="C66">
        <f>VLOOKUP(A66, instituciones!$B$2:$C$90, 2, FALSE)</f>
        <v>18</v>
      </c>
      <c r="E66" t="s">
        <v>49</v>
      </c>
      <c r="F66" t="str">
        <f t="shared" si="0"/>
        <v>PACCO QUISPE Thika Pía Luana</v>
      </c>
      <c r="G66" t="str">
        <f t="shared" si="1"/>
        <v>PACCO QUISPE</v>
      </c>
      <c r="H66" t="str">
        <f t="shared" si="2"/>
        <v>Thika Pía Luana</v>
      </c>
    </row>
    <row r="67" spans="1:8">
      <c r="A67" t="s">
        <v>82</v>
      </c>
      <c r="B67" t="s">
        <v>1229</v>
      </c>
      <c r="C67">
        <f>VLOOKUP(A67, instituciones!$B$2:$C$90, 2, FALSE)</f>
        <v>18</v>
      </c>
      <c r="E67" t="s">
        <v>49</v>
      </c>
      <c r="F67" t="str">
        <f t="shared" ref="F67:F130" si="3">SUBSTITUTE(B67,",","")</f>
        <v>PINEDA CONDORI Leonel Miqui</v>
      </c>
      <c r="G67" t="str">
        <f t="shared" ref="G67:G130" si="4">CONCATENATE(LEFT(F67, FIND(" ", F67)-1), " ", LEFT(RIGHT(F67, LEN(F67)-FIND(" ", F67)), FIND(" ", RIGHT(F67, LEN(F67)-FIND(" ", F67)))-1))</f>
        <v>PINEDA CONDORI</v>
      </c>
      <c r="H67" t="str">
        <f t="shared" ref="H67:H130" si="5">RIGHT(F67, LEN(F67) - FIND(" ",F67, FIND(" ",F67)+1))</f>
        <v>Leonel Miqui</v>
      </c>
    </row>
    <row r="68" spans="1:8">
      <c r="A68" t="s">
        <v>82</v>
      </c>
      <c r="B68" t="s">
        <v>297</v>
      </c>
      <c r="C68">
        <f>VLOOKUP(A68, instituciones!$B$2:$C$90, 2, FALSE)</f>
        <v>18</v>
      </c>
      <c r="E68" t="s">
        <v>49</v>
      </c>
      <c r="F68" t="str">
        <f t="shared" si="3"/>
        <v>QUISPE ASCARAYA Jobb Alexander</v>
      </c>
      <c r="G68" t="str">
        <f t="shared" si="4"/>
        <v>QUISPE ASCARAYA</v>
      </c>
      <c r="H68" t="str">
        <f t="shared" si="5"/>
        <v>Jobb Alexander</v>
      </c>
    </row>
    <row r="69" spans="1:8">
      <c r="A69" t="s">
        <v>82</v>
      </c>
      <c r="B69" t="s">
        <v>298</v>
      </c>
      <c r="C69">
        <f>VLOOKUP(A69, instituciones!$B$2:$C$90, 2, FALSE)</f>
        <v>18</v>
      </c>
      <c r="E69" t="s">
        <v>49</v>
      </c>
      <c r="F69" t="str">
        <f t="shared" si="3"/>
        <v>QUISPE ARRAYA Britani Ashly</v>
      </c>
      <c r="G69" t="str">
        <f t="shared" si="4"/>
        <v>QUISPE ARRAYA</v>
      </c>
      <c r="H69" t="str">
        <f t="shared" si="5"/>
        <v>Britani Ashly</v>
      </c>
    </row>
    <row r="70" spans="1:8">
      <c r="A70" t="s">
        <v>82</v>
      </c>
      <c r="B70" t="s">
        <v>299</v>
      </c>
      <c r="C70">
        <f>VLOOKUP(A70, instituciones!$B$2:$C$90, 2, FALSE)</f>
        <v>18</v>
      </c>
      <c r="E70" t="s">
        <v>49</v>
      </c>
      <c r="F70" t="str">
        <f t="shared" si="3"/>
        <v>QUISPE CONDORI Jhuam Davi</v>
      </c>
      <c r="G70" t="str">
        <f t="shared" si="4"/>
        <v>QUISPE CONDORI</v>
      </c>
      <c r="H70" t="str">
        <f t="shared" si="5"/>
        <v>Jhuam Davi</v>
      </c>
    </row>
    <row r="71" spans="1:8">
      <c r="A71" t="s">
        <v>82</v>
      </c>
      <c r="B71" t="s">
        <v>300</v>
      </c>
      <c r="C71">
        <f>VLOOKUP(A71, instituciones!$B$2:$C$90, 2, FALSE)</f>
        <v>18</v>
      </c>
      <c r="E71" t="s">
        <v>49</v>
      </c>
      <c r="F71" t="str">
        <f t="shared" si="3"/>
        <v>RAMOS TAPIA Flavia Mahal</v>
      </c>
      <c r="G71" t="str">
        <f t="shared" si="4"/>
        <v>RAMOS TAPIA</v>
      </c>
      <c r="H71" t="str">
        <f t="shared" si="5"/>
        <v>Flavia Mahal</v>
      </c>
    </row>
    <row r="72" spans="1:8">
      <c r="A72" t="s">
        <v>82</v>
      </c>
      <c r="B72" t="s">
        <v>301</v>
      </c>
      <c r="C72">
        <f>VLOOKUP(A72, instituciones!$B$2:$C$90, 2, FALSE)</f>
        <v>18</v>
      </c>
      <c r="E72" t="s">
        <v>49</v>
      </c>
      <c r="F72" t="str">
        <f t="shared" si="3"/>
        <v>SONCCO CAHUANA Luz Keydelin</v>
      </c>
      <c r="G72" t="str">
        <f t="shared" si="4"/>
        <v>SONCCO CAHUANA</v>
      </c>
      <c r="H72" t="str">
        <f t="shared" si="5"/>
        <v>Luz Keydelin</v>
      </c>
    </row>
    <row r="73" spans="1:8">
      <c r="A73" t="s">
        <v>82</v>
      </c>
      <c r="B73" t="s">
        <v>302</v>
      </c>
      <c r="C73">
        <f>VLOOKUP(A73, instituciones!$B$2:$C$90, 2, FALSE)</f>
        <v>18</v>
      </c>
      <c r="E73" t="s">
        <v>49</v>
      </c>
      <c r="F73" t="str">
        <f t="shared" si="3"/>
        <v>SURCO ARRARTE Dayiro Barush</v>
      </c>
      <c r="G73" t="str">
        <f t="shared" si="4"/>
        <v>SURCO ARRARTE</v>
      </c>
      <c r="H73" t="str">
        <f t="shared" si="5"/>
        <v>Dayiro Barush</v>
      </c>
    </row>
    <row r="74" spans="1:8">
      <c r="A74" t="s">
        <v>82</v>
      </c>
      <c r="B74" t="s">
        <v>303</v>
      </c>
      <c r="C74">
        <f>VLOOKUP(A74, instituciones!$B$2:$C$90, 2, FALSE)</f>
        <v>18</v>
      </c>
      <c r="E74" t="s">
        <v>53</v>
      </c>
      <c r="F74" t="str">
        <f t="shared" si="3"/>
        <v>AGUILAR MOLLO Shienco Jhanoman</v>
      </c>
      <c r="G74" t="str">
        <f t="shared" si="4"/>
        <v>AGUILAR MOLLO</v>
      </c>
      <c r="H74" t="str">
        <f t="shared" si="5"/>
        <v>Shienco Jhanoman</v>
      </c>
    </row>
    <row r="75" spans="1:8">
      <c r="A75" t="s">
        <v>82</v>
      </c>
      <c r="B75" t="s">
        <v>304</v>
      </c>
      <c r="C75">
        <f>VLOOKUP(A75, instituciones!$B$2:$C$90, 2, FALSE)</f>
        <v>18</v>
      </c>
      <c r="E75" t="s">
        <v>53</v>
      </c>
      <c r="F75" t="str">
        <f t="shared" si="3"/>
        <v>ARRAYA QUISPE Melany Arlette</v>
      </c>
      <c r="G75" t="str">
        <f t="shared" si="4"/>
        <v>ARRAYA QUISPE</v>
      </c>
      <c r="H75" t="str">
        <f t="shared" si="5"/>
        <v>Melany Arlette</v>
      </c>
    </row>
    <row r="76" spans="1:8">
      <c r="A76" t="s">
        <v>82</v>
      </c>
      <c r="B76" t="s">
        <v>305</v>
      </c>
      <c r="C76">
        <f>VLOOKUP(A76, instituciones!$B$2:$C$90, 2, FALSE)</f>
        <v>18</v>
      </c>
      <c r="E76" t="s">
        <v>53</v>
      </c>
      <c r="F76" t="str">
        <f t="shared" si="3"/>
        <v>ARRAYA VEGA Meredith Brihana</v>
      </c>
      <c r="G76" t="str">
        <f t="shared" si="4"/>
        <v>ARRAYA VEGA</v>
      </c>
      <c r="H76" t="str">
        <f t="shared" si="5"/>
        <v>Meredith Brihana</v>
      </c>
    </row>
    <row r="77" spans="1:8">
      <c r="A77" t="s">
        <v>82</v>
      </c>
      <c r="B77" t="s">
        <v>306</v>
      </c>
      <c r="C77">
        <f>VLOOKUP(A77, instituciones!$B$2:$C$90, 2, FALSE)</f>
        <v>18</v>
      </c>
      <c r="E77" t="s">
        <v>53</v>
      </c>
      <c r="F77" t="str">
        <f t="shared" si="3"/>
        <v>CABRERA ANDRADE Greizman Isaias</v>
      </c>
      <c r="G77" t="str">
        <f t="shared" si="4"/>
        <v>CABRERA ANDRADE</v>
      </c>
      <c r="H77" t="str">
        <f t="shared" si="5"/>
        <v>Greizman Isaias</v>
      </c>
    </row>
    <row r="78" spans="1:8">
      <c r="A78" t="s">
        <v>82</v>
      </c>
      <c r="B78" t="s">
        <v>307</v>
      </c>
      <c r="C78">
        <f>VLOOKUP(A78, instituciones!$B$2:$C$90, 2, FALSE)</f>
        <v>18</v>
      </c>
      <c r="E78" t="s">
        <v>53</v>
      </c>
      <c r="F78" t="str">
        <f t="shared" si="3"/>
        <v>CONDORI MOLINA Liam David</v>
      </c>
      <c r="G78" t="str">
        <f t="shared" si="4"/>
        <v>CONDORI MOLINA</v>
      </c>
      <c r="H78" t="str">
        <f t="shared" si="5"/>
        <v>Liam David</v>
      </c>
    </row>
    <row r="79" spans="1:8">
      <c r="A79" t="s">
        <v>82</v>
      </c>
      <c r="B79" t="s">
        <v>308</v>
      </c>
      <c r="C79">
        <f>VLOOKUP(A79, instituciones!$B$2:$C$90, 2, FALSE)</f>
        <v>18</v>
      </c>
      <c r="E79" t="s">
        <v>53</v>
      </c>
      <c r="F79" t="str">
        <f t="shared" si="3"/>
        <v>ENRIQUEZ FUENTES Hael Kamil Yuan</v>
      </c>
      <c r="G79" t="str">
        <f t="shared" si="4"/>
        <v>ENRIQUEZ FUENTES</v>
      </c>
      <c r="H79" t="str">
        <f t="shared" si="5"/>
        <v>Hael Kamil Yuan</v>
      </c>
    </row>
    <row r="80" spans="1:8">
      <c r="A80" t="s">
        <v>82</v>
      </c>
      <c r="B80" t="s">
        <v>309</v>
      </c>
      <c r="C80">
        <f>VLOOKUP(A80, instituciones!$B$2:$C$90, 2, FALSE)</f>
        <v>18</v>
      </c>
      <c r="E80" t="s">
        <v>53</v>
      </c>
      <c r="F80" t="str">
        <f t="shared" si="3"/>
        <v>ESPEDILLA CRUZ Alexa Brigith</v>
      </c>
      <c r="G80" t="str">
        <f t="shared" si="4"/>
        <v>ESPEDILLA CRUZ</v>
      </c>
      <c r="H80" t="str">
        <f t="shared" si="5"/>
        <v>Alexa Brigith</v>
      </c>
    </row>
    <row r="81" spans="1:8">
      <c r="A81" t="s">
        <v>82</v>
      </c>
      <c r="B81" t="s">
        <v>310</v>
      </c>
      <c r="C81">
        <f>VLOOKUP(A81, instituciones!$B$2:$C$90, 2, FALSE)</f>
        <v>18</v>
      </c>
      <c r="E81" t="s">
        <v>53</v>
      </c>
      <c r="F81" t="str">
        <f t="shared" si="3"/>
        <v>FLORES HERMOZA Adriana Sarahi</v>
      </c>
      <c r="G81" t="str">
        <f t="shared" si="4"/>
        <v>FLORES HERMOZA</v>
      </c>
      <c r="H81" t="str">
        <f t="shared" si="5"/>
        <v>Adriana Sarahi</v>
      </c>
    </row>
    <row r="82" spans="1:8">
      <c r="A82" t="s">
        <v>82</v>
      </c>
      <c r="B82" t="s">
        <v>311</v>
      </c>
      <c r="C82">
        <f>VLOOKUP(A82, instituciones!$B$2:$C$90, 2, FALSE)</f>
        <v>18</v>
      </c>
      <c r="E82" t="s">
        <v>53</v>
      </c>
      <c r="F82" t="str">
        <f t="shared" si="3"/>
        <v>FUENTES VILLAZANTE Liz Magdiel</v>
      </c>
      <c r="G82" t="str">
        <f t="shared" si="4"/>
        <v>FUENTES VILLAZANTE</v>
      </c>
      <c r="H82" t="str">
        <f t="shared" si="5"/>
        <v>Liz Magdiel</v>
      </c>
    </row>
    <row r="83" spans="1:8">
      <c r="A83" t="s">
        <v>82</v>
      </c>
      <c r="B83" t="s">
        <v>312</v>
      </c>
      <c r="C83">
        <f>VLOOKUP(A83, instituciones!$B$2:$C$90, 2, FALSE)</f>
        <v>18</v>
      </c>
      <c r="E83" t="s">
        <v>53</v>
      </c>
      <c r="F83" t="str">
        <f t="shared" si="3"/>
        <v>MACHACA ORTIZ Diego Ronald</v>
      </c>
      <c r="G83" t="str">
        <f t="shared" si="4"/>
        <v>MACHACA ORTIZ</v>
      </c>
      <c r="H83" t="str">
        <f t="shared" si="5"/>
        <v>Diego Ronald</v>
      </c>
    </row>
    <row r="84" spans="1:8">
      <c r="A84" t="s">
        <v>82</v>
      </c>
      <c r="B84" t="s">
        <v>313</v>
      </c>
      <c r="C84">
        <f>VLOOKUP(A84, instituciones!$B$2:$C$90, 2, FALSE)</f>
        <v>18</v>
      </c>
      <c r="E84" t="s">
        <v>53</v>
      </c>
      <c r="F84" t="str">
        <f t="shared" si="3"/>
        <v>MAYTA ESENARRO Caleb Adriano</v>
      </c>
      <c r="G84" t="str">
        <f t="shared" si="4"/>
        <v>MAYTA ESENARRO</v>
      </c>
      <c r="H84" t="str">
        <f t="shared" si="5"/>
        <v>Caleb Adriano</v>
      </c>
    </row>
    <row r="85" spans="1:8">
      <c r="A85" t="s">
        <v>82</v>
      </c>
      <c r="B85" t="s">
        <v>314</v>
      </c>
      <c r="C85">
        <f>VLOOKUP(A85, instituciones!$B$2:$C$90, 2, FALSE)</f>
        <v>18</v>
      </c>
      <c r="E85" t="s">
        <v>53</v>
      </c>
      <c r="F85" t="str">
        <f t="shared" si="3"/>
        <v>MERCADO PACCO Axel Lujan</v>
      </c>
      <c r="G85" t="str">
        <f t="shared" si="4"/>
        <v>MERCADO PACCO</v>
      </c>
      <c r="H85" t="str">
        <f t="shared" si="5"/>
        <v>Axel Lujan</v>
      </c>
    </row>
    <row r="86" spans="1:8">
      <c r="A86" t="s">
        <v>82</v>
      </c>
      <c r="B86" t="s">
        <v>315</v>
      </c>
      <c r="C86">
        <f>VLOOKUP(A86, instituciones!$B$2:$C$90, 2, FALSE)</f>
        <v>18</v>
      </c>
      <c r="E86" t="s">
        <v>53</v>
      </c>
      <c r="F86" t="str">
        <f t="shared" si="3"/>
        <v>MOLLO CALSIN Thiago Leonel</v>
      </c>
      <c r="G86" t="str">
        <f t="shared" si="4"/>
        <v>MOLLO CALSIN</v>
      </c>
      <c r="H86" t="str">
        <f t="shared" si="5"/>
        <v>Thiago Leonel</v>
      </c>
    </row>
    <row r="87" spans="1:8">
      <c r="A87" t="s">
        <v>82</v>
      </c>
      <c r="B87" t="s">
        <v>316</v>
      </c>
      <c r="C87">
        <f>VLOOKUP(A87, instituciones!$B$2:$C$90, 2, FALSE)</f>
        <v>18</v>
      </c>
      <c r="E87" t="s">
        <v>53</v>
      </c>
      <c r="F87" t="str">
        <f t="shared" si="3"/>
        <v>OCHOA TEJADA Cresli Kataleya</v>
      </c>
      <c r="G87" t="str">
        <f t="shared" si="4"/>
        <v>OCHOA TEJADA</v>
      </c>
      <c r="H87" t="str">
        <f t="shared" si="5"/>
        <v>Cresli Kataleya</v>
      </c>
    </row>
    <row r="88" spans="1:8">
      <c r="A88" t="s">
        <v>82</v>
      </c>
      <c r="B88" t="s">
        <v>317</v>
      </c>
      <c r="C88">
        <f>VLOOKUP(A88, instituciones!$B$2:$C$90, 2, FALSE)</f>
        <v>18</v>
      </c>
      <c r="E88" t="s">
        <v>53</v>
      </c>
      <c r="F88" t="str">
        <f t="shared" si="3"/>
        <v>QUISPE QUISPE Sienna Shantall</v>
      </c>
      <c r="G88" t="str">
        <f t="shared" si="4"/>
        <v>QUISPE QUISPE</v>
      </c>
      <c r="H88" t="str">
        <f t="shared" si="5"/>
        <v>Sienna Shantall</v>
      </c>
    </row>
    <row r="89" spans="1:8">
      <c r="A89" t="s">
        <v>82</v>
      </c>
      <c r="B89" t="s">
        <v>318</v>
      </c>
      <c r="C89">
        <f>VLOOKUP(A89, instituciones!$B$2:$C$90, 2, FALSE)</f>
        <v>18</v>
      </c>
      <c r="E89" t="s">
        <v>53</v>
      </c>
      <c r="F89" t="str">
        <f t="shared" si="3"/>
        <v>QUISPE QUISPECONDORI Dania Brisayda</v>
      </c>
      <c r="G89" t="str">
        <f t="shared" si="4"/>
        <v>QUISPE QUISPECONDORI</v>
      </c>
      <c r="H89" t="str">
        <f t="shared" si="5"/>
        <v>Dania Brisayda</v>
      </c>
    </row>
    <row r="90" spans="1:8">
      <c r="A90" t="s">
        <v>82</v>
      </c>
      <c r="B90" t="s">
        <v>319</v>
      </c>
      <c r="C90">
        <f>VLOOKUP(A90, instituciones!$B$2:$C$90, 2, FALSE)</f>
        <v>18</v>
      </c>
      <c r="E90" t="s">
        <v>53</v>
      </c>
      <c r="F90" t="str">
        <f t="shared" si="3"/>
        <v>SUCAPUCA CONDORI Valeria Genesis</v>
      </c>
      <c r="G90" t="str">
        <f t="shared" si="4"/>
        <v>SUCAPUCA CONDORI</v>
      </c>
      <c r="H90" t="str">
        <f t="shared" si="5"/>
        <v>Valeria Genesis</v>
      </c>
    </row>
    <row r="91" spans="1:8">
      <c r="A91" t="s">
        <v>82</v>
      </c>
      <c r="B91" t="s">
        <v>320</v>
      </c>
      <c r="C91">
        <f>VLOOKUP(A91, instituciones!$B$2:$C$90, 2, FALSE)</f>
        <v>18</v>
      </c>
      <c r="E91" t="s">
        <v>53</v>
      </c>
      <c r="F91" t="str">
        <f t="shared" si="3"/>
        <v>TEJADA CONDORI Yandi Aremi</v>
      </c>
      <c r="G91" t="str">
        <f t="shared" si="4"/>
        <v>TEJADA CONDORI</v>
      </c>
      <c r="H91" t="str">
        <f t="shared" si="5"/>
        <v>Yandi Aremi</v>
      </c>
    </row>
    <row r="92" spans="1:8">
      <c r="A92" t="s">
        <v>82</v>
      </c>
      <c r="B92" t="s">
        <v>321</v>
      </c>
      <c r="C92">
        <f>VLOOKUP(A92, instituciones!$B$2:$C$90, 2, FALSE)</f>
        <v>18</v>
      </c>
      <c r="E92" t="s">
        <v>59</v>
      </c>
      <c r="F92" t="str">
        <f t="shared" si="3"/>
        <v>ASTO CONDORI Dilan Sebastian</v>
      </c>
      <c r="G92" t="str">
        <f t="shared" si="4"/>
        <v>ASTO CONDORI</v>
      </c>
      <c r="H92" t="str">
        <f t="shared" si="5"/>
        <v>Dilan Sebastian</v>
      </c>
    </row>
    <row r="93" spans="1:8">
      <c r="A93" t="s">
        <v>82</v>
      </c>
      <c r="B93" t="s">
        <v>322</v>
      </c>
      <c r="C93">
        <f>VLOOKUP(A93, instituciones!$B$2:$C$90, 2, FALSE)</f>
        <v>18</v>
      </c>
      <c r="E93" t="s">
        <v>59</v>
      </c>
      <c r="F93" t="str">
        <f t="shared" si="3"/>
        <v>CHAMBI COPARA Isait Jhonel</v>
      </c>
      <c r="G93" t="str">
        <f t="shared" si="4"/>
        <v>CHAMBI COPARA</v>
      </c>
      <c r="H93" t="str">
        <f t="shared" si="5"/>
        <v>Isait Jhonel</v>
      </c>
    </row>
    <row r="94" spans="1:8">
      <c r="A94" t="s">
        <v>82</v>
      </c>
      <c r="B94" t="s">
        <v>323</v>
      </c>
      <c r="C94">
        <f>VLOOKUP(A94, instituciones!$B$2:$C$90, 2, FALSE)</f>
        <v>18</v>
      </c>
      <c r="E94" t="s">
        <v>59</v>
      </c>
      <c r="F94" t="str">
        <f t="shared" si="3"/>
        <v>CHUMBILLA DE LA CRUZ Ariana</v>
      </c>
      <c r="G94" t="s">
        <v>1230</v>
      </c>
      <c r="H94" t="s">
        <v>1231</v>
      </c>
    </row>
    <row r="95" spans="1:8">
      <c r="A95" t="s">
        <v>82</v>
      </c>
      <c r="B95" t="s">
        <v>324</v>
      </c>
      <c r="C95">
        <f>VLOOKUP(A95, instituciones!$B$2:$C$90, 2, FALSE)</f>
        <v>18</v>
      </c>
      <c r="E95" t="s">
        <v>59</v>
      </c>
      <c r="F95" t="str">
        <f t="shared" si="3"/>
        <v>COAPARA AGUILAR Jhon Milder</v>
      </c>
      <c r="G95" t="str">
        <f t="shared" si="4"/>
        <v>COAPARA AGUILAR</v>
      </c>
      <c r="H95" t="str">
        <f t="shared" si="5"/>
        <v>Jhon Milder</v>
      </c>
    </row>
    <row r="96" spans="1:8">
      <c r="A96" t="s">
        <v>82</v>
      </c>
      <c r="B96" t="s">
        <v>325</v>
      </c>
      <c r="C96">
        <f>VLOOKUP(A96, instituciones!$B$2:$C$90, 2, FALSE)</f>
        <v>18</v>
      </c>
      <c r="E96" t="s">
        <v>59</v>
      </c>
      <c r="F96" t="str">
        <f t="shared" si="3"/>
        <v>GARCES CUBA Yorian Marcos</v>
      </c>
      <c r="G96" t="str">
        <f t="shared" si="4"/>
        <v>GARCES CUBA</v>
      </c>
      <c r="H96" t="str">
        <f t="shared" si="5"/>
        <v>Yorian Marcos</v>
      </c>
    </row>
    <row r="97" spans="1:8">
      <c r="A97" t="s">
        <v>82</v>
      </c>
      <c r="B97" t="s">
        <v>326</v>
      </c>
      <c r="C97">
        <f>VLOOKUP(A97, instituciones!$B$2:$C$90, 2, FALSE)</f>
        <v>18</v>
      </c>
      <c r="E97" t="s">
        <v>59</v>
      </c>
      <c r="F97" t="str">
        <f t="shared" si="3"/>
        <v>ILLANES CHUMBILLA Smith Stiven</v>
      </c>
      <c r="G97" t="str">
        <f t="shared" si="4"/>
        <v>ILLANES CHUMBILLA</v>
      </c>
      <c r="H97" t="str">
        <f t="shared" si="5"/>
        <v>Smith Stiven</v>
      </c>
    </row>
    <row r="98" spans="1:8">
      <c r="A98" t="s">
        <v>82</v>
      </c>
      <c r="B98" t="s">
        <v>327</v>
      </c>
      <c r="C98">
        <f>VLOOKUP(A98, instituciones!$B$2:$C$90, 2, FALSE)</f>
        <v>18</v>
      </c>
      <c r="E98" t="s">
        <v>59</v>
      </c>
      <c r="F98" t="str">
        <f t="shared" si="3"/>
        <v>LIRA LOPE Jhans Alain</v>
      </c>
      <c r="G98" t="str">
        <f t="shared" si="4"/>
        <v>LIRA LOPE</v>
      </c>
      <c r="H98" t="str">
        <f t="shared" si="5"/>
        <v>Jhans Alain</v>
      </c>
    </row>
    <row r="99" spans="1:8">
      <c r="A99" t="s">
        <v>82</v>
      </c>
      <c r="B99" t="s">
        <v>328</v>
      </c>
      <c r="C99">
        <f>VLOOKUP(A99, instituciones!$B$2:$C$90, 2, FALSE)</f>
        <v>18</v>
      </c>
      <c r="E99" t="s">
        <v>59</v>
      </c>
      <c r="F99" t="str">
        <f t="shared" si="3"/>
        <v>LOPE CHUMBILLA Reik Thiago</v>
      </c>
      <c r="G99" t="str">
        <f t="shared" si="4"/>
        <v>LOPE CHUMBILLA</v>
      </c>
      <c r="H99" t="str">
        <f t="shared" si="5"/>
        <v>Reik Thiago</v>
      </c>
    </row>
    <row r="100" spans="1:8">
      <c r="A100" t="s">
        <v>82</v>
      </c>
      <c r="B100" t="s">
        <v>329</v>
      </c>
      <c r="C100">
        <f>VLOOKUP(A100, instituciones!$B$2:$C$90, 2, FALSE)</f>
        <v>18</v>
      </c>
      <c r="E100" t="s">
        <v>59</v>
      </c>
      <c r="F100" t="str">
        <f t="shared" si="3"/>
        <v>PACCO HUAMAN Ivette Marisabel</v>
      </c>
      <c r="G100" t="str">
        <f t="shared" si="4"/>
        <v>PACCO HUAMAN</v>
      </c>
      <c r="H100" t="str">
        <f t="shared" si="5"/>
        <v>Ivette Marisabel</v>
      </c>
    </row>
    <row r="101" spans="1:8">
      <c r="A101" t="s">
        <v>82</v>
      </c>
      <c r="B101" t="s">
        <v>330</v>
      </c>
      <c r="C101">
        <f>VLOOKUP(A101, instituciones!$B$2:$C$90, 2, FALSE)</f>
        <v>18</v>
      </c>
      <c r="E101" t="s">
        <v>59</v>
      </c>
      <c r="F101" t="str">
        <f t="shared" si="3"/>
        <v>QUISPE COPARA Celinda Nissa</v>
      </c>
      <c r="G101" t="str">
        <f t="shared" si="4"/>
        <v>QUISPE COPARA</v>
      </c>
      <c r="H101" t="str">
        <f t="shared" si="5"/>
        <v>Celinda Nissa</v>
      </c>
    </row>
    <row r="102" spans="1:8">
      <c r="A102" t="s">
        <v>82</v>
      </c>
      <c r="B102" t="s">
        <v>331</v>
      </c>
      <c r="C102">
        <f>VLOOKUP(A102, instituciones!$B$2:$C$90, 2, FALSE)</f>
        <v>18</v>
      </c>
      <c r="E102" t="s">
        <v>59</v>
      </c>
      <c r="F102" t="str">
        <f t="shared" si="3"/>
        <v>QUISPE MOLLO Rouss Bella</v>
      </c>
      <c r="G102" t="str">
        <f t="shared" si="4"/>
        <v>QUISPE MOLLO</v>
      </c>
      <c r="H102" t="str">
        <f t="shared" si="5"/>
        <v>Rouss Bella</v>
      </c>
    </row>
    <row r="103" spans="1:8">
      <c r="A103" t="s">
        <v>82</v>
      </c>
      <c r="B103" t="s">
        <v>332</v>
      </c>
      <c r="C103">
        <f>VLOOKUP(A103, instituciones!$B$2:$C$90, 2, FALSE)</f>
        <v>18</v>
      </c>
      <c r="E103" t="s">
        <v>59</v>
      </c>
      <c r="F103" t="str">
        <f t="shared" si="3"/>
        <v>QUISPECONDORI QUISPE Dylan T.</v>
      </c>
      <c r="G103" t="str">
        <f t="shared" si="4"/>
        <v>QUISPECONDORI QUISPE</v>
      </c>
      <c r="H103" t="str">
        <f t="shared" si="5"/>
        <v>Dylan T.</v>
      </c>
    </row>
    <row r="104" spans="1:8">
      <c r="A104" t="s">
        <v>82</v>
      </c>
      <c r="B104" t="s">
        <v>333</v>
      </c>
      <c r="C104">
        <f>VLOOKUP(A104, instituciones!$B$2:$C$90, 2, FALSE)</f>
        <v>18</v>
      </c>
      <c r="E104" t="s">
        <v>59</v>
      </c>
      <c r="F104" t="str">
        <f t="shared" si="3"/>
        <v>RAMOS PILCO Frank Anthony</v>
      </c>
      <c r="G104" t="str">
        <f t="shared" si="4"/>
        <v>RAMOS PILCO</v>
      </c>
      <c r="H104" t="str">
        <f t="shared" si="5"/>
        <v>Frank Anthony</v>
      </c>
    </row>
    <row r="105" spans="1:8">
      <c r="A105" t="s">
        <v>82</v>
      </c>
      <c r="B105" t="s">
        <v>334</v>
      </c>
      <c r="C105">
        <f>VLOOKUP(A105, instituciones!$B$2:$C$90, 2, FALSE)</f>
        <v>18</v>
      </c>
      <c r="E105" t="s">
        <v>59</v>
      </c>
      <c r="F105" t="str">
        <f t="shared" si="3"/>
        <v>SALCCA GONZALES Anahí Leticia</v>
      </c>
      <c r="G105" t="str">
        <f t="shared" si="4"/>
        <v>SALCCA GONZALES</v>
      </c>
      <c r="H105" t="str">
        <f t="shared" si="5"/>
        <v>Anahí Leticia</v>
      </c>
    </row>
    <row r="106" spans="1:8">
      <c r="A106" t="s">
        <v>82</v>
      </c>
      <c r="B106" t="s">
        <v>335</v>
      </c>
      <c r="C106">
        <f>VLOOKUP(A106, instituciones!$B$2:$C$90, 2, FALSE)</f>
        <v>18</v>
      </c>
      <c r="E106" t="s">
        <v>59</v>
      </c>
      <c r="F106" t="str">
        <f t="shared" si="3"/>
        <v>TRUJILLANO CABRERA Xavi Fabricio</v>
      </c>
      <c r="G106" t="str">
        <f t="shared" si="4"/>
        <v>TRUJILLANO CABRERA</v>
      </c>
      <c r="H106" t="str">
        <f t="shared" si="5"/>
        <v>Xavi Fabricio</v>
      </c>
    </row>
    <row r="107" spans="1:8">
      <c r="A107" t="s">
        <v>82</v>
      </c>
      <c r="B107" t="s">
        <v>336</v>
      </c>
      <c r="C107">
        <f>VLOOKUP(A107, instituciones!$B$2:$C$90, 2, FALSE)</f>
        <v>18</v>
      </c>
      <c r="E107" t="s">
        <v>59</v>
      </c>
      <c r="F107" t="str">
        <f t="shared" si="3"/>
        <v>VARGAS CARBAJAL Aliz Laysin</v>
      </c>
      <c r="G107" t="str">
        <f t="shared" si="4"/>
        <v>VARGAS CARBAJAL</v>
      </c>
      <c r="H107" t="str">
        <f t="shared" si="5"/>
        <v>Aliz Laysin</v>
      </c>
    </row>
    <row r="108" spans="1:8">
      <c r="A108" t="s">
        <v>82</v>
      </c>
      <c r="B108" t="s">
        <v>337</v>
      </c>
      <c r="C108">
        <f>VLOOKUP(A108, instituciones!$B$2:$C$90, 2, FALSE)</f>
        <v>18</v>
      </c>
      <c r="E108" t="s">
        <v>59</v>
      </c>
      <c r="F108" t="str">
        <f t="shared" si="3"/>
        <v>VILCA MAMANI Benjamín Johann</v>
      </c>
      <c r="G108" t="str">
        <f t="shared" si="4"/>
        <v>VILCA MAMANI</v>
      </c>
      <c r="H108" t="str">
        <f t="shared" si="5"/>
        <v>Benjamín Johann</v>
      </c>
    </row>
    <row r="109" spans="1:8">
      <c r="A109" t="s">
        <v>86</v>
      </c>
      <c r="B109" t="s">
        <v>338</v>
      </c>
      <c r="C109">
        <f>VLOOKUP(A109, instituciones!$B$2:$C$90, 2, FALSE)</f>
        <v>31</v>
      </c>
      <c r="E109" t="s">
        <v>26</v>
      </c>
      <c r="F109" t="str">
        <f t="shared" si="3"/>
        <v>NAREZO SAYA Luna Alessandra</v>
      </c>
      <c r="G109" t="str">
        <f t="shared" si="4"/>
        <v>NAREZO SAYA</v>
      </c>
      <c r="H109" t="str">
        <f t="shared" si="5"/>
        <v>Luna Alessandra</v>
      </c>
    </row>
    <row r="110" spans="1:8">
      <c r="A110" t="s">
        <v>88</v>
      </c>
      <c r="B110" t="s">
        <v>339</v>
      </c>
      <c r="C110">
        <f>VLOOKUP(A110, instituciones!$B$2:$C$90, 2, FALSE)</f>
        <v>73</v>
      </c>
      <c r="E110" t="s">
        <v>26</v>
      </c>
      <c r="F110" t="str">
        <f t="shared" si="3"/>
        <v>PARAGUAY ALIAGA Jazmin Jhamely</v>
      </c>
      <c r="G110" t="str">
        <f t="shared" si="4"/>
        <v>PARAGUAY ALIAGA</v>
      </c>
      <c r="H110" t="str">
        <f t="shared" si="5"/>
        <v>Jazmin Jhamely</v>
      </c>
    </row>
    <row r="111" spans="1:8">
      <c r="A111" t="s">
        <v>88</v>
      </c>
      <c r="B111" t="s">
        <v>340</v>
      </c>
      <c r="C111">
        <f>VLOOKUP(A111, instituciones!$B$2:$C$90, 2, FALSE)</f>
        <v>73</v>
      </c>
      <c r="E111" t="s">
        <v>26</v>
      </c>
      <c r="F111" t="str">
        <f t="shared" si="3"/>
        <v>LUCANA LUQUEQUISPE Brian Harley</v>
      </c>
      <c r="G111" t="str">
        <f t="shared" si="4"/>
        <v>LUCANA LUQUEQUISPE</v>
      </c>
      <c r="H111" t="str">
        <f t="shared" si="5"/>
        <v>Brian Harley</v>
      </c>
    </row>
    <row r="112" spans="1:8">
      <c r="A112" t="s">
        <v>88</v>
      </c>
      <c r="B112" t="s">
        <v>341</v>
      </c>
      <c r="C112">
        <f>VLOOKUP(A112, instituciones!$B$2:$C$90, 2, FALSE)</f>
        <v>73</v>
      </c>
      <c r="E112" t="s">
        <v>26</v>
      </c>
      <c r="F112" t="str">
        <f t="shared" si="3"/>
        <v>LUCANA MAMANI Brith Nayely</v>
      </c>
      <c r="G112" t="str">
        <f t="shared" si="4"/>
        <v>LUCANA MAMANI</v>
      </c>
      <c r="H112" t="str">
        <f t="shared" si="5"/>
        <v>Brith Nayely</v>
      </c>
    </row>
    <row r="113" spans="1:8">
      <c r="A113" t="s">
        <v>88</v>
      </c>
      <c r="B113" t="s">
        <v>342</v>
      </c>
      <c r="C113">
        <f>VLOOKUP(A113, instituciones!$B$2:$C$90, 2, FALSE)</f>
        <v>73</v>
      </c>
      <c r="E113" t="s">
        <v>26</v>
      </c>
      <c r="F113" t="str">
        <f t="shared" si="3"/>
        <v>PARIONA CANCHANYA Arely Medaly</v>
      </c>
      <c r="G113" t="str">
        <f t="shared" si="4"/>
        <v>PARIONA CANCHANYA</v>
      </c>
      <c r="H113" t="str">
        <f t="shared" si="5"/>
        <v>Arely Medaly</v>
      </c>
    </row>
    <row r="114" spans="1:8">
      <c r="A114" t="s">
        <v>88</v>
      </c>
      <c r="B114" t="s">
        <v>343</v>
      </c>
      <c r="C114">
        <f>VLOOKUP(A114, instituciones!$B$2:$C$90, 2, FALSE)</f>
        <v>73</v>
      </c>
      <c r="E114" t="s">
        <v>26</v>
      </c>
      <c r="F114" t="str">
        <f t="shared" si="3"/>
        <v>HANCCO MAMANI Arely Kenia</v>
      </c>
      <c r="G114" t="str">
        <f t="shared" si="4"/>
        <v>HANCCO MAMANI</v>
      </c>
      <c r="H114" t="str">
        <f t="shared" si="5"/>
        <v>Arely Kenia</v>
      </c>
    </row>
    <row r="115" spans="1:8">
      <c r="A115" t="s">
        <v>88</v>
      </c>
      <c r="B115" t="s">
        <v>344</v>
      </c>
      <c r="C115">
        <f>VLOOKUP(A115, instituciones!$B$2:$C$90, 2, FALSE)</f>
        <v>73</v>
      </c>
      <c r="E115" t="s">
        <v>26</v>
      </c>
      <c r="F115" t="str">
        <f t="shared" si="3"/>
        <v>TITO DE LA CRUZ Maryori Camila</v>
      </c>
      <c r="G115" t="s">
        <v>1232</v>
      </c>
      <c r="H115" t="s">
        <v>1233</v>
      </c>
    </row>
    <row r="116" spans="1:8">
      <c r="A116" t="s">
        <v>88</v>
      </c>
      <c r="B116" t="s">
        <v>345</v>
      </c>
      <c r="C116">
        <f>VLOOKUP(A116, instituciones!$B$2:$C$90, 2, FALSE)</f>
        <v>73</v>
      </c>
      <c r="E116" t="s">
        <v>26</v>
      </c>
      <c r="F116" t="str">
        <f t="shared" si="3"/>
        <v>RICRA LEON Natanael Isaias</v>
      </c>
      <c r="G116" t="str">
        <f t="shared" si="4"/>
        <v>RICRA LEON</v>
      </c>
      <c r="H116" t="str">
        <f t="shared" si="5"/>
        <v>Natanael Isaias</v>
      </c>
    </row>
    <row r="117" spans="1:8">
      <c r="A117" t="s">
        <v>88</v>
      </c>
      <c r="B117" t="s">
        <v>346</v>
      </c>
      <c r="C117">
        <f>VLOOKUP(A117, instituciones!$B$2:$C$90, 2, FALSE)</f>
        <v>73</v>
      </c>
      <c r="E117" t="s">
        <v>26</v>
      </c>
      <c r="F117" t="str">
        <f t="shared" si="3"/>
        <v>BARRENECHEA CALIXTO Livia Betzaly</v>
      </c>
      <c r="G117" t="str">
        <f t="shared" si="4"/>
        <v>BARRENECHEA CALIXTO</v>
      </c>
      <c r="H117" t="str">
        <f t="shared" si="5"/>
        <v>Livia Betzaly</v>
      </c>
    </row>
    <row r="118" spans="1:8">
      <c r="A118" t="s">
        <v>88</v>
      </c>
      <c r="B118" t="s">
        <v>347</v>
      </c>
      <c r="C118">
        <f>VLOOKUP(A118, instituciones!$B$2:$C$90, 2, FALSE)</f>
        <v>73</v>
      </c>
      <c r="E118" t="s">
        <v>26</v>
      </c>
      <c r="F118" t="str">
        <f t="shared" si="3"/>
        <v>SAICO CORDOVA Briana Bryhit Grisel</v>
      </c>
      <c r="G118" t="str">
        <f t="shared" si="4"/>
        <v>SAICO CORDOVA</v>
      </c>
      <c r="H118" t="str">
        <f t="shared" si="5"/>
        <v>Briana Bryhit Grisel</v>
      </c>
    </row>
    <row r="119" spans="1:8">
      <c r="A119" t="s">
        <v>88</v>
      </c>
      <c r="B119" t="s">
        <v>348</v>
      </c>
      <c r="C119">
        <f>VLOOKUP(A119, instituciones!$B$2:$C$90, 2, FALSE)</f>
        <v>73</v>
      </c>
      <c r="E119" t="s">
        <v>26</v>
      </c>
      <c r="F119" t="str">
        <f t="shared" si="3"/>
        <v>QUISPE SECA Patricia Valeria</v>
      </c>
      <c r="G119" t="str">
        <f t="shared" si="4"/>
        <v>QUISPE SECA</v>
      </c>
      <c r="H119" t="str">
        <f t="shared" si="5"/>
        <v>Patricia Valeria</v>
      </c>
    </row>
    <row r="120" spans="1:8">
      <c r="A120" t="s">
        <v>88</v>
      </c>
      <c r="B120" t="s">
        <v>349</v>
      </c>
      <c r="C120">
        <f>VLOOKUP(A120, instituciones!$B$2:$C$90, 2, FALSE)</f>
        <v>73</v>
      </c>
      <c r="E120" t="s">
        <v>26</v>
      </c>
      <c r="F120" t="str">
        <f t="shared" si="3"/>
        <v>RAMOS ROJAS Nohemi Lisbeth</v>
      </c>
      <c r="G120" t="str">
        <f t="shared" si="4"/>
        <v>RAMOS ROJAS</v>
      </c>
      <c r="H120" t="str">
        <f t="shared" si="5"/>
        <v>Nohemi Lisbeth</v>
      </c>
    </row>
    <row r="121" spans="1:8">
      <c r="A121" t="s">
        <v>88</v>
      </c>
      <c r="B121" t="s">
        <v>350</v>
      </c>
      <c r="C121">
        <f>VLOOKUP(A121, instituciones!$B$2:$C$90, 2, FALSE)</f>
        <v>73</v>
      </c>
      <c r="E121" t="s">
        <v>26</v>
      </c>
      <c r="F121" t="str">
        <f t="shared" si="3"/>
        <v>PACHAPUMA CONDORI Jhael Thiago</v>
      </c>
      <c r="G121" t="str">
        <f t="shared" si="4"/>
        <v>PACHAPUMA CONDORI</v>
      </c>
      <c r="H121" t="str">
        <f t="shared" si="5"/>
        <v>Jhael Thiago</v>
      </c>
    </row>
    <row r="122" spans="1:8">
      <c r="A122" t="s">
        <v>90</v>
      </c>
      <c r="B122" t="s">
        <v>351</v>
      </c>
      <c r="C122">
        <f>VLOOKUP(A122, instituciones!$B$2:$C$90, 2, FALSE)</f>
        <v>39</v>
      </c>
      <c r="E122" t="s">
        <v>26</v>
      </c>
      <c r="F122" t="str">
        <f t="shared" si="3"/>
        <v>CABRERA VILCA Melany Andrea</v>
      </c>
      <c r="G122" t="str">
        <f t="shared" si="4"/>
        <v>CABRERA VILCA</v>
      </c>
      <c r="H122" t="str">
        <f t="shared" si="5"/>
        <v>Melany Andrea</v>
      </c>
    </row>
    <row r="123" spans="1:8">
      <c r="A123" t="s">
        <v>90</v>
      </c>
      <c r="B123" t="s">
        <v>352</v>
      </c>
      <c r="C123">
        <f>VLOOKUP(A123, instituciones!$B$2:$C$90, 2, FALSE)</f>
        <v>39</v>
      </c>
      <c r="E123" t="s">
        <v>26</v>
      </c>
      <c r="F123" t="str">
        <f t="shared" si="3"/>
        <v>HUAYTA TICONA Juan Isaias</v>
      </c>
      <c r="G123" t="str">
        <f t="shared" si="4"/>
        <v>HUAYTA TICONA</v>
      </c>
      <c r="H123" t="str">
        <f t="shared" si="5"/>
        <v>Juan Isaias</v>
      </c>
    </row>
    <row r="124" spans="1:8">
      <c r="A124" t="s">
        <v>92</v>
      </c>
      <c r="B124" t="s">
        <v>353</v>
      </c>
      <c r="C124">
        <f>VLOOKUP(A124, instituciones!$B$2:$C$90, 2, FALSE)</f>
        <v>3</v>
      </c>
      <c r="E124" t="s">
        <v>49</v>
      </c>
      <c r="F124" t="str">
        <f t="shared" si="3"/>
        <v>Accha Estrada Alison Camila</v>
      </c>
      <c r="G124" t="str">
        <f t="shared" si="4"/>
        <v>Accha Estrada</v>
      </c>
      <c r="H124" t="str">
        <f t="shared" si="5"/>
        <v>Alison Camila</v>
      </c>
    </row>
    <row r="125" spans="1:8">
      <c r="A125" t="s">
        <v>92</v>
      </c>
      <c r="B125" t="s">
        <v>354</v>
      </c>
      <c r="C125">
        <f>VLOOKUP(A125, instituciones!$B$2:$C$90, 2, FALSE)</f>
        <v>3</v>
      </c>
      <c r="E125" t="s">
        <v>49</v>
      </c>
      <c r="F125" t="str">
        <f t="shared" si="3"/>
        <v>Chambi Chua Yennifer</v>
      </c>
      <c r="G125" t="str">
        <f t="shared" si="4"/>
        <v>Chambi Chua</v>
      </c>
      <c r="H125" t="str">
        <f t="shared" si="5"/>
        <v>Yennifer</v>
      </c>
    </row>
    <row r="126" spans="1:8">
      <c r="A126" t="s">
        <v>92</v>
      </c>
      <c r="B126" t="s">
        <v>355</v>
      </c>
      <c r="C126">
        <f>VLOOKUP(A126, instituciones!$B$2:$C$90, 2, FALSE)</f>
        <v>3</v>
      </c>
      <c r="E126" t="s">
        <v>49</v>
      </c>
      <c r="F126" t="str">
        <f t="shared" si="3"/>
        <v>Fuentes Cutipa Cristhin Alesandro</v>
      </c>
      <c r="G126" t="str">
        <f t="shared" si="4"/>
        <v>Fuentes Cutipa</v>
      </c>
      <c r="H126" t="str">
        <f t="shared" si="5"/>
        <v>Cristhin Alesandro</v>
      </c>
    </row>
    <row r="127" spans="1:8">
      <c r="A127" t="s">
        <v>92</v>
      </c>
      <c r="B127" t="s">
        <v>356</v>
      </c>
      <c r="C127">
        <f>VLOOKUP(A127, instituciones!$B$2:$C$90, 2, FALSE)</f>
        <v>3</v>
      </c>
      <c r="E127" t="s">
        <v>49</v>
      </c>
      <c r="F127" t="str">
        <f t="shared" si="3"/>
        <v>Huanca Atamari Eden Yangel</v>
      </c>
      <c r="G127" t="str">
        <f t="shared" si="4"/>
        <v>Huanca Atamari</v>
      </c>
      <c r="H127" t="str">
        <f t="shared" si="5"/>
        <v>Eden Yangel</v>
      </c>
    </row>
    <row r="128" spans="1:8">
      <c r="A128" t="s">
        <v>92</v>
      </c>
      <c r="B128" t="s">
        <v>357</v>
      </c>
      <c r="C128">
        <f>VLOOKUP(A128, instituciones!$B$2:$C$90, 2, FALSE)</f>
        <v>3</v>
      </c>
      <c r="E128" t="s">
        <v>49</v>
      </c>
      <c r="F128" t="str">
        <f t="shared" si="3"/>
        <v>Huanca Calcina Brigit Deysi</v>
      </c>
      <c r="G128" t="str">
        <f t="shared" si="4"/>
        <v>Huanca Calcina</v>
      </c>
      <c r="H128" t="str">
        <f t="shared" si="5"/>
        <v>Brigit Deysi</v>
      </c>
    </row>
    <row r="129" spans="1:8">
      <c r="A129" t="s">
        <v>92</v>
      </c>
      <c r="B129" t="s">
        <v>358</v>
      </c>
      <c r="C129">
        <f>VLOOKUP(A129, instituciones!$B$2:$C$90, 2, FALSE)</f>
        <v>3</v>
      </c>
      <c r="E129" t="s">
        <v>49</v>
      </c>
      <c r="F129" t="str">
        <f t="shared" si="3"/>
        <v>Huancco Gonzales Eduard Divala</v>
      </c>
      <c r="G129" t="str">
        <f t="shared" si="4"/>
        <v>Huancco Gonzales</v>
      </c>
      <c r="H129" t="str">
        <f t="shared" si="5"/>
        <v>Eduard Divala</v>
      </c>
    </row>
    <row r="130" spans="1:8">
      <c r="A130" t="s">
        <v>92</v>
      </c>
      <c r="B130" t="s">
        <v>359</v>
      </c>
      <c r="C130">
        <f>VLOOKUP(A130, instituciones!$B$2:$C$90, 2, FALSE)</f>
        <v>3</v>
      </c>
      <c r="E130" t="s">
        <v>49</v>
      </c>
      <c r="F130" t="str">
        <f t="shared" si="3"/>
        <v>Huarsocca Turpo Lian Rodrigo</v>
      </c>
      <c r="G130" t="str">
        <f t="shared" si="4"/>
        <v>Huarsocca Turpo</v>
      </c>
      <c r="H130" t="str">
        <f t="shared" si="5"/>
        <v>Lian Rodrigo</v>
      </c>
    </row>
    <row r="131" spans="1:8">
      <c r="A131" t="s">
        <v>92</v>
      </c>
      <c r="B131" t="s">
        <v>360</v>
      </c>
      <c r="C131">
        <f>VLOOKUP(A131, instituciones!$B$2:$C$90, 2, FALSE)</f>
        <v>3</v>
      </c>
      <c r="E131" t="s">
        <v>49</v>
      </c>
      <c r="F131" t="str">
        <f t="shared" ref="F131:F194" si="6">SUBSTITUTE(B131,",","")</f>
        <v>Huarsocca Zamata Yuby</v>
      </c>
      <c r="G131" t="str">
        <f t="shared" ref="G131:G194" si="7">CONCATENATE(LEFT(F131, FIND(" ", F131)-1), " ", LEFT(RIGHT(F131, LEN(F131)-FIND(" ", F131)), FIND(" ", RIGHT(F131, LEN(F131)-FIND(" ", F131)))-1))</f>
        <v>Huarsocca Zamata</v>
      </c>
      <c r="H131" t="str">
        <f t="shared" ref="H131:H194" si="8">RIGHT(F131, LEN(F131) - FIND(" ",F131, FIND(" ",F131)+1))</f>
        <v>Yuby</v>
      </c>
    </row>
    <row r="132" spans="1:8">
      <c r="A132" t="s">
        <v>92</v>
      </c>
      <c r="B132" t="s">
        <v>361</v>
      </c>
      <c r="C132">
        <f>VLOOKUP(A132, instituciones!$B$2:$C$90, 2, FALSE)</f>
        <v>3</v>
      </c>
      <c r="E132" t="s">
        <v>49</v>
      </c>
      <c r="F132" t="str">
        <f t="shared" si="6"/>
        <v>Lazarte Turpo Edison Thiago</v>
      </c>
      <c r="G132" t="str">
        <f t="shared" si="7"/>
        <v>Lazarte Turpo</v>
      </c>
      <c r="H132" t="str">
        <f t="shared" si="8"/>
        <v>Edison Thiago</v>
      </c>
    </row>
    <row r="133" spans="1:8">
      <c r="A133" t="s">
        <v>92</v>
      </c>
      <c r="B133" t="s">
        <v>362</v>
      </c>
      <c r="C133">
        <f>VLOOKUP(A133, instituciones!$B$2:$C$90, 2, FALSE)</f>
        <v>3</v>
      </c>
      <c r="E133" t="s">
        <v>49</v>
      </c>
      <c r="F133" t="str">
        <f t="shared" si="6"/>
        <v>Mamani Linares Kaylee Alison</v>
      </c>
      <c r="G133" t="str">
        <f t="shared" si="7"/>
        <v>Mamani Linares</v>
      </c>
      <c r="H133" t="str">
        <f t="shared" si="8"/>
        <v>Kaylee Alison</v>
      </c>
    </row>
    <row r="134" spans="1:8">
      <c r="A134" t="s">
        <v>92</v>
      </c>
      <c r="B134" t="s">
        <v>363</v>
      </c>
      <c r="C134">
        <f>VLOOKUP(A134, instituciones!$B$2:$C$90, 2, FALSE)</f>
        <v>3</v>
      </c>
      <c r="E134" t="s">
        <v>49</v>
      </c>
      <c r="F134" t="str">
        <f t="shared" si="6"/>
        <v>Narezo Vera Axel Thiago</v>
      </c>
      <c r="G134" t="str">
        <f t="shared" si="7"/>
        <v>Narezo Vera</v>
      </c>
      <c r="H134" t="str">
        <f t="shared" si="8"/>
        <v>Axel Thiago</v>
      </c>
    </row>
    <row r="135" spans="1:8">
      <c r="A135" t="s">
        <v>92</v>
      </c>
      <c r="B135" t="s">
        <v>364</v>
      </c>
      <c r="C135">
        <f>VLOOKUP(A135, instituciones!$B$2:$C$90, 2, FALSE)</f>
        <v>3</v>
      </c>
      <c r="E135" t="s">
        <v>49</v>
      </c>
      <c r="F135" t="str">
        <f t="shared" si="6"/>
        <v>Pacco Gonzales Albeiro</v>
      </c>
      <c r="G135" t="str">
        <f t="shared" si="7"/>
        <v>Pacco Gonzales</v>
      </c>
      <c r="H135" t="str">
        <f t="shared" si="8"/>
        <v>Albeiro</v>
      </c>
    </row>
    <row r="136" spans="1:8">
      <c r="A136" t="s">
        <v>92</v>
      </c>
      <c r="B136" t="s">
        <v>365</v>
      </c>
      <c r="C136">
        <f>VLOOKUP(A136, instituciones!$B$2:$C$90, 2, FALSE)</f>
        <v>3</v>
      </c>
      <c r="E136" t="s">
        <v>49</v>
      </c>
      <c r="F136" t="str">
        <f t="shared" si="6"/>
        <v>Pacco Merma Jhojan Adriano</v>
      </c>
      <c r="G136" t="str">
        <f t="shared" si="7"/>
        <v>Pacco Merma</v>
      </c>
      <c r="H136" t="str">
        <f t="shared" si="8"/>
        <v>Jhojan Adriano</v>
      </c>
    </row>
    <row r="137" spans="1:8">
      <c r="A137" t="s">
        <v>92</v>
      </c>
      <c r="B137" t="s">
        <v>366</v>
      </c>
      <c r="C137">
        <f>VLOOKUP(A137, instituciones!$B$2:$C$90, 2, FALSE)</f>
        <v>3</v>
      </c>
      <c r="E137" t="s">
        <v>49</v>
      </c>
      <c r="F137" t="str">
        <f t="shared" si="6"/>
        <v>Ramos Cahuana Jehiler Yefri</v>
      </c>
      <c r="G137" t="str">
        <f t="shared" si="7"/>
        <v>Ramos Cahuana</v>
      </c>
      <c r="H137" t="str">
        <f t="shared" si="8"/>
        <v>Jehiler Yefri</v>
      </c>
    </row>
    <row r="138" spans="1:8">
      <c r="A138" t="s">
        <v>92</v>
      </c>
      <c r="B138" t="s">
        <v>367</v>
      </c>
      <c r="C138">
        <f>VLOOKUP(A138, instituciones!$B$2:$C$90, 2, FALSE)</f>
        <v>3</v>
      </c>
      <c r="E138" t="s">
        <v>49</v>
      </c>
      <c r="F138" t="str">
        <f t="shared" si="6"/>
        <v>Soto Cahuana Katerin</v>
      </c>
      <c r="G138" t="str">
        <f t="shared" si="7"/>
        <v>Soto Cahuana</v>
      </c>
      <c r="H138" t="str">
        <f t="shared" si="8"/>
        <v>Katerin</v>
      </c>
    </row>
    <row r="139" spans="1:8">
      <c r="A139" t="s">
        <v>92</v>
      </c>
      <c r="B139" t="s">
        <v>368</v>
      </c>
      <c r="C139">
        <f>VLOOKUP(A139, instituciones!$B$2:$C$90, 2, FALSE)</f>
        <v>3</v>
      </c>
      <c r="E139" t="s">
        <v>49</v>
      </c>
      <c r="F139" t="str">
        <f t="shared" si="6"/>
        <v>Zarate Aguilar Yamely Rossy</v>
      </c>
      <c r="G139" t="str">
        <f t="shared" si="7"/>
        <v>Zarate Aguilar</v>
      </c>
      <c r="H139" t="str">
        <f t="shared" si="8"/>
        <v>Yamely Rossy</v>
      </c>
    </row>
    <row r="140" spans="1:8">
      <c r="A140" t="s">
        <v>92</v>
      </c>
      <c r="B140" t="s">
        <v>369</v>
      </c>
      <c r="C140">
        <f>VLOOKUP(A140, instituciones!$B$2:$C$90, 2, FALSE)</f>
        <v>3</v>
      </c>
      <c r="E140" t="s">
        <v>49</v>
      </c>
      <c r="F140" t="str">
        <f t="shared" si="6"/>
        <v>Zirena Aguilar Deyvis Dany</v>
      </c>
      <c r="G140" t="str">
        <f t="shared" si="7"/>
        <v>Zirena Aguilar</v>
      </c>
      <c r="H140" t="str">
        <f t="shared" si="8"/>
        <v>Deyvis Dany</v>
      </c>
    </row>
    <row r="141" spans="1:8">
      <c r="A141" t="s">
        <v>92</v>
      </c>
      <c r="B141" t="s">
        <v>370</v>
      </c>
      <c r="C141">
        <f>VLOOKUP(A141, instituciones!$B$2:$C$90, 2, FALSE)</f>
        <v>3</v>
      </c>
      <c r="E141" t="s">
        <v>49</v>
      </c>
      <c r="F141" t="str">
        <f t="shared" si="6"/>
        <v>Zirena Pacco Briyit Yamila</v>
      </c>
      <c r="G141" t="str">
        <f t="shared" si="7"/>
        <v>Zirena Pacco</v>
      </c>
      <c r="H141" t="str">
        <f t="shared" si="8"/>
        <v>Briyit Yamila</v>
      </c>
    </row>
    <row r="142" spans="1:8">
      <c r="A142" t="s">
        <v>92</v>
      </c>
      <c r="B142" t="s">
        <v>371</v>
      </c>
      <c r="C142">
        <f>VLOOKUP(A142, instituciones!$B$2:$C$90, 2, FALSE)</f>
        <v>3</v>
      </c>
      <c r="E142" t="s">
        <v>53</v>
      </c>
      <c r="F142" t="str">
        <f t="shared" si="6"/>
        <v>Arquero Farfan Ariana Jhoselyn</v>
      </c>
      <c r="G142" t="str">
        <f t="shared" si="7"/>
        <v>Arquero Farfan</v>
      </c>
      <c r="H142" t="str">
        <f t="shared" si="8"/>
        <v>Ariana Jhoselyn</v>
      </c>
    </row>
    <row r="143" spans="1:8">
      <c r="A143" t="s">
        <v>92</v>
      </c>
      <c r="B143" t="s">
        <v>372</v>
      </c>
      <c r="C143">
        <f>VLOOKUP(A143, instituciones!$B$2:$C$90, 2, FALSE)</f>
        <v>3</v>
      </c>
      <c r="E143" t="s">
        <v>53</v>
      </c>
      <c r="F143" t="str">
        <f t="shared" si="6"/>
        <v>Ccama Cahua Dasha Massiel</v>
      </c>
      <c r="G143" t="str">
        <f t="shared" si="7"/>
        <v>Ccama Cahua</v>
      </c>
      <c r="H143" t="str">
        <f t="shared" si="8"/>
        <v>Dasha Massiel</v>
      </c>
    </row>
    <row r="144" spans="1:8">
      <c r="A144" t="s">
        <v>92</v>
      </c>
      <c r="B144" t="s">
        <v>373</v>
      </c>
      <c r="C144">
        <f>VLOOKUP(A144, instituciones!$B$2:$C$90, 2, FALSE)</f>
        <v>3</v>
      </c>
      <c r="E144" t="s">
        <v>53</v>
      </c>
      <c r="F144" t="str">
        <f t="shared" si="6"/>
        <v>Chambi Huahuasonco Miguel A.</v>
      </c>
      <c r="G144" t="str">
        <f t="shared" si="7"/>
        <v>Chambi Huahuasonco</v>
      </c>
      <c r="H144" t="str">
        <f t="shared" si="8"/>
        <v>Miguel A.</v>
      </c>
    </row>
    <row r="145" spans="1:8">
      <c r="A145" t="s">
        <v>92</v>
      </c>
      <c r="B145" t="s">
        <v>374</v>
      </c>
      <c r="C145">
        <f>VLOOKUP(A145, instituciones!$B$2:$C$90, 2, FALSE)</f>
        <v>3</v>
      </c>
      <c r="E145" t="s">
        <v>53</v>
      </c>
      <c r="F145" t="str">
        <f t="shared" si="6"/>
        <v>Gonzales Gutierrez Dilma Ariana</v>
      </c>
      <c r="G145" t="str">
        <f t="shared" si="7"/>
        <v>Gonzales Gutierrez</v>
      </c>
      <c r="H145" t="str">
        <f t="shared" si="8"/>
        <v>Dilma Ariana</v>
      </c>
    </row>
    <row r="146" spans="1:8">
      <c r="A146" t="s">
        <v>92</v>
      </c>
      <c r="B146" t="s">
        <v>375</v>
      </c>
      <c r="C146">
        <f>VLOOKUP(A146, instituciones!$B$2:$C$90, 2, FALSE)</f>
        <v>3</v>
      </c>
      <c r="E146" t="s">
        <v>53</v>
      </c>
      <c r="F146" t="str">
        <f t="shared" si="6"/>
        <v>Hancco Portillo Letty Camila</v>
      </c>
      <c r="G146" t="str">
        <f t="shared" si="7"/>
        <v>Hancco Portillo</v>
      </c>
      <c r="H146" t="str">
        <f t="shared" si="8"/>
        <v>Letty Camila</v>
      </c>
    </row>
    <row r="147" spans="1:8">
      <c r="A147" t="s">
        <v>92</v>
      </c>
      <c r="B147" t="s">
        <v>376</v>
      </c>
      <c r="C147">
        <f>VLOOKUP(A147, instituciones!$B$2:$C$90, 2, FALSE)</f>
        <v>3</v>
      </c>
      <c r="E147" t="s">
        <v>53</v>
      </c>
      <c r="F147" t="str">
        <f t="shared" si="6"/>
        <v>Huahuasoncco Pacco James F.</v>
      </c>
      <c r="G147" t="str">
        <f t="shared" si="7"/>
        <v>Huahuasoncco Pacco</v>
      </c>
      <c r="H147" t="str">
        <f t="shared" si="8"/>
        <v>James F.</v>
      </c>
    </row>
    <row r="148" spans="1:8">
      <c r="A148" t="s">
        <v>92</v>
      </c>
      <c r="B148" t="s">
        <v>377</v>
      </c>
      <c r="C148">
        <f>VLOOKUP(A148, instituciones!$B$2:$C$90, 2, FALSE)</f>
        <v>3</v>
      </c>
      <c r="E148" t="s">
        <v>53</v>
      </c>
      <c r="F148" t="str">
        <f t="shared" si="6"/>
        <v>Huayapata Chavez Yamileth Ariana</v>
      </c>
      <c r="G148" t="str">
        <f t="shared" si="7"/>
        <v>Huayapata Chavez</v>
      </c>
      <c r="H148" t="str">
        <f t="shared" si="8"/>
        <v>Yamileth Ariana</v>
      </c>
    </row>
    <row r="149" spans="1:8">
      <c r="A149" t="s">
        <v>92</v>
      </c>
      <c r="B149" t="s">
        <v>378</v>
      </c>
      <c r="C149">
        <f>VLOOKUP(A149, instituciones!$B$2:$C$90, 2, FALSE)</f>
        <v>3</v>
      </c>
      <c r="E149" t="s">
        <v>53</v>
      </c>
      <c r="F149" t="str">
        <f t="shared" si="6"/>
        <v>Juchatuma Davila Danik Dayana</v>
      </c>
      <c r="G149" t="str">
        <f t="shared" si="7"/>
        <v>Juchatuma Davila</v>
      </c>
      <c r="H149" t="str">
        <f t="shared" si="8"/>
        <v>Danik Dayana</v>
      </c>
    </row>
    <row r="150" spans="1:8">
      <c r="A150" t="s">
        <v>92</v>
      </c>
      <c r="B150" t="s">
        <v>379</v>
      </c>
      <c r="C150">
        <f>VLOOKUP(A150, instituciones!$B$2:$C$90, 2, FALSE)</f>
        <v>3</v>
      </c>
      <c r="E150" t="s">
        <v>53</v>
      </c>
      <c r="F150" t="str">
        <f t="shared" si="6"/>
        <v>Juchatuma Ivarra Beymar</v>
      </c>
      <c r="G150" t="str">
        <f t="shared" si="7"/>
        <v>Juchatuma Ivarra</v>
      </c>
      <c r="H150" t="str">
        <f t="shared" si="8"/>
        <v>Beymar</v>
      </c>
    </row>
    <row r="151" spans="1:8">
      <c r="A151" t="s">
        <v>92</v>
      </c>
      <c r="B151" t="s">
        <v>380</v>
      </c>
      <c r="C151">
        <f>VLOOKUP(A151, instituciones!$B$2:$C$90, 2, FALSE)</f>
        <v>3</v>
      </c>
      <c r="E151" t="s">
        <v>53</v>
      </c>
      <c r="F151" t="str">
        <f t="shared" si="6"/>
        <v>Lazarte Puma Bregith Yashira</v>
      </c>
      <c r="G151" t="str">
        <f t="shared" si="7"/>
        <v>Lazarte Puma</v>
      </c>
      <c r="H151" t="str">
        <f t="shared" si="8"/>
        <v>Bregith Yashira</v>
      </c>
    </row>
    <row r="152" spans="1:8">
      <c r="A152" t="s">
        <v>92</v>
      </c>
      <c r="B152" t="s">
        <v>381</v>
      </c>
      <c r="C152">
        <f>VLOOKUP(A152, instituciones!$B$2:$C$90, 2, FALSE)</f>
        <v>3</v>
      </c>
      <c r="E152" t="s">
        <v>53</v>
      </c>
      <c r="F152" t="str">
        <f t="shared" si="6"/>
        <v>Narezo Huahuasoncco Max Thiago</v>
      </c>
      <c r="G152" t="str">
        <f t="shared" si="7"/>
        <v>Narezo Huahuasoncco</v>
      </c>
      <c r="H152" t="str">
        <f t="shared" si="8"/>
        <v>Max Thiago</v>
      </c>
    </row>
    <row r="153" spans="1:8">
      <c r="A153" t="s">
        <v>92</v>
      </c>
      <c r="B153" t="s">
        <v>382</v>
      </c>
      <c r="C153">
        <f>VLOOKUP(A153, instituciones!$B$2:$C$90, 2, FALSE)</f>
        <v>3</v>
      </c>
      <c r="E153" t="s">
        <v>53</v>
      </c>
      <c r="F153" t="str">
        <f t="shared" si="6"/>
        <v>Quea Merma Alaniz Ariana</v>
      </c>
      <c r="G153" t="str">
        <f t="shared" si="7"/>
        <v>Quea Merma</v>
      </c>
      <c r="H153" t="str">
        <f t="shared" si="8"/>
        <v>Alaniz Ariana</v>
      </c>
    </row>
    <row r="154" spans="1:8">
      <c r="A154" t="s">
        <v>92</v>
      </c>
      <c r="B154" t="s">
        <v>383</v>
      </c>
      <c r="C154">
        <f>VLOOKUP(A154, instituciones!$B$2:$C$90, 2, FALSE)</f>
        <v>3</v>
      </c>
      <c r="E154" t="s">
        <v>53</v>
      </c>
      <c r="F154" t="str">
        <f t="shared" si="6"/>
        <v>Quilca Cahuana Frank Ever</v>
      </c>
      <c r="G154" t="str">
        <f t="shared" si="7"/>
        <v>Quilca Cahuana</v>
      </c>
      <c r="H154" t="str">
        <f t="shared" si="8"/>
        <v>Frank Ever</v>
      </c>
    </row>
    <row r="155" spans="1:8">
      <c r="A155" t="s">
        <v>92</v>
      </c>
      <c r="B155" t="s">
        <v>384</v>
      </c>
      <c r="C155">
        <f>VLOOKUP(A155, instituciones!$B$2:$C$90, 2, FALSE)</f>
        <v>3</v>
      </c>
      <c r="E155" t="s">
        <v>53</v>
      </c>
      <c r="F155" t="str">
        <f t="shared" si="6"/>
        <v>Quispe Huanca Damaris</v>
      </c>
      <c r="G155" t="str">
        <f t="shared" si="7"/>
        <v>Quispe Huanca</v>
      </c>
      <c r="H155" t="str">
        <f t="shared" si="8"/>
        <v>Damaris</v>
      </c>
    </row>
    <row r="156" spans="1:8">
      <c r="A156" t="s">
        <v>92</v>
      </c>
      <c r="B156" t="s">
        <v>385</v>
      </c>
      <c r="C156">
        <f>VLOOKUP(A156, instituciones!$B$2:$C$90, 2, FALSE)</f>
        <v>3</v>
      </c>
      <c r="E156" t="s">
        <v>53</v>
      </c>
      <c r="F156" t="str">
        <f t="shared" si="6"/>
        <v>Quispe Lazarte Grisayda Lizeth</v>
      </c>
      <c r="G156" t="str">
        <f t="shared" si="7"/>
        <v>Quispe Lazarte</v>
      </c>
      <c r="H156" t="str">
        <f t="shared" si="8"/>
        <v>Grisayda Lizeth</v>
      </c>
    </row>
    <row r="157" spans="1:8">
      <c r="A157" t="s">
        <v>92</v>
      </c>
      <c r="B157" t="s">
        <v>386</v>
      </c>
      <c r="C157">
        <f>VLOOKUP(A157, instituciones!$B$2:$C$90, 2, FALSE)</f>
        <v>3</v>
      </c>
      <c r="E157" t="s">
        <v>53</v>
      </c>
      <c r="F157" t="str">
        <f t="shared" si="6"/>
        <v>Salguero Luna Jaroslav Seifert</v>
      </c>
      <c r="G157" t="str">
        <f t="shared" si="7"/>
        <v>Salguero Luna</v>
      </c>
      <c r="H157" t="str">
        <f t="shared" si="8"/>
        <v>Jaroslav Seifert</v>
      </c>
    </row>
    <row r="158" spans="1:8">
      <c r="A158" t="s">
        <v>92</v>
      </c>
      <c r="B158" t="s">
        <v>387</v>
      </c>
      <c r="C158">
        <f>VLOOKUP(A158, instituciones!$B$2:$C$90, 2, FALSE)</f>
        <v>3</v>
      </c>
      <c r="E158" t="s">
        <v>53</v>
      </c>
      <c r="F158" t="str">
        <f t="shared" si="6"/>
        <v>Turpo Chua Shandy Cahori</v>
      </c>
      <c r="G158" t="str">
        <f t="shared" si="7"/>
        <v>Turpo Chua</v>
      </c>
      <c r="H158" t="str">
        <f t="shared" si="8"/>
        <v>Shandy Cahori</v>
      </c>
    </row>
    <row r="159" spans="1:8">
      <c r="A159" t="s">
        <v>92</v>
      </c>
      <c r="B159" t="s">
        <v>388</v>
      </c>
      <c r="C159">
        <f>VLOOKUP(A159, instituciones!$B$2:$C$90, 2, FALSE)</f>
        <v>3</v>
      </c>
      <c r="E159" t="s">
        <v>59</v>
      </c>
      <c r="F159" t="str">
        <f t="shared" si="6"/>
        <v>Apaza Turpo Kenny</v>
      </c>
      <c r="G159" t="str">
        <f t="shared" si="7"/>
        <v>Apaza Turpo</v>
      </c>
      <c r="H159" t="str">
        <f t="shared" si="8"/>
        <v>Kenny</v>
      </c>
    </row>
    <row r="160" spans="1:8">
      <c r="A160" t="s">
        <v>92</v>
      </c>
      <c r="B160" t="s">
        <v>389</v>
      </c>
      <c r="C160">
        <f>VLOOKUP(A160, instituciones!$B$2:$C$90, 2, FALSE)</f>
        <v>3</v>
      </c>
      <c r="E160" t="s">
        <v>59</v>
      </c>
      <c r="F160" t="str">
        <f t="shared" si="6"/>
        <v>Calcina Turpo Edwin Rodrigo</v>
      </c>
      <c r="G160" t="str">
        <f t="shared" si="7"/>
        <v>Calcina Turpo</v>
      </c>
      <c r="H160" t="str">
        <f t="shared" si="8"/>
        <v>Edwin Rodrigo</v>
      </c>
    </row>
    <row r="161" spans="1:8">
      <c r="A161" t="s">
        <v>92</v>
      </c>
      <c r="B161" t="s">
        <v>390</v>
      </c>
      <c r="C161">
        <f>VLOOKUP(A161, instituciones!$B$2:$C$90, 2, FALSE)</f>
        <v>3</v>
      </c>
      <c r="E161" t="s">
        <v>59</v>
      </c>
      <c r="F161" t="str">
        <f t="shared" si="6"/>
        <v>Ccoila Huayapa Axel Edwar</v>
      </c>
      <c r="G161" t="str">
        <f t="shared" si="7"/>
        <v>Ccoila Huayapa</v>
      </c>
      <c r="H161" t="str">
        <f t="shared" si="8"/>
        <v>Axel Edwar</v>
      </c>
    </row>
    <row r="162" spans="1:8">
      <c r="A162" t="s">
        <v>92</v>
      </c>
      <c r="B162" t="s">
        <v>391</v>
      </c>
      <c r="C162">
        <f>VLOOKUP(A162, instituciones!$B$2:$C$90, 2, FALSE)</f>
        <v>3</v>
      </c>
      <c r="E162" t="s">
        <v>59</v>
      </c>
      <c r="F162" t="str">
        <f t="shared" si="6"/>
        <v>Huarsoca Jara Edwar Calet</v>
      </c>
      <c r="G162" t="str">
        <f t="shared" si="7"/>
        <v>Huarsoca Jara</v>
      </c>
      <c r="H162" t="str">
        <f t="shared" si="8"/>
        <v>Edwar Calet</v>
      </c>
    </row>
    <row r="163" spans="1:8">
      <c r="A163" t="s">
        <v>92</v>
      </c>
      <c r="B163" t="s">
        <v>392</v>
      </c>
      <c r="C163">
        <f>VLOOKUP(A163, instituciones!$B$2:$C$90, 2, FALSE)</f>
        <v>3</v>
      </c>
      <c r="E163" t="s">
        <v>59</v>
      </c>
      <c r="F163" t="str">
        <f t="shared" si="6"/>
        <v>Mamani Chuquija Anthoni Akuin</v>
      </c>
      <c r="G163" t="str">
        <f t="shared" si="7"/>
        <v>Mamani Chuquija</v>
      </c>
      <c r="H163" t="str">
        <f t="shared" si="8"/>
        <v>Anthoni Akuin</v>
      </c>
    </row>
    <row r="164" spans="1:8">
      <c r="A164" t="s">
        <v>92</v>
      </c>
      <c r="B164" t="s">
        <v>393</v>
      </c>
      <c r="C164">
        <f>VLOOKUP(A164, instituciones!$B$2:$C$90, 2, FALSE)</f>
        <v>3</v>
      </c>
      <c r="E164" t="s">
        <v>59</v>
      </c>
      <c r="F164" t="str">
        <f t="shared" si="6"/>
        <v>Machaca Gutierrez Frank Leyter</v>
      </c>
      <c r="G164" t="str">
        <f t="shared" si="7"/>
        <v>Machaca Gutierrez</v>
      </c>
      <c r="H164" t="str">
        <f t="shared" si="8"/>
        <v>Frank Leyter</v>
      </c>
    </row>
    <row r="165" spans="1:8">
      <c r="A165" t="s">
        <v>92</v>
      </c>
      <c r="B165" t="s">
        <v>394</v>
      </c>
      <c r="C165">
        <f>VLOOKUP(A165, instituciones!$B$2:$C$90, 2, FALSE)</f>
        <v>3</v>
      </c>
      <c r="E165" t="s">
        <v>59</v>
      </c>
      <c r="F165" t="str">
        <f t="shared" si="6"/>
        <v>Mamani Machaca Ana Camila</v>
      </c>
      <c r="G165" t="str">
        <f t="shared" si="7"/>
        <v>Mamani Machaca</v>
      </c>
      <c r="H165" t="str">
        <f t="shared" si="8"/>
        <v>Ana Camila</v>
      </c>
    </row>
    <row r="166" spans="1:8">
      <c r="A166" t="s">
        <v>92</v>
      </c>
      <c r="B166" t="s">
        <v>395</v>
      </c>
      <c r="C166">
        <f>VLOOKUP(A166, instituciones!$B$2:$C$90, 2, FALSE)</f>
        <v>3</v>
      </c>
      <c r="E166" t="s">
        <v>59</v>
      </c>
      <c r="F166" t="str">
        <f t="shared" si="6"/>
        <v>Mamani Mamani Valentina Keyli</v>
      </c>
      <c r="G166" t="str">
        <f t="shared" si="7"/>
        <v>Mamani Mamani</v>
      </c>
      <c r="H166" t="str">
        <f t="shared" si="8"/>
        <v>Valentina Keyli</v>
      </c>
    </row>
    <row r="167" spans="1:8">
      <c r="A167" t="s">
        <v>92</v>
      </c>
      <c r="B167" t="s">
        <v>396</v>
      </c>
      <c r="C167">
        <f>VLOOKUP(A167, instituciones!$B$2:$C$90, 2, FALSE)</f>
        <v>3</v>
      </c>
      <c r="E167" t="s">
        <v>59</v>
      </c>
      <c r="F167" t="str">
        <f t="shared" si="6"/>
        <v>Turpo Gonzales Yudith</v>
      </c>
      <c r="G167" t="str">
        <f t="shared" si="7"/>
        <v>Turpo Gonzales</v>
      </c>
      <c r="H167" t="str">
        <f t="shared" si="8"/>
        <v>Yudith</v>
      </c>
    </row>
    <row r="168" spans="1:8">
      <c r="A168" t="s">
        <v>92</v>
      </c>
      <c r="B168" t="s">
        <v>397</v>
      </c>
      <c r="C168">
        <f>VLOOKUP(A168, instituciones!$B$2:$C$90, 2, FALSE)</f>
        <v>3</v>
      </c>
      <c r="E168" t="s">
        <v>59</v>
      </c>
      <c r="F168" t="str">
        <f t="shared" si="6"/>
        <v>Turpo Gutierrez Lenin Edwar</v>
      </c>
      <c r="G168" t="str">
        <f t="shared" si="7"/>
        <v>Turpo Gutierrez</v>
      </c>
      <c r="H168" t="str">
        <f t="shared" si="8"/>
        <v>Lenin Edwar</v>
      </c>
    </row>
    <row r="169" spans="1:8">
      <c r="A169" t="s">
        <v>92</v>
      </c>
      <c r="B169" t="s">
        <v>398</v>
      </c>
      <c r="C169">
        <f>VLOOKUP(A169, instituciones!$B$2:$C$90, 2, FALSE)</f>
        <v>3</v>
      </c>
      <c r="E169" t="s">
        <v>59</v>
      </c>
      <c r="F169" t="str">
        <f t="shared" si="6"/>
        <v>Turpo Pacotico Lian Roy</v>
      </c>
      <c r="G169" t="str">
        <f t="shared" si="7"/>
        <v>Turpo Pacotico</v>
      </c>
      <c r="H169" t="str">
        <f t="shared" si="8"/>
        <v>Lian Roy</v>
      </c>
    </row>
    <row r="170" spans="1:8">
      <c r="A170" t="s">
        <v>1221</v>
      </c>
      <c r="B170" t="s">
        <v>400</v>
      </c>
      <c r="C170">
        <f>VLOOKUP(A170, instituciones!$B$2:$C$90, 2, FALSE)</f>
        <v>1</v>
      </c>
      <c r="E170" t="s">
        <v>26</v>
      </c>
      <c r="F170" t="str">
        <f t="shared" si="6"/>
        <v>ACCHA ESTRADA ALISON CAMILA</v>
      </c>
      <c r="G170" t="str">
        <f t="shared" si="7"/>
        <v>ACCHA ESTRADA</v>
      </c>
      <c r="H170" t="str">
        <f t="shared" si="8"/>
        <v>ALISON CAMILA</v>
      </c>
    </row>
    <row r="171" spans="1:8">
      <c r="A171" t="s">
        <v>1221</v>
      </c>
      <c r="B171" t="s">
        <v>401</v>
      </c>
      <c r="C171">
        <f>VLOOKUP(A171, instituciones!$B$2:$C$90, 2, FALSE)</f>
        <v>1</v>
      </c>
      <c r="E171" t="s">
        <v>26</v>
      </c>
      <c r="F171" t="str">
        <f t="shared" si="6"/>
        <v>APAZA HUARSOCCA IBRAN ROSSU</v>
      </c>
      <c r="G171" t="str">
        <f t="shared" si="7"/>
        <v>APAZA HUARSOCCA</v>
      </c>
      <c r="H171" t="str">
        <f t="shared" si="8"/>
        <v>IBRAN ROSSU</v>
      </c>
    </row>
    <row r="172" spans="1:8">
      <c r="A172" t="s">
        <v>1221</v>
      </c>
      <c r="B172" t="s">
        <v>402</v>
      </c>
      <c r="C172">
        <f>VLOOKUP(A172, instituciones!$B$2:$C$90, 2, FALSE)</f>
        <v>1</v>
      </c>
      <c r="E172" t="s">
        <v>26</v>
      </c>
      <c r="F172" t="str">
        <f t="shared" si="6"/>
        <v>ARQUERO FARFAN ARIANA JHOSELYN</v>
      </c>
      <c r="G172" t="str">
        <f t="shared" si="7"/>
        <v>ARQUERO FARFAN</v>
      </c>
      <c r="H172" t="str">
        <f t="shared" si="8"/>
        <v>ARIANA JHOSELYN</v>
      </c>
    </row>
    <row r="173" spans="1:8">
      <c r="A173" t="s">
        <v>1221</v>
      </c>
      <c r="B173" t="s">
        <v>403</v>
      </c>
      <c r="C173">
        <f>VLOOKUP(A173, instituciones!$B$2:$C$90, 2, FALSE)</f>
        <v>1</v>
      </c>
      <c r="E173" t="s">
        <v>26</v>
      </c>
      <c r="F173" t="str">
        <f t="shared" si="6"/>
        <v>CCOA JUCHATUMA RAUL SEGUNDO</v>
      </c>
      <c r="G173" t="str">
        <f t="shared" si="7"/>
        <v>CCOA JUCHATUMA</v>
      </c>
      <c r="H173" t="str">
        <f t="shared" si="8"/>
        <v>RAUL SEGUNDO</v>
      </c>
    </row>
    <row r="174" spans="1:8">
      <c r="A174" t="s">
        <v>1221</v>
      </c>
      <c r="B174" t="s">
        <v>404</v>
      </c>
      <c r="C174">
        <f>VLOOKUP(A174, instituciones!$B$2:$C$90, 2, FALSE)</f>
        <v>1</v>
      </c>
      <c r="E174" t="s">
        <v>26</v>
      </c>
      <c r="F174" t="str">
        <f t="shared" si="6"/>
        <v>CHUSI PUMA JHAN LIAN</v>
      </c>
      <c r="G174" t="str">
        <f t="shared" si="7"/>
        <v>CHUSI PUMA</v>
      </c>
      <c r="H174" t="str">
        <f t="shared" si="8"/>
        <v>JHAN LIAN</v>
      </c>
    </row>
    <row r="175" spans="1:8">
      <c r="A175" t="s">
        <v>1221</v>
      </c>
      <c r="B175" t="s">
        <v>405</v>
      </c>
      <c r="C175">
        <f>VLOOKUP(A175, instituciones!$B$2:$C$90, 2, FALSE)</f>
        <v>1</v>
      </c>
      <c r="E175" t="s">
        <v>26</v>
      </c>
      <c r="F175" t="str">
        <f t="shared" si="6"/>
        <v>ESTRADA MOROCCO ANDREY GIANFRANCO</v>
      </c>
      <c r="G175" t="str">
        <f t="shared" si="7"/>
        <v>ESTRADA MOROCCO</v>
      </c>
      <c r="H175" t="str">
        <f t="shared" si="8"/>
        <v>ANDREY GIANFRANCO</v>
      </c>
    </row>
    <row r="176" spans="1:8">
      <c r="A176" t="s">
        <v>1221</v>
      </c>
      <c r="B176" t="s">
        <v>406</v>
      </c>
      <c r="C176">
        <f>VLOOKUP(A176, instituciones!$B$2:$C$90, 2, FALSE)</f>
        <v>1</v>
      </c>
      <c r="E176" t="s">
        <v>26</v>
      </c>
      <c r="F176" t="str">
        <f t="shared" si="6"/>
        <v>JILAJA ROMERO GEIDY NICOLL</v>
      </c>
      <c r="G176" t="str">
        <f t="shared" si="7"/>
        <v>JILAJA ROMERO</v>
      </c>
      <c r="H176" t="str">
        <f t="shared" si="8"/>
        <v>GEIDY NICOLL</v>
      </c>
    </row>
    <row r="177" spans="1:8">
      <c r="A177" t="s">
        <v>1221</v>
      </c>
      <c r="B177" t="s">
        <v>407</v>
      </c>
      <c r="C177">
        <f>VLOOKUP(A177, instituciones!$B$2:$C$90, 2, FALSE)</f>
        <v>1</v>
      </c>
      <c r="E177" t="s">
        <v>26</v>
      </c>
      <c r="F177" t="str">
        <f t="shared" si="6"/>
        <v>MAMANI MAMANI JOSÉ OMAR</v>
      </c>
      <c r="G177" t="str">
        <f t="shared" si="7"/>
        <v>MAMANI MAMANI</v>
      </c>
      <c r="H177" t="str">
        <f t="shared" si="8"/>
        <v>JOSÉ OMAR</v>
      </c>
    </row>
    <row r="178" spans="1:8">
      <c r="A178" t="s">
        <v>1221</v>
      </c>
      <c r="B178" t="s">
        <v>408</v>
      </c>
      <c r="C178">
        <f>VLOOKUP(A178, instituciones!$B$2:$C$90, 2, FALSE)</f>
        <v>1</v>
      </c>
      <c r="E178" t="s">
        <v>26</v>
      </c>
      <c r="F178" t="str">
        <f t="shared" si="6"/>
        <v>QUISOCCAPA QUISPE ROYER PAUL</v>
      </c>
      <c r="G178" t="str">
        <f t="shared" si="7"/>
        <v>QUISOCCAPA QUISPE</v>
      </c>
      <c r="H178" t="str">
        <f t="shared" si="8"/>
        <v>ROYER PAUL</v>
      </c>
    </row>
    <row r="179" spans="1:8">
      <c r="A179" t="s">
        <v>1221</v>
      </c>
      <c r="B179" t="s">
        <v>409</v>
      </c>
      <c r="C179">
        <f>VLOOKUP(A179, instituciones!$B$2:$C$90, 2, FALSE)</f>
        <v>1</v>
      </c>
      <c r="E179" t="s">
        <v>26</v>
      </c>
      <c r="F179" t="str">
        <f t="shared" si="6"/>
        <v>RAMOS GARCIA MARY DIANA</v>
      </c>
      <c r="G179" t="str">
        <f t="shared" si="7"/>
        <v>RAMOS GARCIA</v>
      </c>
      <c r="H179" t="str">
        <f t="shared" si="8"/>
        <v>MARY DIANA</v>
      </c>
    </row>
    <row r="180" spans="1:8">
      <c r="A180" t="s">
        <v>1221</v>
      </c>
      <c r="B180" t="s">
        <v>410</v>
      </c>
      <c r="C180">
        <f>VLOOKUP(A180, instituciones!$B$2:$C$90, 2, FALSE)</f>
        <v>1</v>
      </c>
      <c r="E180" t="s">
        <v>26</v>
      </c>
      <c r="F180" t="str">
        <f t="shared" si="6"/>
        <v>URIBE APAZA DAVID ISAAC</v>
      </c>
      <c r="G180" t="str">
        <f t="shared" si="7"/>
        <v>URIBE APAZA</v>
      </c>
      <c r="H180" t="str">
        <f t="shared" si="8"/>
        <v>DAVID ISAAC</v>
      </c>
    </row>
    <row r="181" spans="1:8">
      <c r="A181" t="s">
        <v>94</v>
      </c>
      <c r="B181" t="s">
        <v>411</v>
      </c>
      <c r="C181">
        <f>VLOOKUP(A181, instituciones!$B$2:$C$90, 2, FALSE)</f>
        <v>12</v>
      </c>
      <c r="E181" t="s">
        <v>26</v>
      </c>
      <c r="F181" t="str">
        <f t="shared" si="6"/>
        <v>Bermudes Amanqui Jhosep Yeremi</v>
      </c>
      <c r="G181" t="str">
        <f t="shared" si="7"/>
        <v>Bermudes Amanqui</v>
      </c>
      <c r="H181" t="str">
        <f t="shared" si="8"/>
        <v>Jhosep Yeremi</v>
      </c>
    </row>
    <row r="182" spans="1:8">
      <c r="A182" t="s">
        <v>94</v>
      </c>
      <c r="B182" t="s">
        <v>412</v>
      </c>
      <c r="C182">
        <f>VLOOKUP(A182, instituciones!$B$2:$C$90, 2, FALSE)</f>
        <v>12</v>
      </c>
      <c r="E182" t="s">
        <v>26</v>
      </c>
      <c r="F182" t="str">
        <f t="shared" si="6"/>
        <v>Bermudes Gonzales Deyvi Edison</v>
      </c>
      <c r="G182" t="str">
        <f t="shared" si="7"/>
        <v>Bermudes Gonzales</v>
      </c>
      <c r="H182" t="str">
        <f t="shared" si="8"/>
        <v>Deyvi Edison</v>
      </c>
    </row>
    <row r="183" spans="1:8">
      <c r="A183" t="s">
        <v>94</v>
      </c>
      <c r="B183" t="s">
        <v>413</v>
      </c>
      <c r="C183">
        <f>VLOOKUP(A183, instituciones!$B$2:$C$90, 2, FALSE)</f>
        <v>12</v>
      </c>
      <c r="E183" t="s">
        <v>26</v>
      </c>
      <c r="F183" t="str">
        <f t="shared" si="6"/>
        <v>Gonzales Chambi Pool Aàron</v>
      </c>
      <c r="G183" t="str">
        <f t="shared" si="7"/>
        <v>Gonzales Chambi</v>
      </c>
      <c r="H183" t="str">
        <f t="shared" si="8"/>
        <v>Pool Aàron</v>
      </c>
    </row>
    <row r="184" spans="1:8">
      <c r="A184" t="s">
        <v>94</v>
      </c>
      <c r="B184" t="s">
        <v>414</v>
      </c>
      <c r="C184">
        <f>VLOOKUP(A184, instituciones!$B$2:$C$90, 2, FALSE)</f>
        <v>12</v>
      </c>
      <c r="E184" t="s">
        <v>26</v>
      </c>
      <c r="F184" t="str">
        <f t="shared" si="6"/>
        <v>Ordoñez quispe Juan Vidal</v>
      </c>
      <c r="G184" t="str">
        <f t="shared" si="7"/>
        <v>Ordoñez quispe</v>
      </c>
      <c r="H184" t="str">
        <f t="shared" si="8"/>
        <v>Juan Vidal</v>
      </c>
    </row>
    <row r="185" spans="1:8">
      <c r="A185" t="s">
        <v>94</v>
      </c>
      <c r="B185" t="s">
        <v>415</v>
      </c>
      <c r="C185">
        <f>VLOOKUP(A185, instituciones!$B$2:$C$90, 2, FALSE)</f>
        <v>12</v>
      </c>
      <c r="E185" t="s">
        <v>26</v>
      </c>
      <c r="F185" t="str">
        <f t="shared" si="6"/>
        <v>Ramos Machaca Fabio Edwin</v>
      </c>
      <c r="G185" t="str">
        <f t="shared" si="7"/>
        <v>Ramos Machaca</v>
      </c>
      <c r="H185" t="str">
        <f t="shared" si="8"/>
        <v>Fabio Edwin</v>
      </c>
    </row>
    <row r="186" spans="1:8">
      <c r="A186" t="s">
        <v>94</v>
      </c>
      <c r="B186" t="s">
        <v>416</v>
      </c>
      <c r="C186">
        <f>VLOOKUP(A186, instituciones!$B$2:$C$90, 2, FALSE)</f>
        <v>12</v>
      </c>
      <c r="E186" t="s">
        <v>26</v>
      </c>
      <c r="F186" t="str">
        <f t="shared" si="6"/>
        <v>Quispe Pacco Melisa</v>
      </c>
      <c r="G186" t="str">
        <f t="shared" si="7"/>
        <v>Quispe Pacco</v>
      </c>
      <c r="H186" t="str">
        <f t="shared" si="8"/>
        <v>Melisa</v>
      </c>
    </row>
    <row r="187" spans="1:8">
      <c r="A187" t="s">
        <v>98</v>
      </c>
      <c r="B187" t="s">
        <v>417</v>
      </c>
      <c r="C187">
        <f>VLOOKUP(A187, instituciones!$B$2:$C$90, 2, FALSE)</f>
        <v>27</v>
      </c>
      <c r="E187" t="s">
        <v>26</v>
      </c>
      <c r="F187" t="str">
        <f t="shared" si="6"/>
        <v>APAZA CONDORI Melany Cielo</v>
      </c>
      <c r="G187" t="str">
        <f t="shared" si="7"/>
        <v>APAZA CONDORI</v>
      </c>
      <c r="H187" t="str">
        <f t="shared" si="8"/>
        <v>Melany Cielo</v>
      </c>
    </row>
    <row r="188" spans="1:8">
      <c r="A188" t="s">
        <v>98</v>
      </c>
      <c r="B188" t="s">
        <v>418</v>
      </c>
      <c r="C188">
        <f>VLOOKUP(A188, instituciones!$B$2:$C$90, 2, FALSE)</f>
        <v>27</v>
      </c>
      <c r="E188" t="s">
        <v>26</v>
      </c>
      <c r="F188" t="str">
        <f t="shared" si="6"/>
        <v>GOZME ZARATE Jeltsin Shair</v>
      </c>
      <c r="G188" t="str">
        <f t="shared" si="7"/>
        <v>GOZME ZARATE</v>
      </c>
      <c r="H188" t="str">
        <f t="shared" si="8"/>
        <v>Jeltsin Shair</v>
      </c>
    </row>
    <row r="189" spans="1:8">
      <c r="A189" t="s">
        <v>98</v>
      </c>
      <c r="B189" t="s">
        <v>419</v>
      </c>
      <c r="C189">
        <f>VLOOKUP(A189, instituciones!$B$2:$C$90, 2, FALSE)</f>
        <v>27</v>
      </c>
      <c r="E189" t="s">
        <v>26</v>
      </c>
      <c r="F189" t="str">
        <f t="shared" si="6"/>
        <v>HUANCA CALCINA Milet Shamira</v>
      </c>
      <c r="G189" t="str">
        <f t="shared" si="7"/>
        <v>HUANCA CALCINA</v>
      </c>
      <c r="H189" t="str">
        <f t="shared" si="8"/>
        <v>Milet Shamira</v>
      </c>
    </row>
    <row r="190" spans="1:8">
      <c r="A190" t="s">
        <v>98</v>
      </c>
      <c r="B190" t="s">
        <v>420</v>
      </c>
      <c r="C190">
        <f>VLOOKUP(A190, instituciones!$B$2:$C$90, 2, FALSE)</f>
        <v>27</v>
      </c>
      <c r="E190" t="s">
        <v>26</v>
      </c>
      <c r="F190" t="str">
        <f t="shared" si="6"/>
        <v>MAMANI VALERIANO Jeam Tony</v>
      </c>
      <c r="G190" t="str">
        <f t="shared" si="7"/>
        <v>MAMANI VALERIANO</v>
      </c>
      <c r="H190" t="str">
        <f t="shared" si="8"/>
        <v>Jeam Tony</v>
      </c>
    </row>
    <row r="191" spans="1:8">
      <c r="A191" t="s">
        <v>98</v>
      </c>
      <c r="B191" t="s">
        <v>421</v>
      </c>
      <c r="C191">
        <f>VLOOKUP(A191, instituciones!$B$2:$C$90, 2, FALSE)</f>
        <v>27</v>
      </c>
      <c r="E191" t="s">
        <v>26</v>
      </c>
      <c r="F191" t="str">
        <f t="shared" si="6"/>
        <v>QUISPECONDORI PAMPA Dayshiro Neymar</v>
      </c>
      <c r="G191" t="str">
        <f t="shared" si="7"/>
        <v>QUISPECONDORI PAMPA</v>
      </c>
      <c r="H191" t="str">
        <f t="shared" si="8"/>
        <v>Dayshiro Neymar</v>
      </c>
    </row>
    <row r="192" spans="1:8">
      <c r="A192" t="s">
        <v>98</v>
      </c>
      <c r="B192" t="s">
        <v>422</v>
      </c>
      <c r="C192">
        <f>VLOOKUP(A192, instituciones!$B$2:$C$90, 2, FALSE)</f>
        <v>27</v>
      </c>
      <c r="E192" t="s">
        <v>26</v>
      </c>
      <c r="F192" t="str">
        <f t="shared" si="6"/>
        <v>ZARATE CONDORI Gripf Samin</v>
      </c>
      <c r="G192" t="str">
        <f t="shared" si="7"/>
        <v>ZARATE CONDORI</v>
      </c>
      <c r="H192" t="str">
        <f t="shared" si="8"/>
        <v>Gripf Samin</v>
      </c>
    </row>
    <row r="193" spans="1:8">
      <c r="A193" t="s">
        <v>100</v>
      </c>
      <c r="B193" t="s">
        <v>423</v>
      </c>
      <c r="C193">
        <f>VLOOKUP(A193, instituciones!$B$2:$C$90, 2, FALSE)</f>
        <v>28</v>
      </c>
      <c r="E193" t="s">
        <v>26</v>
      </c>
      <c r="F193" t="str">
        <f t="shared" si="6"/>
        <v>NAREZO SIRENA Wilian James</v>
      </c>
      <c r="G193" t="str">
        <f t="shared" si="7"/>
        <v>NAREZO SIRENA</v>
      </c>
      <c r="H193" t="str">
        <f t="shared" si="8"/>
        <v>Wilian James</v>
      </c>
    </row>
    <row r="194" spans="1:8">
      <c r="A194" t="s">
        <v>102</v>
      </c>
      <c r="B194" t="s">
        <v>424</v>
      </c>
      <c r="C194">
        <f>VLOOKUP(A194, instituciones!$B$2:$C$90, 2, FALSE)</f>
        <v>33</v>
      </c>
      <c r="E194" t="s">
        <v>26</v>
      </c>
      <c r="F194" t="str">
        <f t="shared" si="6"/>
        <v>CARRASCO APAZA Marly Milagros</v>
      </c>
      <c r="G194" t="str">
        <f t="shared" si="7"/>
        <v>CARRASCO APAZA</v>
      </c>
      <c r="H194" t="str">
        <f t="shared" si="8"/>
        <v>Marly Milagros</v>
      </c>
    </row>
    <row r="195" spans="1:8">
      <c r="A195" t="s">
        <v>102</v>
      </c>
      <c r="B195" t="s">
        <v>425</v>
      </c>
      <c r="C195">
        <f>VLOOKUP(A195, instituciones!$B$2:$C$90, 2, FALSE)</f>
        <v>33</v>
      </c>
      <c r="E195" t="s">
        <v>26</v>
      </c>
      <c r="F195" t="str">
        <f t="shared" ref="F195:F258" si="9">SUBSTITUTE(B195,",","")</f>
        <v>GONZALES SONCCO Angel Jhosep</v>
      </c>
      <c r="G195" t="str">
        <f t="shared" ref="G195:G258" si="10">CONCATENATE(LEFT(F195, FIND(" ", F195)-1), " ", LEFT(RIGHT(F195, LEN(F195)-FIND(" ", F195)), FIND(" ", RIGHT(F195, LEN(F195)-FIND(" ", F195)))-1))</f>
        <v>GONZALES SONCCO</v>
      </c>
      <c r="H195" t="str">
        <f t="shared" ref="H195:H258" si="11">RIGHT(F195, LEN(F195) - FIND(" ",F195, FIND(" ",F195)+1))</f>
        <v>Angel Jhosep</v>
      </c>
    </row>
    <row r="196" spans="1:8">
      <c r="A196" t="s">
        <v>102</v>
      </c>
      <c r="B196" t="s">
        <v>426</v>
      </c>
      <c r="C196">
        <f>VLOOKUP(A196, instituciones!$B$2:$C$90, 2, FALSE)</f>
        <v>33</v>
      </c>
      <c r="E196" t="s">
        <v>26</v>
      </c>
      <c r="F196" t="str">
        <f t="shared" si="9"/>
        <v>HUAMAN MONTOYA Sheyla Yovana</v>
      </c>
      <c r="G196" t="str">
        <f t="shared" si="10"/>
        <v>HUAMAN MONTOYA</v>
      </c>
      <c r="H196" t="str">
        <f t="shared" si="11"/>
        <v>Sheyla Yovana</v>
      </c>
    </row>
    <row r="197" spans="1:8">
      <c r="A197" t="s">
        <v>102</v>
      </c>
      <c r="B197" t="s">
        <v>427</v>
      </c>
      <c r="C197">
        <f>VLOOKUP(A197, instituciones!$B$2:$C$90, 2, FALSE)</f>
        <v>33</v>
      </c>
      <c r="E197" t="s">
        <v>26</v>
      </c>
      <c r="F197" t="str">
        <f t="shared" si="9"/>
        <v>UMERENDE MONTESINOS DeyviJhons</v>
      </c>
      <c r="G197" t="str">
        <f t="shared" si="10"/>
        <v>UMERENDE MONTESINOS</v>
      </c>
      <c r="H197" t="str">
        <f t="shared" si="11"/>
        <v>DeyviJhons</v>
      </c>
    </row>
    <row r="198" spans="1:8">
      <c r="A198" t="s">
        <v>104</v>
      </c>
      <c r="B198" t="s">
        <v>428</v>
      </c>
      <c r="C198">
        <f>VLOOKUP(A198, instituciones!$B$2:$C$90, 2, FALSE)</f>
        <v>35</v>
      </c>
      <c r="E198" t="s">
        <v>26</v>
      </c>
      <c r="F198" t="str">
        <f t="shared" si="9"/>
        <v>LUNA BENAVENTE JEYDI BRISAYDA</v>
      </c>
      <c r="G198" t="str">
        <f t="shared" si="10"/>
        <v>LUNA BENAVENTE</v>
      </c>
      <c r="H198" t="str">
        <f t="shared" si="11"/>
        <v>JEYDI BRISAYDA</v>
      </c>
    </row>
    <row r="199" spans="1:8">
      <c r="A199" t="s">
        <v>104</v>
      </c>
      <c r="B199" t="s">
        <v>429</v>
      </c>
      <c r="C199">
        <f>VLOOKUP(A199, instituciones!$B$2:$C$90, 2, FALSE)</f>
        <v>35</v>
      </c>
      <c r="E199" t="s">
        <v>26</v>
      </c>
      <c r="F199" t="str">
        <f t="shared" si="9"/>
        <v>QUISPE VENTURA LIZETH SANDRA</v>
      </c>
      <c r="G199" t="str">
        <f t="shared" si="10"/>
        <v>QUISPE VENTURA</v>
      </c>
      <c r="H199" t="str">
        <f t="shared" si="11"/>
        <v>LIZETH SANDRA</v>
      </c>
    </row>
    <row r="200" spans="1:8">
      <c r="A200" t="s">
        <v>106</v>
      </c>
      <c r="B200" t="s">
        <v>430</v>
      </c>
      <c r="C200">
        <f>VLOOKUP(A200, instituciones!$B$2:$C$90, 2, FALSE)</f>
        <v>37</v>
      </c>
      <c r="E200" t="s">
        <v>26</v>
      </c>
      <c r="F200" t="str">
        <f t="shared" si="9"/>
        <v>COILA GONZALES Liam Piero</v>
      </c>
      <c r="G200" t="str">
        <f t="shared" si="10"/>
        <v>COILA GONZALES</v>
      </c>
      <c r="H200" t="str">
        <f t="shared" si="11"/>
        <v>Liam Piero</v>
      </c>
    </row>
    <row r="201" spans="1:8">
      <c r="A201" t="s">
        <v>106</v>
      </c>
      <c r="B201" t="s">
        <v>431</v>
      </c>
      <c r="C201">
        <f>VLOOKUP(A201, instituciones!$B$2:$C$90, 2, FALSE)</f>
        <v>37</v>
      </c>
      <c r="E201" t="s">
        <v>26</v>
      </c>
      <c r="F201" t="str">
        <f t="shared" si="9"/>
        <v>COILA VARGAS Jenko Jandiel</v>
      </c>
      <c r="G201" t="str">
        <f t="shared" si="10"/>
        <v>COILA VARGAS</v>
      </c>
      <c r="H201" t="str">
        <f t="shared" si="11"/>
        <v>Jenko Jandiel</v>
      </c>
    </row>
    <row r="202" spans="1:8">
      <c r="A202" t="s">
        <v>106</v>
      </c>
      <c r="B202" t="s">
        <v>432</v>
      </c>
      <c r="C202">
        <f>VLOOKUP(A202, instituciones!$B$2:$C$90, 2, FALSE)</f>
        <v>37</v>
      </c>
      <c r="E202" t="s">
        <v>26</v>
      </c>
      <c r="F202" t="str">
        <f t="shared" si="9"/>
        <v>FERRO ASTO Agustina Rosa</v>
      </c>
      <c r="G202" t="str">
        <f t="shared" si="10"/>
        <v>FERRO ASTO</v>
      </c>
      <c r="H202" t="str">
        <f t="shared" si="11"/>
        <v>Agustina Rosa</v>
      </c>
    </row>
    <row r="203" spans="1:8">
      <c r="A203" t="s">
        <v>106</v>
      </c>
      <c r="B203" t="s">
        <v>433</v>
      </c>
      <c r="C203">
        <f>VLOOKUP(A203, instituciones!$B$2:$C$90, 2, FALSE)</f>
        <v>37</v>
      </c>
      <c r="E203" t="s">
        <v>26</v>
      </c>
      <c r="F203" t="str">
        <f t="shared" si="9"/>
        <v>GONZALES ORDOÑEZ Nathaniel Meyling</v>
      </c>
      <c r="G203" t="str">
        <f t="shared" si="10"/>
        <v>GONZALES ORDOÑEZ</v>
      </c>
      <c r="H203" t="str">
        <f t="shared" si="11"/>
        <v>Nathaniel Meyling</v>
      </c>
    </row>
    <row r="204" spans="1:8">
      <c r="A204" t="s">
        <v>106</v>
      </c>
      <c r="B204" t="s">
        <v>434</v>
      </c>
      <c r="C204">
        <f>VLOOKUP(A204, instituciones!$B$2:$C$90, 2, FALSE)</f>
        <v>37</v>
      </c>
      <c r="E204" t="s">
        <v>26</v>
      </c>
      <c r="F204" t="str">
        <f t="shared" si="9"/>
        <v>SURCO HUAMAN Kharla Selena</v>
      </c>
      <c r="G204" t="str">
        <f t="shared" si="10"/>
        <v>SURCO HUAMAN</v>
      </c>
      <c r="H204" t="str">
        <f t="shared" si="11"/>
        <v>Kharla Selena</v>
      </c>
    </row>
    <row r="205" spans="1:8">
      <c r="A205" t="s">
        <v>108</v>
      </c>
      <c r="B205" t="s">
        <v>435</v>
      </c>
      <c r="C205">
        <f>VLOOKUP(A205, instituciones!$B$2:$C$90, 2, FALSE)</f>
        <v>79</v>
      </c>
      <c r="E205" t="s">
        <v>26</v>
      </c>
      <c r="F205" t="str">
        <f t="shared" si="9"/>
        <v>Soncco Morocco Damaris Saray</v>
      </c>
      <c r="G205" t="str">
        <f t="shared" si="10"/>
        <v>Soncco Morocco</v>
      </c>
      <c r="H205" t="str">
        <f t="shared" si="11"/>
        <v>Damaris Saray</v>
      </c>
    </row>
    <row r="206" spans="1:8">
      <c r="A206" t="s">
        <v>116</v>
      </c>
      <c r="B206" t="s">
        <v>1192</v>
      </c>
      <c r="C206">
        <f>VLOOKUP(A206, instituciones!$B$2:$C$90, 2, FALSE)</f>
        <v>55</v>
      </c>
      <c r="E206" t="s">
        <v>26</v>
      </c>
      <c r="F206" t="str">
        <f t="shared" si="9"/>
        <v>NAREZO GONZALES Lourdes</v>
      </c>
      <c r="G206" t="str">
        <f t="shared" si="10"/>
        <v>NAREZO GONZALES</v>
      </c>
      <c r="H206" t="str">
        <f t="shared" si="11"/>
        <v>Lourdes</v>
      </c>
    </row>
    <row r="207" spans="1:8">
      <c r="A207" t="s">
        <v>118</v>
      </c>
      <c r="B207" t="s">
        <v>436</v>
      </c>
      <c r="C207">
        <f>VLOOKUP(A207, instituciones!$B$2:$C$90, 2, FALSE)</f>
        <v>56</v>
      </c>
      <c r="E207" t="s">
        <v>26</v>
      </c>
      <c r="F207" t="str">
        <f t="shared" si="9"/>
        <v>CHUA MAYTA DYLAN ALEXIS</v>
      </c>
      <c r="G207" t="str">
        <f t="shared" si="10"/>
        <v>CHUA MAYTA</v>
      </c>
      <c r="H207" t="str">
        <f t="shared" si="11"/>
        <v>DYLAN ALEXIS</v>
      </c>
    </row>
    <row r="208" spans="1:8">
      <c r="A208" t="s">
        <v>118</v>
      </c>
      <c r="B208" t="s">
        <v>437</v>
      </c>
      <c r="C208">
        <f>VLOOKUP(A208, instituciones!$B$2:$C$90, 2, FALSE)</f>
        <v>56</v>
      </c>
      <c r="E208" t="s">
        <v>26</v>
      </c>
      <c r="F208" t="str">
        <f t="shared" si="9"/>
        <v>CHUSI MUÑES DULCE DANAE</v>
      </c>
      <c r="G208" t="str">
        <f t="shared" si="10"/>
        <v>CHUSI MUÑES</v>
      </c>
      <c r="H208" t="str">
        <f t="shared" si="11"/>
        <v>DULCE DANAE</v>
      </c>
    </row>
    <row r="209" spans="1:8">
      <c r="A209" t="s">
        <v>118</v>
      </c>
      <c r="B209" t="s">
        <v>438</v>
      </c>
      <c r="C209">
        <f>VLOOKUP(A209, instituciones!$B$2:$C$90, 2, FALSE)</f>
        <v>56</v>
      </c>
      <c r="E209" t="s">
        <v>26</v>
      </c>
      <c r="F209" t="str">
        <f t="shared" si="9"/>
        <v>CONSTANCIO ROMERO BRYANNA YAMILETH</v>
      </c>
      <c r="G209" t="str">
        <f t="shared" si="10"/>
        <v>CONSTANCIO ROMERO</v>
      </c>
      <c r="H209" t="str">
        <f t="shared" si="11"/>
        <v>BRYANNA YAMILETH</v>
      </c>
    </row>
    <row r="210" spans="1:8">
      <c r="A210" t="s">
        <v>118</v>
      </c>
      <c r="B210" t="s">
        <v>439</v>
      </c>
      <c r="C210">
        <f>VLOOKUP(A210, instituciones!$B$2:$C$90, 2, FALSE)</f>
        <v>56</v>
      </c>
      <c r="E210" t="s">
        <v>26</v>
      </c>
      <c r="F210" t="str">
        <f t="shared" si="9"/>
        <v>CUEVAS HUANCA DANNY JHOEL</v>
      </c>
      <c r="G210" t="str">
        <f t="shared" si="10"/>
        <v>CUEVAS HUANCA</v>
      </c>
      <c r="H210" t="str">
        <f t="shared" si="11"/>
        <v>DANNY JHOEL</v>
      </c>
    </row>
    <row r="211" spans="1:8">
      <c r="A211" t="s">
        <v>118</v>
      </c>
      <c r="B211" t="s">
        <v>440</v>
      </c>
      <c r="C211">
        <f>VLOOKUP(A211, instituciones!$B$2:$C$90, 2, FALSE)</f>
        <v>56</v>
      </c>
      <c r="E211" t="s">
        <v>26</v>
      </c>
      <c r="F211" t="str">
        <f t="shared" si="9"/>
        <v>HUAHUASONCCO BALLENA BRITT NIKOL</v>
      </c>
      <c r="G211" t="str">
        <f t="shared" si="10"/>
        <v>HUAHUASONCCO BALLENA</v>
      </c>
      <c r="H211" t="str">
        <f t="shared" si="11"/>
        <v>BRITT NIKOL</v>
      </c>
    </row>
    <row r="212" spans="1:8">
      <c r="A212" t="s">
        <v>118</v>
      </c>
      <c r="B212" t="s">
        <v>441</v>
      </c>
      <c r="C212">
        <f>VLOOKUP(A212, instituciones!$B$2:$C$90, 2, FALSE)</f>
        <v>56</v>
      </c>
      <c r="E212" t="s">
        <v>26</v>
      </c>
      <c r="F212" t="str">
        <f t="shared" si="9"/>
        <v>MAMANI CONDORI YAMILET MELANI</v>
      </c>
      <c r="G212" t="str">
        <f t="shared" si="10"/>
        <v>MAMANI CONDORI</v>
      </c>
      <c r="H212" t="str">
        <f t="shared" si="11"/>
        <v>YAMILET MELANI</v>
      </c>
    </row>
    <row r="213" spans="1:8">
      <c r="A213" t="s">
        <v>118</v>
      </c>
      <c r="B213" t="s">
        <v>442</v>
      </c>
      <c r="C213">
        <f>VLOOKUP(A213, instituciones!$B$2:$C$90, 2, FALSE)</f>
        <v>56</v>
      </c>
      <c r="E213" t="s">
        <v>26</v>
      </c>
      <c r="F213" t="str">
        <f t="shared" si="9"/>
        <v>PINEDA MAMANI ABIGAIL SAYURI</v>
      </c>
      <c r="G213" t="str">
        <f t="shared" si="10"/>
        <v>PINEDA MAMANI</v>
      </c>
      <c r="H213" t="str">
        <f t="shared" si="11"/>
        <v>ABIGAIL SAYURI</v>
      </c>
    </row>
    <row r="214" spans="1:8">
      <c r="A214" t="s">
        <v>118</v>
      </c>
      <c r="B214" t="s">
        <v>443</v>
      </c>
      <c r="C214">
        <f>VLOOKUP(A214, instituciones!$B$2:$C$90, 2, FALSE)</f>
        <v>56</v>
      </c>
      <c r="E214" t="s">
        <v>26</v>
      </c>
      <c r="F214" t="str">
        <f t="shared" si="9"/>
        <v>SALGUERO LEQUE BRITS YALEYSI</v>
      </c>
      <c r="G214" t="str">
        <f t="shared" si="10"/>
        <v>SALGUERO LEQUE</v>
      </c>
      <c r="H214" t="str">
        <f t="shared" si="11"/>
        <v>BRITS YALEYSI</v>
      </c>
    </row>
    <row r="215" spans="1:8">
      <c r="A215" t="s">
        <v>118</v>
      </c>
      <c r="B215" t="s">
        <v>444</v>
      </c>
      <c r="C215">
        <f>VLOOKUP(A215, instituciones!$B$2:$C$90, 2, FALSE)</f>
        <v>56</v>
      </c>
      <c r="E215" t="s">
        <v>26</v>
      </c>
      <c r="F215" t="str">
        <f t="shared" si="9"/>
        <v>TACO TURPO RUSSELIA ROSSEY</v>
      </c>
      <c r="G215" t="str">
        <f t="shared" si="10"/>
        <v>TACO TURPO</v>
      </c>
      <c r="H215" t="str">
        <f t="shared" si="11"/>
        <v>RUSSELIA ROSSEY</v>
      </c>
    </row>
    <row r="216" spans="1:8">
      <c r="A216" t="s">
        <v>118</v>
      </c>
      <c r="B216" t="s">
        <v>445</v>
      </c>
      <c r="C216">
        <f>VLOOKUP(A216, instituciones!$B$2:$C$90, 2, FALSE)</f>
        <v>56</v>
      </c>
      <c r="E216" t="s">
        <v>26</v>
      </c>
      <c r="F216" t="str">
        <f t="shared" si="9"/>
        <v>MADARIAGA TURPO FRANCO</v>
      </c>
      <c r="G216" t="str">
        <f t="shared" si="10"/>
        <v>MADARIAGA TURPO</v>
      </c>
      <c r="H216" t="str">
        <f t="shared" si="11"/>
        <v>FRANCO</v>
      </c>
    </row>
    <row r="217" spans="1:8">
      <c r="A217" t="s">
        <v>120</v>
      </c>
      <c r="B217" t="s">
        <v>446</v>
      </c>
      <c r="C217">
        <f>VLOOKUP(A217, instituciones!$B$2:$C$90, 2, FALSE)</f>
        <v>19</v>
      </c>
      <c r="E217" t="s">
        <v>26</v>
      </c>
      <c r="F217" t="str">
        <f t="shared" si="9"/>
        <v>CCOA SACACA Karol Yesela</v>
      </c>
      <c r="G217" t="str">
        <f t="shared" si="10"/>
        <v>CCOA SACACA</v>
      </c>
      <c r="H217" t="str">
        <f t="shared" si="11"/>
        <v>Karol Yesela</v>
      </c>
    </row>
    <row r="218" spans="1:8">
      <c r="A218" t="s">
        <v>120</v>
      </c>
      <c r="B218" t="s">
        <v>447</v>
      </c>
      <c r="C218">
        <f>VLOOKUP(A218, instituciones!$B$2:$C$90, 2, FALSE)</f>
        <v>19</v>
      </c>
      <c r="E218" t="s">
        <v>26</v>
      </c>
      <c r="F218" t="str">
        <f t="shared" si="9"/>
        <v>GUZMAN CCAMI Hermelinda Yasmelin</v>
      </c>
      <c r="G218" t="str">
        <f t="shared" si="10"/>
        <v>GUZMAN CCAMI</v>
      </c>
      <c r="H218" t="str">
        <f t="shared" si="11"/>
        <v>Hermelinda Yasmelin</v>
      </c>
    </row>
    <row r="219" spans="1:8">
      <c r="A219" t="s">
        <v>120</v>
      </c>
      <c r="B219" t="s">
        <v>448</v>
      </c>
      <c r="C219">
        <f>VLOOKUP(A219, instituciones!$B$2:$C$90, 2, FALSE)</f>
        <v>19</v>
      </c>
      <c r="E219" t="s">
        <v>26</v>
      </c>
      <c r="F219" t="str">
        <f t="shared" si="9"/>
        <v>HANCCO CCATACORA Jean Marlon</v>
      </c>
      <c r="G219" t="str">
        <f t="shared" si="10"/>
        <v>HANCCO CCATACORA</v>
      </c>
      <c r="H219" t="str">
        <f t="shared" si="11"/>
        <v>Jean Marlon</v>
      </c>
    </row>
    <row r="220" spans="1:8">
      <c r="A220" t="s">
        <v>120</v>
      </c>
      <c r="B220" t="s">
        <v>449</v>
      </c>
      <c r="C220">
        <f>VLOOKUP(A220, instituciones!$B$2:$C$90, 2, FALSE)</f>
        <v>19</v>
      </c>
      <c r="E220" t="s">
        <v>26</v>
      </c>
      <c r="F220" t="str">
        <f t="shared" si="9"/>
        <v>HANCCO CCUNO Ana Leticia</v>
      </c>
      <c r="G220" t="str">
        <f t="shared" si="10"/>
        <v>HANCCO CCUNO</v>
      </c>
      <c r="H220" t="str">
        <f t="shared" si="11"/>
        <v>Ana Leticia</v>
      </c>
    </row>
    <row r="221" spans="1:8">
      <c r="A221" t="s">
        <v>120</v>
      </c>
      <c r="B221" t="s">
        <v>450</v>
      </c>
      <c r="C221">
        <f>VLOOKUP(A221, instituciones!$B$2:$C$90, 2, FALSE)</f>
        <v>19</v>
      </c>
      <c r="E221" t="s">
        <v>26</v>
      </c>
      <c r="F221" t="str">
        <f t="shared" si="9"/>
        <v>HANCCO SUICHIRI Jhon Alexis</v>
      </c>
      <c r="G221" t="str">
        <f t="shared" si="10"/>
        <v>HANCCO SUICHIRI</v>
      </c>
      <c r="H221" t="str">
        <f t="shared" si="11"/>
        <v>Jhon Alexis</v>
      </c>
    </row>
    <row r="222" spans="1:8">
      <c r="A222" t="s">
        <v>120</v>
      </c>
      <c r="B222" t="s">
        <v>451</v>
      </c>
      <c r="C222">
        <f>VLOOKUP(A222, instituciones!$B$2:$C$90, 2, FALSE)</f>
        <v>19</v>
      </c>
      <c r="E222" t="s">
        <v>26</v>
      </c>
      <c r="F222" t="str">
        <f t="shared" si="9"/>
        <v>MAMANI CASTRILLO Ada Melany</v>
      </c>
      <c r="G222" t="str">
        <f t="shared" si="10"/>
        <v>MAMANI CASTRILLO</v>
      </c>
      <c r="H222" t="str">
        <f t="shared" si="11"/>
        <v>Ada Melany</v>
      </c>
    </row>
    <row r="223" spans="1:8">
      <c r="A223" t="s">
        <v>120</v>
      </c>
      <c r="B223" t="s">
        <v>452</v>
      </c>
      <c r="C223">
        <f>VLOOKUP(A223, instituciones!$B$2:$C$90, 2, FALSE)</f>
        <v>19</v>
      </c>
      <c r="E223" t="s">
        <v>26</v>
      </c>
      <c r="F223" t="str">
        <f t="shared" si="9"/>
        <v>MORMONTOY QUISPE Dante Abad K.</v>
      </c>
      <c r="G223" t="str">
        <f t="shared" si="10"/>
        <v>MORMONTOY QUISPE</v>
      </c>
      <c r="H223" t="str">
        <f t="shared" si="11"/>
        <v>Dante Abad K.</v>
      </c>
    </row>
    <row r="224" spans="1:8">
      <c r="A224" t="s">
        <v>120</v>
      </c>
      <c r="B224" t="s">
        <v>453</v>
      </c>
      <c r="C224">
        <f>VLOOKUP(A224, instituciones!$B$2:$C$90, 2, FALSE)</f>
        <v>19</v>
      </c>
      <c r="E224" t="s">
        <v>26</v>
      </c>
      <c r="F224" t="str">
        <f t="shared" si="9"/>
        <v>PINEDA ZARATE Ambar Avishag</v>
      </c>
      <c r="G224" t="str">
        <f t="shared" si="10"/>
        <v>PINEDA ZARATE</v>
      </c>
      <c r="H224" t="str">
        <f t="shared" si="11"/>
        <v>Ambar Avishag</v>
      </c>
    </row>
    <row r="225" spans="1:8">
      <c r="A225" t="s">
        <v>120</v>
      </c>
      <c r="B225" t="s">
        <v>454</v>
      </c>
      <c r="C225">
        <f>VLOOKUP(A225, instituciones!$B$2:$C$90, 2, FALSE)</f>
        <v>19</v>
      </c>
      <c r="E225" t="s">
        <v>26</v>
      </c>
      <c r="F225" t="str">
        <f t="shared" si="9"/>
        <v>SARA MARTINES Liz Mariela</v>
      </c>
      <c r="G225" t="str">
        <f t="shared" si="10"/>
        <v>SARA MARTINES</v>
      </c>
      <c r="H225" t="str">
        <f t="shared" si="11"/>
        <v>Liz Mariela</v>
      </c>
    </row>
    <row r="226" spans="1:8">
      <c r="A226" t="s">
        <v>120</v>
      </c>
      <c r="B226" t="s">
        <v>455</v>
      </c>
      <c r="C226">
        <f>VLOOKUP(A226, instituciones!$B$2:$C$90, 2, FALSE)</f>
        <v>19</v>
      </c>
      <c r="E226" t="s">
        <v>26</v>
      </c>
      <c r="F226" t="str">
        <f t="shared" si="9"/>
        <v>VALDEZ QUISPE Kyara Maciel</v>
      </c>
      <c r="G226" t="str">
        <f t="shared" si="10"/>
        <v>VALDEZ QUISPE</v>
      </c>
      <c r="H226" t="str">
        <f t="shared" si="11"/>
        <v>Kyara Maciel</v>
      </c>
    </row>
    <row r="227" spans="1:8">
      <c r="A227" t="s">
        <v>120</v>
      </c>
      <c r="B227" t="s">
        <v>456</v>
      </c>
      <c r="C227">
        <f>VLOOKUP(A227, instituciones!$B$2:$C$90, 2, FALSE)</f>
        <v>19</v>
      </c>
      <c r="E227" t="s">
        <v>26</v>
      </c>
      <c r="F227" t="str">
        <f t="shared" si="9"/>
        <v>VALERIANO ZUBIETA James</v>
      </c>
      <c r="G227" t="str">
        <f t="shared" si="10"/>
        <v>VALERIANO ZUBIETA</v>
      </c>
      <c r="H227" t="str">
        <f t="shared" si="11"/>
        <v>James</v>
      </c>
    </row>
    <row r="228" spans="1:8">
      <c r="A228" t="s">
        <v>121</v>
      </c>
      <c r="B228" t="s">
        <v>457</v>
      </c>
      <c r="C228">
        <f>VLOOKUP(A228, instituciones!$B$2:$C$90, 2, FALSE)</f>
        <v>20</v>
      </c>
      <c r="E228" t="s">
        <v>26</v>
      </c>
      <c r="F228" t="str">
        <f t="shared" si="9"/>
        <v>ACHATA CCOA Max Frank</v>
      </c>
      <c r="G228" t="str">
        <f t="shared" si="10"/>
        <v>ACHATA CCOA</v>
      </c>
      <c r="H228" t="str">
        <f t="shared" si="11"/>
        <v>Max Frank</v>
      </c>
    </row>
    <row r="229" spans="1:8">
      <c r="A229" t="s">
        <v>121</v>
      </c>
      <c r="B229" t="s">
        <v>458</v>
      </c>
      <c r="C229">
        <f>VLOOKUP(A229, instituciones!$B$2:$C$90, 2, FALSE)</f>
        <v>20</v>
      </c>
      <c r="E229" t="s">
        <v>26</v>
      </c>
      <c r="F229" t="str">
        <f t="shared" si="9"/>
        <v>CHOQUEPATA PUMA Grisel Rosmery</v>
      </c>
      <c r="G229" t="str">
        <f t="shared" si="10"/>
        <v>CHOQUEPATA PUMA</v>
      </c>
      <c r="H229" t="str">
        <f t="shared" si="11"/>
        <v>Grisel Rosmery</v>
      </c>
    </row>
    <row r="230" spans="1:8">
      <c r="A230" t="s">
        <v>121</v>
      </c>
      <c r="B230" t="s">
        <v>459</v>
      </c>
      <c r="C230">
        <f>VLOOKUP(A230, instituciones!$B$2:$C$90, 2, FALSE)</f>
        <v>20</v>
      </c>
      <c r="E230" t="s">
        <v>26</v>
      </c>
      <c r="F230" t="str">
        <f t="shared" si="9"/>
        <v>CHOQUEPATA TURPO Aron Edward</v>
      </c>
      <c r="G230" t="str">
        <f t="shared" si="10"/>
        <v>CHOQUEPATA TURPO</v>
      </c>
      <c r="H230" t="str">
        <f t="shared" si="11"/>
        <v>Aron Edward</v>
      </c>
    </row>
    <row r="231" spans="1:8">
      <c r="A231" t="s">
        <v>121</v>
      </c>
      <c r="B231" t="s">
        <v>460</v>
      </c>
      <c r="C231">
        <f>VLOOKUP(A231, instituciones!$B$2:$C$90, 2, FALSE)</f>
        <v>20</v>
      </c>
      <c r="E231" t="s">
        <v>26</v>
      </c>
      <c r="F231" t="str">
        <f t="shared" si="9"/>
        <v>CHURA PACHAPUMA Nilthon Yhours</v>
      </c>
      <c r="G231" t="str">
        <f t="shared" si="10"/>
        <v>CHURA PACHAPUMA</v>
      </c>
      <c r="H231" t="str">
        <f t="shared" si="11"/>
        <v>Nilthon Yhours</v>
      </c>
    </row>
    <row r="232" spans="1:8">
      <c r="A232" t="s">
        <v>121</v>
      </c>
      <c r="B232" t="s">
        <v>461</v>
      </c>
      <c r="C232">
        <f>VLOOKUP(A232, instituciones!$B$2:$C$90, 2, FALSE)</f>
        <v>20</v>
      </c>
      <c r="E232" t="s">
        <v>26</v>
      </c>
      <c r="F232" t="str">
        <f t="shared" si="9"/>
        <v>CORONEL QUISPE Maycol Uriel</v>
      </c>
      <c r="G232" t="str">
        <f t="shared" si="10"/>
        <v>CORONEL QUISPE</v>
      </c>
      <c r="H232" t="str">
        <f t="shared" si="11"/>
        <v>Maycol Uriel</v>
      </c>
    </row>
    <row r="233" spans="1:8">
      <c r="A233" t="s">
        <v>121</v>
      </c>
      <c r="B233" t="s">
        <v>462</v>
      </c>
      <c r="C233">
        <f>VLOOKUP(A233, instituciones!$B$2:$C$90, 2, FALSE)</f>
        <v>20</v>
      </c>
      <c r="E233" t="s">
        <v>26</v>
      </c>
      <c r="F233" t="str">
        <f t="shared" si="9"/>
        <v>DAVILA VEGA Milet Yahaira</v>
      </c>
      <c r="G233" t="str">
        <f t="shared" si="10"/>
        <v>DAVILA VEGA</v>
      </c>
      <c r="H233" t="str">
        <f t="shared" si="11"/>
        <v>Milet Yahaira</v>
      </c>
    </row>
    <row r="234" spans="1:8">
      <c r="A234" t="s">
        <v>121</v>
      </c>
      <c r="B234" t="s">
        <v>463</v>
      </c>
      <c r="C234">
        <f>VLOOKUP(A234, instituciones!$B$2:$C$90, 2, FALSE)</f>
        <v>20</v>
      </c>
      <c r="E234" t="s">
        <v>26</v>
      </c>
      <c r="F234" t="str">
        <f t="shared" si="9"/>
        <v>MERMA PACHAPUMA Ronaldo Leonel</v>
      </c>
      <c r="G234" t="str">
        <f t="shared" si="10"/>
        <v>MERMA PACHAPUMA</v>
      </c>
      <c r="H234" t="str">
        <f t="shared" si="11"/>
        <v>Ronaldo Leonel</v>
      </c>
    </row>
    <row r="235" spans="1:8">
      <c r="A235" t="s">
        <v>121</v>
      </c>
      <c r="B235" t="s">
        <v>1234</v>
      </c>
      <c r="C235">
        <f>VLOOKUP(A235, instituciones!$B$2:$C$90, 2, FALSE)</f>
        <v>20</v>
      </c>
      <c r="E235" t="s">
        <v>26</v>
      </c>
      <c r="F235" t="str">
        <f t="shared" si="9"/>
        <v>MUÑOZ QUISPE Rayco</v>
      </c>
      <c r="G235" t="str">
        <f t="shared" si="10"/>
        <v>MUÑOZ QUISPE</v>
      </c>
      <c r="H235" t="str">
        <f t="shared" si="11"/>
        <v>Rayco</v>
      </c>
    </row>
    <row r="236" spans="1:8">
      <c r="A236" t="s">
        <v>121</v>
      </c>
      <c r="B236" t="s">
        <v>465</v>
      </c>
      <c r="C236">
        <f>VLOOKUP(A236, instituciones!$B$2:$C$90, 2, FALSE)</f>
        <v>20</v>
      </c>
      <c r="E236" t="s">
        <v>26</v>
      </c>
      <c r="F236" t="str">
        <f t="shared" si="9"/>
        <v>NINA CCUNO Eliana</v>
      </c>
      <c r="G236" t="str">
        <f t="shared" si="10"/>
        <v>NINA CCUNO</v>
      </c>
      <c r="H236" t="str">
        <f t="shared" si="11"/>
        <v>Eliana</v>
      </c>
    </row>
    <row r="237" spans="1:8">
      <c r="A237" t="s">
        <v>121</v>
      </c>
      <c r="B237" t="s">
        <v>466</v>
      </c>
      <c r="C237">
        <f>VLOOKUP(A237, instituciones!$B$2:$C$90, 2, FALSE)</f>
        <v>20</v>
      </c>
      <c r="E237" t="s">
        <v>26</v>
      </c>
      <c r="F237" t="str">
        <f t="shared" si="9"/>
        <v>NINA CORONEL Astrid Melany</v>
      </c>
      <c r="G237" t="str">
        <f t="shared" si="10"/>
        <v>NINA CORONEL</v>
      </c>
      <c r="H237" t="str">
        <f t="shared" si="11"/>
        <v>Astrid Melany</v>
      </c>
    </row>
    <row r="238" spans="1:8">
      <c r="A238" t="s">
        <v>121</v>
      </c>
      <c r="B238" t="s">
        <v>467</v>
      </c>
      <c r="C238">
        <f>VLOOKUP(A238, instituciones!$B$2:$C$90, 2, FALSE)</f>
        <v>20</v>
      </c>
      <c r="E238" t="s">
        <v>26</v>
      </c>
      <c r="F238" t="str">
        <f t="shared" si="9"/>
        <v>PACHAPUMA QUISPE Yamilet Flor</v>
      </c>
      <c r="G238" t="str">
        <f t="shared" si="10"/>
        <v>PACHAPUMA QUISPE</v>
      </c>
      <c r="H238" t="str">
        <f t="shared" si="11"/>
        <v>Yamilet Flor</v>
      </c>
    </row>
    <row r="239" spans="1:8">
      <c r="A239" t="s">
        <v>121</v>
      </c>
      <c r="B239" t="s">
        <v>468</v>
      </c>
      <c r="C239">
        <f>VLOOKUP(A239, instituciones!$B$2:$C$90, 2, FALSE)</f>
        <v>20</v>
      </c>
      <c r="E239" t="s">
        <v>26</v>
      </c>
      <c r="F239" t="str">
        <f t="shared" si="9"/>
        <v>PAULO RAMOS Estrella Alexa Frey</v>
      </c>
      <c r="G239" t="str">
        <f t="shared" si="10"/>
        <v>PAULO RAMOS</v>
      </c>
      <c r="H239" t="str">
        <f t="shared" si="11"/>
        <v>Estrella Alexa Frey</v>
      </c>
    </row>
    <row r="240" spans="1:8">
      <c r="A240" t="s">
        <v>121</v>
      </c>
      <c r="B240" t="s">
        <v>469</v>
      </c>
      <c r="C240">
        <f>VLOOKUP(A240, instituciones!$B$2:$C$90, 2, FALSE)</f>
        <v>20</v>
      </c>
      <c r="E240" t="s">
        <v>26</v>
      </c>
      <c r="F240" t="str">
        <f t="shared" si="9"/>
        <v>PUMA CASTELLANOS Ronny Roy</v>
      </c>
      <c r="G240" t="str">
        <f t="shared" si="10"/>
        <v>PUMA CASTELLANOS</v>
      </c>
      <c r="H240" t="str">
        <f t="shared" si="11"/>
        <v>Ronny Roy</v>
      </c>
    </row>
    <row r="241" spans="1:8">
      <c r="A241" t="s">
        <v>121</v>
      </c>
      <c r="B241" t="s">
        <v>470</v>
      </c>
      <c r="C241">
        <f>VLOOKUP(A241, instituciones!$B$2:$C$90, 2, FALSE)</f>
        <v>20</v>
      </c>
      <c r="E241" t="s">
        <v>26</v>
      </c>
      <c r="F241" t="str">
        <f t="shared" si="9"/>
        <v>QUISPE CONDORI Erick Yumpyo</v>
      </c>
      <c r="G241" t="str">
        <f t="shared" si="10"/>
        <v>QUISPE CONDORI</v>
      </c>
      <c r="H241" t="str">
        <f t="shared" si="11"/>
        <v>Erick Yumpyo</v>
      </c>
    </row>
    <row r="242" spans="1:8">
      <c r="A242" t="s">
        <v>121</v>
      </c>
      <c r="B242" t="s">
        <v>471</v>
      </c>
      <c r="C242">
        <f>VLOOKUP(A242, instituciones!$B$2:$C$90, 2, FALSE)</f>
        <v>20</v>
      </c>
      <c r="E242" t="s">
        <v>26</v>
      </c>
      <c r="F242" t="str">
        <f t="shared" si="9"/>
        <v>QUISPE QUISPEJhoel Yeferson</v>
      </c>
      <c r="G242" t="str">
        <f t="shared" si="10"/>
        <v>QUISPE QUISPEJhoel</v>
      </c>
      <c r="H242" t="str">
        <f t="shared" si="11"/>
        <v>Yeferson</v>
      </c>
    </row>
    <row r="243" spans="1:8">
      <c r="A243" t="s">
        <v>121</v>
      </c>
      <c r="B243" t="s">
        <v>472</v>
      </c>
      <c r="C243">
        <f>VLOOKUP(A243, instituciones!$B$2:$C$90, 2, FALSE)</f>
        <v>20</v>
      </c>
      <c r="E243" t="s">
        <v>26</v>
      </c>
      <c r="F243" t="str">
        <f t="shared" si="9"/>
        <v>RAMOS HANCCO Jeydi Yanely</v>
      </c>
      <c r="G243" t="str">
        <f t="shared" si="10"/>
        <v>RAMOS HANCCO</v>
      </c>
      <c r="H243" t="str">
        <f t="shared" si="11"/>
        <v>Jeydi Yanely</v>
      </c>
    </row>
    <row r="244" spans="1:8">
      <c r="A244" t="s">
        <v>121</v>
      </c>
      <c r="B244" t="s">
        <v>473</v>
      </c>
      <c r="C244">
        <f>VLOOKUP(A244, instituciones!$B$2:$C$90, 2, FALSE)</f>
        <v>20</v>
      </c>
      <c r="E244" t="s">
        <v>26</v>
      </c>
      <c r="F244" t="str">
        <f t="shared" si="9"/>
        <v>TACAR CARBAJAL Rosangela</v>
      </c>
      <c r="G244" t="str">
        <f t="shared" si="10"/>
        <v>TACAR CARBAJAL</v>
      </c>
      <c r="H244" t="str">
        <f t="shared" si="11"/>
        <v>Rosangela</v>
      </c>
    </row>
    <row r="245" spans="1:8">
      <c r="A245" t="s">
        <v>121</v>
      </c>
      <c r="B245" t="s">
        <v>474</v>
      </c>
      <c r="C245">
        <f>VLOOKUP(A245, instituciones!$B$2:$C$90, 2, FALSE)</f>
        <v>20</v>
      </c>
      <c r="E245" t="s">
        <v>26</v>
      </c>
      <c r="F245" t="str">
        <f t="shared" si="9"/>
        <v>TURPO QUISPEBilena Yadira</v>
      </c>
      <c r="G245" t="str">
        <f t="shared" si="10"/>
        <v>TURPO QUISPEBilena</v>
      </c>
      <c r="H245" t="str">
        <f t="shared" si="11"/>
        <v>Yadira</v>
      </c>
    </row>
    <row r="246" spans="1:8">
      <c r="A246" t="s">
        <v>121</v>
      </c>
      <c r="B246" t="s">
        <v>475</v>
      </c>
      <c r="C246">
        <f>VLOOKUP(A246, instituciones!$B$2:$C$90, 2, FALSE)</f>
        <v>20</v>
      </c>
      <c r="E246" t="s">
        <v>26</v>
      </c>
      <c r="F246" t="str">
        <f t="shared" si="9"/>
        <v>VALENCIA HANCCO Leonel Max</v>
      </c>
      <c r="G246" t="str">
        <f t="shared" si="10"/>
        <v>VALENCIA HANCCO</v>
      </c>
      <c r="H246" t="str">
        <f t="shared" si="11"/>
        <v>Leonel Max</v>
      </c>
    </row>
    <row r="247" spans="1:8">
      <c r="A247" t="s">
        <v>121</v>
      </c>
      <c r="B247" t="s">
        <v>476</v>
      </c>
      <c r="C247">
        <f>VLOOKUP(A247, instituciones!$B$2:$C$90, 2, FALSE)</f>
        <v>20</v>
      </c>
      <c r="E247" t="s">
        <v>26</v>
      </c>
      <c r="F247" t="str">
        <f t="shared" si="9"/>
        <v>VALENCIA MAYHUA Wildo Randy</v>
      </c>
      <c r="G247" t="str">
        <f t="shared" si="10"/>
        <v>VALENCIA MAYHUA</v>
      </c>
      <c r="H247" t="str">
        <f t="shared" si="11"/>
        <v>Wildo Randy</v>
      </c>
    </row>
    <row r="248" spans="1:8">
      <c r="A248" t="s">
        <v>123</v>
      </c>
      <c r="B248" t="s">
        <v>477</v>
      </c>
      <c r="C248">
        <f>VLOOKUP(A248, instituciones!$B$2:$C$90, 2, FALSE)</f>
        <v>22</v>
      </c>
      <c r="E248" t="s">
        <v>26</v>
      </c>
      <c r="F248" t="str">
        <f t="shared" si="9"/>
        <v>HANCCO MERMA YEFERSON JAFET</v>
      </c>
      <c r="G248" t="str">
        <f t="shared" si="10"/>
        <v>HANCCO MERMA</v>
      </c>
      <c r="H248" t="str">
        <f t="shared" si="11"/>
        <v>YEFERSON JAFET</v>
      </c>
    </row>
    <row r="249" spans="1:8">
      <c r="A249" t="s">
        <v>123</v>
      </c>
      <c r="B249" t="s">
        <v>478</v>
      </c>
      <c r="C249">
        <f>VLOOKUP(A249, instituciones!$B$2:$C$90, 2, FALSE)</f>
        <v>22</v>
      </c>
      <c r="E249" t="s">
        <v>26</v>
      </c>
      <c r="F249" t="str">
        <f t="shared" si="9"/>
        <v>JIHUALLANCA MAMANI YOSHOA EDYMAR</v>
      </c>
      <c r="G249" t="str">
        <f t="shared" si="10"/>
        <v>JIHUALLANCA MAMANI</v>
      </c>
      <c r="H249" t="str">
        <f t="shared" si="11"/>
        <v>YOSHOA EDYMAR</v>
      </c>
    </row>
    <row r="250" spans="1:8">
      <c r="A250" t="s">
        <v>123</v>
      </c>
      <c r="B250" t="s">
        <v>479</v>
      </c>
      <c r="C250">
        <f>VLOOKUP(A250, instituciones!$B$2:$C$90, 2, FALSE)</f>
        <v>22</v>
      </c>
      <c r="E250" t="s">
        <v>26</v>
      </c>
      <c r="F250" t="str">
        <f t="shared" si="9"/>
        <v>MAMANI GUZMAN NEYMAR GARICA</v>
      </c>
      <c r="G250" t="str">
        <f t="shared" si="10"/>
        <v>MAMANI GUZMAN</v>
      </c>
      <c r="H250" t="str">
        <f t="shared" si="11"/>
        <v>NEYMAR GARICA</v>
      </c>
    </row>
    <row r="251" spans="1:8">
      <c r="A251" t="s">
        <v>123</v>
      </c>
      <c r="B251" t="s">
        <v>480</v>
      </c>
      <c r="C251">
        <f>VLOOKUP(A251, instituciones!$B$2:$C$90, 2, FALSE)</f>
        <v>22</v>
      </c>
      <c r="E251" t="s">
        <v>26</v>
      </c>
      <c r="F251" t="str">
        <f t="shared" si="9"/>
        <v>MAMANI ZUBIETA ANYELY ESTEFANY</v>
      </c>
      <c r="G251" t="str">
        <f t="shared" si="10"/>
        <v>MAMANI ZUBIETA</v>
      </c>
      <c r="H251" t="str">
        <f t="shared" si="11"/>
        <v>ANYELY ESTEFANY</v>
      </c>
    </row>
    <row r="252" spans="1:8">
      <c r="A252" t="s">
        <v>123</v>
      </c>
      <c r="B252" t="s">
        <v>481</v>
      </c>
      <c r="C252">
        <f>VLOOKUP(A252, instituciones!$B$2:$C$90, 2, FALSE)</f>
        <v>22</v>
      </c>
      <c r="E252" t="s">
        <v>26</v>
      </c>
      <c r="F252" t="str">
        <f t="shared" si="9"/>
        <v>MERMA MAMANI LEONEL NEYMAR.</v>
      </c>
      <c r="G252" t="str">
        <f t="shared" si="10"/>
        <v>MERMA MAMANI</v>
      </c>
      <c r="H252" t="str">
        <f t="shared" si="11"/>
        <v>LEONEL NEYMAR.</v>
      </c>
    </row>
    <row r="253" spans="1:8">
      <c r="A253" t="s">
        <v>123</v>
      </c>
      <c r="B253" t="s">
        <v>482</v>
      </c>
      <c r="C253">
        <f>VLOOKUP(A253, instituciones!$B$2:$C$90, 2, FALSE)</f>
        <v>22</v>
      </c>
      <c r="E253" t="s">
        <v>26</v>
      </c>
      <c r="F253" t="str">
        <f t="shared" si="9"/>
        <v>PERALTA CCOYTO JESUS YDELFONSO.</v>
      </c>
      <c r="G253" t="str">
        <f t="shared" si="10"/>
        <v>PERALTA CCOYTO</v>
      </c>
      <c r="H253" t="str">
        <f t="shared" si="11"/>
        <v>JESUS YDELFONSO.</v>
      </c>
    </row>
    <row r="254" spans="1:8">
      <c r="A254" t="s">
        <v>123</v>
      </c>
      <c r="B254" t="s">
        <v>483</v>
      </c>
      <c r="C254">
        <f>VLOOKUP(A254, instituciones!$B$2:$C$90, 2, FALSE)</f>
        <v>22</v>
      </c>
      <c r="E254" t="s">
        <v>26</v>
      </c>
      <c r="F254" t="str">
        <f t="shared" si="9"/>
        <v>ZUBIETA HUILLCA JUAN SANTIAGO.</v>
      </c>
      <c r="G254" t="str">
        <f t="shared" si="10"/>
        <v>ZUBIETA HUILLCA</v>
      </c>
      <c r="H254" t="str">
        <f t="shared" si="11"/>
        <v>JUAN SANTIAGO.</v>
      </c>
    </row>
    <row r="255" spans="1:8">
      <c r="A255" t="s">
        <v>127</v>
      </c>
      <c r="B255" t="s">
        <v>484</v>
      </c>
      <c r="C255">
        <f>VLOOKUP(A255, instituciones!$B$2:$C$90, 2, FALSE)</f>
        <v>62</v>
      </c>
      <c r="E255" t="s">
        <v>26</v>
      </c>
      <c r="F255" t="str">
        <f t="shared" si="9"/>
        <v>FLORES RIQUELME Alondria Solimar</v>
      </c>
      <c r="G255" t="str">
        <f t="shared" si="10"/>
        <v>FLORES RIQUELME</v>
      </c>
      <c r="H255" t="str">
        <f t="shared" si="11"/>
        <v>Alondria Solimar</v>
      </c>
    </row>
    <row r="256" spans="1:8">
      <c r="A256" t="s">
        <v>127</v>
      </c>
      <c r="B256" t="s">
        <v>485</v>
      </c>
      <c r="C256">
        <f>VLOOKUP(A256, instituciones!$B$2:$C$90, 2, FALSE)</f>
        <v>62</v>
      </c>
      <c r="E256" t="s">
        <v>26</v>
      </c>
      <c r="F256" t="str">
        <f t="shared" si="9"/>
        <v>PACCO MAYHUA Thiago Alisson</v>
      </c>
      <c r="G256" t="str">
        <f t="shared" si="10"/>
        <v>PACCO MAYHUA</v>
      </c>
      <c r="H256" t="str">
        <f t="shared" si="11"/>
        <v>Thiago Alisson</v>
      </c>
    </row>
    <row r="257" spans="1:8">
      <c r="A257" t="s">
        <v>127</v>
      </c>
      <c r="B257" t="s">
        <v>486</v>
      </c>
      <c r="C257">
        <f>VLOOKUP(A257, instituciones!$B$2:$C$90, 2, FALSE)</f>
        <v>62</v>
      </c>
      <c r="E257" t="s">
        <v>26</v>
      </c>
      <c r="F257" t="str">
        <f t="shared" si="9"/>
        <v>PATATINGO ZARATE Kenny Dae Hyun</v>
      </c>
      <c r="G257" t="str">
        <f t="shared" si="10"/>
        <v>PATATINGO ZARATE</v>
      </c>
      <c r="H257" t="str">
        <f t="shared" si="11"/>
        <v>Kenny Dae Hyun</v>
      </c>
    </row>
    <row r="258" spans="1:8">
      <c r="A258" t="s">
        <v>127</v>
      </c>
      <c r="B258" t="s">
        <v>1235</v>
      </c>
      <c r="C258">
        <f>VLOOKUP(A258, instituciones!$B$2:$C$90, 2, FALSE)</f>
        <v>62</v>
      </c>
      <c r="E258" t="s">
        <v>26</v>
      </c>
      <c r="F258" t="str">
        <f t="shared" si="9"/>
        <v>QUISPE ROSAS Yossep</v>
      </c>
      <c r="G258" t="str">
        <f t="shared" si="10"/>
        <v>QUISPE ROSAS</v>
      </c>
      <c r="H258" t="str">
        <f t="shared" si="11"/>
        <v>Yossep</v>
      </c>
    </row>
    <row r="259" spans="1:8">
      <c r="A259" t="s">
        <v>127</v>
      </c>
      <c r="B259" t="s">
        <v>488</v>
      </c>
      <c r="C259">
        <f>VLOOKUP(A259, instituciones!$B$2:$C$90, 2, FALSE)</f>
        <v>62</v>
      </c>
      <c r="E259" t="s">
        <v>26</v>
      </c>
      <c r="F259" t="str">
        <f t="shared" ref="F259:F322" si="12">SUBSTITUTE(B259,",","")</f>
        <v>QUISPE ZAPANA Cesar Neymar</v>
      </c>
      <c r="G259" t="str">
        <f t="shared" ref="G259:G322" si="13">CONCATENATE(LEFT(F259, FIND(" ", F259)-1), " ", LEFT(RIGHT(F259, LEN(F259)-FIND(" ", F259)), FIND(" ", RIGHT(F259, LEN(F259)-FIND(" ", F259)))-1))</f>
        <v>QUISPE ZAPANA</v>
      </c>
      <c r="H259" t="str">
        <f t="shared" ref="H259:H322" si="14">RIGHT(F259, LEN(F259) - FIND(" ",F259, FIND(" ",F259)+1))</f>
        <v>Cesar Neymar</v>
      </c>
    </row>
    <row r="260" spans="1:8">
      <c r="A260" t="s">
        <v>127</v>
      </c>
      <c r="B260" t="s">
        <v>489</v>
      </c>
      <c r="C260">
        <f>VLOOKUP(A260, instituciones!$B$2:$C$90, 2, FALSE)</f>
        <v>62</v>
      </c>
      <c r="E260" t="s">
        <v>26</v>
      </c>
      <c r="F260" t="str">
        <f t="shared" si="12"/>
        <v>SALLO FLORES Jhoseph Stip</v>
      </c>
      <c r="G260" t="str">
        <f t="shared" si="13"/>
        <v>SALLO FLORES</v>
      </c>
      <c r="H260" t="str">
        <f t="shared" si="14"/>
        <v>Jhoseph Stip</v>
      </c>
    </row>
    <row r="261" spans="1:8">
      <c r="A261" t="s">
        <v>129</v>
      </c>
      <c r="B261" t="s">
        <v>490</v>
      </c>
      <c r="C261">
        <f>VLOOKUP(A261, instituciones!$B$2:$C$90, 2, FALSE)</f>
        <v>42</v>
      </c>
      <c r="E261" t="s">
        <v>26</v>
      </c>
      <c r="F261" t="str">
        <f t="shared" si="12"/>
        <v>ANAHUI CACHURA Leydi Nayeli</v>
      </c>
      <c r="G261" t="str">
        <f t="shared" si="13"/>
        <v>ANAHUI CACHURA</v>
      </c>
      <c r="H261" t="str">
        <f t="shared" si="14"/>
        <v>Leydi Nayeli</v>
      </c>
    </row>
    <row r="262" spans="1:8">
      <c r="A262" t="s">
        <v>129</v>
      </c>
      <c r="B262" t="s">
        <v>491</v>
      </c>
      <c r="C262">
        <f>VLOOKUP(A262, instituciones!$B$2:$C$90, 2, FALSE)</f>
        <v>42</v>
      </c>
      <c r="E262" t="s">
        <v>26</v>
      </c>
      <c r="F262" t="str">
        <f t="shared" si="12"/>
        <v xml:space="preserve">GUZMAN CONDORI James </v>
      </c>
      <c r="G262" t="str">
        <f t="shared" si="13"/>
        <v>GUZMAN CONDORI</v>
      </c>
      <c r="H262" t="str">
        <f t="shared" si="14"/>
        <v xml:space="preserve">James </v>
      </c>
    </row>
    <row r="263" spans="1:8">
      <c r="A263" t="s">
        <v>129</v>
      </c>
      <c r="B263" t="s">
        <v>492</v>
      </c>
      <c r="C263">
        <f>VLOOKUP(A263, instituciones!$B$2:$C$90, 2, FALSE)</f>
        <v>42</v>
      </c>
      <c r="E263" t="s">
        <v>26</v>
      </c>
      <c r="F263" t="str">
        <f t="shared" si="12"/>
        <v>MORMONTOY HUAQUISTO Jhon Y.</v>
      </c>
      <c r="G263" t="str">
        <f t="shared" si="13"/>
        <v>MORMONTOY HUAQUISTO</v>
      </c>
      <c r="H263" t="str">
        <f t="shared" si="14"/>
        <v>Jhon Y.</v>
      </c>
    </row>
    <row r="264" spans="1:8">
      <c r="A264" t="s">
        <v>129</v>
      </c>
      <c r="B264" t="s">
        <v>493</v>
      </c>
      <c r="C264">
        <f>VLOOKUP(A264, instituciones!$B$2:$C$90, 2, FALSE)</f>
        <v>42</v>
      </c>
      <c r="E264" t="s">
        <v>26</v>
      </c>
      <c r="F264" t="str">
        <f t="shared" si="12"/>
        <v>QUISPE HUQUISTO Nayely Yamile</v>
      </c>
      <c r="G264" t="str">
        <f t="shared" si="13"/>
        <v>QUISPE HUQUISTO</v>
      </c>
      <c r="H264" t="str">
        <f t="shared" si="14"/>
        <v>Nayely Yamile</v>
      </c>
    </row>
    <row r="265" spans="1:8">
      <c r="A265" t="s">
        <v>131</v>
      </c>
      <c r="B265" t="s">
        <v>494</v>
      </c>
      <c r="C265">
        <f>VLOOKUP(A265, instituciones!$B$2:$C$90, 2, FALSE)</f>
        <v>51</v>
      </c>
      <c r="E265" t="s">
        <v>49</v>
      </c>
      <c r="F265" t="str">
        <f t="shared" si="12"/>
        <v>ANDRADE PILLCO Eva Melissa</v>
      </c>
      <c r="G265" t="str">
        <f t="shared" si="13"/>
        <v>ANDRADE PILLCO</v>
      </c>
      <c r="H265" t="str">
        <f t="shared" si="14"/>
        <v>Eva Melissa</v>
      </c>
    </row>
    <row r="266" spans="1:8">
      <c r="A266" t="s">
        <v>131</v>
      </c>
      <c r="B266" t="s">
        <v>495</v>
      </c>
      <c r="C266">
        <f>VLOOKUP(A266, instituciones!$B$2:$C$90, 2, FALSE)</f>
        <v>51</v>
      </c>
      <c r="E266" t="s">
        <v>49</v>
      </c>
      <c r="F266" t="str">
        <f t="shared" si="12"/>
        <v>CARMONA LEÓN Johan Edissón</v>
      </c>
      <c r="G266" t="str">
        <f t="shared" si="13"/>
        <v>CARMONA LEÓN</v>
      </c>
      <c r="H266" t="str">
        <f t="shared" si="14"/>
        <v>Johan Edissón</v>
      </c>
    </row>
    <row r="267" spans="1:8">
      <c r="A267" t="s">
        <v>131</v>
      </c>
      <c r="B267" t="s">
        <v>496</v>
      </c>
      <c r="C267">
        <f>VLOOKUP(A267, instituciones!$B$2:$C$90, 2, FALSE)</f>
        <v>51</v>
      </c>
      <c r="E267" t="s">
        <v>49</v>
      </c>
      <c r="F267" t="str">
        <f t="shared" si="12"/>
        <v>CARMONA PERALTA Jhordan Mijael</v>
      </c>
      <c r="G267" t="str">
        <f t="shared" si="13"/>
        <v>CARMONA PERALTA</v>
      </c>
      <c r="H267" t="str">
        <f t="shared" si="14"/>
        <v>Jhordan Mijael</v>
      </c>
    </row>
    <row r="268" spans="1:8">
      <c r="A268" t="s">
        <v>131</v>
      </c>
      <c r="B268" t="s">
        <v>497</v>
      </c>
      <c r="C268">
        <f>VLOOKUP(A268, instituciones!$B$2:$C$90, 2, FALSE)</f>
        <v>51</v>
      </c>
      <c r="E268" t="s">
        <v>49</v>
      </c>
      <c r="F268" t="str">
        <f t="shared" si="12"/>
        <v>CHACON LLACSA Gael Jhosbet</v>
      </c>
      <c r="G268" t="str">
        <f t="shared" si="13"/>
        <v>CHACON LLACSA</v>
      </c>
      <c r="H268" t="str">
        <f t="shared" si="14"/>
        <v>Gael Jhosbet</v>
      </c>
    </row>
    <row r="269" spans="1:8">
      <c r="A269" t="s">
        <v>131</v>
      </c>
      <c r="B269" t="s">
        <v>498</v>
      </c>
      <c r="C269">
        <f>VLOOKUP(A269, instituciones!$B$2:$C$90, 2, FALSE)</f>
        <v>51</v>
      </c>
      <c r="E269" t="s">
        <v>49</v>
      </c>
      <c r="F269" t="str">
        <f t="shared" si="12"/>
        <v>CHOQUEPATA TITO Yoselyn Mishel</v>
      </c>
      <c r="G269" t="str">
        <f t="shared" si="13"/>
        <v>CHOQUEPATA TITO</v>
      </c>
      <c r="H269" t="str">
        <f t="shared" si="14"/>
        <v>Yoselyn Mishel</v>
      </c>
    </row>
    <row r="270" spans="1:8">
      <c r="A270" t="s">
        <v>131</v>
      </c>
      <c r="B270" t="s">
        <v>499</v>
      </c>
      <c r="C270">
        <f>VLOOKUP(A270, instituciones!$B$2:$C$90, 2, FALSE)</f>
        <v>51</v>
      </c>
      <c r="E270" t="s">
        <v>49</v>
      </c>
      <c r="F270" t="str">
        <f t="shared" si="12"/>
        <v>ESPETIA LEÓN Ederson</v>
      </c>
      <c r="G270" t="str">
        <f t="shared" si="13"/>
        <v>ESPETIA LEÓN</v>
      </c>
      <c r="H270" t="str">
        <f t="shared" si="14"/>
        <v>Ederson</v>
      </c>
    </row>
    <row r="271" spans="1:8">
      <c r="A271" t="s">
        <v>131</v>
      </c>
      <c r="B271" t="s">
        <v>500</v>
      </c>
      <c r="C271">
        <f>VLOOKUP(A271, instituciones!$B$2:$C$90, 2, FALSE)</f>
        <v>51</v>
      </c>
      <c r="E271" t="s">
        <v>49</v>
      </c>
      <c r="F271" t="str">
        <f t="shared" si="12"/>
        <v>ESPETIA MENENDEZ Solanch Geraldine</v>
      </c>
      <c r="G271" t="str">
        <f t="shared" si="13"/>
        <v>ESPETIA MENENDEZ</v>
      </c>
      <c r="H271" t="str">
        <f t="shared" si="14"/>
        <v>Solanch Geraldine</v>
      </c>
    </row>
    <row r="272" spans="1:8">
      <c r="A272" t="s">
        <v>131</v>
      </c>
      <c r="B272" t="s">
        <v>501</v>
      </c>
      <c r="C272">
        <f>VLOOKUP(A272, instituciones!$B$2:$C$90, 2, FALSE)</f>
        <v>51</v>
      </c>
      <c r="E272" t="s">
        <v>49</v>
      </c>
      <c r="F272" t="str">
        <f t="shared" si="12"/>
        <v>HUALLIPE MARTINEZ Deysi Yolinda</v>
      </c>
      <c r="G272" t="str">
        <f t="shared" si="13"/>
        <v>HUALLIPE MARTINEZ</v>
      </c>
      <c r="H272" t="str">
        <f t="shared" si="14"/>
        <v>Deysi Yolinda</v>
      </c>
    </row>
    <row r="273" spans="1:8">
      <c r="A273" t="s">
        <v>131</v>
      </c>
      <c r="B273" t="s">
        <v>502</v>
      </c>
      <c r="C273">
        <f>VLOOKUP(A273, instituciones!$B$2:$C$90, 2, FALSE)</f>
        <v>51</v>
      </c>
      <c r="E273" t="s">
        <v>49</v>
      </c>
      <c r="F273" t="str">
        <f t="shared" si="12"/>
        <v>LEON MERMA Melany</v>
      </c>
      <c r="G273" t="str">
        <f t="shared" si="13"/>
        <v>LEON MERMA</v>
      </c>
      <c r="H273" t="str">
        <f t="shared" si="14"/>
        <v>Melany</v>
      </c>
    </row>
    <row r="274" spans="1:8">
      <c r="A274" t="s">
        <v>131</v>
      </c>
      <c r="B274" t="s">
        <v>503</v>
      </c>
      <c r="C274">
        <f>VLOOKUP(A274, instituciones!$B$2:$C$90, 2, FALSE)</f>
        <v>51</v>
      </c>
      <c r="E274" t="s">
        <v>49</v>
      </c>
      <c r="F274" t="str">
        <f t="shared" si="12"/>
        <v>LEON SALAS Alexis</v>
      </c>
      <c r="G274" t="str">
        <f t="shared" si="13"/>
        <v>LEON SALAS</v>
      </c>
      <c r="H274" t="str">
        <f t="shared" si="14"/>
        <v>Alexis</v>
      </c>
    </row>
    <row r="275" spans="1:8">
      <c r="A275" t="s">
        <v>131</v>
      </c>
      <c r="B275" t="s">
        <v>504</v>
      </c>
      <c r="C275">
        <f>VLOOKUP(A275, instituciones!$B$2:$C$90, 2, FALSE)</f>
        <v>51</v>
      </c>
      <c r="E275" t="s">
        <v>49</v>
      </c>
      <c r="F275" t="str">
        <f t="shared" si="12"/>
        <v>MAYHUA SACACA Yesinia</v>
      </c>
      <c r="G275" t="str">
        <f t="shared" si="13"/>
        <v>MAYHUA SACACA</v>
      </c>
      <c r="H275" t="str">
        <f t="shared" si="14"/>
        <v>Yesinia</v>
      </c>
    </row>
    <row r="276" spans="1:8">
      <c r="A276" t="s">
        <v>131</v>
      </c>
      <c r="B276" t="s">
        <v>505</v>
      </c>
      <c r="C276">
        <f>VLOOKUP(A276, instituciones!$B$2:$C$90, 2, FALSE)</f>
        <v>51</v>
      </c>
      <c r="E276" t="s">
        <v>49</v>
      </c>
      <c r="F276" t="str">
        <f t="shared" si="12"/>
        <v>PERALTA HUALLIPE Kennedy Couthiño</v>
      </c>
      <c r="G276" t="str">
        <f t="shared" si="13"/>
        <v>PERALTA HUALLIPE</v>
      </c>
      <c r="H276" t="str">
        <f t="shared" si="14"/>
        <v>Kennedy Couthiño</v>
      </c>
    </row>
    <row r="277" spans="1:8">
      <c r="A277" t="s">
        <v>131</v>
      </c>
      <c r="B277" t="s">
        <v>506</v>
      </c>
      <c r="C277">
        <f>VLOOKUP(A277, instituciones!$B$2:$C$90, 2, FALSE)</f>
        <v>51</v>
      </c>
      <c r="E277" t="s">
        <v>49</v>
      </c>
      <c r="F277" t="str">
        <f t="shared" si="12"/>
        <v>PILLCO MAMANI Anayely</v>
      </c>
      <c r="G277" t="str">
        <f t="shared" si="13"/>
        <v>PILLCO MAMANI</v>
      </c>
      <c r="H277" t="str">
        <f t="shared" si="14"/>
        <v>Anayely</v>
      </c>
    </row>
    <row r="278" spans="1:8">
      <c r="A278" t="s">
        <v>131</v>
      </c>
      <c r="B278" t="s">
        <v>507</v>
      </c>
      <c r="C278">
        <f>VLOOKUP(A278, instituciones!$B$2:$C$90, 2, FALSE)</f>
        <v>51</v>
      </c>
      <c r="E278" t="s">
        <v>49</v>
      </c>
      <c r="F278" t="str">
        <f t="shared" si="12"/>
        <v>PILLCO SALAS Nayely Yamilet</v>
      </c>
      <c r="G278" t="str">
        <f t="shared" si="13"/>
        <v>PILLCO SALAS</v>
      </c>
      <c r="H278" t="str">
        <f t="shared" si="14"/>
        <v>Nayely Yamilet</v>
      </c>
    </row>
    <row r="279" spans="1:8">
      <c r="A279" t="s">
        <v>131</v>
      </c>
      <c r="B279" t="s">
        <v>508</v>
      </c>
      <c r="C279">
        <f>VLOOKUP(A279, instituciones!$B$2:$C$90, 2, FALSE)</f>
        <v>51</v>
      </c>
      <c r="E279" t="s">
        <v>49</v>
      </c>
      <c r="F279" t="str">
        <f t="shared" si="12"/>
        <v>POCCO CUNO Milagros Marghot</v>
      </c>
      <c r="G279" t="str">
        <f t="shared" si="13"/>
        <v>POCCO CUNO</v>
      </c>
      <c r="H279" t="str">
        <f t="shared" si="14"/>
        <v>Milagros Marghot</v>
      </c>
    </row>
    <row r="280" spans="1:8">
      <c r="A280" t="s">
        <v>131</v>
      </c>
      <c r="B280" t="s">
        <v>509</v>
      </c>
      <c r="C280">
        <f>VLOOKUP(A280, instituciones!$B$2:$C$90, 2, FALSE)</f>
        <v>51</v>
      </c>
      <c r="E280" t="s">
        <v>49</v>
      </c>
      <c r="F280" t="str">
        <f t="shared" si="12"/>
        <v>POCCO HUALLIPE Gisela Esvilda</v>
      </c>
      <c r="G280" t="str">
        <f t="shared" si="13"/>
        <v>POCCO HUALLIPE</v>
      </c>
      <c r="H280" t="str">
        <f t="shared" si="14"/>
        <v>Gisela Esvilda</v>
      </c>
    </row>
    <row r="281" spans="1:8">
      <c r="A281" t="s">
        <v>131</v>
      </c>
      <c r="B281" t="s">
        <v>510</v>
      </c>
      <c r="C281">
        <f>VLOOKUP(A281, instituciones!$B$2:$C$90, 2, FALSE)</f>
        <v>51</v>
      </c>
      <c r="E281" t="s">
        <v>49</v>
      </c>
      <c r="F281" t="str">
        <f t="shared" si="12"/>
        <v>SACA ANDRADE Flor Abigael</v>
      </c>
      <c r="G281" t="str">
        <f t="shared" si="13"/>
        <v>SACA ANDRADE</v>
      </c>
      <c r="H281" t="str">
        <f t="shared" si="14"/>
        <v>Flor Abigael</v>
      </c>
    </row>
    <row r="282" spans="1:8">
      <c r="A282" t="s">
        <v>131</v>
      </c>
      <c r="B282" t="s">
        <v>511</v>
      </c>
      <c r="C282">
        <f>VLOOKUP(A282, instituciones!$B$2:$C$90, 2, FALSE)</f>
        <v>51</v>
      </c>
      <c r="E282" t="s">
        <v>49</v>
      </c>
      <c r="F282" t="str">
        <f t="shared" si="12"/>
        <v>SOLIZ POCCO Danitza Mily</v>
      </c>
      <c r="G282" t="str">
        <f t="shared" si="13"/>
        <v>SOLIZ POCCO</v>
      </c>
      <c r="H282" t="str">
        <f t="shared" si="14"/>
        <v>Danitza Mily</v>
      </c>
    </row>
    <row r="283" spans="1:8">
      <c r="A283" t="s">
        <v>131</v>
      </c>
      <c r="B283" t="s">
        <v>512</v>
      </c>
      <c r="C283">
        <f>VLOOKUP(A283, instituciones!$B$2:$C$90, 2, FALSE)</f>
        <v>51</v>
      </c>
      <c r="E283" t="s">
        <v>53</v>
      </c>
      <c r="F283" t="str">
        <f t="shared" si="12"/>
        <v>ACHATA CCAMI Jhoselyn Nayely</v>
      </c>
      <c r="G283" t="str">
        <f t="shared" si="13"/>
        <v>ACHATA CCAMI</v>
      </c>
      <c r="H283" t="str">
        <f t="shared" si="14"/>
        <v>Jhoselyn Nayely</v>
      </c>
    </row>
    <row r="284" spans="1:8">
      <c r="A284" t="s">
        <v>131</v>
      </c>
      <c r="B284" t="s">
        <v>513</v>
      </c>
      <c r="C284">
        <f>VLOOKUP(A284, instituciones!$B$2:$C$90, 2, FALSE)</f>
        <v>51</v>
      </c>
      <c r="E284" t="s">
        <v>53</v>
      </c>
      <c r="F284" t="str">
        <f t="shared" si="12"/>
        <v>APAZA CCUNO Margot</v>
      </c>
      <c r="G284" t="str">
        <f t="shared" si="13"/>
        <v>APAZA CCUNO</v>
      </c>
      <c r="H284" t="str">
        <f t="shared" si="14"/>
        <v>Margot</v>
      </c>
    </row>
    <row r="285" spans="1:8">
      <c r="A285" t="s">
        <v>131</v>
      </c>
      <c r="B285" t="s">
        <v>514</v>
      </c>
      <c r="C285">
        <f>VLOOKUP(A285, instituciones!$B$2:$C$90, 2, FALSE)</f>
        <v>51</v>
      </c>
      <c r="E285" t="s">
        <v>53</v>
      </c>
      <c r="F285" t="str">
        <f t="shared" si="12"/>
        <v>CCAMA PELAEZ Briyit Melany</v>
      </c>
      <c r="G285" t="str">
        <f t="shared" si="13"/>
        <v>CCAMA PELAEZ</v>
      </c>
      <c r="H285" t="str">
        <f t="shared" si="14"/>
        <v>Briyit Melany</v>
      </c>
    </row>
    <row r="286" spans="1:8">
      <c r="A286" t="s">
        <v>131</v>
      </c>
      <c r="B286" t="s">
        <v>515</v>
      </c>
      <c r="C286">
        <f>VLOOKUP(A286, instituciones!$B$2:$C$90, 2, FALSE)</f>
        <v>51</v>
      </c>
      <c r="E286" t="s">
        <v>53</v>
      </c>
      <c r="F286" t="str">
        <f t="shared" si="12"/>
        <v>CHAMBI HUALLIPE Creys Yesenia</v>
      </c>
      <c r="G286" t="str">
        <f t="shared" si="13"/>
        <v>CHAMBI HUALLIPE</v>
      </c>
      <c r="H286" t="str">
        <f t="shared" si="14"/>
        <v>Creys Yesenia</v>
      </c>
    </row>
    <row r="287" spans="1:8">
      <c r="A287" t="s">
        <v>131</v>
      </c>
      <c r="B287" t="s">
        <v>516</v>
      </c>
      <c r="C287">
        <f>VLOOKUP(A287, instituciones!$B$2:$C$90, 2, FALSE)</f>
        <v>51</v>
      </c>
      <c r="E287" t="s">
        <v>53</v>
      </c>
      <c r="F287" t="str">
        <f t="shared" si="12"/>
        <v>CONDORI RAMOS Milagros Estefany</v>
      </c>
      <c r="G287" t="str">
        <f t="shared" si="13"/>
        <v>CONDORI RAMOS</v>
      </c>
      <c r="H287" t="str">
        <f t="shared" si="14"/>
        <v>Milagros Estefany</v>
      </c>
    </row>
    <row r="288" spans="1:8">
      <c r="A288" t="s">
        <v>131</v>
      </c>
      <c r="B288" t="s">
        <v>517</v>
      </c>
      <c r="C288">
        <f>VLOOKUP(A288, instituciones!$B$2:$C$90, 2, FALSE)</f>
        <v>51</v>
      </c>
      <c r="E288" t="s">
        <v>53</v>
      </c>
      <c r="F288" t="str">
        <f t="shared" si="12"/>
        <v>FIGUEREDO MERMA Winder Alfredo</v>
      </c>
      <c r="G288" t="str">
        <f t="shared" si="13"/>
        <v>FIGUEREDO MERMA</v>
      </c>
      <c r="H288" t="str">
        <f t="shared" si="14"/>
        <v>Winder Alfredo</v>
      </c>
    </row>
    <row r="289" spans="1:8">
      <c r="A289" t="s">
        <v>131</v>
      </c>
      <c r="B289" t="s">
        <v>518</v>
      </c>
      <c r="C289">
        <f>VLOOKUP(A289, instituciones!$B$2:$C$90, 2, FALSE)</f>
        <v>51</v>
      </c>
      <c r="E289" t="s">
        <v>53</v>
      </c>
      <c r="F289" t="str">
        <f t="shared" si="12"/>
        <v>HUALLIPE CARMONA Melina Xiomara</v>
      </c>
      <c r="G289" t="str">
        <f t="shared" si="13"/>
        <v>HUALLIPE CARMONA</v>
      </c>
      <c r="H289" t="str">
        <f t="shared" si="14"/>
        <v>Melina Xiomara</v>
      </c>
    </row>
    <row r="290" spans="1:8">
      <c r="A290" t="s">
        <v>131</v>
      </c>
      <c r="B290" t="s">
        <v>519</v>
      </c>
      <c r="C290">
        <f>VLOOKUP(A290, instituciones!$B$2:$C$90, 2, FALSE)</f>
        <v>51</v>
      </c>
      <c r="E290" t="s">
        <v>53</v>
      </c>
      <c r="F290" t="str">
        <f t="shared" si="12"/>
        <v>HUALLIPE SACA Jennifer Katie</v>
      </c>
      <c r="G290" t="str">
        <f t="shared" si="13"/>
        <v>HUALLIPE SACA</v>
      </c>
      <c r="H290" t="str">
        <f t="shared" si="14"/>
        <v>Jennifer Katie</v>
      </c>
    </row>
    <row r="291" spans="1:8">
      <c r="A291" t="s">
        <v>131</v>
      </c>
      <c r="B291" t="s">
        <v>520</v>
      </c>
      <c r="C291">
        <f>VLOOKUP(A291, instituciones!$B$2:$C$90, 2, FALSE)</f>
        <v>51</v>
      </c>
      <c r="E291" t="s">
        <v>53</v>
      </c>
      <c r="F291" t="str">
        <f t="shared" si="12"/>
        <v>LEON LOPEZ Luz</v>
      </c>
      <c r="G291" t="str">
        <f t="shared" si="13"/>
        <v>LEON LOPEZ</v>
      </c>
      <c r="H291" t="str">
        <f t="shared" si="14"/>
        <v>Luz</v>
      </c>
    </row>
    <row r="292" spans="1:8">
      <c r="A292" t="s">
        <v>131</v>
      </c>
      <c r="B292" t="s">
        <v>521</v>
      </c>
      <c r="C292">
        <f>VLOOKUP(A292, instituciones!$B$2:$C$90, 2, FALSE)</f>
        <v>51</v>
      </c>
      <c r="E292" t="s">
        <v>53</v>
      </c>
      <c r="F292" t="str">
        <f t="shared" si="12"/>
        <v>LEON SALAS Nymer Withmar</v>
      </c>
      <c r="G292" t="str">
        <f t="shared" si="13"/>
        <v>LEON SALAS</v>
      </c>
      <c r="H292" t="str">
        <f t="shared" si="14"/>
        <v>Nymer Withmar</v>
      </c>
    </row>
    <row r="293" spans="1:8">
      <c r="A293" t="s">
        <v>131</v>
      </c>
      <c r="B293" t="s">
        <v>522</v>
      </c>
      <c r="C293">
        <f>VLOOKUP(A293, instituciones!$B$2:$C$90, 2, FALSE)</f>
        <v>51</v>
      </c>
      <c r="E293" t="s">
        <v>53</v>
      </c>
      <c r="F293" t="str">
        <f t="shared" si="12"/>
        <v>MAMANI APANA Jheyson Daynner</v>
      </c>
      <c r="G293" t="str">
        <f t="shared" si="13"/>
        <v>MAMANI APANA</v>
      </c>
      <c r="H293" t="str">
        <f t="shared" si="14"/>
        <v>Jheyson Daynner</v>
      </c>
    </row>
    <row r="294" spans="1:8">
      <c r="A294" t="s">
        <v>131</v>
      </c>
      <c r="B294" t="s">
        <v>523</v>
      </c>
      <c r="C294">
        <f>VLOOKUP(A294, instituciones!$B$2:$C$90, 2, FALSE)</f>
        <v>51</v>
      </c>
      <c r="E294" t="s">
        <v>53</v>
      </c>
      <c r="F294" t="str">
        <f t="shared" si="12"/>
        <v xml:space="preserve">MAMANI HUALLIPE Jheidy Rossmery </v>
      </c>
      <c r="G294" t="str">
        <f t="shared" si="13"/>
        <v>MAMANI HUALLIPE</v>
      </c>
      <c r="H294" t="str">
        <f t="shared" si="14"/>
        <v xml:space="preserve">Jheidy Rossmery </v>
      </c>
    </row>
    <row r="295" spans="1:8">
      <c r="A295" t="s">
        <v>131</v>
      </c>
      <c r="B295" t="s">
        <v>524</v>
      </c>
      <c r="C295">
        <f>VLOOKUP(A295, instituciones!$B$2:$C$90, 2, FALSE)</f>
        <v>51</v>
      </c>
      <c r="E295" t="s">
        <v>53</v>
      </c>
      <c r="F295" t="str">
        <f t="shared" si="12"/>
        <v>MAMANI SOLIS Aracely</v>
      </c>
      <c r="G295" t="str">
        <f t="shared" si="13"/>
        <v>MAMANI SOLIS</v>
      </c>
      <c r="H295" t="str">
        <f t="shared" si="14"/>
        <v>Aracely</v>
      </c>
    </row>
    <row r="296" spans="1:8">
      <c r="A296" t="s">
        <v>131</v>
      </c>
      <c r="B296" t="s">
        <v>525</v>
      </c>
      <c r="C296">
        <f>VLOOKUP(A296, instituciones!$B$2:$C$90, 2, FALSE)</f>
        <v>51</v>
      </c>
      <c r="E296" t="s">
        <v>53</v>
      </c>
      <c r="F296" t="str">
        <f t="shared" si="12"/>
        <v>MAYHUA SACACA Katheryn Mayumi</v>
      </c>
      <c r="G296" t="str">
        <f t="shared" si="13"/>
        <v>MAYHUA SACACA</v>
      </c>
      <c r="H296" t="str">
        <f t="shared" si="14"/>
        <v>Katheryn Mayumi</v>
      </c>
    </row>
    <row r="297" spans="1:8">
      <c r="A297" t="s">
        <v>131</v>
      </c>
      <c r="B297" t="s">
        <v>526</v>
      </c>
      <c r="C297">
        <f>VLOOKUP(A297, instituciones!$B$2:$C$90, 2, FALSE)</f>
        <v>51</v>
      </c>
      <c r="E297" t="s">
        <v>53</v>
      </c>
      <c r="F297" t="str">
        <f t="shared" si="12"/>
        <v>PERALTA MAMANI Lenin Jaymar</v>
      </c>
      <c r="G297" t="str">
        <f t="shared" si="13"/>
        <v>PERALTA MAMANI</v>
      </c>
      <c r="H297" t="str">
        <f t="shared" si="14"/>
        <v>Lenin Jaymar</v>
      </c>
    </row>
    <row r="298" spans="1:8">
      <c r="A298" t="s">
        <v>131</v>
      </c>
      <c r="B298" t="s">
        <v>527</v>
      </c>
      <c r="C298">
        <f>VLOOKUP(A298, instituciones!$B$2:$C$90, 2, FALSE)</f>
        <v>51</v>
      </c>
      <c r="E298" t="s">
        <v>53</v>
      </c>
      <c r="F298" t="str">
        <f t="shared" si="12"/>
        <v>QUISPE HANCCO Jhandy Guissel</v>
      </c>
      <c r="G298" t="str">
        <f t="shared" si="13"/>
        <v>QUISPE HANCCO</v>
      </c>
      <c r="H298" t="str">
        <f t="shared" si="14"/>
        <v>Jhandy Guissel</v>
      </c>
    </row>
    <row r="299" spans="1:8">
      <c r="A299" t="s">
        <v>131</v>
      </c>
      <c r="B299" t="s">
        <v>528</v>
      </c>
      <c r="C299">
        <f>VLOOKUP(A299, instituciones!$B$2:$C$90, 2, FALSE)</f>
        <v>51</v>
      </c>
      <c r="E299" t="s">
        <v>53</v>
      </c>
      <c r="F299" t="str">
        <f t="shared" si="12"/>
        <v>SOLIS LUQUE Gian Marco</v>
      </c>
      <c r="G299" t="str">
        <f t="shared" si="13"/>
        <v>SOLIS LUQUE</v>
      </c>
      <c r="H299" t="str">
        <f t="shared" si="14"/>
        <v>Gian Marco</v>
      </c>
    </row>
    <row r="300" spans="1:8">
      <c r="A300" t="s">
        <v>133</v>
      </c>
      <c r="B300" t="s">
        <v>529</v>
      </c>
      <c r="C300">
        <f>VLOOKUP(A300, instituciones!$B$2:$C$90, 2, FALSE)</f>
        <v>34</v>
      </c>
      <c r="E300" t="s">
        <v>26</v>
      </c>
      <c r="F300" t="str">
        <f t="shared" si="12"/>
        <v>TITO MAMANI DANITZA JHARELI</v>
      </c>
      <c r="G300" t="str">
        <f t="shared" si="13"/>
        <v>TITO MAMANI</v>
      </c>
      <c r="H300" t="str">
        <f t="shared" si="14"/>
        <v>DANITZA JHARELI</v>
      </c>
    </row>
    <row r="301" spans="1:8">
      <c r="A301" t="s">
        <v>133</v>
      </c>
      <c r="B301" t="s">
        <v>530</v>
      </c>
      <c r="C301">
        <f>VLOOKUP(A301, instituciones!$B$2:$C$90, 2, FALSE)</f>
        <v>34</v>
      </c>
      <c r="E301" t="s">
        <v>26</v>
      </c>
      <c r="F301" t="str">
        <f t="shared" si="12"/>
        <v>VALENZUELA ALATA BRIGUITH YAJHAYRA</v>
      </c>
      <c r="G301" t="str">
        <f t="shared" si="13"/>
        <v>VALENZUELA ALATA</v>
      </c>
      <c r="H301" t="str">
        <f t="shared" si="14"/>
        <v>BRIGUITH YAJHAYRA</v>
      </c>
    </row>
    <row r="302" spans="1:8">
      <c r="A302" t="s">
        <v>133</v>
      </c>
      <c r="B302" t="s">
        <v>531</v>
      </c>
      <c r="C302">
        <f>VLOOKUP(A302, instituciones!$B$2:$C$90, 2, FALSE)</f>
        <v>34</v>
      </c>
      <c r="E302" t="s">
        <v>26</v>
      </c>
      <c r="F302" t="str">
        <f t="shared" si="12"/>
        <v>VALENZUELA CABRERA BRIYITH CINDY ZELICA</v>
      </c>
      <c r="G302" t="str">
        <f t="shared" si="13"/>
        <v>VALENZUELA CABRERA</v>
      </c>
      <c r="H302" t="str">
        <f t="shared" si="14"/>
        <v>BRIYITH CINDY ZELICA</v>
      </c>
    </row>
    <row r="303" spans="1:8">
      <c r="A303" t="s">
        <v>133</v>
      </c>
      <c r="B303" t="s">
        <v>532</v>
      </c>
      <c r="C303">
        <f>VLOOKUP(A303, instituciones!$B$2:$C$90, 2, FALSE)</f>
        <v>34</v>
      </c>
      <c r="E303" t="s">
        <v>26</v>
      </c>
      <c r="F303" t="str">
        <f t="shared" si="12"/>
        <v xml:space="preserve">VALENZUELA QUISPE FACUNDO NEYMAR </v>
      </c>
      <c r="G303" t="str">
        <f t="shared" si="13"/>
        <v>VALENZUELA QUISPE</v>
      </c>
      <c r="H303" t="str">
        <f t="shared" si="14"/>
        <v xml:space="preserve">FACUNDO NEYMAR </v>
      </c>
    </row>
    <row r="304" spans="1:8">
      <c r="A304" t="s">
        <v>133</v>
      </c>
      <c r="B304" t="s">
        <v>533</v>
      </c>
      <c r="C304">
        <f>VLOOKUP(A304, instituciones!$B$2:$C$90, 2, FALSE)</f>
        <v>34</v>
      </c>
      <c r="E304" t="s">
        <v>26</v>
      </c>
      <c r="F304" t="str">
        <f t="shared" si="12"/>
        <v>YARESI SONCCO DAYRON JHUBERLY</v>
      </c>
      <c r="G304" t="str">
        <f t="shared" si="13"/>
        <v>YARESI SONCCO</v>
      </c>
      <c r="H304" t="str">
        <f t="shared" si="14"/>
        <v>DAYRON JHUBERLY</v>
      </c>
    </row>
    <row r="305" spans="1:8">
      <c r="A305" t="s">
        <v>133</v>
      </c>
      <c r="B305" t="s">
        <v>534</v>
      </c>
      <c r="C305">
        <f>VLOOKUP(A305, instituciones!$B$2:$C$90, 2, FALSE)</f>
        <v>34</v>
      </c>
      <c r="E305" t="s">
        <v>26</v>
      </c>
      <c r="F305" t="str">
        <f t="shared" si="12"/>
        <v xml:space="preserve">PACCO ZAMATA ALDAIR </v>
      </c>
      <c r="G305" t="str">
        <f t="shared" si="13"/>
        <v>PACCO ZAMATA</v>
      </c>
      <c r="H305" t="str">
        <f t="shared" si="14"/>
        <v xml:space="preserve">ALDAIR </v>
      </c>
    </row>
    <row r="306" spans="1:8">
      <c r="A306" t="s">
        <v>133</v>
      </c>
      <c r="B306" t="s">
        <v>535</v>
      </c>
      <c r="C306">
        <f>VLOOKUP(A306, instituciones!$B$2:$C$90, 2, FALSE)</f>
        <v>34</v>
      </c>
      <c r="E306" t="s">
        <v>26</v>
      </c>
      <c r="F306" t="str">
        <f t="shared" si="12"/>
        <v>VARGAS CARCASI ARIANA ROSANGELA</v>
      </c>
      <c r="G306" t="str">
        <f t="shared" si="13"/>
        <v>VARGAS CARCASI</v>
      </c>
      <c r="H306" t="str">
        <f t="shared" si="14"/>
        <v>ARIANA ROSANGELA</v>
      </c>
    </row>
    <row r="307" spans="1:8">
      <c r="A307" t="s">
        <v>135</v>
      </c>
      <c r="B307" t="s">
        <v>536</v>
      </c>
      <c r="C307">
        <f>VLOOKUP(A307, instituciones!$B$2:$C$90, 2, FALSE)</f>
        <v>5</v>
      </c>
      <c r="E307" t="s">
        <v>49</v>
      </c>
      <c r="F307" t="str">
        <f t="shared" si="12"/>
        <v>Apaza Saya Lesly Carol</v>
      </c>
      <c r="G307" t="str">
        <f t="shared" si="13"/>
        <v>Apaza Saya</v>
      </c>
      <c r="H307" t="str">
        <f t="shared" si="14"/>
        <v>Lesly Carol</v>
      </c>
    </row>
    <row r="308" spans="1:8">
      <c r="A308" t="s">
        <v>135</v>
      </c>
      <c r="B308" t="s">
        <v>537</v>
      </c>
      <c r="C308">
        <f>VLOOKUP(A308, instituciones!$B$2:$C$90, 2, FALSE)</f>
        <v>5</v>
      </c>
      <c r="E308" t="s">
        <v>49</v>
      </c>
      <c r="F308" t="str">
        <f t="shared" si="12"/>
        <v>Ccama Pampa Isamar</v>
      </c>
      <c r="G308" t="str">
        <f t="shared" si="13"/>
        <v>Ccama Pampa</v>
      </c>
      <c r="H308" t="str">
        <f t="shared" si="14"/>
        <v>Isamar</v>
      </c>
    </row>
    <row r="309" spans="1:8">
      <c r="A309" t="s">
        <v>135</v>
      </c>
      <c r="B309" t="s">
        <v>538</v>
      </c>
      <c r="C309">
        <f>VLOOKUP(A309, instituciones!$B$2:$C$90, 2, FALSE)</f>
        <v>5</v>
      </c>
      <c r="E309" t="s">
        <v>49</v>
      </c>
      <c r="F309" t="str">
        <f t="shared" si="12"/>
        <v>Ccanccapa Alata Luz Angie</v>
      </c>
      <c r="G309" t="str">
        <f t="shared" si="13"/>
        <v>Ccanccapa Alata</v>
      </c>
      <c r="H309" t="str">
        <f t="shared" si="14"/>
        <v>Luz Angie</v>
      </c>
    </row>
    <row r="310" spans="1:8">
      <c r="A310" t="s">
        <v>135</v>
      </c>
      <c r="B310" t="s">
        <v>539</v>
      </c>
      <c r="C310">
        <f>VLOOKUP(A310, instituciones!$B$2:$C$90, 2, FALSE)</f>
        <v>5</v>
      </c>
      <c r="E310" t="s">
        <v>49</v>
      </c>
      <c r="F310" t="str">
        <f t="shared" si="12"/>
        <v>Challapa Limache Hael Jholin</v>
      </c>
      <c r="G310" t="str">
        <f t="shared" si="13"/>
        <v>Challapa Limache</v>
      </c>
      <c r="H310" t="str">
        <f t="shared" si="14"/>
        <v>Hael Jholin</v>
      </c>
    </row>
    <row r="311" spans="1:8">
      <c r="A311" t="s">
        <v>135</v>
      </c>
      <c r="B311" t="s">
        <v>540</v>
      </c>
      <c r="C311">
        <f>VLOOKUP(A311, instituciones!$B$2:$C$90, 2, FALSE)</f>
        <v>5</v>
      </c>
      <c r="E311" t="s">
        <v>49</v>
      </c>
      <c r="F311" t="str">
        <f t="shared" si="12"/>
        <v>Culise Vargas Jusue Usbaldo</v>
      </c>
      <c r="G311" t="str">
        <f t="shared" si="13"/>
        <v>Culise Vargas</v>
      </c>
      <c r="H311" t="str">
        <f t="shared" si="14"/>
        <v>Jusue Usbaldo</v>
      </c>
    </row>
    <row r="312" spans="1:8">
      <c r="A312" t="s">
        <v>135</v>
      </c>
      <c r="B312" t="s">
        <v>541</v>
      </c>
      <c r="C312">
        <f>VLOOKUP(A312, instituciones!$B$2:$C$90, 2, FALSE)</f>
        <v>5</v>
      </c>
      <c r="E312" t="s">
        <v>49</v>
      </c>
      <c r="F312" t="str">
        <f t="shared" si="12"/>
        <v>Llatasi Limache Liam Kimji</v>
      </c>
      <c r="G312" t="str">
        <f t="shared" si="13"/>
        <v>Llatasi Limache</v>
      </c>
      <c r="H312" t="str">
        <f t="shared" si="14"/>
        <v>Liam Kimji</v>
      </c>
    </row>
    <row r="313" spans="1:8">
      <c r="A313" t="s">
        <v>135</v>
      </c>
      <c r="B313" t="s">
        <v>542</v>
      </c>
      <c r="C313">
        <f>VLOOKUP(A313, instituciones!$B$2:$C$90, 2, FALSE)</f>
        <v>5</v>
      </c>
      <c r="E313" t="s">
        <v>49</v>
      </c>
      <c r="F313" t="str">
        <f t="shared" si="12"/>
        <v>Mamani Arizaca John Darwin</v>
      </c>
      <c r="G313" t="str">
        <f t="shared" si="13"/>
        <v>Mamani Arizaca</v>
      </c>
      <c r="H313" t="str">
        <f t="shared" si="14"/>
        <v>John Darwin</v>
      </c>
    </row>
    <row r="314" spans="1:8">
      <c r="A314" t="s">
        <v>135</v>
      </c>
      <c r="B314" t="s">
        <v>543</v>
      </c>
      <c r="C314">
        <f>VLOOKUP(A314, instituciones!$B$2:$C$90, 2, FALSE)</f>
        <v>5</v>
      </c>
      <c r="E314" t="s">
        <v>49</v>
      </c>
      <c r="F314" t="str">
        <f t="shared" si="12"/>
        <v>Mayta Canahuire Idack Orland</v>
      </c>
      <c r="G314" t="str">
        <f t="shared" si="13"/>
        <v>Mayta Canahuire</v>
      </c>
      <c r="H314" t="str">
        <f t="shared" si="14"/>
        <v>Idack Orland</v>
      </c>
    </row>
    <row r="315" spans="1:8">
      <c r="A315" t="s">
        <v>135</v>
      </c>
      <c r="B315" t="s">
        <v>544</v>
      </c>
      <c r="C315">
        <f>VLOOKUP(A315, instituciones!$B$2:$C$90, 2, FALSE)</f>
        <v>5</v>
      </c>
      <c r="E315" t="s">
        <v>49</v>
      </c>
      <c r="F315" t="str">
        <f t="shared" si="12"/>
        <v>Medina Valverde Camila Yamileé</v>
      </c>
      <c r="G315" t="str">
        <f t="shared" si="13"/>
        <v>Medina Valverde</v>
      </c>
      <c r="H315" t="str">
        <f t="shared" si="14"/>
        <v>Camila Yamileé</v>
      </c>
    </row>
    <row r="316" spans="1:8">
      <c r="A316" t="s">
        <v>135</v>
      </c>
      <c r="B316" t="s">
        <v>545</v>
      </c>
      <c r="C316">
        <f>VLOOKUP(A316, instituciones!$B$2:$C$90, 2, FALSE)</f>
        <v>5</v>
      </c>
      <c r="E316" t="s">
        <v>49</v>
      </c>
      <c r="F316" t="str">
        <f t="shared" si="12"/>
        <v>Murga Ccanahuire Yordy Raúl</v>
      </c>
      <c r="G316" t="str">
        <f t="shared" si="13"/>
        <v>Murga Ccanahuire</v>
      </c>
      <c r="H316" t="str">
        <f t="shared" si="14"/>
        <v>Yordy Raúl</v>
      </c>
    </row>
    <row r="317" spans="1:8">
      <c r="A317" t="s">
        <v>135</v>
      </c>
      <c r="B317" t="s">
        <v>546</v>
      </c>
      <c r="C317">
        <f>VLOOKUP(A317, instituciones!$B$2:$C$90, 2, FALSE)</f>
        <v>5</v>
      </c>
      <c r="E317" t="s">
        <v>49</v>
      </c>
      <c r="F317" t="str">
        <f t="shared" si="12"/>
        <v>Muriel Limache Juan Diego</v>
      </c>
      <c r="G317" t="str">
        <f t="shared" si="13"/>
        <v>Muriel Limache</v>
      </c>
      <c r="H317" t="str">
        <f t="shared" si="14"/>
        <v>Juan Diego</v>
      </c>
    </row>
    <row r="318" spans="1:8">
      <c r="A318" t="s">
        <v>135</v>
      </c>
      <c r="B318" t="s">
        <v>547</v>
      </c>
      <c r="C318">
        <f>VLOOKUP(A318, instituciones!$B$2:$C$90, 2, FALSE)</f>
        <v>5</v>
      </c>
      <c r="E318" t="s">
        <v>49</v>
      </c>
      <c r="F318" t="str">
        <f t="shared" si="12"/>
        <v>Palomino Huanca Yamiled</v>
      </c>
      <c r="G318" t="str">
        <f t="shared" si="13"/>
        <v>Palomino Huanca</v>
      </c>
      <c r="H318" t="str">
        <f t="shared" si="14"/>
        <v>Yamiled</v>
      </c>
    </row>
    <row r="319" spans="1:8">
      <c r="A319" t="s">
        <v>135</v>
      </c>
      <c r="B319" t="s">
        <v>548</v>
      </c>
      <c r="C319">
        <f>VLOOKUP(A319, instituciones!$B$2:$C$90, 2, FALSE)</f>
        <v>5</v>
      </c>
      <c r="E319" t="s">
        <v>49</v>
      </c>
      <c r="F319" t="str">
        <f t="shared" si="12"/>
        <v>Quispe Ccanahuire Bedirján Sayim</v>
      </c>
      <c r="G319" t="str">
        <f t="shared" si="13"/>
        <v>Quispe Ccanahuire</v>
      </c>
      <c r="H319" t="str">
        <f t="shared" si="14"/>
        <v>Bedirján Sayim</v>
      </c>
    </row>
    <row r="320" spans="1:8">
      <c r="A320" t="s">
        <v>135</v>
      </c>
      <c r="B320" t="s">
        <v>549</v>
      </c>
      <c r="C320">
        <f>VLOOKUP(A320, instituciones!$B$2:$C$90, 2, FALSE)</f>
        <v>5</v>
      </c>
      <c r="E320" t="s">
        <v>49</v>
      </c>
      <c r="F320" t="str">
        <f t="shared" si="12"/>
        <v>Quispe Mamani Melani Margot</v>
      </c>
      <c r="G320" t="str">
        <f t="shared" si="13"/>
        <v>Quispe Mamani</v>
      </c>
      <c r="H320" t="str">
        <f t="shared" si="14"/>
        <v>Melani Margot</v>
      </c>
    </row>
    <row r="321" spans="1:8">
      <c r="A321" t="s">
        <v>135</v>
      </c>
      <c r="B321" t="s">
        <v>550</v>
      </c>
      <c r="C321">
        <f>VLOOKUP(A321, instituciones!$B$2:$C$90, 2, FALSE)</f>
        <v>5</v>
      </c>
      <c r="E321" t="s">
        <v>49</v>
      </c>
      <c r="F321" t="str">
        <f t="shared" si="12"/>
        <v>Zea Cahuana Ayme</v>
      </c>
      <c r="G321" t="str">
        <f t="shared" si="13"/>
        <v>Zea Cahuana</v>
      </c>
      <c r="H321" t="str">
        <f t="shared" si="14"/>
        <v>Ayme</v>
      </c>
    </row>
    <row r="322" spans="1:8">
      <c r="A322" t="s">
        <v>135</v>
      </c>
      <c r="B322" t="s">
        <v>551</v>
      </c>
      <c r="C322">
        <f>VLOOKUP(A322, instituciones!$B$2:$C$90, 2, FALSE)</f>
        <v>5</v>
      </c>
      <c r="E322" t="s">
        <v>53</v>
      </c>
      <c r="F322" t="str">
        <f t="shared" si="12"/>
        <v>ALATA MONRROY Erick josue</v>
      </c>
      <c r="G322" t="str">
        <f t="shared" si="13"/>
        <v>ALATA MONRROY</v>
      </c>
      <c r="H322" t="str">
        <f t="shared" si="14"/>
        <v>Erick josue</v>
      </c>
    </row>
    <row r="323" spans="1:8">
      <c r="A323" t="s">
        <v>135</v>
      </c>
      <c r="B323" t="s">
        <v>552</v>
      </c>
      <c r="C323">
        <f>VLOOKUP(A323, instituciones!$B$2:$C$90, 2, FALSE)</f>
        <v>5</v>
      </c>
      <c r="E323" t="s">
        <v>53</v>
      </c>
      <c r="F323" t="str">
        <f t="shared" ref="F323:F386" si="15">SUBSTITUTE(B323,",","")</f>
        <v>CAHUANA SAYA Xiomara Kely</v>
      </c>
      <c r="G323" t="str">
        <f t="shared" ref="G323:G386" si="16">CONCATENATE(LEFT(F323, FIND(" ", F323)-1), " ", LEFT(RIGHT(F323, LEN(F323)-FIND(" ", F323)), FIND(" ", RIGHT(F323, LEN(F323)-FIND(" ", F323)))-1))</f>
        <v>CAHUANA SAYA</v>
      </c>
      <c r="H323" t="str">
        <f t="shared" ref="H323:H386" si="17">RIGHT(F323, LEN(F323) - FIND(" ",F323, FIND(" ",F323)+1))</f>
        <v>Xiomara Kely</v>
      </c>
    </row>
    <row r="324" spans="1:8">
      <c r="A324" t="s">
        <v>135</v>
      </c>
      <c r="B324" t="s">
        <v>553</v>
      </c>
      <c r="C324">
        <f>VLOOKUP(A324, instituciones!$B$2:$C$90, 2, FALSE)</f>
        <v>5</v>
      </c>
      <c r="E324" t="s">
        <v>53</v>
      </c>
      <c r="F324" t="str">
        <f t="shared" si="15"/>
        <v>CONDORI ACCHA Jhonpio Zair</v>
      </c>
      <c r="G324" t="str">
        <f t="shared" si="16"/>
        <v>CONDORI ACCHA</v>
      </c>
      <c r="H324" t="str">
        <f t="shared" si="17"/>
        <v>Jhonpio Zair</v>
      </c>
    </row>
    <row r="325" spans="1:8">
      <c r="A325" t="s">
        <v>135</v>
      </c>
      <c r="B325" t="s">
        <v>554</v>
      </c>
      <c r="C325">
        <f>VLOOKUP(A325, instituciones!$B$2:$C$90, 2, FALSE)</f>
        <v>5</v>
      </c>
      <c r="E325" t="s">
        <v>53</v>
      </c>
      <c r="F325" t="str">
        <f t="shared" si="15"/>
        <v>CONDORI ZARATE Shirly Lizeth</v>
      </c>
      <c r="G325" t="str">
        <f t="shared" si="16"/>
        <v>CONDORI ZARATE</v>
      </c>
      <c r="H325" t="str">
        <f t="shared" si="17"/>
        <v>Shirly Lizeth</v>
      </c>
    </row>
    <row r="326" spans="1:8">
      <c r="A326" t="s">
        <v>135</v>
      </c>
      <c r="B326" t="s">
        <v>555</v>
      </c>
      <c r="C326">
        <f>VLOOKUP(A326, instituciones!$B$2:$C$90, 2, FALSE)</f>
        <v>5</v>
      </c>
      <c r="E326" t="s">
        <v>53</v>
      </c>
      <c r="F326" t="str">
        <f t="shared" si="15"/>
        <v xml:space="preserve">GRETA ALATA Abigail Sarai </v>
      </c>
      <c r="G326" t="str">
        <f t="shared" si="16"/>
        <v>GRETA ALATA</v>
      </c>
      <c r="H326" t="str">
        <f t="shared" si="17"/>
        <v xml:space="preserve">Abigail Sarai </v>
      </c>
    </row>
    <row r="327" spans="1:8">
      <c r="A327" t="s">
        <v>135</v>
      </c>
      <c r="B327" t="s">
        <v>556</v>
      </c>
      <c r="C327">
        <f>VLOOKUP(A327, instituciones!$B$2:$C$90, 2, FALSE)</f>
        <v>5</v>
      </c>
      <c r="E327" t="s">
        <v>53</v>
      </c>
      <c r="F327" t="str">
        <f t="shared" si="15"/>
        <v xml:space="preserve">LIMACHE ALVAREZ Alain Crhistian </v>
      </c>
      <c r="G327" t="str">
        <f t="shared" si="16"/>
        <v>LIMACHE ALVAREZ</v>
      </c>
      <c r="H327" t="str">
        <f t="shared" si="17"/>
        <v xml:space="preserve">Alain Crhistian </v>
      </c>
    </row>
    <row r="328" spans="1:8">
      <c r="A328" t="s">
        <v>135</v>
      </c>
      <c r="B328" t="s">
        <v>557</v>
      </c>
      <c r="C328">
        <f>VLOOKUP(A328, instituciones!$B$2:$C$90, 2, FALSE)</f>
        <v>5</v>
      </c>
      <c r="E328" t="s">
        <v>53</v>
      </c>
      <c r="F328" t="str">
        <f t="shared" si="15"/>
        <v xml:space="preserve">LIMACHE MAMANI Erick Aron </v>
      </c>
      <c r="G328" t="str">
        <f t="shared" si="16"/>
        <v>LIMACHE MAMANI</v>
      </c>
      <c r="H328" t="str">
        <f t="shared" si="17"/>
        <v xml:space="preserve">Erick Aron </v>
      </c>
    </row>
    <row r="329" spans="1:8">
      <c r="A329" t="s">
        <v>135</v>
      </c>
      <c r="B329" t="s">
        <v>558</v>
      </c>
      <c r="C329">
        <f>VLOOKUP(A329, instituciones!$B$2:$C$90, 2, FALSE)</f>
        <v>5</v>
      </c>
      <c r="E329" t="s">
        <v>53</v>
      </c>
      <c r="F329" t="str">
        <f t="shared" si="15"/>
        <v xml:space="preserve">LOPE PACHACA Evelin Susam </v>
      </c>
      <c r="G329" t="str">
        <f t="shared" si="16"/>
        <v>LOPE PACHACA</v>
      </c>
      <c r="H329" t="str">
        <f t="shared" si="17"/>
        <v xml:space="preserve">Evelin Susam </v>
      </c>
    </row>
    <row r="330" spans="1:8">
      <c r="A330" t="s">
        <v>135</v>
      </c>
      <c r="B330" t="s">
        <v>559</v>
      </c>
      <c r="C330">
        <f>VLOOKUP(A330, instituciones!$B$2:$C$90, 2, FALSE)</f>
        <v>5</v>
      </c>
      <c r="E330" t="s">
        <v>53</v>
      </c>
      <c r="F330" t="str">
        <f t="shared" si="15"/>
        <v xml:space="preserve">MARRON PAMPA Neil Andreé </v>
      </c>
      <c r="G330" t="str">
        <f t="shared" si="16"/>
        <v>MARRON PAMPA</v>
      </c>
      <c r="H330" t="str">
        <f t="shared" si="17"/>
        <v xml:space="preserve">Neil Andreé </v>
      </c>
    </row>
    <row r="331" spans="1:8">
      <c r="A331" t="s">
        <v>135</v>
      </c>
      <c r="B331" t="s">
        <v>560</v>
      </c>
      <c r="C331">
        <f>VLOOKUP(A331, instituciones!$B$2:$C$90, 2, FALSE)</f>
        <v>5</v>
      </c>
      <c r="E331" t="s">
        <v>53</v>
      </c>
      <c r="F331" t="str">
        <f t="shared" si="15"/>
        <v xml:space="preserve">MUÑOZ VALVERDE Yurin Tayana </v>
      </c>
      <c r="G331" t="str">
        <f t="shared" si="16"/>
        <v>MUÑOZ VALVERDE</v>
      </c>
      <c r="H331" t="str">
        <f t="shared" si="17"/>
        <v xml:space="preserve">Yurin Tayana </v>
      </c>
    </row>
    <row r="332" spans="1:8">
      <c r="A332" t="s">
        <v>135</v>
      </c>
      <c r="B332" t="s">
        <v>561</v>
      </c>
      <c r="C332">
        <f>VLOOKUP(A332, instituciones!$B$2:$C$90, 2, FALSE)</f>
        <v>5</v>
      </c>
      <c r="E332" t="s">
        <v>53</v>
      </c>
      <c r="F332" t="str">
        <f t="shared" si="15"/>
        <v xml:space="preserve">MURIEL MAMANI Liam Saulo </v>
      </c>
      <c r="G332" t="str">
        <f t="shared" si="16"/>
        <v>MURIEL MAMANI</v>
      </c>
      <c r="H332" t="str">
        <f t="shared" si="17"/>
        <v xml:space="preserve">Liam Saulo </v>
      </c>
    </row>
    <row r="333" spans="1:8">
      <c r="A333" t="s">
        <v>135</v>
      </c>
      <c r="B333" t="s">
        <v>562</v>
      </c>
      <c r="C333">
        <f>VLOOKUP(A333, instituciones!$B$2:$C$90, 2, FALSE)</f>
        <v>5</v>
      </c>
      <c r="E333" t="s">
        <v>53</v>
      </c>
      <c r="F333" t="str">
        <f t="shared" si="15"/>
        <v xml:space="preserve">PACHA APAZA Hemer dayvi </v>
      </c>
      <c r="G333" t="str">
        <f t="shared" si="16"/>
        <v>PACHA APAZA</v>
      </c>
      <c r="H333" t="str">
        <f t="shared" si="17"/>
        <v xml:space="preserve">Hemer dayvi </v>
      </c>
    </row>
    <row r="334" spans="1:8">
      <c r="A334" t="s">
        <v>135</v>
      </c>
      <c r="B334" t="s">
        <v>563</v>
      </c>
      <c r="C334">
        <f>VLOOKUP(A334, instituciones!$B$2:$C$90, 2, FALSE)</f>
        <v>5</v>
      </c>
      <c r="E334" t="s">
        <v>53</v>
      </c>
      <c r="F334" t="str">
        <f t="shared" si="15"/>
        <v xml:space="preserve">PAMPA CCANAHUIRI Greis Ariana </v>
      </c>
      <c r="G334" t="str">
        <f t="shared" si="16"/>
        <v>PAMPA CCANAHUIRI</v>
      </c>
      <c r="H334" t="str">
        <f t="shared" si="17"/>
        <v xml:space="preserve">Greis Ariana </v>
      </c>
    </row>
    <row r="335" spans="1:8">
      <c r="A335" t="s">
        <v>135</v>
      </c>
      <c r="B335" t="s">
        <v>564</v>
      </c>
      <c r="C335">
        <f>VLOOKUP(A335, instituciones!$B$2:$C$90, 2, FALSE)</f>
        <v>5</v>
      </c>
      <c r="E335" t="s">
        <v>53</v>
      </c>
      <c r="F335" t="str">
        <f t="shared" si="15"/>
        <v xml:space="preserve">PAMPA MARRON Angui Luciana </v>
      </c>
      <c r="G335" t="str">
        <f t="shared" si="16"/>
        <v>PAMPA MARRON</v>
      </c>
      <c r="H335" t="str">
        <f t="shared" si="17"/>
        <v xml:space="preserve">Angui Luciana </v>
      </c>
    </row>
    <row r="336" spans="1:8">
      <c r="A336" t="s">
        <v>135</v>
      </c>
      <c r="B336" t="s">
        <v>565</v>
      </c>
      <c r="C336">
        <f>VLOOKUP(A336, instituciones!$B$2:$C$90, 2, FALSE)</f>
        <v>5</v>
      </c>
      <c r="E336" t="s">
        <v>53</v>
      </c>
      <c r="F336" t="str">
        <f t="shared" si="15"/>
        <v>VARGAS LAYME Alexis Yoshiro</v>
      </c>
      <c r="G336" t="str">
        <f t="shared" si="16"/>
        <v>VARGAS LAYME</v>
      </c>
      <c r="H336" t="str">
        <f t="shared" si="17"/>
        <v>Alexis Yoshiro</v>
      </c>
    </row>
    <row r="337" spans="1:8">
      <c r="A337" t="s">
        <v>135</v>
      </c>
      <c r="B337" t="s">
        <v>566</v>
      </c>
      <c r="C337">
        <f>VLOOKUP(A337, instituciones!$B$2:$C$90, 2, FALSE)</f>
        <v>5</v>
      </c>
      <c r="E337" t="s">
        <v>53</v>
      </c>
      <c r="F337" t="str">
        <f t="shared" si="15"/>
        <v xml:space="preserve">VARGAS QUISPE Chelsey </v>
      </c>
      <c r="G337" t="str">
        <f t="shared" si="16"/>
        <v>VARGAS QUISPE</v>
      </c>
      <c r="H337" t="str">
        <f t="shared" si="17"/>
        <v xml:space="preserve">Chelsey </v>
      </c>
    </row>
    <row r="338" spans="1:8">
      <c r="A338" t="s">
        <v>137</v>
      </c>
      <c r="B338" t="s">
        <v>567</v>
      </c>
      <c r="C338">
        <f>VLOOKUP(A338, instituciones!$B$2:$C$90, 2, FALSE)</f>
        <v>8</v>
      </c>
      <c r="E338" t="s">
        <v>26</v>
      </c>
      <c r="F338" t="str">
        <f t="shared" si="15"/>
        <v>APAZA ROCHA Felipe Caleb</v>
      </c>
      <c r="G338" t="str">
        <f t="shared" si="16"/>
        <v>APAZA ROCHA</v>
      </c>
      <c r="H338" t="str">
        <f t="shared" si="17"/>
        <v>Felipe Caleb</v>
      </c>
    </row>
    <row r="339" spans="1:8">
      <c r="A339" t="s">
        <v>137</v>
      </c>
      <c r="B339" t="s">
        <v>568</v>
      </c>
      <c r="C339">
        <f>VLOOKUP(A339, instituciones!$B$2:$C$90, 2, FALSE)</f>
        <v>8</v>
      </c>
      <c r="E339" t="s">
        <v>26</v>
      </c>
      <c r="F339" t="str">
        <f t="shared" si="15"/>
        <v>CALSINA SAYA Leonel</v>
      </c>
      <c r="G339" t="str">
        <f t="shared" si="16"/>
        <v>CALSINA SAYA</v>
      </c>
      <c r="H339" t="str">
        <f t="shared" si="17"/>
        <v>Leonel</v>
      </c>
    </row>
    <row r="340" spans="1:8">
      <c r="A340" t="s">
        <v>137</v>
      </c>
      <c r="B340" t="s">
        <v>569</v>
      </c>
      <c r="C340">
        <f>VLOOKUP(A340, instituciones!$B$2:$C$90, 2, FALSE)</f>
        <v>8</v>
      </c>
      <c r="E340" t="s">
        <v>26</v>
      </c>
      <c r="F340" t="str">
        <f t="shared" si="15"/>
        <v>CALSINA SONCCO Sumy Mayra</v>
      </c>
      <c r="G340" t="str">
        <f t="shared" si="16"/>
        <v>CALSINA SONCCO</v>
      </c>
      <c r="H340" t="str">
        <f t="shared" si="17"/>
        <v>Sumy Mayra</v>
      </c>
    </row>
    <row r="341" spans="1:8">
      <c r="A341" t="s">
        <v>137</v>
      </c>
      <c r="B341" t="s">
        <v>570</v>
      </c>
      <c r="C341">
        <f>VLOOKUP(A341, instituciones!$B$2:$C$90, 2, FALSE)</f>
        <v>8</v>
      </c>
      <c r="E341" t="s">
        <v>26</v>
      </c>
      <c r="F341" t="str">
        <f t="shared" si="15"/>
        <v>CHOQUEHUANCA GUTIERREZ Layve Rumina</v>
      </c>
      <c r="G341" t="str">
        <f t="shared" si="16"/>
        <v>CHOQUEHUANCA GUTIERREZ</v>
      </c>
      <c r="H341" t="str">
        <f t="shared" si="17"/>
        <v>Layve Rumina</v>
      </c>
    </row>
    <row r="342" spans="1:8">
      <c r="A342" t="s">
        <v>137</v>
      </c>
      <c r="B342" t="s">
        <v>571</v>
      </c>
      <c r="C342">
        <f>VLOOKUP(A342, instituciones!$B$2:$C$90, 2, FALSE)</f>
        <v>8</v>
      </c>
      <c r="E342" t="s">
        <v>26</v>
      </c>
      <c r="F342" t="str">
        <f t="shared" si="15"/>
        <v>CHURA TAPARA Ariuss Nairo Stevins</v>
      </c>
      <c r="G342" t="str">
        <f t="shared" si="16"/>
        <v>CHURA TAPARA</v>
      </c>
      <c r="H342" t="str">
        <f t="shared" si="17"/>
        <v>Ariuss Nairo Stevins</v>
      </c>
    </row>
    <row r="343" spans="1:8">
      <c r="A343" t="s">
        <v>137</v>
      </c>
      <c r="B343" t="s">
        <v>572</v>
      </c>
      <c r="C343">
        <f>VLOOKUP(A343, instituciones!$B$2:$C$90, 2, FALSE)</f>
        <v>8</v>
      </c>
      <c r="E343" t="s">
        <v>26</v>
      </c>
      <c r="F343" t="str">
        <f t="shared" si="15"/>
        <v>CONDORI MARRON Leyvi Deyanira</v>
      </c>
      <c r="G343" t="str">
        <f t="shared" si="16"/>
        <v>CONDORI MARRON</v>
      </c>
      <c r="H343" t="str">
        <f t="shared" si="17"/>
        <v>Leyvi Deyanira</v>
      </c>
    </row>
    <row r="344" spans="1:8">
      <c r="A344" t="s">
        <v>137</v>
      </c>
      <c r="B344" t="s">
        <v>573</v>
      </c>
      <c r="C344">
        <f>VLOOKUP(A344, instituciones!$B$2:$C$90, 2, FALSE)</f>
        <v>8</v>
      </c>
      <c r="E344" t="s">
        <v>26</v>
      </c>
      <c r="F344" t="str">
        <f t="shared" si="15"/>
        <v>COZO BELIZARIO Rodrich Yedlin</v>
      </c>
      <c r="G344" t="str">
        <f t="shared" si="16"/>
        <v>COZO BELIZARIO</v>
      </c>
      <c r="H344" t="str">
        <f t="shared" si="17"/>
        <v>Rodrich Yedlin</v>
      </c>
    </row>
    <row r="345" spans="1:8">
      <c r="A345" t="s">
        <v>137</v>
      </c>
      <c r="B345" t="s">
        <v>574</v>
      </c>
      <c r="C345">
        <f>VLOOKUP(A345, instituciones!$B$2:$C$90, 2, FALSE)</f>
        <v>8</v>
      </c>
      <c r="E345" t="s">
        <v>26</v>
      </c>
      <c r="F345" t="str">
        <f t="shared" si="15"/>
        <v>FERNANDEZ HUMALLA David Israel</v>
      </c>
      <c r="G345" t="str">
        <f t="shared" si="16"/>
        <v>FERNANDEZ HUMALLA</v>
      </c>
      <c r="H345" t="str">
        <f t="shared" si="17"/>
        <v>David Israel</v>
      </c>
    </row>
    <row r="346" spans="1:8">
      <c r="A346" t="s">
        <v>137</v>
      </c>
      <c r="B346" t="s">
        <v>575</v>
      </c>
      <c r="C346">
        <f>VLOOKUP(A346, instituciones!$B$2:$C$90, 2, FALSE)</f>
        <v>8</v>
      </c>
      <c r="E346" t="s">
        <v>26</v>
      </c>
      <c r="F346" t="str">
        <f t="shared" si="15"/>
        <v>HUAYTA BUTRON Milan Aldair</v>
      </c>
      <c r="G346" t="str">
        <f t="shared" si="16"/>
        <v>HUAYTA BUTRON</v>
      </c>
      <c r="H346" t="str">
        <f t="shared" si="17"/>
        <v>Milan Aldair</v>
      </c>
    </row>
    <row r="347" spans="1:8">
      <c r="A347" t="s">
        <v>137</v>
      </c>
      <c r="B347" t="s">
        <v>576</v>
      </c>
      <c r="C347">
        <f>VLOOKUP(A347, instituciones!$B$2:$C$90, 2, FALSE)</f>
        <v>8</v>
      </c>
      <c r="E347" t="s">
        <v>26</v>
      </c>
      <c r="F347" t="str">
        <f t="shared" si="15"/>
        <v>PARQUI PACHACCA Juan Carlos</v>
      </c>
      <c r="G347" t="str">
        <f t="shared" si="16"/>
        <v>PARQUI PACHACCA</v>
      </c>
      <c r="H347" t="str">
        <f t="shared" si="17"/>
        <v>Juan Carlos</v>
      </c>
    </row>
    <row r="348" spans="1:8">
      <c r="A348" t="s">
        <v>137</v>
      </c>
      <c r="B348" t="s">
        <v>577</v>
      </c>
      <c r="C348">
        <f>VLOOKUP(A348, instituciones!$B$2:$C$90, 2, FALSE)</f>
        <v>8</v>
      </c>
      <c r="E348" t="s">
        <v>26</v>
      </c>
      <c r="F348" t="str">
        <f t="shared" si="15"/>
        <v>PHOCCO CARTA Jhon Marcelo</v>
      </c>
      <c r="G348" t="str">
        <f t="shared" si="16"/>
        <v>PHOCCO CARTA</v>
      </c>
      <c r="H348" t="str">
        <f t="shared" si="17"/>
        <v>Jhon Marcelo</v>
      </c>
    </row>
    <row r="349" spans="1:8">
      <c r="A349" t="s">
        <v>139</v>
      </c>
      <c r="B349" t="s">
        <v>578</v>
      </c>
      <c r="C349">
        <f>VLOOKUP(A349, instituciones!$B$2:$C$90, 2, FALSE)</f>
        <v>14</v>
      </c>
      <c r="E349" t="s">
        <v>26</v>
      </c>
      <c r="F349" t="str">
        <f t="shared" si="15"/>
        <v>Apaza Paxi  Handruw</v>
      </c>
      <c r="G349" t="str">
        <f t="shared" si="16"/>
        <v>Apaza Paxi</v>
      </c>
      <c r="H349" t="str">
        <f t="shared" si="17"/>
        <v xml:space="preserve"> Handruw</v>
      </c>
    </row>
    <row r="350" spans="1:8">
      <c r="A350" t="s">
        <v>139</v>
      </c>
      <c r="B350" t="s">
        <v>579</v>
      </c>
      <c r="C350">
        <f>VLOOKUP(A350, instituciones!$B$2:$C$90, 2, FALSE)</f>
        <v>14</v>
      </c>
      <c r="E350" t="s">
        <v>26</v>
      </c>
      <c r="F350" t="str">
        <f t="shared" si="15"/>
        <v xml:space="preserve">Carrasco Churata Zanty Gabriel Orson </v>
      </c>
      <c r="G350" t="str">
        <f t="shared" si="16"/>
        <v>Carrasco Churata</v>
      </c>
      <c r="H350" t="str">
        <f t="shared" si="17"/>
        <v xml:space="preserve">Zanty Gabriel Orson </v>
      </c>
    </row>
    <row r="351" spans="1:8">
      <c r="A351" t="s">
        <v>139</v>
      </c>
      <c r="B351" t="s">
        <v>1236</v>
      </c>
      <c r="C351">
        <f>VLOOKUP(A351, instituciones!$B$2:$C$90, 2, FALSE)</f>
        <v>14</v>
      </c>
      <c r="E351" t="s">
        <v>26</v>
      </c>
      <c r="F351" t="str">
        <f t="shared" si="15"/>
        <v>Flores Lizama Edison  Neymar</v>
      </c>
      <c r="G351" t="str">
        <f t="shared" si="16"/>
        <v>Flores Lizama</v>
      </c>
      <c r="H351" t="str">
        <f t="shared" si="17"/>
        <v>Edison  Neymar</v>
      </c>
    </row>
    <row r="352" spans="1:8">
      <c r="A352" t="s">
        <v>131</v>
      </c>
      <c r="B352" t="s">
        <v>581</v>
      </c>
      <c r="C352">
        <f>VLOOKUP(A352, instituciones!$B$2:$C$90, 2, FALSE)</f>
        <v>51</v>
      </c>
      <c r="E352" t="s">
        <v>26</v>
      </c>
      <c r="F352" t="str">
        <f t="shared" si="15"/>
        <v>Gutierrez Churata SHAIEL Jasmin</v>
      </c>
      <c r="G352" t="str">
        <f t="shared" si="16"/>
        <v>Gutierrez Churata</v>
      </c>
      <c r="H352" t="str">
        <f t="shared" si="17"/>
        <v>SHAIEL Jasmin</v>
      </c>
    </row>
    <row r="353" spans="1:8">
      <c r="A353" t="s">
        <v>139</v>
      </c>
      <c r="B353" t="s">
        <v>582</v>
      </c>
      <c r="C353">
        <f>VLOOKUP(A353, instituciones!$B$2:$C$90, 2, FALSE)</f>
        <v>14</v>
      </c>
      <c r="E353" t="s">
        <v>26</v>
      </c>
      <c r="F353" t="str">
        <f t="shared" si="15"/>
        <v xml:space="preserve">Lezama Patatingo Erik </v>
      </c>
      <c r="G353" t="str">
        <f t="shared" si="16"/>
        <v>Lezama Patatingo</v>
      </c>
      <c r="H353" t="str">
        <f t="shared" si="17"/>
        <v xml:space="preserve">Erik </v>
      </c>
    </row>
    <row r="354" spans="1:8">
      <c r="A354" t="s">
        <v>139</v>
      </c>
      <c r="B354" t="s">
        <v>583</v>
      </c>
      <c r="C354">
        <f>VLOOKUP(A354, instituciones!$B$2:$C$90, 2, FALSE)</f>
        <v>14</v>
      </c>
      <c r="E354" t="s">
        <v>26</v>
      </c>
      <c r="F354" t="str">
        <f t="shared" si="15"/>
        <v>Mayta Pacco Melissa Shamyra</v>
      </c>
      <c r="G354" t="str">
        <f t="shared" si="16"/>
        <v>Mayta Pacco</v>
      </c>
      <c r="H354" t="str">
        <f t="shared" si="17"/>
        <v>Melissa Shamyra</v>
      </c>
    </row>
    <row r="355" spans="1:8">
      <c r="A355" t="s">
        <v>139</v>
      </c>
      <c r="B355" t="s">
        <v>584</v>
      </c>
      <c r="C355">
        <f>VLOOKUP(A355, instituciones!$B$2:$C$90, 2, FALSE)</f>
        <v>14</v>
      </c>
      <c r="E355" t="s">
        <v>26</v>
      </c>
      <c r="F355" t="str">
        <f t="shared" si="15"/>
        <v>Pumaquispe Condori Leydi Yomi</v>
      </c>
      <c r="G355" t="str">
        <f t="shared" si="16"/>
        <v>Pumaquispe Condori</v>
      </c>
      <c r="H355" t="str">
        <f t="shared" si="17"/>
        <v>Leydi Yomi</v>
      </c>
    </row>
    <row r="356" spans="1:8">
      <c r="A356" t="s">
        <v>139</v>
      </c>
      <c r="B356" t="s">
        <v>585</v>
      </c>
      <c r="C356">
        <f>VLOOKUP(A356, instituciones!$B$2:$C$90, 2, FALSE)</f>
        <v>14</v>
      </c>
      <c r="E356" t="s">
        <v>26</v>
      </c>
      <c r="F356" t="str">
        <f t="shared" si="15"/>
        <v>Quispe Mayta Lescely Britany</v>
      </c>
      <c r="G356" t="str">
        <f t="shared" si="16"/>
        <v>Quispe Mayta</v>
      </c>
      <c r="H356" t="str">
        <f t="shared" si="17"/>
        <v>Lescely Britany</v>
      </c>
    </row>
    <row r="357" spans="1:8">
      <c r="A357" t="s">
        <v>141</v>
      </c>
      <c r="B357" t="s">
        <v>586</v>
      </c>
      <c r="C357">
        <f>VLOOKUP(A357, instituciones!$B$2:$C$90, 2, FALSE)</f>
        <v>36</v>
      </c>
      <c r="E357" t="s">
        <v>26</v>
      </c>
      <c r="F357" t="str">
        <f t="shared" si="15"/>
        <v xml:space="preserve">CHAMBI PACCO Jhon </v>
      </c>
      <c r="G357" t="str">
        <f t="shared" si="16"/>
        <v>CHAMBI PACCO</v>
      </c>
      <c r="H357" t="str">
        <f t="shared" si="17"/>
        <v xml:space="preserve">Jhon </v>
      </c>
    </row>
    <row r="358" spans="1:8">
      <c r="A358" t="s">
        <v>141</v>
      </c>
      <c r="B358" t="s">
        <v>587</v>
      </c>
      <c r="C358">
        <f>VLOOKUP(A358, instituciones!$B$2:$C$90, 2, FALSE)</f>
        <v>36</v>
      </c>
      <c r="E358" t="s">
        <v>26</v>
      </c>
      <c r="F358" t="str">
        <f t="shared" si="15"/>
        <v xml:space="preserve">HUALLA CALLIZANA Yazuri Yamile </v>
      </c>
      <c r="G358" t="str">
        <f t="shared" si="16"/>
        <v>HUALLA CALLIZANA</v>
      </c>
      <c r="H358" t="str">
        <f t="shared" si="17"/>
        <v xml:space="preserve">Yazuri Yamile </v>
      </c>
    </row>
    <row r="359" spans="1:8">
      <c r="A359" t="s">
        <v>141</v>
      </c>
      <c r="B359" t="s">
        <v>588</v>
      </c>
      <c r="C359">
        <f>VLOOKUP(A359, instituciones!$B$2:$C$90, 2, FALSE)</f>
        <v>36</v>
      </c>
      <c r="E359" t="s">
        <v>26</v>
      </c>
      <c r="F359" t="str">
        <f t="shared" si="15"/>
        <v xml:space="preserve">LLAMACPONCCA CALLIZANA Mayerly Nicol </v>
      </c>
      <c r="G359" t="str">
        <f t="shared" si="16"/>
        <v>LLAMACPONCCA CALLIZANA</v>
      </c>
      <c r="H359" t="str">
        <f t="shared" si="17"/>
        <v xml:space="preserve">Mayerly Nicol </v>
      </c>
    </row>
    <row r="360" spans="1:8">
      <c r="A360" t="s">
        <v>141</v>
      </c>
      <c r="B360" t="s">
        <v>589</v>
      </c>
      <c r="C360">
        <f>VLOOKUP(A360, instituciones!$B$2:$C$90, 2, FALSE)</f>
        <v>36</v>
      </c>
      <c r="E360" t="s">
        <v>26</v>
      </c>
      <c r="F360" t="str">
        <f t="shared" si="15"/>
        <v>QUISPE TAPARA Briyith Shayuri</v>
      </c>
      <c r="G360" t="str">
        <f t="shared" si="16"/>
        <v>QUISPE TAPARA</v>
      </c>
      <c r="H360" t="str">
        <f t="shared" si="17"/>
        <v>Briyith Shayuri</v>
      </c>
    </row>
    <row r="361" spans="1:8">
      <c r="A361" t="s">
        <v>141</v>
      </c>
      <c r="B361" t="s">
        <v>590</v>
      </c>
      <c r="C361">
        <f>VLOOKUP(A361, instituciones!$B$2:$C$90, 2, FALSE)</f>
        <v>36</v>
      </c>
      <c r="E361" t="s">
        <v>26</v>
      </c>
      <c r="F361" t="str">
        <f t="shared" si="15"/>
        <v xml:space="preserve">SAYA CALLIZANA Cleyde Esperanza </v>
      </c>
      <c r="G361" t="str">
        <f t="shared" si="16"/>
        <v>SAYA CALLIZANA</v>
      </c>
      <c r="H361" t="str">
        <f t="shared" si="17"/>
        <v xml:space="preserve">Cleyde Esperanza </v>
      </c>
    </row>
    <row r="362" spans="1:8">
      <c r="A362" t="s">
        <v>141</v>
      </c>
      <c r="B362" t="s">
        <v>591</v>
      </c>
      <c r="C362">
        <f>VLOOKUP(A362, instituciones!$B$2:$C$90, 2, FALSE)</f>
        <v>36</v>
      </c>
      <c r="E362" t="s">
        <v>26</v>
      </c>
      <c r="F362" t="str">
        <f t="shared" si="15"/>
        <v xml:space="preserve">TAPARA SONCO Darelyn Sayuri </v>
      </c>
      <c r="G362" t="str">
        <f t="shared" si="16"/>
        <v>TAPARA SONCO</v>
      </c>
      <c r="H362" t="str">
        <f t="shared" si="17"/>
        <v xml:space="preserve">Darelyn Sayuri </v>
      </c>
    </row>
    <row r="363" spans="1:8">
      <c r="A363" t="s">
        <v>141</v>
      </c>
      <c r="B363" t="s">
        <v>592</v>
      </c>
      <c r="C363">
        <f>VLOOKUP(A363, instituciones!$B$2:$C$90, 2, FALSE)</f>
        <v>36</v>
      </c>
      <c r="E363" t="s">
        <v>26</v>
      </c>
      <c r="F363" t="str">
        <f t="shared" si="15"/>
        <v xml:space="preserve">VARGAS VASQUEZ Abdiel Gianluca </v>
      </c>
      <c r="G363" t="str">
        <f t="shared" si="16"/>
        <v>VARGAS VASQUEZ</v>
      </c>
      <c r="H363" t="str">
        <f t="shared" si="17"/>
        <v xml:space="preserve">Abdiel Gianluca </v>
      </c>
    </row>
    <row r="364" spans="1:8">
      <c r="A364" t="s">
        <v>146</v>
      </c>
      <c r="B364" t="s">
        <v>1185</v>
      </c>
      <c r="C364">
        <f>VLOOKUP(A364, instituciones!$B$2:$C$90, 2, FALSE)</f>
        <v>50</v>
      </c>
      <c r="E364" t="s">
        <v>26</v>
      </c>
      <c r="F364" t="str">
        <f t="shared" si="15"/>
        <v>RAMOS CHUSI Jhon Edwar</v>
      </c>
      <c r="G364" t="str">
        <f t="shared" si="16"/>
        <v>RAMOS CHUSI</v>
      </c>
      <c r="H364" t="str">
        <f t="shared" si="17"/>
        <v>Jhon Edwar</v>
      </c>
    </row>
    <row r="365" spans="1:8">
      <c r="A365" t="s">
        <v>146</v>
      </c>
      <c r="B365" t="s">
        <v>1186</v>
      </c>
      <c r="C365">
        <f>VLOOKUP(A365, instituciones!$B$2:$C$90, 2, FALSE)</f>
        <v>50</v>
      </c>
      <c r="E365" t="s">
        <v>26</v>
      </c>
      <c r="F365" t="str">
        <f t="shared" si="15"/>
        <v>SAYA SAYA Emerson Yordy</v>
      </c>
      <c r="G365" t="str">
        <f t="shared" si="16"/>
        <v>SAYA SAYA</v>
      </c>
      <c r="H365" t="str">
        <f t="shared" si="17"/>
        <v>Emerson Yordy</v>
      </c>
    </row>
    <row r="366" spans="1:8">
      <c r="A366" t="s">
        <v>148</v>
      </c>
      <c r="B366" t="s">
        <v>1187</v>
      </c>
      <c r="C366">
        <f>VLOOKUP(A366, instituciones!$B$2:$C$90, 2, FALSE)</f>
        <v>82</v>
      </c>
      <c r="E366" t="s">
        <v>26</v>
      </c>
      <c r="F366" t="str">
        <f t="shared" si="15"/>
        <v>HANCCO MAYTA Milet Milagros</v>
      </c>
      <c r="G366" t="str">
        <f t="shared" si="16"/>
        <v>HANCCO MAYTA</v>
      </c>
      <c r="H366" t="str">
        <f t="shared" si="17"/>
        <v>Milet Milagros</v>
      </c>
    </row>
    <row r="367" spans="1:8">
      <c r="A367" t="s">
        <v>150</v>
      </c>
      <c r="B367" t="s">
        <v>593</v>
      </c>
      <c r="C367">
        <f>VLOOKUP(A367, instituciones!$B$2:$C$90, 2, FALSE)</f>
        <v>64</v>
      </c>
      <c r="E367" t="s">
        <v>26</v>
      </c>
      <c r="F367" t="str">
        <f t="shared" si="15"/>
        <v>YARESI TITO Nadin</v>
      </c>
      <c r="G367" t="str">
        <f t="shared" si="16"/>
        <v>YARESI TITO</v>
      </c>
      <c r="H367" t="str">
        <f t="shared" si="17"/>
        <v>Nadin</v>
      </c>
    </row>
    <row r="368" spans="1:8">
      <c r="A368" t="s">
        <v>152</v>
      </c>
      <c r="B368" t="s">
        <v>594</v>
      </c>
      <c r="C368">
        <f>VLOOKUP(A368, instituciones!$B$2:$C$90, 2, FALSE)</f>
        <v>54</v>
      </c>
      <c r="E368" t="s">
        <v>26</v>
      </c>
      <c r="F368" t="str">
        <f t="shared" si="15"/>
        <v>LEZAMA PATATINGO ERICK ALONSO</v>
      </c>
      <c r="G368" t="str">
        <f t="shared" si="16"/>
        <v>LEZAMA PATATINGO</v>
      </c>
      <c r="H368" t="str">
        <f t="shared" si="17"/>
        <v>ERICK ALONSO</v>
      </c>
    </row>
    <row r="369" spans="1:8">
      <c r="A369" t="s">
        <v>152</v>
      </c>
      <c r="B369" t="s">
        <v>595</v>
      </c>
      <c r="C369">
        <f>VLOOKUP(A369, instituciones!$B$2:$C$90, 2, FALSE)</f>
        <v>54</v>
      </c>
      <c r="E369" t="s">
        <v>26</v>
      </c>
      <c r="F369" t="str">
        <f t="shared" si="15"/>
        <v>LIMA QUILLE KEYTI NAOMI</v>
      </c>
      <c r="G369" t="str">
        <f t="shared" si="16"/>
        <v>LIMA QUILLE</v>
      </c>
      <c r="H369" t="str">
        <f t="shared" si="17"/>
        <v>KEYTI NAOMI</v>
      </c>
    </row>
    <row r="370" spans="1:8">
      <c r="A370" t="s">
        <v>152</v>
      </c>
      <c r="B370" t="s">
        <v>596</v>
      </c>
      <c r="C370">
        <f>VLOOKUP(A370, instituciones!$B$2:$C$90, 2, FALSE)</f>
        <v>54</v>
      </c>
      <c r="E370" t="s">
        <v>26</v>
      </c>
      <c r="F370" t="str">
        <f t="shared" si="15"/>
        <v>LLAMOCCA POCCO MEDALI NATALY</v>
      </c>
      <c r="G370" t="str">
        <f t="shared" si="16"/>
        <v>LLAMOCCA POCCO</v>
      </c>
      <c r="H370" t="str">
        <f t="shared" si="17"/>
        <v>MEDALI NATALY</v>
      </c>
    </row>
    <row r="371" spans="1:8">
      <c r="A371" t="s">
        <v>152</v>
      </c>
      <c r="B371" t="s">
        <v>597</v>
      </c>
      <c r="C371">
        <f>VLOOKUP(A371, instituciones!$B$2:$C$90, 2, FALSE)</f>
        <v>54</v>
      </c>
      <c r="E371" t="s">
        <v>26</v>
      </c>
      <c r="F371" t="str">
        <f t="shared" si="15"/>
        <v>MAMANI CONDORI MAYLI MELANY</v>
      </c>
      <c r="G371" t="str">
        <f t="shared" si="16"/>
        <v>MAMANI CONDORI</v>
      </c>
      <c r="H371" t="str">
        <f t="shared" si="17"/>
        <v>MAYLI MELANY</v>
      </c>
    </row>
    <row r="372" spans="1:8">
      <c r="A372" t="s">
        <v>152</v>
      </c>
      <c r="B372" t="s">
        <v>598</v>
      </c>
      <c r="C372">
        <f>VLOOKUP(A372, instituciones!$B$2:$C$90, 2, FALSE)</f>
        <v>54</v>
      </c>
      <c r="E372" t="s">
        <v>26</v>
      </c>
      <c r="F372" t="str">
        <f t="shared" si="15"/>
        <v>MAMANI MAYTA ROXY MAYDHEL</v>
      </c>
      <c r="G372" t="str">
        <f t="shared" si="16"/>
        <v>MAMANI MAYTA</v>
      </c>
      <c r="H372" t="str">
        <f t="shared" si="17"/>
        <v>ROXY MAYDHEL</v>
      </c>
    </row>
    <row r="373" spans="1:8">
      <c r="A373" t="s">
        <v>152</v>
      </c>
      <c r="B373" t="s">
        <v>599</v>
      </c>
      <c r="C373">
        <f>VLOOKUP(A373, instituciones!$B$2:$C$90, 2, FALSE)</f>
        <v>54</v>
      </c>
      <c r="E373" t="s">
        <v>26</v>
      </c>
      <c r="F373" t="str">
        <f t="shared" si="15"/>
        <v>MAMANI QUILLE RUTH EMELY</v>
      </c>
      <c r="G373" t="str">
        <f t="shared" si="16"/>
        <v>MAMANI QUILLE</v>
      </c>
      <c r="H373" t="str">
        <f t="shared" si="17"/>
        <v>RUTH EMELY</v>
      </c>
    </row>
    <row r="374" spans="1:8">
      <c r="A374" t="s">
        <v>154</v>
      </c>
      <c r="B374" t="s">
        <v>600</v>
      </c>
      <c r="C374">
        <f>VLOOKUP(A374, instituciones!$B$2:$C$90, 2, FALSE)</f>
        <v>53</v>
      </c>
      <c r="E374" t="s">
        <v>26</v>
      </c>
      <c r="F374" t="str">
        <f t="shared" si="15"/>
        <v>PACHA VALERIANO Aldair</v>
      </c>
      <c r="G374" t="str">
        <f t="shared" si="16"/>
        <v>PACHA VALERIANO</v>
      </c>
      <c r="H374" t="str">
        <f t="shared" si="17"/>
        <v>Aldair</v>
      </c>
    </row>
    <row r="375" spans="1:8">
      <c r="A375" t="s">
        <v>156</v>
      </c>
      <c r="B375" t="s">
        <v>601</v>
      </c>
      <c r="C375">
        <f>VLOOKUP(A375, instituciones!$B$2:$C$90, 2, FALSE)</f>
        <v>75</v>
      </c>
      <c r="E375" t="s">
        <v>26</v>
      </c>
      <c r="F375" t="str">
        <f t="shared" si="15"/>
        <v>Grande Mamani Yuly Noime</v>
      </c>
      <c r="G375" t="str">
        <f t="shared" si="16"/>
        <v>Grande Mamani</v>
      </c>
      <c r="H375" t="str">
        <f t="shared" si="17"/>
        <v>Yuly Noime</v>
      </c>
    </row>
    <row r="376" spans="1:8">
      <c r="A376" t="s">
        <v>156</v>
      </c>
      <c r="B376" t="s">
        <v>602</v>
      </c>
      <c r="C376">
        <f>VLOOKUP(A376, instituciones!$B$2:$C$90, 2, FALSE)</f>
        <v>75</v>
      </c>
      <c r="E376" t="s">
        <v>26</v>
      </c>
      <c r="F376" t="str">
        <f t="shared" si="15"/>
        <v>Huahuasoncco Aroni Oscar</v>
      </c>
      <c r="G376" t="str">
        <f t="shared" si="16"/>
        <v>Huahuasoncco Aroni</v>
      </c>
      <c r="H376" t="str">
        <f t="shared" si="17"/>
        <v>Oscar</v>
      </c>
    </row>
    <row r="377" spans="1:8">
      <c r="A377" t="s">
        <v>156</v>
      </c>
      <c r="B377" t="s">
        <v>603</v>
      </c>
      <c r="C377">
        <f>VLOOKUP(A377, instituciones!$B$2:$C$90, 2, FALSE)</f>
        <v>75</v>
      </c>
      <c r="E377" t="s">
        <v>26</v>
      </c>
      <c r="F377" t="str">
        <f t="shared" si="15"/>
        <v>Huahuasoncco Mamani Dairon G.</v>
      </c>
      <c r="G377" t="str">
        <f t="shared" si="16"/>
        <v>Huahuasoncco Mamani</v>
      </c>
      <c r="H377" t="str">
        <f t="shared" si="17"/>
        <v>Dairon G.</v>
      </c>
    </row>
    <row r="378" spans="1:8">
      <c r="A378" t="s">
        <v>156</v>
      </c>
      <c r="B378" t="s">
        <v>604</v>
      </c>
      <c r="C378">
        <f>VLOOKUP(A378, instituciones!$B$2:$C$90, 2, FALSE)</f>
        <v>75</v>
      </c>
      <c r="E378" t="s">
        <v>26</v>
      </c>
      <c r="F378" t="str">
        <f t="shared" si="15"/>
        <v>Limache Carrasco Yumy Brizel</v>
      </c>
      <c r="G378" t="str">
        <f t="shared" si="16"/>
        <v>Limache Carrasco</v>
      </c>
      <c r="H378" t="str">
        <f t="shared" si="17"/>
        <v>Yumy Brizel</v>
      </c>
    </row>
    <row r="379" spans="1:8">
      <c r="A379" t="s">
        <v>156</v>
      </c>
      <c r="B379" t="s">
        <v>605</v>
      </c>
      <c r="C379">
        <f>VLOOKUP(A379, instituciones!$B$2:$C$90, 2, FALSE)</f>
        <v>75</v>
      </c>
      <c r="E379" t="s">
        <v>26</v>
      </c>
      <c r="F379" t="str">
        <f t="shared" si="15"/>
        <v>Mamani Pampa Edwar Socrates</v>
      </c>
      <c r="G379" t="str">
        <f t="shared" si="16"/>
        <v>Mamani Pampa</v>
      </c>
      <c r="H379" t="str">
        <f t="shared" si="17"/>
        <v>Edwar Socrates</v>
      </c>
    </row>
    <row r="380" spans="1:8">
      <c r="A380" t="s">
        <v>156</v>
      </c>
      <c r="B380" t="s">
        <v>606</v>
      </c>
      <c r="C380">
        <f>VLOOKUP(A380, instituciones!$B$2:$C$90, 2, FALSE)</f>
        <v>75</v>
      </c>
      <c r="E380" t="s">
        <v>26</v>
      </c>
      <c r="F380" t="str">
        <f t="shared" si="15"/>
        <v>Pampa Ccanahuire Nahum Josue</v>
      </c>
      <c r="G380" t="str">
        <f t="shared" si="16"/>
        <v>Pampa Ccanahuire</v>
      </c>
      <c r="H380" t="str">
        <f t="shared" si="17"/>
        <v>Nahum Josue</v>
      </c>
    </row>
    <row r="381" spans="1:8">
      <c r="A381" t="s">
        <v>156</v>
      </c>
      <c r="B381" t="s">
        <v>607</v>
      </c>
      <c r="C381">
        <f>VLOOKUP(A381, instituciones!$B$2:$C$90, 2, FALSE)</f>
        <v>75</v>
      </c>
      <c r="E381" t="s">
        <v>26</v>
      </c>
      <c r="F381" t="str">
        <f t="shared" si="15"/>
        <v>Valeriano Quispe Jhonatan Alex</v>
      </c>
      <c r="G381" t="str">
        <f t="shared" si="16"/>
        <v>Valeriano Quispe</v>
      </c>
      <c r="H381" t="str">
        <f t="shared" si="17"/>
        <v>Jhonatan Alex</v>
      </c>
    </row>
    <row r="382" spans="1:8">
      <c r="A382" t="s">
        <v>156</v>
      </c>
      <c r="B382" t="s">
        <v>608</v>
      </c>
      <c r="C382">
        <f>VLOOKUP(A382, instituciones!$B$2:$C$90, 2, FALSE)</f>
        <v>75</v>
      </c>
      <c r="E382" t="s">
        <v>26</v>
      </c>
      <c r="F382" t="str">
        <f t="shared" si="15"/>
        <v>Valverde Mamani Jhon Fabio</v>
      </c>
      <c r="G382" t="str">
        <f t="shared" si="16"/>
        <v>Valverde Mamani</v>
      </c>
      <c r="H382" t="str">
        <f t="shared" si="17"/>
        <v>Jhon Fabio</v>
      </c>
    </row>
    <row r="383" spans="1:8">
      <c r="A383" t="s">
        <v>158</v>
      </c>
      <c r="B383" t="s">
        <v>609</v>
      </c>
      <c r="C383">
        <f>VLOOKUP(A383, instituciones!$B$2:$C$90, 2, FALSE)</f>
        <v>78</v>
      </c>
      <c r="E383" t="s">
        <v>49</v>
      </c>
      <c r="F383" t="str">
        <f t="shared" si="15"/>
        <v>Ccama Quispe Xavi Angel</v>
      </c>
      <c r="G383" t="str">
        <f t="shared" si="16"/>
        <v>Ccama Quispe</v>
      </c>
      <c r="H383" t="str">
        <f t="shared" si="17"/>
        <v>Xavi Angel</v>
      </c>
    </row>
    <row r="384" spans="1:8">
      <c r="A384" t="s">
        <v>158</v>
      </c>
      <c r="B384" t="s">
        <v>610</v>
      </c>
      <c r="C384">
        <f>VLOOKUP(A384, instituciones!$B$2:$C$90, 2, FALSE)</f>
        <v>78</v>
      </c>
      <c r="E384" t="s">
        <v>49</v>
      </c>
      <c r="F384" t="str">
        <f t="shared" si="15"/>
        <v>Coila Castellanos Luanna Fernanda</v>
      </c>
      <c r="G384" t="str">
        <f t="shared" si="16"/>
        <v>Coila Castellanos</v>
      </c>
      <c r="H384" t="str">
        <f t="shared" si="17"/>
        <v>Luanna Fernanda</v>
      </c>
    </row>
    <row r="385" spans="1:8">
      <c r="A385" t="s">
        <v>158</v>
      </c>
      <c r="B385" t="s">
        <v>611</v>
      </c>
      <c r="C385">
        <f>VLOOKUP(A385, instituciones!$B$2:$C$90, 2, FALSE)</f>
        <v>78</v>
      </c>
      <c r="E385" t="s">
        <v>49</v>
      </c>
      <c r="F385" t="str">
        <f t="shared" si="15"/>
        <v>Chicahuari Vega Ederson Jesus</v>
      </c>
      <c r="G385" t="str">
        <f t="shared" si="16"/>
        <v>Chicahuari Vega</v>
      </c>
      <c r="H385" t="str">
        <f t="shared" si="17"/>
        <v>Ederson Jesus</v>
      </c>
    </row>
    <row r="386" spans="1:8">
      <c r="A386" t="s">
        <v>158</v>
      </c>
      <c r="B386" t="s">
        <v>612</v>
      </c>
      <c r="C386">
        <f>VLOOKUP(A386, instituciones!$B$2:$C$90, 2, FALSE)</f>
        <v>78</v>
      </c>
      <c r="E386" t="s">
        <v>49</v>
      </c>
      <c r="F386" t="str">
        <f t="shared" si="15"/>
        <v>Choquehuanca Valeriano Medaly Lizmar</v>
      </c>
      <c r="G386" t="str">
        <f t="shared" si="16"/>
        <v>Choquehuanca Valeriano</v>
      </c>
      <c r="H386" t="str">
        <f t="shared" si="17"/>
        <v>Medaly Lizmar</v>
      </c>
    </row>
    <row r="387" spans="1:8">
      <c r="A387" t="s">
        <v>158</v>
      </c>
      <c r="B387" t="s">
        <v>613</v>
      </c>
      <c r="C387">
        <f>VLOOKUP(A387, instituciones!$B$2:$C$90, 2, FALSE)</f>
        <v>78</v>
      </c>
      <c r="E387" t="s">
        <v>49</v>
      </c>
      <c r="F387" t="str">
        <f t="shared" ref="F387:F450" si="18">SUBSTITUTE(B387,",","")</f>
        <v>Guzman Huarcaya Gabriel Ivan</v>
      </c>
      <c r="G387" t="str">
        <f t="shared" ref="G387:G450" si="19">CONCATENATE(LEFT(F387, FIND(" ", F387)-1), " ", LEFT(RIGHT(F387, LEN(F387)-FIND(" ", F387)), FIND(" ", RIGHT(F387, LEN(F387)-FIND(" ", F387)))-1))</f>
        <v>Guzman Huarcaya</v>
      </c>
      <c r="H387" t="str">
        <f t="shared" ref="H387:H450" si="20">RIGHT(F387, LEN(F387) - FIND(" ",F387, FIND(" ",F387)+1))</f>
        <v>Gabriel Ivan</v>
      </c>
    </row>
    <row r="388" spans="1:8">
      <c r="A388" t="s">
        <v>158</v>
      </c>
      <c r="B388" t="s">
        <v>614</v>
      </c>
      <c r="C388">
        <f>VLOOKUP(A388, instituciones!$B$2:$C$90, 2, FALSE)</f>
        <v>78</v>
      </c>
      <c r="E388" t="s">
        <v>49</v>
      </c>
      <c r="F388" t="str">
        <f t="shared" si="18"/>
        <v>Hualla Condori Maicol Andy</v>
      </c>
      <c r="G388" t="str">
        <f t="shared" si="19"/>
        <v>Hualla Condori</v>
      </c>
      <c r="H388" t="str">
        <f t="shared" si="20"/>
        <v>Maicol Andy</v>
      </c>
    </row>
    <row r="389" spans="1:8">
      <c r="A389" t="s">
        <v>158</v>
      </c>
      <c r="B389" t="s">
        <v>615</v>
      </c>
      <c r="C389">
        <f>VLOOKUP(A389, instituciones!$B$2:$C$90, 2, FALSE)</f>
        <v>78</v>
      </c>
      <c r="E389" t="s">
        <v>49</v>
      </c>
      <c r="F389" t="str">
        <f t="shared" si="18"/>
        <v>Huaysaya Mamani Alexis Belforth</v>
      </c>
      <c r="G389" t="str">
        <f t="shared" si="19"/>
        <v>Huaysaya Mamani</v>
      </c>
      <c r="H389" t="str">
        <f t="shared" si="20"/>
        <v>Alexis Belforth</v>
      </c>
    </row>
    <row r="390" spans="1:8">
      <c r="A390" t="s">
        <v>158</v>
      </c>
      <c r="B390" t="s">
        <v>616</v>
      </c>
      <c r="C390">
        <f>VLOOKUP(A390, instituciones!$B$2:$C$90, 2, FALSE)</f>
        <v>78</v>
      </c>
      <c r="E390" t="s">
        <v>49</v>
      </c>
      <c r="F390" t="str">
        <f t="shared" si="18"/>
        <v>Laura Ccaso Ana Paola</v>
      </c>
      <c r="G390" t="str">
        <f t="shared" si="19"/>
        <v>Laura Ccaso</v>
      </c>
      <c r="H390" t="str">
        <f t="shared" si="20"/>
        <v>Ana Paola</v>
      </c>
    </row>
    <row r="391" spans="1:8">
      <c r="A391" t="s">
        <v>158</v>
      </c>
      <c r="B391" t="s">
        <v>617</v>
      </c>
      <c r="C391">
        <f>VLOOKUP(A391, instituciones!$B$2:$C$90, 2, FALSE)</f>
        <v>78</v>
      </c>
      <c r="E391" t="s">
        <v>49</v>
      </c>
      <c r="F391" t="str">
        <f t="shared" si="18"/>
        <v>Lino Tuni Maximo Mathias Rafael</v>
      </c>
      <c r="G391" t="str">
        <f t="shared" si="19"/>
        <v>Lino Tuni</v>
      </c>
      <c r="H391" t="str">
        <f t="shared" si="20"/>
        <v>Maximo Mathias Rafael</v>
      </c>
    </row>
    <row r="392" spans="1:8">
      <c r="A392" t="s">
        <v>158</v>
      </c>
      <c r="B392" t="s">
        <v>618</v>
      </c>
      <c r="C392">
        <f>VLOOKUP(A392, instituciones!$B$2:$C$90, 2, FALSE)</f>
        <v>78</v>
      </c>
      <c r="E392" t="s">
        <v>49</v>
      </c>
      <c r="F392" t="str">
        <f t="shared" si="18"/>
        <v>Luque Cahuana Lezyi Kenith</v>
      </c>
      <c r="G392" t="str">
        <f t="shared" si="19"/>
        <v>Luque Cahuana</v>
      </c>
      <c r="H392" t="str">
        <f t="shared" si="20"/>
        <v>Lezyi Kenith</v>
      </c>
    </row>
    <row r="393" spans="1:8">
      <c r="A393" t="s">
        <v>158</v>
      </c>
      <c r="B393" t="s">
        <v>619</v>
      </c>
      <c r="C393">
        <f>VLOOKUP(A393, instituciones!$B$2:$C$90, 2, FALSE)</f>
        <v>78</v>
      </c>
      <c r="E393" t="s">
        <v>49</v>
      </c>
      <c r="F393" t="str">
        <f t="shared" si="18"/>
        <v>Mamani Quispe Luzdamaris Naicita</v>
      </c>
      <c r="G393" t="str">
        <f t="shared" si="19"/>
        <v>Mamani Quispe</v>
      </c>
      <c r="H393" t="str">
        <f t="shared" si="20"/>
        <v>Luzdamaris Naicita</v>
      </c>
    </row>
    <row r="394" spans="1:8">
      <c r="A394" t="s">
        <v>158</v>
      </c>
      <c r="B394" t="s">
        <v>620</v>
      </c>
      <c r="C394">
        <f>VLOOKUP(A394, instituciones!$B$2:$C$90, 2, FALSE)</f>
        <v>78</v>
      </c>
      <c r="E394" t="s">
        <v>49</v>
      </c>
      <c r="F394" t="str">
        <f t="shared" si="18"/>
        <v>Narvaez Mamani Hander Gabriel</v>
      </c>
      <c r="G394" t="str">
        <f t="shared" si="19"/>
        <v>Narvaez Mamani</v>
      </c>
      <c r="H394" t="str">
        <f t="shared" si="20"/>
        <v>Hander Gabriel</v>
      </c>
    </row>
    <row r="395" spans="1:8">
      <c r="A395" t="s">
        <v>158</v>
      </c>
      <c r="B395" t="s">
        <v>621</v>
      </c>
      <c r="C395">
        <f>VLOOKUP(A395, instituciones!$B$2:$C$90, 2, FALSE)</f>
        <v>78</v>
      </c>
      <c r="E395" t="s">
        <v>49</v>
      </c>
      <c r="F395" t="str">
        <f t="shared" si="18"/>
        <v>Nina Condori James Yuto</v>
      </c>
      <c r="G395" t="str">
        <f t="shared" si="19"/>
        <v>Nina Condori</v>
      </c>
      <c r="H395" t="str">
        <f t="shared" si="20"/>
        <v>James Yuto</v>
      </c>
    </row>
    <row r="396" spans="1:8">
      <c r="A396" t="s">
        <v>158</v>
      </c>
      <c r="B396" t="s">
        <v>622</v>
      </c>
      <c r="C396">
        <f>VLOOKUP(A396, instituciones!$B$2:$C$90, 2, FALSE)</f>
        <v>78</v>
      </c>
      <c r="E396" t="s">
        <v>49</v>
      </c>
      <c r="F396" t="str">
        <f t="shared" si="18"/>
        <v>Pacco Anahui Alisson  Eulalia</v>
      </c>
      <c r="G396" t="str">
        <f t="shared" si="19"/>
        <v>Pacco Anahui</v>
      </c>
      <c r="H396" t="str">
        <f t="shared" si="20"/>
        <v>Alisson  Eulalia</v>
      </c>
    </row>
    <row r="397" spans="1:8">
      <c r="A397" t="s">
        <v>158</v>
      </c>
      <c r="B397" t="s">
        <v>623</v>
      </c>
      <c r="C397">
        <f>VLOOKUP(A397, instituciones!$B$2:$C$90, 2, FALSE)</f>
        <v>78</v>
      </c>
      <c r="E397" t="s">
        <v>49</v>
      </c>
      <c r="F397" t="str">
        <f t="shared" si="18"/>
        <v>Padilla Mamani Kevin Arnulfo</v>
      </c>
      <c r="G397" t="str">
        <f t="shared" si="19"/>
        <v>Padilla Mamani</v>
      </c>
      <c r="H397" t="str">
        <f t="shared" si="20"/>
        <v>Kevin Arnulfo</v>
      </c>
    </row>
    <row r="398" spans="1:8">
      <c r="A398" t="s">
        <v>158</v>
      </c>
      <c r="B398" t="s">
        <v>624</v>
      </c>
      <c r="C398">
        <f>VLOOKUP(A398, instituciones!$B$2:$C$90, 2, FALSE)</f>
        <v>78</v>
      </c>
      <c r="E398" t="s">
        <v>49</v>
      </c>
      <c r="F398" t="str">
        <f t="shared" si="18"/>
        <v>Quispe Ramos Waldir Rodrigo</v>
      </c>
      <c r="G398" t="str">
        <f t="shared" si="19"/>
        <v>Quispe Ramos</v>
      </c>
      <c r="H398" t="str">
        <f t="shared" si="20"/>
        <v>Waldir Rodrigo</v>
      </c>
    </row>
    <row r="399" spans="1:8">
      <c r="A399" t="s">
        <v>158</v>
      </c>
      <c r="B399" t="s">
        <v>625</v>
      </c>
      <c r="C399">
        <f>VLOOKUP(A399, instituciones!$B$2:$C$90, 2, FALSE)</f>
        <v>78</v>
      </c>
      <c r="E399" t="s">
        <v>49</v>
      </c>
      <c r="F399" t="str">
        <f t="shared" si="18"/>
        <v>Torres Salguero Sumaq Wayra Jade</v>
      </c>
      <c r="G399" t="str">
        <f t="shared" si="19"/>
        <v>Torres Salguero</v>
      </c>
      <c r="H399" t="str">
        <f t="shared" si="20"/>
        <v>Sumaq Wayra Jade</v>
      </c>
    </row>
    <row r="400" spans="1:8">
      <c r="A400" t="s">
        <v>158</v>
      </c>
      <c r="B400" t="s">
        <v>626</v>
      </c>
      <c r="C400">
        <f>VLOOKUP(A400, instituciones!$B$2:$C$90, 2, FALSE)</f>
        <v>78</v>
      </c>
      <c r="E400" t="s">
        <v>49</v>
      </c>
      <c r="F400" t="str">
        <f t="shared" si="18"/>
        <v>Turpo Molina Rafael Yhoshimar</v>
      </c>
      <c r="G400" t="str">
        <f t="shared" si="19"/>
        <v>Turpo Molina</v>
      </c>
      <c r="H400" t="str">
        <f t="shared" si="20"/>
        <v>Rafael Yhoshimar</v>
      </c>
    </row>
    <row r="401" spans="1:8">
      <c r="A401" t="s">
        <v>158</v>
      </c>
      <c r="B401" t="s">
        <v>627</v>
      </c>
      <c r="C401">
        <f>VLOOKUP(A401, instituciones!$B$2:$C$90, 2, FALSE)</f>
        <v>78</v>
      </c>
      <c r="E401" t="s">
        <v>53</v>
      </c>
      <c r="F401" t="str">
        <f t="shared" si="18"/>
        <v>Andrade Garrido Stephano André</v>
      </c>
      <c r="G401" t="str">
        <f t="shared" si="19"/>
        <v>Andrade Garrido</v>
      </c>
      <c r="H401" t="str">
        <f t="shared" si="20"/>
        <v>Stephano André</v>
      </c>
    </row>
    <row r="402" spans="1:8">
      <c r="A402" t="s">
        <v>158</v>
      </c>
      <c r="B402" t="s">
        <v>628</v>
      </c>
      <c r="C402">
        <f>VLOOKUP(A402, instituciones!$B$2:$C$90, 2, FALSE)</f>
        <v>78</v>
      </c>
      <c r="E402" t="s">
        <v>53</v>
      </c>
      <c r="F402" t="str">
        <f t="shared" si="18"/>
        <v>Barrios Apaza Elyey Thagu</v>
      </c>
      <c r="G402" t="str">
        <f t="shared" si="19"/>
        <v>Barrios Apaza</v>
      </c>
      <c r="H402" t="str">
        <f t="shared" si="20"/>
        <v>Elyey Thagu</v>
      </c>
    </row>
    <row r="403" spans="1:8">
      <c r="A403" t="s">
        <v>158</v>
      </c>
      <c r="B403" t="s">
        <v>629</v>
      </c>
      <c r="C403">
        <f>VLOOKUP(A403, instituciones!$B$2:$C$90, 2, FALSE)</f>
        <v>78</v>
      </c>
      <c r="E403" t="s">
        <v>53</v>
      </c>
      <c r="F403" t="str">
        <f t="shared" si="18"/>
        <v>Carrasco Condori Lenin Andrei</v>
      </c>
      <c r="G403" t="str">
        <f t="shared" si="19"/>
        <v>Carrasco Condori</v>
      </c>
      <c r="H403" t="str">
        <f t="shared" si="20"/>
        <v>Lenin Andrei</v>
      </c>
    </row>
    <row r="404" spans="1:8">
      <c r="A404" t="s">
        <v>158</v>
      </c>
      <c r="B404" t="s">
        <v>630</v>
      </c>
      <c r="C404">
        <f>VLOOKUP(A404, instituciones!$B$2:$C$90, 2, FALSE)</f>
        <v>78</v>
      </c>
      <c r="E404" t="s">
        <v>53</v>
      </c>
      <c r="F404" t="str">
        <f t="shared" si="18"/>
        <v>Ccala Llanos Maybeth Naye</v>
      </c>
      <c r="G404" t="str">
        <f t="shared" si="19"/>
        <v>Ccala Llanos</v>
      </c>
      <c r="H404" t="str">
        <f t="shared" si="20"/>
        <v>Maybeth Naye</v>
      </c>
    </row>
    <row r="405" spans="1:8">
      <c r="A405" t="s">
        <v>158</v>
      </c>
      <c r="B405" t="s">
        <v>631</v>
      </c>
      <c r="C405">
        <f>VLOOKUP(A405, instituciones!$B$2:$C$90, 2, FALSE)</f>
        <v>78</v>
      </c>
      <c r="E405" t="s">
        <v>53</v>
      </c>
      <c r="F405" t="str">
        <f t="shared" si="18"/>
        <v>Chusi Avila Gareth</v>
      </c>
      <c r="G405" t="str">
        <f t="shared" si="19"/>
        <v>Chusi Avila</v>
      </c>
      <c r="H405" t="str">
        <f t="shared" si="20"/>
        <v>Gareth</v>
      </c>
    </row>
    <row r="406" spans="1:8">
      <c r="A406" t="s">
        <v>158</v>
      </c>
      <c r="B406" t="s">
        <v>632</v>
      </c>
      <c r="C406">
        <f>VLOOKUP(A406, instituciones!$B$2:$C$90, 2, FALSE)</f>
        <v>78</v>
      </c>
      <c r="E406" t="s">
        <v>53</v>
      </c>
      <c r="F406" t="str">
        <f t="shared" si="18"/>
        <v>Flores Cano Kely Yesimar</v>
      </c>
      <c r="G406" t="str">
        <f t="shared" si="19"/>
        <v>Flores Cano</v>
      </c>
      <c r="H406" t="str">
        <f t="shared" si="20"/>
        <v>Kely Yesimar</v>
      </c>
    </row>
    <row r="407" spans="1:8">
      <c r="A407" t="s">
        <v>158</v>
      </c>
      <c r="B407" t="s">
        <v>633</v>
      </c>
      <c r="C407">
        <f>VLOOKUP(A407, instituciones!$B$2:$C$90, 2, FALSE)</f>
        <v>78</v>
      </c>
      <c r="E407" t="s">
        <v>53</v>
      </c>
      <c r="F407" t="str">
        <f t="shared" si="18"/>
        <v>Flores Mayta Anthony Liam</v>
      </c>
      <c r="G407" t="str">
        <f t="shared" si="19"/>
        <v>Flores Mayta</v>
      </c>
      <c r="H407" t="str">
        <f t="shared" si="20"/>
        <v>Anthony Liam</v>
      </c>
    </row>
    <row r="408" spans="1:8">
      <c r="A408" t="s">
        <v>158</v>
      </c>
      <c r="B408" t="s">
        <v>634</v>
      </c>
      <c r="C408">
        <f>VLOOKUP(A408, instituciones!$B$2:$C$90, 2, FALSE)</f>
        <v>78</v>
      </c>
      <c r="E408" t="s">
        <v>53</v>
      </c>
      <c r="F408" t="str">
        <f t="shared" si="18"/>
        <v>Hancco Merma Roger Moises</v>
      </c>
      <c r="G408" t="str">
        <f t="shared" si="19"/>
        <v>Hancco Merma</v>
      </c>
      <c r="H408" t="str">
        <f t="shared" si="20"/>
        <v>Roger Moises</v>
      </c>
    </row>
    <row r="409" spans="1:8">
      <c r="A409" t="s">
        <v>158</v>
      </c>
      <c r="B409" t="s">
        <v>635</v>
      </c>
      <c r="C409">
        <f>VLOOKUP(A409, instituciones!$B$2:$C$90, 2, FALSE)</f>
        <v>78</v>
      </c>
      <c r="E409" t="s">
        <v>53</v>
      </c>
      <c r="F409" t="str">
        <f t="shared" si="18"/>
        <v>Lope Pachapuma Ruth Angelica</v>
      </c>
      <c r="G409" t="str">
        <f t="shared" si="19"/>
        <v>Lope Pachapuma</v>
      </c>
      <c r="H409" t="str">
        <f t="shared" si="20"/>
        <v>Ruth Angelica</v>
      </c>
    </row>
    <row r="410" spans="1:8">
      <c r="A410" t="s">
        <v>158</v>
      </c>
      <c r="B410" t="s">
        <v>636</v>
      </c>
      <c r="C410">
        <f>VLOOKUP(A410, instituciones!$B$2:$C$90, 2, FALSE)</f>
        <v>78</v>
      </c>
      <c r="E410" t="s">
        <v>53</v>
      </c>
      <c r="F410" t="str">
        <f t="shared" si="18"/>
        <v>Mayta Cabrera Suemy Carolay</v>
      </c>
      <c r="G410" t="str">
        <f t="shared" si="19"/>
        <v>Mayta Cabrera</v>
      </c>
      <c r="H410" t="str">
        <f t="shared" si="20"/>
        <v>Suemy Carolay</v>
      </c>
    </row>
    <row r="411" spans="1:8">
      <c r="A411" t="s">
        <v>158</v>
      </c>
      <c r="B411" t="s">
        <v>637</v>
      </c>
      <c r="C411">
        <f>VLOOKUP(A411, instituciones!$B$2:$C$90, 2, FALSE)</f>
        <v>78</v>
      </c>
      <c r="E411" t="s">
        <v>53</v>
      </c>
      <c r="F411" t="str">
        <f t="shared" si="18"/>
        <v>Peralta Aguilar Anshela Brisney</v>
      </c>
      <c r="G411" t="str">
        <f t="shared" si="19"/>
        <v>Peralta Aguilar</v>
      </c>
      <c r="H411" t="str">
        <f t="shared" si="20"/>
        <v>Anshela Brisney</v>
      </c>
    </row>
    <row r="412" spans="1:8">
      <c r="A412" t="s">
        <v>158</v>
      </c>
      <c r="B412" t="s">
        <v>638</v>
      </c>
      <c r="C412">
        <f>VLOOKUP(A412, instituciones!$B$2:$C$90, 2, FALSE)</f>
        <v>78</v>
      </c>
      <c r="E412" t="s">
        <v>53</v>
      </c>
      <c r="F412" t="str">
        <f t="shared" si="18"/>
        <v>Quispe Hancco Dino Radamal</v>
      </c>
      <c r="G412" t="str">
        <f t="shared" si="19"/>
        <v>Quispe Hancco</v>
      </c>
      <c r="H412" t="str">
        <f t="shared" si="20"/>
        <v>Dino Radamal</v>
      </c>
    </row>
    <row r="413" spans="1:8">
      <c r="A413" t="s">
        <v>158</v>
      </c>
      <c r="B413" t="s">
        <v>639</v>
      </c>
      <c r="C413">
        <f>VLOOKUP(A413, instituciones!$B$2:$C$90, 2, FALSE)</f>
        <v>78</v>
      </c>
      <c r="E413" t="s">
        <v>53</v>
      </c>
      <c r="F413" t="str">
        <f t="shared" si="18"/>
        <v>Quispe Humalla Karla Evelyn</v>
      </c>
      <c r="G413" t="str">
        <f t="shared" si="19"/>
        <v>Quispe Humalla</v>
      </c>
      <c r="H413" t="str">
        <f t="shared" si="20"/>
        <v>Karla Evelyn</v>
      </c>
    </row>
    <row r="414" spans="1:8">
      <c r="A414" t="s">
        <v>158</v>
      </c>
      <c r="B414" t="s">
        <v>640</v>
      </c>
      <c r="C414">
        <f>VLOOKUP(A414, instituciones!$B$2:$C$90, 2, FALSE)</f>
        <v>78</v>
      </c>
      <c r="E414" t="s">
        <v>53</v>
      </c>
      <c r="F414" t="str">
        <f t="shared" si="18"/>
        <v>Quispe Lopez Jhenko Antony</v>
      </c>
      <c r="G414" t="str">
        <f t="shared" si="19"/>
        <v>Quispe Lopez</v>
      </c>
      <c r="H414" t="str">
        <f t="shared" si="20"/>
        <v>Jhenko Antony</v>
      </c>
    </row>
    <row r="415" spans="1:8">
      <c r="A415" t="s">
        <v>158</v>
      </c>
      <c r="B415" t="s">
        <v>641</v>
      </c>
      <c r="C415">
        <f>VLOOKUP(A415, instituciones!$B$2:$C$90, 2, FALSE)</f>
        <v>78</v>
      </c>
      <c r="E415" t="s">
        <v>53</v>
      </c>
      <c r="F415" t="str">
        <f t="shared" si="18"/>
        <v>Quispe Tapia Jhedy Yurimar</v>
      </c>
      <c r="G415" t="str">
        <f t="shared" si="19"/>
        <v>Quispe Tapia</v>
      </c>
      <c r="H415" t="str">
        <f t="shared" si="20"/>
        <v>Jhedy Yurimar</v>
      </c>
    </row>
    <row r="416" spans="1:8">
      <c r="A416" t="s">
        <v>158</v>
      </c>
      <c r="B416" t="s">
        <v>642</v>
      </c>
      <c r="C416">
        <f>VLOOKUP(A416, instituciones!$B$2:$C$90, 2, FALSE)</f>
        <v>78</v>
      </c>
      <c r="E416" t="s">
        <v>53</v>
      </c>
      <c r="F416" t="str">
        <f t="shared" si="18"/>
        <v xml:space="preserve">Rosello Mollocondo Jacob Benjamin </v>
      </c>
      <c r="G416" t="str">
        <f t="shared" si="19"/>
        <v>Rosello Mollocondo</v>
      </c>
      <c r="H416" t="str">
        <f t="shared" si="20"/>
        <v xml:space="preserve">Jacob Benjamin </v>
      </c>
    </row>
    <row r="417" spans="1:8">
      <c r="A417" t="s">
        <v>158</v>
      </c>
      <c r="B417" t="s">
        <v>643</v>
      </c>
      <c r="C417">
        <f>VLOOKUP(A417, instituciones!$B$2:$C$90, 2, FALSE)</f>
        <v>78</v>
      </c>
      <c r="E417" t="s">
        <v>53</v>
      </c>
      <c r="F417" t="str">
        <f t="shared" si="18"/>
        <v>Soncco Ticuña Joshua Dylan</v>
      </c>
      <c r="G417" t="str">
        <f t="shared" si="19"/>
        <v>Soncco Ticuña</v>
      </c>
      <c r="H417" t="str">
        <f t="shared" si="20"/>
        <v>Joshua Dylan</v>
      </c>
    </row>
    <row r="418" spans="1:8">
      <c r="A418" t="s">
        <v>158</v>
      </c>
      <c r="B418" t="s">
        <v>644</v>
      </c>
      <c r="C418">
        <f>VLOOKUP(A418, instituciones!$B$2:$C$90, 2, FALSE)</f>
        <v>78</v>
      </c>
      <c r="E418" t="s">
        <v>59</v>
      </c>
      <c r="F418" t="str">
        <f t="shared" si="18"/>
        <v>Chambi Sarcco Greysi Mirelia</v>
      </c>
      <c r="G418" t="str">
        <f t="shared" si="19"/>
        <v>Chambi Sarcco</v>
      </c>
      <c r="H418" t="str">
        <f t="shared" si="20"/>
        <v>Greysi Mirelia</v>
      </c>
    </row>
    <row r="419" spans="1:8">
      <c r="A419" t="s">
        <v>158</v>
      </c>
      <c r="B419" t="s">
        <v>645</v>
      </c>
      <c r="C419">
        <f>VLOOKUP(A419, instituciones!$B$2:$C$90, 2, FALSE)</f>
        <v>78</v>
      </c>
      <c r="E419" t="s">
        <v>59</v>
      </c>
      <c r="F419" t="str">
        <f t="shared" si="18"/>
        <v>Chata Chura Milan Alexio</v>
      </c>
      <c r="G419" t="str">
        <f t="shared" si="19"/>
        <v>Chata Chura</v>
      </c>
      <c r="H419" t="str">
        <f t="shared" si="20"/>
        <v>Milan Alexio</v>
      </c>
    </row>
    <row r="420" spans="1:8">
      <c r="A420" t="s">
        <v>158</v>
      </c>
      <c r="B420" t="s">
        <v>646</v>
      </c>
      <c r="C420">
        <f>VLOOKUP(A420, instituciones!$B$2:$C$90, 2, FALSE)</f>
        <v>78</v>
      </c>
      <c r="E420" t="s">
        <v>59</v>
      </c>
      <c r="F420" t="str">
        <f t="shared" si="18"/>
        <v>flores Zarate Recoba</v>
      </c>
      <c r="G420" t="str">
        <f t="shared" si="19"/>
        <v>flores Zarate</v>
      </c>
      <c r="H420" t="str">
        <f t="shared" si="20"/>
        <v>Recoba</v>
      </c>
    </row>
    <row r="421" spans="1:8">
      <c r="A421" t="s">
        <v>158</v>
      </c>
      <c r="B421" t="s">
        <v>647</v>
      </c>
      <c r="C421">
        <f>VLOOKUP(A421, instituciones!$B$2:$C$90, 2, FALSE)</f>
        <v>78</v>
      </c>
      <c r="E421" t="s">
        <v>59</v>
      </c>
      <c r="F421" t="str">
        <f t="shared" si="18"/>
        <v>Guzman Mayhua Ivan Jorge</v>
      </c>
      <c r="G421" t="str">
        <f t="shared" si="19"/>
        <v>Guzman Mayhua</v>
      </c>
      <c r="H421" t="str">
        <f t="shared" si="20"/>
        <v>Ivan Jorge</v>
      </c>
    </row>
    <row r="422" spans="1:8">
      <c r="A422" t="s">
        <v>158</v>
      </c>
      <c r="B422" t="s">
        <v>648</v>
      </c>
      <c r="C422">
        <f>VLOOKUP(A422, instituciones!$B$2:$C$90, 2, FALSE)</f>
        <v>78</v>
      </c>
      <c r="E422" t="s">
        <v>59</v>
      </c>
      <c r="F422" t="str">
        <f t="shared" si="18"/>
        <v>Huamnatuco Mollo Dahiro Milton</v>
      </c>
      <c r="G422" t="str">
        <f t="shared" si="19"/>
        <v>Huamnatuco Mollo</v>
      </c>
      <c r="H422" t="str">
        <f t="shared" si="20"/>
        <v>Dahiro Milton</v>
      </c>
    </row>
    <row r="423" spans="1:8">
      <c r="A423" t="s">
        <v>158</v>
      </c>
      <c r="B423" t="s">
        <v>649</v>
      </c>
      <c r="C423">
        <f>VLOOKUP(A423, instituciones!$B$2:$C$90, 2, FALSE)</f>
        <v>78</v>
      </c>
      <c r="E423" t="s">
        <v>59</v>
      </c>
      <c r="F423" t="str">
        <f t="shared" si="18"/>
        <v>Luna Yupanqui Yordi Samir</v>
      </c>
      <c r="G423" t="str">
        <f t="shared" si="19"/>
        <v>Luna Yupanqui</v>
      </c>
      <c r="H423" t="str">
        <f t="shared" si="20"/>
        <v>Yordi Samir</v>
      </c>
    </row>
    <row r="424" spans="1:8">
      <c r="A424" t="s">
        <v>158</v>
      </c>
      <c r="B424" t="s">
        <v>650</v>
      </c>
      <c r="C424">
        <f>VLOOKUP(A424, instituciones!$B$2:$C$90, 2, FALSE)</f>
        <v>78</v>
      </c>
      <c r="E424" t="s">
        <v>59</v>
      </c>
      <c r="F424" t="str">
        <f t="shared" si="18"/>
        <v>Mita Chura Nimer Almert</v>
      </c>
      <c r="G424" t="str">
        <f t="shared" si="19"/>
        <v>Mita Chura</v>
      </c>
      <c r="H424" t="str">
        <f t="shared" si="20"/>
        <v>Nimer Almert</v>
      </c>
    </row>
    <row r="425" spans="1:8">
      <c r="A425" t="s">
        <v>158</v>
      </c>
      <c r="B425" t="s">
        <v>651</v>
      </c>
      <c r="C425">
        <f>VLOOKUP(A425, instituciones!$B$2:$C$90, 2, FALSE)</f>
        <v>78</v>
      </c>
      <c r="E425" t="s">
        <v>59</v>
      </c>
      <c r="F425" t="str">
        <f t="shared" si="18"/>
        <v>Moroccoire Montoya Edith Yamile</v>
      </c>
      <c r="G425" t="str">
        <f t="shared" si="19"/>
        <v>Moroccoire Montoya</v>
      </c>
      <c r="H425" t="str">
        <f t="shared" si="20"/>
        <v>Edith Yamile</v>
      </c>
    </row>
    <row r="426" spans="1:8">
      <c r="A426" t="s">
        <v>158</v>
      </c>
      <c r="B426" t="s">
        <v>652</v>
      </c>
      <c r="C426">
        <f>VLOOKUP(A426, instituciones!$B$2:$C$90, 2, FALSE)</f>
        <v>78</v>
      </c>
      <c r="E426" t="s">
        <v>59</v>
      </c>
      <c r="F426" t="str">
        <f t="shared" si="18"/>
        <v>Patatingo Ccama Leydi Melani</v>
      </c>
      <c r="G426" t="str">
        <f t="shared" si="19"/>
        <v>Patatingo Ccama</v>
      </c>
      <c r="H426" t="str">
        <f t="shared" si="20"/>
        <v>Leydi Melani</v>
      </c>
    </row>
    <row r="427" spans="1:8">
      <c r="A427" t="s">
        <v>158</v>
      </c>
      <c r="B427" t="s">
        <v>653</v>
      </c>
      <c r="C427">
        <f>VLOOKUP(A427, instituciones!$B$2:$C$90, 2, FALSE)</f>
        <v>78</v>
      </c>
      <c r="E427" t="s">
        <v>59</v>
      </c>
      <c r="F427" t="str">
        <f t="shared" si="18"/>
        <v>Rosello Ticona James Orestes</v>
      </c>
      <c r="G427" t="str">
        <f t="shared" si="19"/>
        <v>Rosello Ticona</v>
      </c>
      <c r="H427" t="str">
        <f t="shared" si="20"/>
        <v>James Orestes</v>
      </c>
    </row>
    <row r="428" spans="1:8">
      <c r="A428" t="s">
        <v>158</v>
      </c>
      <c r="B428" t="s">
        <v>654</v>
      </c>
      <c r="C428">
        <f>VLOOKUP(A428, instituciones!$B$2:$C$90, 2, FALSE)</f>
        <v>78</v>
      </c>
      <c r="E428" t="s">
        <v>59</v>
      </c>
      <c r="F428" t="str">
        <f t="shared" si="18"/>
        <v>Tito Flores Jaishia Yandi</v>
      </c>
      <c r="G428" t="str">
        <f t="shared" si="19"/>
        <v>Tito Flores</v>
      </c>
      <c r="H428" t="str">
        <f t="shared" si="20"/>
        <v>Jaishia Yandi</v>
      </c>
    </row>
    <row r="429" spans="1:8">
      <c r="A429" t="s">
        <v>158</v>
      </c>
      <c r="B429" t="s">
        <v>655</v>
      </c>
      <c r="C429">
        <f>VLOOKUP(A429, instituciones!$B$2:$C$90, 2, FALSE)</f>
        <v>78</v>
      </c>
      <c r="E429" t="s">
        <v>59</v>
      </c>
      <c r="F429" t="str">
        <f t="shared" si="18"/>
        <v>Vilca Lopez Royer Javier</v>
      </c>
      <c r="G429" t="str">
        <f t="shared" si="19"/>
        <v>Vilca Lopez</v>
      </c>
      <c r="H429" t="str">
        <f t="shared" si="20"/>
        <v>Royer Javier</v>
      </c>
    </row>
    <row r="430" spans="1:8">
      <c r="A430" t="s">
        <v>158</v>
      </c>
      <c r="B430" t="s">
        <v>656</v>
      </c>
      <c r="C430">
        <f>VLOOKUP(A430, instituciones!$B$2:$C$90, 2, FALSE)</f>
        <v>78</v>
      </c>
      <c r="E430" t="s">
        <v>66</v>
      </c>
      <c r="F430" t="str">
        <f t="shared" si="18"/>
        <v>CHURA PIZARRO Evan Dayiro</v>
      </c>
      <c r="G430" t="str">
        <f t="shared" si="19"/>
        <v>CHURA PIZARRO</v>
      </c>
      <c r="H430" t="str">
        <f t="shared" si="20"/>
        <v>Evan Dayiro</v>
      </c>
    </row>
    <row r="431" spans="1:8">
      <c r="A431" t="s">
        <v>158</v>
      </c>
      <c r="B431" t="s">
        <v>657</v>
      </c>
      <c r="C431">
        <f>VLOOKUP(A431, instituciones!$B$2:$C$90, 2, FALSE)</f>
        <v>78</v>
      </c>
      <c r="E431" t="s">
        <v>66</v>
      </c>
      <c r="F431" t="str">
        <f t="shared" si="18"/>
        <v>Cahuana Mamani Axel Smit</v>
      </c>
      <c r="G431" t="str">
        <f t="shared" si="19"/>
        <v>Cahuana Mamani</v>
      </c>
      <c r="H431" t="str">
        <f t="shared" si="20"/>
        <v>Axel Smit</v>
      </c>
    </row>
    <row r="432" spans="1:8">
      <c r="A432" t="s">
        <v>158</v>
      </c>
      <c r="B432" t="s">
        <v>658</v>
      </c>
      <c r="C432">
        <f>VLOOKUP(A432, instituciones!$B$2:$C$90, 2, FALSE)</f>
        <v>78</v>
      </c>
      <c r="E432" t="s">
        <v>66</v>
      </c>
      <c r="F432" t="str">
        <f t="shared" si="18"/>
        <v>Ccoa Marron Esthefano Gael</v>
      </c>
      <c r="G432" t="str">
        <f t="shared" si="19"/>
        <v>Ccoa Marron</v>
      </c>
      <c r="H432" t="str">
        <f t="shared" si="20"/>
        <v>Esthefano Gael</v>
      </c>
    </row>
    <row r="433" spans="1:8">
      <c r="A433" t="s">
        <v>158</v>
      </c>
      <c r="B433" t="s">
        <v>659</v>
      </c>
      <c r="C433">
        <f>VLOOKUP(A433, instituciones!$B$2:$C$90, 2, FALSE)</f>
        <v>78</v>
      </c>
      <c r="E433" t="s">
        <v>66</v>
      </c>
      <c r="F433" t="str">
        <f t="shared" si="18"/>
        <v>Limachi Mamani Clorinda</v>
      </c>
      <c r="G433" t="str">
        <f t="shared" si="19"/>
        <v>Limachi Mamani</v>
      </c>
      <c r="H433" t="str">
        <f t="shared" si="20"/>
        <v>Clorinda</v>
      </c>
    </row>
    <row r="434" spans="1:8">
      <c r="A434" t="s">
        <v>158</v>
      </c>
      <c r="B434" t="s">
        <v>660</v>
      </c>
      <c r="C434">
        <f>VLOOKUP(A434, instituciones!$B$2:$C$90, 2, FALSE)</f>
        <v>78</v>
      </c>
      <c r="E434" t="s">
        <v>66</v>
      </c>
      <c r="F434" t="str">
        <f t="shared" si="18"/>
        <v>Llanos Maqque Yuly Milagros</v>
      </c>
      <c r="G434" t="str">
        <f t="shared" si="19"/>
        <v>Llanos Maqque</v>
      </c>
      <c r="H434" t="str">
        <f t="shared" si="20"/>
        <v>Yuly Milagros</v>
      </c>
    </row>
    <row r="435" spans="1:8">
      <c r="A435" t="s">
        <v>158</v>
      </c>
      <c r="B435" t="s">
        <v>661</v>
      </c>
      <c r="C435">
        <f>VLOOKUP(A435, instituciones!$B$2:$C$90, 2, FALSE)</f>
        <v>78</v>
      </c>
      <c r="E435" t="s">
        <v>66</v>
      </c>
      <c r="F435" t="str">
        <f t="shared" si="18"/>
        <v>Medina Morocco Yhampier Smit</v>
      </c>
      <c r="G435" t="str">
        <f t="shared" si="19"/>
        <v>Medina Morocco</v>
      </c>
      <c r="H435" t="str">
        <f t="shared" si="20"/>
        <v>Yhampier Smit</v>
      </c>
    </row>
    <row r="436" spans="1:8">
      <c r="A436" t="s">
        <v>158</v>
      </c>
      <c r="B436" t="s">
        <v>662</v>
      </c>
      <c r="C436">
        <f>VLOOKUP(A436, instituciones!$B$2:$C$90, 2, FALSE)</f>
        <v>78</v>
      </c>
      <c r="E436" t="s">
        <v>66</v>
      </c>
      <c r="F436" t="str">
        <f t="shared" si="18"/>
        <v>Panchillo Pacco Yefre Nikiel</v>
      </c>
      <c r="G436" t="str">
        <f t="shared" si="19"/>
        <v>Panchillo Pacco</v>
      </c>
      <c r="H436" t="str">
        <f t="shared" si="20"/>
        <v>Yefre Nikiel</v>
      </c>
    </row>
    <row r="437" spans="1:8">
      <c r="A437" t="s">
        <v>158</v>
      </c>
      <c r="B437" t="s">
        <v>663</v>
      </c>
      <c r="C437">
        <f>VLOOKUP(A437, instituciones!$B$2:$C$90, 2, FALSE)</f>
        <v>78</v>
      </c>
      <c r="E437" t="s">
        <v>66</v>
      </c>
      <c r="F437" t="str">
        <f t="shared" si="18"/>
        <v>Rivera Guzman Ruben Isaias</v>
      </c>
      <c r="G437" t="str">
        <f t="shared" si="19"/>
        <v>Rivera Guzman</v>
      </c>
      <c r="H437" t="str">
        <f t="shared" si="20"/>
        <v>Ruben Isaias</v>
      </c>
    </row>
    <row r="438" spans="1:8">
      <c r="A438" t="s">
        <v>158</v>
      </c>
      <c r="B438" t="s">
        <v>664</v>
      </c>
      <c r="C438">
        <f>VLOOKUP(A438, instituciones!$B$2:$C$90, 2, FALSE)</f>
        <v>78</v>
      </c>
      <c r="E438" t="s">
        <v>66</v>
      </c>
      <c r="F438" t="str">
        <f t="shared" si="18"/>
        <v>Rivera Quispe Mark Ihan</v>
      </c>
      <c r="G438" t="str">
        <f t="shared" si="19"/>
        <v>Rivera Quispe</v>
      </c>
      <c r="H438" t="str">
        <f t="shared" si="20"/>
        <v>Mark Ihan</v>
      </c>
    </row>
    <row r="439" spans="1:8">
      <c r="A439" t="s">
        <v>158</v>
      </c>
      <c r="B439" t="s">
        <v>665</v>
      </c>
      <c r="C439">
        <f>VLOOKUP(A439, instituciones!$B$2:$C$90, 2, FALSE)</f>
        <v>78</v>
      </c>
      <c r="E439" t="s">
        <v>66</v>
      </c>
      <c r="F439" t="str">
        <f t="shared" si="18"/>
        <v>Sucapuca Huaricallo Jesus Sebastian</v>
      </c>
      <c r="G439" t="str">
        <f t="shared" si="19"/>
        <v>Sucapuca Huaricallo</v>
      </c>
      <c r="H439" t="str">
        <f t="shared" si="20"/>
        <v>Jesus Sebastian</v>
      </c>
    </row>
    <row r="440" spans="1:8">
      <c r="A440" t="s">
        <v>158</v>
      </c>
      <c r="B440" t="s">
        <v>666</v>
      </c>
      <c r="C440">
        <f>VLOOKUP(A440, instituciones!$B$2:$C$90, 2, FALSE)</f>
        <v>78</v>
      </c>
      <c r="E440" t="s">
        <v>66</v>
      </c>
      <c r="F440" t="str">
        <f t="shared" si="18"/>
        <v>Torres HuaquistoDenis Franco</v>
      </c>
      <c r="G440" t="str">
        <f t="shared" si="19"/>
        <v>Torres HuaquistoDenis</v>
      </c>
      <c r="H440" t="str">
        <f t="shared" si="20"/>
        <v>Franco</v>
      </c>
    </row>
    <row r="441" spans="1:8">
      <c r="A441" t="s">
        <v>158</v>
      </c>
      <c r="B441" t="s">
        <v>667</v>
      </c>
      <c r="C441">
        <f>VLOOKUP(A441, instituciones!$B$2:$C$90, 2, FALSE)</f>
        <v>78</v>
      </c>
      <c r="E441" t="s">
        <v>71</v>
      </c>
      <c r="F441" t="str">
        <f t="shared" si="18"/>
        <v>Aroquipa Sucapuca Liz Alison</v>
      </c>
      <c r="G441" t="str">
        <f t="shared" si="19"/>
        <v>Aroquipa Sucapuca</v>
      </c>
      <c r="H441" t="str">
        <f t="shared" si="20"/>
        <v>Liz Alison</v>
      </c>
    </row>
    <row r="442" spans="1:8">
      <c r="A442" t="s">
        <v>158</v>
      </c>
      <c r="B442" t="s">
        <v>668</v>
      </c>
      <c r="C442">
        <f>VLOOKUP(A442, instituciones!$B$2:$C$90, 2, FALSE)</f>
        <v>78</v>
      </c>
      <c r="E442" t="s">
        <v>71</v>
      </c>
      <c r="F442" t="str">
        <f t="shared" si="18"/>
        <v>Caceres Ticona Brian Jheremi</v>
      </c>
      <c r="G442" t="str">
        <f t="shared" si="19"/>
        <v>Caceres Ticona</v>
      </c>
      <c r="H442" t="str">
        <f t="shared" si="20"/>
        <v>Brian Jheremi</v>
      </c>
    </row>
    <row r="443" spans="1:8">
      <c r="A443" t="s">
        <v>158</v>
      </c>
      <c r="B443" t="s">
        <v>669</v>
      </c>
      <c r="C443">
        <f>VLOOKUP(A443, instituciones!$B$2:$C$90, 2, FALSE)</f>
        <v>78</v>
      </c>
      <c r="E443" t="s">
        <v>71</v>
      </c>
      <c r="F443" t="str">
        <f t="shared" si="18"/>
        <v>Ccama Pacco Brian Dylan</v>
      </c>
      <c r="G443" t="str">
        <f t="shared" si="19"/>
        <v>Ccama Pacco</v>
      </c>
      <c r="H443" t="str">
        <f t="shared" si="20"/>
        <v>Brian Dylan</v>
      </c>
    </row>
    <row r="444" spans="1:8">
      <c r="A444" t="s">
        <v>158</v>
      </c>
      <c r="B444" t="s">
        <v>670</v>
      </c>
      <c r="C444">
        <f>VLOOKUP(A444, instituciones!$B$2:$C$90, 2, FALSE)</f>
        <v>78</v>
      </c>
      <c r="E444" t="s">
        <v>71</v>
      </c>
      <c r="F444" t="str">
        <f t="shared" si="18"/>
        <v>Deza Mamani Mhia Gissel</v>
      </c>
      <c r="G444" t="str">
        <f t="shared" si="19"/>
        <v>Deza Mamani</v>
      </c>
      <c r="H444" t="str">
        <f t="shared" si="20"/>
        <v>Mhia Gissel</v>
      </c>
    </row>
    <row r="445" spans="1:8">
      <c r="A445" t="s">
        <v>158</v>
      </c>
      <c r="B445" t="s">
        <v>671</v>
      </c>
      <c r="C445">
        <f>VLOOKUP(A445, instituciones!$B$2:$C$90, 2, FALSE)</f>
        <v>78</v>
      </c>
      <c r="E445" t="s">
        <v>71</v>
      </c>
      <c r="F445" t="str">
        <f t="shared" si="18"/>
        <v>Flores Vilca Snayder Dilmar</v>
      </c>
      <c r="G445" t="str">
        <f t="shared" si="19"/>
        <v>Flores Vilca</v>
      </c>
      <c r="H445" t="str">
        <f t="shared" si="20"/>
        <v>Snayder Dilmar</v>
      </c>
    </row>
    <row r="446" spans="1:8">
      <c r="A446" t="s">
        <v>158</v>
      </c>
      <c r="B446" t="s">
        <v>672</v>
      </c>
      <c r="C446">
        <f>VLOOKUP(A446, instituciones!$B$2:$C$90, 2, FALSE)</f>
        <v>78</v>
      </c>
      <c r="E446" t="s">
        <v>71</v>
      </c>
      <c r="F446" t="str">
        <f t="shared" si="18"/>
        <v>Huaman Valeriano James Dylan</v>
      </c>
      <c r="G446" t="str">
        <f t="shared" si="19"/>
        <v>Huaman Valeriano</v>
      </c>
      <c r="H446" t="str">
        <f t="shared" si="20"/>
        <v>James Dylan</v>
      </c>
    </row>
    <row r="447" spans="1:8">
      <c r="A447" t="s">
        <v>158</v>
      </c>
      <c r="B447" t="s">
        <v>673</v>
      </c>
      <c r="C447">
        <f>VLOOKUP(A447, instituciones!$B$2:$C$90, 2, FALSE)</f>
        <v>78</v>
      </c>
      <c r="E447" t="s">
        <v>71</v>
      </c>
      <c r="F447" t="str">
        <f t="shared" si="18"/>
        <v>Quispe Carreon Xiomara</v>
      </c>
      <c r="G447" t="str">
        <f t="shared" si="19"/>
        <v>Quispe Carreon</v>
      </c>
      <c r="H447" t="str">
        <f t="shared" si="20"/>
        <v>Xiomara</v>
      </c>
    </row>
    <row r="448" spans="1:8">
      <c r="A448" t="s">
        <v>158</v>
      </c>
      <c r="B448" t="s">
        <v>674</v>
      </c>
      <c r="C448">
        <f>VLOOKUP(A448, instituciones!$B$2:$C$90, 2, FALSE)</f>
        <v>78</v>
      </c>
      <c r="E448" t="s">
        <v>71</v>
      </c>
      <c r="F448" t="str">
        <f t="shared" si="18"/>
        <v>Quispé Macedo Yulder Cris</v>
      </c>
      <c r="G448" t="str">
        <f t="shared" si="19"/>
        <v>Quispé Macedo</v>
      </c>
      <c r="H448" t="str">
        <f t="shared" si="20"/>
        <v>Yulder Cris</v>
      </c>
    </row>
    <row r="449" spans="1:8">
      <c r="A449" t="s">
        <v>158</v>
      </c>
      <c r="B449" t="s">
        <v>675</v>
      </c>
      <c r="C449">
        <f>VLOOKUP(A449, instituciones!$B$2:$C$90, 2, FALSE)</f>
        <v>78</v>
      </c>
      <c r="E449" t="s">
        <v>71</v>
      </c>
      <c r="F449" t="str">
        <f t="shared" si="18"/>
        <v>Ticona Hancco Lian Dayron</v>
      </c>
      <c r="G449" t="str">
        <f t="shared" si="19"/>
        <v>Ticona Hancco</v>
      </c>
      <c r="H449" t="str">
        <f t="shared" si="20"/>
        <v>Lian Dayron</v>
      </c>
    </row>
    <row r="450" spans="1:8">
      <c r="A450" t="s">
        <v>158</v>
      </c>
      <c r="B450" t="s">
        <v>676</v>
      </c>
      <c r="C450">
        <f>VLOOKUP(A450, instituciones!$B$2:$C$90, 2, FALSE)</f>
        <v>78</v>
      </c>
      <c r="E450" t="s">
        <v>71</v>
      </c>
      <c r="F450" t="str">
        <f t="shared" si="18"/>
        <v>Turpo Sucari Yhamiley Araceli</v>
      </c>
      <c r="G450" t="str">
        <f t="shared" si="19"/>
        <v>Turpo Sucari</v>
      </c>
      <c r="H450" t="str">
        <f t="shared" si="20"/>
        <v>Yhamiley Araceli</v>
      </c>
    </row>
    <row r="451" spans="1:8">
      <c r="A451" t="s">
        <v>158</v>
      </c>
      <c r="B451" t="s">
        <v>677</v>
      </c>
      <c r="C451">
        <f>VLOOKUP(A451, instituciones!$B$2:$C$90, 2, FALSE)</f>
        <v>78</v>
      </c>
      <c r="E451" t="s">
        <v>71</v>
      </c>
      <c r="F451" t="str">
        <f t="shared" ref="F451:F514" si="21">SUBSTITUTE(B451,",","")</f>
        <v>Valenzuela Pönce Briyit Maricielo</v>
      </c>
      <c r="G451" t="str">
        <f t="shared" ref="G451:G514" si="22">CONCATENATE(LEFT(F451, FIND(" ", F451)-1), " ", LEFT(RIGHT(F451, LEN(F451)-FIND(" ", F451)), FIND(" ", RIGHT(F451, LEN(F451)-FIND(" ", F451)))-1))</f>
        <v>Valenzuela Pönce</v>
      </c>
      <c r="H451" t="str">
        <f t="shared" ref="H451:H514" si="23">RIGHT(F451, LEN(F451) - FIND(" ",F451, FIND(" ",F451)+1))</f>
        <v>Briyit Maricielo</v>
      </c>
    </row>
    <row r="452" spans="1:8">
      <c r="A452" t="s">
        <v>158</v>
      </c>
      <c r="B452" t="s">
        <v>678</v>
      </c>
      <c r="C452">
        <f>VLOOKUP(A452, instituciones!$B$2:$C$90, 2, FALSE)</f>
        <v>78</v>
      </c>
      <c r="E452" t="s">
        <v>71</v>
      </c>
      <c r="F452" t="str">
        <f t="shared" si="21"/>
        <v>Zea Cuevas Josue Samuel</v>
      </c>
      <c r="G452" t="str">
        <f t="shared" si="22"/>
        <v>Zea Cuevas</v>
      </c>
      <c r="H452" t="str">
        <f t="shared" si="23"/>
        <v>Josue Samuel</v>
      </c>
    </row>
    <row r="453" spans="1:8">
      <c r="A453" t="s">
        <v>158</v>
      </c>
      <c r="B453" t="s">
        <v>679</v>
      </c>
      <c r="C453">
        <f>VLOOKUP(A453, instituciones!$B$2:$C$90, 2, FALSE)</f>
        <v>78</v>
      </c>
      <c r="E453" t="s">
        <v>75</v>
      </c>
      <c r="F453" t="str">
        <f t="shared" si="21"/>
        <v>Arpi Puma Jose Angel Ezaly</v>
      </c>
      <c r="G453" t="str">
        <f t="shared" si="22"/>
        <v>Arpi Puma</v>
      </c>
      <c r="H453" t="str">
        <f t="shared" si="23"/>
        <v>Jose Angel Ezaly</v>
      </c>
    </row>
    <row r="454" spans="1:8">
      <c r="A454" t="s">
        <v>158</v>
      </c>
      <c r="B454" t="s">
        <v>680</v>
      </c>
      <c r="C454">
        <f>VLOOKUP(A454, instituciones!$B$2:$C$90, 2, FALSE)</f>
        <v>78</v>
      </c>
      <c r="E454" t="s">
        <v>75</v>
      </c>
      <c r="F454" t="str">
        <f t="shared" si="21"/>
        <v>Huarsaya Ramos Brenda Aremy</v>
      </c>
      <c r="G454" t="str">
        <f t="shared" si="22"/>
        <v>Huarsaya Ramos</v>
      </c>
      <c r="H454" t="str">
        <f t="shared" si="23"/>
        <v>Brenda Aremy</v>
      </c>
    </row>
    <row r="455" spans="1:8">
      <c r="A455" t="s">
        <v>158</v>
      </c>
      <c r="B455" t="s">
        <v>681</v>
      </c>
      <c r="C455">
        <f>VLOOKUP(A455, instituciones!$B$2:$C$90, 2, FALSE)</f>
        <v>78</v>
      </c>
      <c r="E455" t="s">
        <v>75</v>
      </c>
      <c r="F455" t="str">
        <f t="shared" si="21"/>
        <v>Luque Flores Jhoan Hank</v>
      </c>
      <c r="G455" t="str">
        <f t="shared" si="22"/>
        <v>Luque Flores</v>
      </c>
      <c r="H455" t="str">
        <f t="shared" si="23"/>
        <v>Jhoan Hank</v>
      </c>
    </row>
    <row r="456" spans="1:8">
      <c r="A456" t="s">
        <v>158</v>
      </c>
      <c r="B456" t="s">
        <v>682</v>
      </c>
      <c r="C456">
        <f>VLOOKUP(A456, instituciones!$B$2:$C$90, 2, FALSE)</f>
        <v>78</v>
      </c>
      <c r="E456" t="s">
        <v>75</v>
      </c>
      <c r="F456" t="str">
        <f t="shared" si="21"/>
        <v>Quispe Mamani Yalú Yurema</v>
      </c>
      <c r="G456" t="str">
        <f t="shared" si="22"/>
        <v>Quispe Mamani</v>
      </c>
      <c r="H456" t="str">
        <f t="shared" si="23"/>
        <v>Yalú Yurema</v>
      </c>
    </row>
    <row r="457" spans="1:8">
      <c r="A457" t="s">
        <v>158</v>
      </c>
      <c r="B457" t="s">
        <v>683</v>
      </c>
      <c r="C457">
        <f>VLOOKUP(A457, instituciones!$B$2:$C$90, 2, FALSE)</f>
        <v>78</v>
      </c>
      <c r="E457" t="s">
        <v>75</v>
      </c>
      <c r="F457" t="str">
        <f t="shared" si="21"/>
        <v>Montalvo Quispe Franklin Paul</v>
      </c>
      <c r="G457" t="str">
        <f t="shared" si="22"/>
        <v>Montalvo Quispe</v>
      </c>
      <c r="H457" t="str">
        <f t="shared" si="23"/>
        <v>Franklin Paul</v>
      </c>
    </row>
    <row r="458" spans="1:8">
      <c r="A458" t="s">
        <v>158</v>
      </c>
      <c r="B458" t="s">
        <v>684</v>
      </c>
      <c r="C458">
        <f>VLOOKUP(A458, instituciones!$B$2:$C$90, 2, FALSE)</f>
        <v>78</v>
      </c>
      <c r="E458" t="s">
        <v>75</v>
      </c>
      <c r="F458" t="str">
        <f t="shared" si="21"/>
        <v>Peralta Peralta Liral Dip</v>
      </c>
      <c r="G458" t="str">
        <f t="shared" si="22"/>
        <v>Peralta Peralta</v>
      </c>
      <c r="H458" t="str">
        <f t="shared" si="23"/>
        <v>Liral Dip</v>
      </c>
    </row>
    <row r="459" spans="1:8">
      <c r="A459" t="s">
        <v>158</v>
      </c>
      <c r="B459" t="s">
        <v>685</v>
      </c>
      <c r="C459">
        <f>VLOOKUP(A459, instituciones!$B$2:$C$90, 2, FALSE)</f>
        <v>78</v>
      </c>
      <c r="E459" t="s">
        <v>75</v>
      </c>
      <c r="F459" t="str">
        <f t="shared" si="21"/>
        <v>Rivera Yupanqui Massiel Moryored</v>
      </c>
      <c r="G459" t="str">
        <f t="shared" si="22"/>
        <v>Rivera Yupanqui</v>
      </c>
      <c r="H459" t="str">
        <f t="shared" si="23"/>
        <v>Massiel Moryored</v>
      </c>
    </row>
    <row r="460" spans="1:8">
      <c r="A460" t="s">
        <v>158</v>
      </c>
      <c r="B460" t="s">
        <v>686</v>
      </c>
      <c r="C460">
        <f>VLOOKUP(A460, instituciones!$B$2:$C$90, 2, FALSE)</f>
        <v>78</v>
      </c>
      <c r="E460" t="s">
        <v>75</v>
      </c>
      <c r="F460" t="str">
        <f t="shared" si="21"/>
        <v xml:space="preserve">Rodriguez Vargas Jhordy </v>
      </c>
      <c r="G460" t="str">
        <f t="shared" si="22"/>
        <v>Rodriguez Vargas</v>
      </c>
      <c r="H460" t="str">
        <f t="shared" si="23"/>
        <v xml:space="preserve">Jhordy </v>
      </c>
    </row>
    <row r="461" spans="1:8">
      <c r="A461" t="s">
        <v>158</v>
      </c>
      <c r="B461" t="s">
        <v>687</v>
      </c>
      <c r="C461">
        <f>VLOOKUP(A461, instituciones!$B$2:$C$90, 2, FALSE)</f>
        <v>78</v>
      </c>
      <c r="E461" t="s">
        <v>75</v>
      </c>
      <c r="F461" t="str">
        <f t="shared" si="21"/>
        <v>Sucasaca Goyzueta Leslie Alison</v>
      </c>
      <c r="G461" t="str">
        <f t="shared" si="22"/>
        <v>Sucasaca Goyzueta</v>
      </c>
      <c r="H461" t="str">
        <f t="shared" si="23"/>
        <v>Leslie Alison</v>
      </c>
    </row>
    <row r="462" spans="1:8">
      <c r="A462" t="s">
        <v>158</v>
      </c>
      <c r="B462" t="s">
        <v>688</v>
      </c>
      <c r="C462">
        <f>VLOOKUP(A462, instituciones!$B$2:$C$90, 2, FALSE)</f>
        <v>78</v>
      </c>
      <c r="E462" t="s">
        <v>75</v>
      </c>
      <c r="F462" t="str">
        <f t="shared" si="21"/>
        <v>Vilca Barriales Sebastian Kenyer</v>
      </c>
      <c r="G462" t="str">
        <f t="shared" si="22"/>
        <v>Vilca Barriales</v>
      </c>
      <c r="H462" t="str">
        <f t="shared" si="23"/>
        <v>Sebastian Kenyer</v>
      </c>
    </row>
    <row r="463" spans="1:8">
      <c r="A463" t="s">
        <v>158</v>
      </c>
      <c r="B463" t="s">
        <v>689</v>
      </c>
      <c r="C463">
        <f>VLOOKUP(A463, instituciones!$B$2:$C$90, 2, FALSE)</f>
        <v>78</v>
      </c>
      <c r="E463" t="s">
        <v>75</v>
      </c>
      <c r="F463" t="str">
        <f t="shared" si="21"/>
        <v>Yana Quispe Yostin Sumail Yeisy</v>
      </c>
      <c r="G463" t="str">
        <f t="shared" si="22"/>
        <v>Yana Quispe</v>
      </c>
      <c r="H463" t="str">
        <f t="shared" si="23"/>
        <v>Yostin Sumail Yeisy</v>
      </c>
    </row>
    <row r="464" spans="1:8">
      <c r="A464" t="s">
        <v>159</v>
      </c>
      <c r="B464" t="s">
        <v>690</v>
      </c>
      <c r="C464">
        <f>VLOOKUP(A464, instituciones!$B$2:$C$90, 2, FALSE)</f>
        <v>4</v>
      </c>
      <c r="E464" t="s">
        <v>49</v>
      </c>
      <c r="F464" t="str">
        <f t="shared" si="21"/>
        <v>Anahui Choquepata Harry</v>
      </c>
      <c r="G464" t="str">
        <f t="shared" si="22"/>
        <v>Anahui Choquepata</v>
      </c>
      <c r="H464" t="str">
        <f t="shared" si="23"/>
        <v>Harry</v>
      </c>
    </row>
    <row r="465" spans="1:8">
      <c r="A465" t="s">
        <v>159</v>
      </c>
      <c r="B465" t="s">
        <v>691</v>
      </c>
      <c r="C465">
        <f>VLOOKUP(A465, instituciones!$B$2:$C$90, 2, FALSE)</f>
        <v>4</v>
      </c>
      <c r="E465" t="s">
        <v>49</v>
      </c>
      <c r="F465" t="str">
        <f t="shared" si="21"/>
        <v>Araujo Huarancca Miguiel Angel</v>
      </c>
      <c r="G465" t="str">
        <f t="shared" si="22"/>
        <v>Araujo Huarancca</v>
      </c>
      <c r="H465" t="str">
        <f t="shared" si="23"/>
        <v>Miguiel Angel</v>
      </c>
    </row>
    <row r="466" spans="1:8">
      <c r="A466" t="s">
        <v>159</v>
      </c>
      <c r="B466" t="s">
        <v>692</v>
      </c>
      <c r="C466">
        <f>VLOOKUP(A466, instituciones!$B$2:$C$90, 2, FALSE)</f>
        <v>4</v>
      </c>
      <c r="E466" t="s">
        <v>49</v>
      </c>
      <c r="F466" t="str">
        <f t="shared" si="21"/>
        <v>Cárdenas Cahuana Jeremy Jaziel</v>
      </c>
      <c r="G466" t="str">
        <f t="shared" si="22"/>
        <v>Cárdenas Cahuana</v>
      </c>
      <c r="H466" t="str">
        <f t="shared" si="23"/>
        <v>Jeremy Jaziel</v>
      </c>
    </row>
    <row r="467" spans="1:8">
      <c r="A467" t="s">
        <v>159</v>
      </c>
      <c r="B467" t="s">
        <v>693</v>
      </c>
      <c r="C467">
        <f>VLOOKUP(A467, instituciones!$B$2:$C$90, 2, FALSE)</f>
        <v>4</v>
      </c>
      <c r="E467" t="s">
        <v>49</v>
      </c>
      <c r="F467" t="str">
        <f t="shared" si="21"/>
        <v>Flores Aguilar Antony Aldair</v>
      </c>
      <c r="G467" t="str">
        <f t="shared" si="22"/>
        <v>Flores Aguilar</v>
      </c>
      <c r="H467" t="str">
        <f t="shared" si="23"/>
        <v>Antony Aldair</v>
      </c>
    </row>
    <row r="468" spans="1:8">
      <c r="A468" t="s">
        <v>159</v>
      </c>
      <c r="B468" t="s">
        <v>694</v>
      </c>
      <c r="C468">
        <f>VLOOKUP(A468, instituciones!$B$2:$C$90, 2, FALSE)</f>
        <v>4</v>
      </c>
      <c r="E468" t="s">
        <v>49</v>
      </c>
      <c r="F468" t="str">
        <f t="shared" si="21"/>
        <v>Guerra Sacaca Estela Nataly</v>
      </c>
      <c r="G468" t="str">
        <f t="shared" si="22"/>
        <v>Guerra Sacaca</v>
      </c>
      <c r="H468" t="str">
        <f t="shared" si="23"/>
        <v>Estela Nataly</v>
      </c>
    </row>
    <row r="469" spans="1:8">
      <c r="A469" t="s">
        <v>159</v>
      </c>
      <c r="B469" t="s">
        <v>695</v>
      </c>
      <c r="C469">
        <f>VLOOKUP(A469, instituciones!$B$2:$C$90, 2, FALSE)</f>
        <v>4</v>
      </c>
      <c r="E469" t="s">
        <v>49</v>
      </c>
      <c r="F469" t="str">
        <f t="shared" si="21"/>
        <v>Gutierrez Mamani José Thiago</v>
      </c>
      <c r="G469" t="str">
        <f t="shared" si="22"/>
        <v>Gutierrez Mamani</v>
      </c>
      <c r="H469" t="str">
        <f t="shared" si="23"/>
        <v>José Thiago</v>
      </c>
    </row>
    <row r="470" spans="1:8">
      <c r="A470" t="s">
        <v>159</v>
      </c>
      <c r="B470" t="s">
        <v>696</v>
      </c>
      <c r="C470">
        <f>VLOOKUP(A470, instituciones!$B$2:$C$90, 2, FALSE)</f>
        <v>4</v>
      </c>
      <c r="E470" t="s">
        <v>49</v>
      </c>
      <c r="F470" t="str">
        <f t="shared" si="21"/>
        <v>Huallipe Martinez Andree Reiner</v>
      </c>
      <c r="G470" t="str">
        <f t="shared" si="22"/>
        <v>Huallipe Martinez</v>
      </c>
      <c r="H470" t="str">
        <f t="shared" si="23"/>
        <v>Andree Reiner</v>
      </c>
    </row>
    <row r="471" spans="1:8">
      <c r="A471" t="s">
        <v>159</v>
      </c>
      <c r="B471" t="s">
        <v>697</v>
      </c>
      <c r="C471">
        <f>VLOOKUP(A471, instituciones!$B$2:$C$90, 2, FALSE)</f>
        <v>4</v>
      </c>
      <c r="E471" t="s">
        <v>49</v>
      </c>
      <c r="F471" t="str">
        <f t="shared" si="21"/>
        <v>Huaquisto Quispe Anyely Saybeth</v>
      </c>
      <c r="G471" t="str">
        <f t="shared" si="22"/>
        <v>Huaquisto Quispe</v>
      </c>
      <c r="H471" t="str">
        <f t="shared" si="23"/>
        <v>Anyely Saybeth</v>
      </c>
    </row>
    <row r="472" spans="1:8">
      <c r="A472" t="s">
        <v>159</v>
      </c>
      <c r="B472" t="s">
        <v>698</v>
      </c>
      <c r="C472">
        <f>VLOOKUP(A472, instituciones!$B$2:$C$90, 2, FALSE)</f>
        <v>4</v>
      </c>
      <c r="E472" t="s">
        <v>49</v>
      </c>
      <c r="F472" t="str">
        <f t="shared" si="21"/>
        <v>Laura Vilca Danitza Maricielo</v>
      </c>
      <c r="G472" t="str">
        <f t="shared" si="22"/>
        <v>Laura Vilca</v>
      </c>
      <c r="H472" t="str">
        <f t="shared" si="23"/>
        <v>Danitza Maricielo</v>
      </c>
    </row>
    <row r="473" spans="1:8">
      <c r="A473" t="s">
        <v>159</v>
      </c>
      <c r="B473" t="s">
        <v>699</v>
      </c>
      <c r="C473">
        <f>VLOOKUP(A473, instituciones!$B$2:$C$90, 2, FALSE)</f>
        <v>4</v>
      </c>
      <c r="E473" t="s">
        <v>49</v>
      </c>
      <c r="F473" t="str">
        <f t="shared" si="21"/>
        <v>Laura Vilca Dayné Makarena</v>
      </c>
      <c r="G473" t="str">
        <f t="shared" si="22"/>
        <v>Laura Vilca</v>
      </c>
      <c r="H473" t="str">
        <f t="shared" si="23"/>
        <v>Dayné Makarena</v>
      </c>
    </row>
    <row r="474" spans="1:8">
      <c r="A474" t="s">
        <v>159</v>
      </c>
      <c r="B474" t="s">
        <v>700</v>
      </c>
      <c r="C474">
        <f>VLOOKUP(A474, instituciones!$B$2:$C$90, 2, FALSE)</f>
        <v>4</v>
      </c>
      <c r="E474" t="s">
        <v>49</v>
      </c>
      <c r="F474" t="str">
        <f t="shared" si="21"/>
        <v>Mamani Arpasi Luz Valeria</v>
      </c>
      <c r="G474" t="str">
        <f t="shared" si="22"/>
        <v>Mamani Arpasi</v>
      </c>
      <c r="H474" t="str">
        <f t="shared" si="23"/>
        <v>Luz Valeria</v>
      </c>
    </row>
    <row r="475" spans="1:8">
      <c r="A475" t="s">
        <v>159</v>
      </c>
      <c r="B475" t="s">
        <v>701</v>
      </c>
      <c r="C475">
        <f>VLOOKUP(A475, instituciones!$B$2:$C$90, 2, FALSE)</f>
        <v>4</v>
      </c>
      <c r="E475" t="s">
        <v>49</v>
      </c>
      <c r="F475" t="str">
        <f t="shared" si="21"/>
        <v>Mamani Valenzuela Rodrigo Abad</v>
      </c>
      <c r="G475" t="str">
        <f t="shared" si="22"/>
        <v>Mamani Valenzuela</v>
      </c>
      <c r="H475" t="str">
        <f t="shared" si="23"/>
        <v>Rodrigo Abad</v>
      </c>
    </row>
    <row r="476" spans="1:8">
      <c r="A476" t="s">
        <v>159</v>
      </c>
      <c r="B476" t="s">
        <v>702</v>
      </c>
      <c r="C476">
        <f>VLOOKUP(A476, instituciones!$B$2:$C$90, 2, FALSE)</f>
        <v>4</v>
      </c>
      <c r="E476" t="s">
        <v>49</v>
      </c>
      <c r="F476" t="str">
        <f t="shared" si="21"/>
        <v>Mamani Vilca Emilyn Briyith</v>
      </c>
      <c r="G476" t="str">
        <f t="shared" si="22"/>
        <v>Mamani Vilca</v>
      </c>
      <c r="H476" t="str">
        <f t="shared" si="23"/>
        <v>Emilyn Briyith</v>
      </c>
    </row>
    <row r="477" spans="1:8">
      <c r="A477" t="s">
        <v>159</v>
      </c>
      <c r="B477" t="s">
        <v>703</v>
      </c>
      <c r="C477">
        <f>VLOOKUP(A477, instituciones!$B$2:$C$90, 2, FALSE)</f>
        <v>4</v>
      </c>
      <c r="E477" t="s">
        <v>49</v>
      </c>
      <c r="F477" t="str">
        <f t="shared" si="21"/>
        <v>Pacco Ttacca Danna Zuleth</v>
      </c>
      <c r="G477" t="str">
        <f t="shared" si="22"/>
        <v>Pacco Ttacca</v>
      </c>
      <c r="H477" t="str">
        <f t="shared" si="23"/>
        <v>Danna Zuleth</v>
      </c>
    </row>
    <row r="478" spans="1:8">
      <c r="A478" t="s">
        <v>159</v>
      </c>
      <c r="B478" t="s">
        <v>704</v>
      </c>
      <c r="C478">
        <f>VLOOKUP(A478, instituciones!$B$2:$C$90, 2, FALSE)</f>
        <v>4</v>
      </c>
      <c r="E478" t="s">
        <v>49</v>
      </c>
      <c r="F478" t="str">
        <f t="shared" si="21"/>
        <v>Pari Quispe Keyffer Liam</v>
      </c>
      <c r="G478" t="str">
        <f t="shared" si="22"/>
        <v>Pari Quispe</v>
      </c>
      <c r="H478" t="str">
        <f t="shared" si="23"/>
        <v>Keyffer Liam</v>
      </c>
    </row>
    <row r="479" spans="1:8">
      <c r="A479" t="s">
        <v>159</v>
      </c>
      <c r="B479" t="s">
        <v>705</v>
      </c>
      <c r="C479">
        <f>VLOOKUP(A479, instituciones!$B$2:$C$90, 2, FALSE)</f>
        <v>4</v>
      </c>
      <c r="E479" t="s">
        <v>49</v>
      </c>
      <c r="F479" t="str">
        <f t="shared" si="21"/>
        <v>Quispe Apaza José Abrahan</v>
      </c>
      <c r="G479" t="str">
        <f t="shared" si="22"/>
        <v>Quispe Apaza</v>
      </c>
      <c r="H479" t="str">
        <f t="shared" si="23"/>
        <v>José Abrahan</v>
      </c>
    </row>
    <row r="480" spans="1:8">
      <c r="A480" t="s">
        <v>159</v>
      </c>
      <c r="B480" t="s">
        <v>706</v>
      </c>
      <c r="C480">
        <f>VLOOKUP(A480, instituciones!$B$2:$C$90, 2, FALSE)</f>
        <v>4</v>
      </c>
      <c r="E480" t="s">
        <v>49</v>
      </c>
      <c r="F480" t="str">
        <f t="shared" si="21"/>
        <v>Quispe Gutierrez Xian Maikel</v>
      </c>
      <c r="G480" t="str">
        <f t="shared" si="22"/>
        <v>Quispe Gutierrez</v>
      </c>
      <c r="H480" t="str">
        <f t="shared" si="23"/>
        <v>Xian Maikel</v>
      </c>
    </row>
    <row r="481" spans="1:8">
      <c r="A481" t="s">
        <v>159</v>
      </c>
      <c r="B481" t="s">
        <v>707</v>
      </c>
      <c r="C481">
        <f>VLOOKUP(A481, instituciones!$B$2:$C$90, 2, FALSE)</f>
        <v>4</v>
      </c>
      <c r="E481" t="s">
        <v>49</v>
      </c>
      <c r="F481" t="str">
        <f t="shared" si="21"/>
        <v>Quispe Quea Shomara Shandy</v>
      </c>
      <c r="G481" t="str">
        <f t="shared" si="22"/>
        <v>Quispe Quea</v>
      </c>
      <c r="H481" t="str">
        <f t="shared" si="23"/>
        <v>Shomara Shandy</v>
      </c>
    </row>
    <row r="482" spans="1:8">
      <c r="A482" t="s">
        <v>159</v>
      </c>
      <c r="B482" t="s">
        <v>708</v>
      </c>
      <c r="C482">
        <f>VLOOKUP(A482, instituciones!$B$2:$C$90, 2, FALSE)</f>
        <v>4</v>
      </c>
      <c r="E482" t="s">
        <v>49</v>
      </c>
      <c r="F482" t="str">
        <f t="shared" si="21"/>
        <v>Ylpanoca Mamani Gumus Blundelia</v>
      </c>
      <c r="G482" t="str">
        <f t="shared" si="22"/>
        <v>Ylpanoca Mamani</v>
      </c>
      <c r="H482" t="str">
        <f t="shared" si="23"/>
        <v>Gumus Blundelia</v>
      </c>
    </row>
    <row r="483" spans="1:8">
      <c r="A483" t="s">
        <v>159</v>
      </c>
      <c r="B483" t="s">
        <v>709</v>
      </c>
      <c r="C483">
        <f>VLOOKUP(A483, instituciones!$B$2:$C$90, 2, FALSE)</f>
        <v>4</v>
      </c>
      <c r="E483" t="s">
        <v>49</v>
      </c>
      <c r="F483" t="str">
        <f t="shared" si="21"/>
        <v>Yupanqui Usnayo Brianna Merkel</v>
      </c>
      <c r="G483" t="str">
        <f t="shared" si="22"/>
        <v>Yupanqui Usnayo</v>
      </c>
      <c r="H483" t="str">
        <f t="shared" si="23"/>
        <v>Brianna Merkel</v>
      </c>
    </row>
    <row r="484" spans="1:8">
      <c r="A484" t="s">
        <v>159</v>
      </c>
      <c r="B484" t="s">
        <v>789</v>
      </c>
      <c r="C484">
        <f>VLOOKUP(A484, instituciones!$B$2:$C$90, 2, FALSE)</f>
        <v>4</v>
      </c>
      <c r="E484" t="s">
        <v>53</v>
      </c>
      <c r="F484" t="str">
        <f t="shared" si="21"/>
        <v>CACERES APAZA ANDRES SEBASTIAN  FABIAN</v>
      </c>
      <c r="G484" t="str">
        <f t="shared" si="22"/>
        <v>CACERES APAZA</v>
      </c>
      <c r="H484" t="str">
        <f t="shared" si="23"/>
        <v>ANDRES SEBASTIAN  FABIAN</v>
      </c>
    </row>
    <row r="485" spans="1:8">
      <c r="A485" t="s">
        <v>159</v>
      </c>
      <c r="B485" t="s">
        <v>790</v>
      </c>
      <c r="C485">
        <f>VLOOKUP(A485, instituciones!$B$2:$C$90, 2, FALSE)</f>
        <v>4</v>
      </c>
      <c r="E485" t="s">
        <v>53</v>
      </c>
      <c r="F485" t="str">
        <f t="shared" si="21"/>
        <v>CALLOHUANCA CHUQUIMAMANI SAMEER LEONARDO</v>
      </c>
      <c r="G485" t="str">
        <f t="shared" si="22"/>
        <v>CALLOHUANCA CHUQUIMAMANI</v>
      </c>
      <c r="H485" t="str">
        <f t="shared" si="23"/>
        <v>SAMEER LEONARDO</v>
      </c>
    </row>
    <row r="486" spans="1:8">
      <c r="A486" t="s">
        <v>159</v>
      </c>
      <c r="B486" t="s">
        <v>791</v>
      </c>
      <c r="C486">
        <f>VLOOKUP(A486, instituciones!$B$2:$C$90, 2, FALSE)</f>
        <v>4</v>
      </c>
      <c r="E486" t="s">
        <v>53</v>
      </c>
      <c r="F486" t="str">
        <f t="shared" si="21"/>
        <v>CASTELLANOS LANUDO DYLAN JOSH</v>
      </c>
      <c r="G486" t="str">
        <f t="shared" si="22"/>
        <v>CASTELLANOS LANUDO</v>
      </c>
      <c r="H486" t="str">
        <f t="shared" si="23"/>
        <v>DYLAN JOSH</v>
      </c>
    </row>
    <row r="487" spans="1:8">
      <c r="A487" t="s">
        <v>159</v>
      </c>
      <c r="B487" t="s">
        <v>792</v>
      </c>
      <c r="C487">
        <f>VLOOKUP(A487, instituciones!$B$2:$C$90, 2, FALSE)</f>
        <v>4</v>
      </c>
      <c r="E487" t="s">
        <v>53</v>
      </c>
      <c r="F487" t="str">
        <f t="shared" si="21"/>
        <v>CCAHUANA QUISPE KEILA MILET</v>
      </c>
      <c r="G487" t="str">
        <f t="shared" si="22"/>
        <v>CCAHUANA QUISPE</v>
      </c>
      <c r="H487" t="str">
        <f t="shared" si="23"/>
        <v>KEILA MILET</v>
      </c>
    </row>
    <row r="488" spans="1:8">
      <c r="A488" t="s">
        <v>159</v>
      </c>
      <c r="B488" t="s">
        <v>793</v>
      </c>
      <c r="C488">
        <f>VLOOKUP(A488, instituciones!$B$2:$C$90, 2, FALSE)</f>
        <v>4</v>
      </c>
      <c r="E488" t="s">
        <v>53</v>
      </c>
      <c r="F488" t="str">
        <f t="shared" si="21"/>
        <v>CHURA PATATINGO THIAGO CEDRIK</v>
      </c>
      <c r="G488" t="str">
        <f t="shared" si="22"/>
        <v>CHURA PATATINGO</v>
      </c>
      <c r="H488" t="str">
        <f t="shared" si="23"/>
        <v>THIAGO CEDRIK</v>
      </c>
    </row>
    <row r="489" spans="1:8">
      <c r="A489" t="s">
        <v>159</v>
      </c>
      <c r="B489" t="s">
        <v>794</v>
      </c>
      <c r="C489">
        <f>VLOOKUP(A489, instituciones!$B$2:$C$90, 2, FALSE)</f>
        <v>4</v>
      </c>
      <c r="E489" t="s">
        <v>53</v>
      </c>
      <c r="F489" t="str">
        <f t="shared" si="21"/>
        <v xml:space="preserve">FLORES LIMA XAVI  JOSEPH </v>
      </c>
      <c r="G489" t="str">
        <f t="shared" si="22"/>
        <v>FLORES LIMA</v>
      </c>
      <c r="H489" t="str">
        <f t="shared" si="23"/>
        <v xml:space="preserve">XAVI  JOSEPH </v>
      </c>
    </row>
    <row r="490" spans="1:8">
      <c r="A490" t="s">
        <v>159</v>
      </c>
      <c r="B490" t="s">
        <v>1239</v>
      </c>
      <c r="C490">
        <f>VLOOKUP(A490, instituciones!$B$2:$C$90, 2, FALSE)</f>
        <v>4</v>
      </c>
      <c r="E490" t="s">
        <v>53</v>
      </c>
      <c r="F490" t="str">
        <f t="shared" si="21"/>
        <v>HALANOCA CHURA FRANCIS GEORGETH</v>
      </c>
      <c r="G490" t="str">
        <f t="shared" si="22"/>
        <v>HALANOCA CHURA</v>
      </c>
      <c r="H490" t="str">
        <f t="shared" si="23"/>
        <v>FRANCIS GEORGETH</v>
      </c>
    </row>
    <row r="491" spans="1:8">
      <c r="A491" t="s">
        <v>159</v>
      </c>
      <c r="B491" t="s">
        <v>796</v>
      </c>
      <c r="C491">
        <f>VLOOKUP(A491, instituciones!$B$2:$C$90, 2, FALSE)</f>
        <v>4</v>
      </c>
      <c r="E491" t="s">
        <v>53</v>
      </c>
      <c r="F491" t="str">
        <f t="shared" si="21"/>
        <v>HERRERA MAMANI ZUEMY VICTORIA VALENTINA</v>
      </c>
      <c r="G491" t="str">
        <f t="shared" si="22"/>
        <v>HERRERA MAMANI</v>
      </c>
      <c r="H491" t="str">
        <f t="shared" si="23"/>
        <v>ZUEMY VICTORIA VALENTINA</v>
      </c>
    </row>
    <row r="492" spans="1:8">
      <c r="A492" t="s">
        <v>159</v>
      </c>
      <c r="B492" t="s">
        <v>797</v>
      </c>
      <c r="C492">
        <f>VLOOKUP(A492, instituciones!$B$2:$C$90, 2, FALSE)</f>
        <v>4</v>
      </c>
      <c r="E492" t="s">
        <v>53</v>
      </c>
      <c r="F492" t="str">
        <f t="shared" si="21"/>
        <v>HUAQUISTO RAMOS DANI ALEX</v>
      </c>
      <c r="G492" t="str">
        <f t="shared" si="22"/>
        <v>HUAQUISTO RAMOS</v>
      </c>
      <c r="H492" t="str">
        <f t="shared" si="23"/>
        <v>DANI ALEX</v>
      </c>
    </row>
    <row r="493" spans="1:8">
      <c r="A493" t="s">
        <v>159</v>
      </c>
      <c r="B493" t="s">
        <v>1237</v>
      </c>
      <c r="C493">
        <f>VLOOKUP(A493, instituciones!$B$2:$C$90, 2, FALSE)</f>
        <v>4</v>
      </c>
      <c r="E493" t="s">
        <v>53</v>
      </c>
      <c r="F493" t="str">
        <f t="shared" si="21"/>
        <v>KANA TINTA SHEYLI ALIZEE</v>
      </c>
      <c r="G493" t="str">
        <f t="shared" si="22"/>
        <v>KANA TINTA</v>
      </c>
      <c r="H493" t="str">
        <f t="shared" si="23"/>
        <v>SHEYLI ALIZEE</v>
      </c>
    </row>
    <row r="494" spans="1:8">
      <c r="A494" t="s">
        <v>159</v>
      </c>
      <c r="B494" t="s">
        <v>799</v>
      </c>
      <c r="C494">
        <f>VLOOKUP(A494, instituciones!$B$2:$C$90, 2, FALSE)</f>
        <v>4</v>
      </c>
      <c r="E494" t="s">
        <v>53</v>
      </c>
      <c r="F494" t="str">
        <f t="shared" si="21"/>
        <v>LAZARO ORTIZ ROUSE SAMANTHA</v>
      </c>
      <c r="G494" t="str">
        <f t="shared" si="22"/>
        <v>LAZARO ORTIZ</v>
      </c>
      <c r="H494" t="str">
        <f t="shared" si="23"/>
        <v>ROUSE SAMANTHA</v>
      </c>
    </row>
    <row r="495" spans="1:8">
      <c r="A495" t="s">
        <v>159</v>
      </c>
      <c r="B495" t="s">
        <v>800</v>
      </c>
      <c r="C495">
        <f>VLOOKUP(A495, instituciones!$B$2:$C$90, 2, FALSE)</f>
        <v>4</v>
      </c>
      <c r="E495" t="s">
        <v>53</v>
      </c>
      <c r="F495" t="str">
        <f t="shared" si="21"/>
        <v>MACHACCA SALGADO MARIA FERNANADA</v>
      </c>
      <c r="G495" t="str">
        <f t="shared" si="22"/>
        <v>MACHACCA SALGADO</v>
      </c>
      <c r="H495" t="str">
        <f t="shared" si="23"/>
        <v>MARIA FERNANADA</v>
      </c>
    </row>
    <row r="496" spans="1:8">
      <c r="A496" t="s">
        <v>159</v>
      </c>
      <c r="B496" t="s">
        <v>1238</v>
      </c>
      <c r="C496">
        <f>VLOOKUP(A496, instituciones!$B$2:$C$90, 2, FALSE)</f>
        <v>4</v>
      </c>
      <c r="E496" t="s">
        <v>53</v>
      </c>
      <c r="F496" t="str">
        <f t="shared" si="21"/>
        <v>MOROCCO CASAZOLA MELANY YAJAIRA</v>
      </c>
      <c r="G496" t="str">
        <f t="shared" si="22"/>
        <v>MOROCCO CASAZOLA</v>
      </c>
      <c r="H496" t="str">
        <f t="shared" si="23"/>
        <v>MELANY YAJAIRA</v>
      </c>
    </row>
    <row r="497" spans="1:8">
      <c r="A497" t="s">
        <v>159</v>
      </c>
      <c r="B497" t="s">
        <v>802</v>
      </c>
      <c r="C497">
        <f>VLOOKUP(A497, instituciones!$B$2:$C$90, 2, FALSE)</f>
        <v>4</v>
      </c>
      <c r="E497" t="s">
        <v>53</v>
      </c>
      <c r="F497" t="str">
        <f t="shared" si="21"/>
        <v>PHOCCO MAQQUE SHAYMY ROSSY</v>
      </c>
      <c r="G497" t="str">
        <f t="shared" si="22"/>
        <v>PHOCCO MAQQUE</v>
      </c>
      <c r="H497" t="str">
        <f t="shared" si="23"/>
        <v>SHAYMY ROSSY</v>
      </c>
    </row>
    <row r="498" spans="1:8">
      <c r="A498" t="s">
        <v>159</v>
      </c>
      <c r="B498" t="s">
        <v>803</v>
      </c>
      <c r="C498">
        <f>VLOOKUP(A498, instituciones!$B$2:$C$90, 2, FALSE)</f>
        <v>4</v>
      </c>
      <c r="E498" t="s">
        <v>53</v>
      </c>
      <c r="F498" t="str">
        <f t="shared" si="21"/>
        <v xml:space="preserve">QUISANI TACCA XIMENA YENY </v>
      </c>
      <c r="G498" t="str">
        <f t="shared" si="22"/>
        <v>QUISANI TACCA</v>
      </c>
      <c r="H498" t="str">
        <f t="shared" si="23"/>
        <v xml:space="preserve">XIMENA YENY </v>
      </c>
    </row>
    <row r="499" spans="1:8">
      <c r="A499" t="s">
        <v>159</v>
      </c>
      <c r="B499" t="s">
        <v>804</v>
      </c>
      <c r="C499">
        <f>VLOOKUP(A499, instituciones!$B$2:$C$90, 2, FALSE)</f>
        <v>4</v>
      </c>
      <c r="E499" t="s">
        <v>53</v>
      </c>
      <c r="F499" t="str">
        <f t="shared" si="21"/>
        <v>QUISPE FLORES YERAL JOSUE</v>
      </c>
      <c r="G499" t="str">
        <f t="shared" si="22"/>
        <v>QUISPE FLORES</v>
      </c>
      <c r="H499" t="str">
        <f t="shared" si="23"/>
        <v>YERAL JOSUE</v>
      </c>
    </row>
    <row r="500" spans="1:8">
      <c r="A500" t="s">
        <v>159</v>
      </c>
      <c r="B500" t="s">
        <v>805</v>
      </c>
      <c r="C500">
        <f>VLOOKUP(A500, instituciones!$B$2:$C$90, 2, FALSE)</f>
        <v>4</v>
      </c>
      <c r="E500" t="s">
        <v>53</v>
      </c>
      <c r="F500" t="str">
        <f t="shared" si="21"/>
        <v>QUISPE RAMOS ANGEL NEYMAR</v>
      </c>
      <c r="G500" t="str">
        <f t="shared" si="22"/>
        <v>QUISPE RAMOS</v>
      </c>
      <c r="H500" t="str">
        <f t="shared" si="23"/>
        <v>ANGEL NEYMAR</v>
      </c>
    </row>
    <row r="501" spans="1:8">
      <c r="A501" t="s">
        <v>159</v>
      </c>
      <c r="B501" t="s">
        <v>1241</v>
      </c>
      <c r="C501">
        <f>VLOOKUP(A501, instituciones!$B$2:$C$90, 2, FALSE)</f>
        <v>4</v>
      </c>
      <c r="E501" t="s">
        <v>53</v>
      </c>
      <c r="F501" t="str">
        <f t="shared" si="21"/>
        <v>RAMOS PERALTA REYSHELL EMELY</v>
      </c>
      <c r="G501" t="str">
        <f t="shared" si="22"/>
        <v>RAMOS PERALTA</v>
      </c>
      <c r="H501" t="str">
        <f t="shared" si="23"/>
        <v>REYSHELL EMELY</v>
      </c>
    </row>
    <row r="502" spans="1:8">
      <c r="A502" t="s">
        <v>159</v>
      </c>
      <c r="B502" t="s">
        <v>807</v>
      </c>
      <c r="C502">
        <f>VLOOKUP(A502, instituciones!$B$2:$C$90, 2, FALSE)</f>
        <v>4</v>
      </c>
      <c r="E502" t="s">
        <v>53</v>
      </c>
      <c r="F502" t="str">
        <f t="shared" si="21"/>
        <v>RAMOS VALENZUELA YURI MARIBEL</v>
      </c>
      <c r="G502" t="str">
        <f t="shared" si="22"/>
        <v>RAMOS VALENZUELA</v>
      </c>
      <c r="H502" t="str">
        <f t="shared" si="23"/>
        <v>YURI MARIBEL</v>
      </c>
    </row>
    <row r="503" spans="1:8">
      <c r="A503" t="s">
        <v>159</v>
      </c>
      <c r="B503" t="s">
        <v>1240</v>
      </c>
      <c r="C503">
        <f>VLOOKUP(A503, instituciones!$B$2:$C$90, 2, FALSE)</f>
        <v>4</v>
      </c>
      <c r="E503" t="s">
        <v>53</v>
      </c>
      <c r="F503" t="str">
        <f t="shared" si="21"/>
        <v>SARCO LOPEZ ABDIEL SAMIR</v>
      </c>
      <c r="G503" t="str">
        <f t="shared" si="22"/>
        <v>SARCO LOPEZ</v>
      </c>
      <c r="H503" t="str">
        <f t="shared" si="23"/>
        <v>ABDIEL SAMIR</v>
      </c>
    </row>
    <row r="504" spans="1:8">
      <c r="A504" t="s">
        <v>159</v>
      </c>
      <c r="B504" t="s">
        <v>809</v>
      </c>
      <c r="C504">
        <f>VLOOKUP(A504, instituciones!$B$2:$C$90, 2, FALSE)</f>
        <v>4</v>
      </c>
      <c r="E504" t="s">
        <v>53</v>
      </c>
      <c r="F504" t="str">
        <f t="shared" si="21"/>
        <v>SUYO PEÑA CLAIRE  CARLET</v>
      </c>
      <c r="G504" t="str">
        <f t="shared" si="22"/>
        <v>SUYO PEÑA</v>
      </c>
      <c r="H504" t="str">
        <f t="shared" si="23"/>
        <v>CLAIRE  CARLET</v>
      </c>
    </row>
    <row r="505" spans="1:8">
      <c r="A505" t="s">
        <v>159</v>
      </c>
      <c r="B505" t="s">
        <v>810</v>
      </c>
      <c r="C505">
        <f>VLOOKUP(A505, instituciones!$B$2:$C$90, 2, FALSE)</f>
        <v>4</v>
      </c>
      <c r="E505" t="s">
        <v>53</v>
      </c>
      <c r="F505" t="str">
        <f t="shared" si="21"/>
        <v>TAIPE QUISPE ROY REOLDAN</v>
      </c>
      <c r="G505" t="str">
        <f t="shared" si="22"/>
        <v>TAIPE QUISPE</v>
      </c>
      <c r="H505" t="str">
        <f t="shared" si="23"/>
        <v>ROY REOLDAN</v>
      </c>
    </row>
    <row r="506" spans="1:8">
      <c r="A506" t="s">
        <v>159</v>
      </c>
      <c r="B506" t="s">
        <v>811</v>
      </c>
      <c r="C506">
        <f>VLOOKUP(A506, instituciones!$B$2:$C$90, 2, FALSE)</f>
        <v>4</v>
      </c>
      <c r="E506" t="s">
        <v>53</v>
      </c>
      <c r="F506" t="str">
        <f t="shared" si="21"/>
        <v>TICONA ARCE HARON GEORGE</v>
      </c>
      <c r="G506" t="str">
        <f t="shared" si="22"/>
        <v>TICONA ARCE</v>
      </c>
      <c r="H506" t="str">
        <f t="shared" si="23"/>
        <v>HARON GEORGE</v>
      </c>
    </row>
    <row r="507" spans="1:8">
      <c r="A507" t="s">
        <v>159</v>
      </c>
      <c r="B507" t="s">
        <v>710</v>
      </c>
      <c r="C507">
        <f>VLOOKUP(A507, instituciones!$B$2:$C$90, 2, FALSE)</f>
        <v>4</v>
      </c>
      <c r="E507" t="s">
        <v>59</v>
      </c>
      <c r="F507" t="str">
        <f t="shared" si="21"/>
        <v>BECERRA LUNA Katherine Damaris</v>
      </c>
      <c r="G507" t="str">
        <f t="shared" si="22"/>
        <v>BECERRA LUNA</v>
      </c>
      <c r="H507" t="str">
        <f t="shared" si="23"/>
        <v>Katherine Damaris</v>
      </c>
    </row>
    <row r="508" spans="1:8">
      <c r="A508" t="s">
        <v>159</v>
      </c>
      <c r="B508" t="s">
        <v>711</v>
      </c>
      <c r="C508">
        <f>VLOOKUP(A508, instituciones!$B$2:$C$90, 2, FALSE)</f>
        <v>4</v>
      </c>
      <c r="E508" t="s">
        <v>59</v>
      </c>
      <c r="F508" t="str">
        <f t="shared" si="21"/>
        <v>CALSINA VARGAS Leonel Alexssander</v>
      </c>
      <c r="G508" t="str">
        <f t="shared" si="22"/>
        <v>CALSINA VARGAS</v>
      </c>
      <c r="H508" t="str">
        <f t="shared" si="23"/>
        <v>Leonel Alexssander</v>
      </c>
    </row>
    <row r="509" spans="1:8">
      <c r="A509" t="s">
        <v>159</v>
      </c>
      <c r="B509" t="s">
        <v>712</v>
      </c>
      <c r="C509">
        <f>VLOOKUP(A509, instituciones!$B$2:$C$90, 2, FALSE)</f>
        <v>4</v>
      </c>
      <c r="E509" t="s">
        <v>59</v>
      </c>
      <c r="F509" t="str">
        <f t="shared" si="21"/>
        <v>CANO CASTELO Kaori Nicol</v>
      </c>
      <c r="G509" t="str">
        <f t="shared" si="22"/>
        <v>CANO CASTELO</v>
      </c>
      <c r="H509" t="str">
        <f t="shared" si="23"/>
        <v>Kaori Nicol</v>
      </c>
    </row>
    <row r="510" spans="1:8">
      <c r="A510" t="s">
        <v>159</v>
      </c>
      <c r="B510" t="s">
        <v>713</v>
      </c>
      <c r="C510">
        <f>VLOOKUP(A510, instituciones!$B$2:$C$90, 2, FALSE)</f>
        <v>4</v>
      </c>
      <c r="E510" t="s">
        <v>59</v>
      </c>
      <c r="F510" t="str">
        <f t="shared" si="21"/>
        <v>CHARPA SANCHEZ Jhosep Miguel</v>
      </c>
      <c r="G510" t="str">
        <f t="shared" si="22"/>
        <v>CHARPA SANCHEZ</v>
      </c>
      <c r="H510" t="str">
        <f t="shared" si="23"/>
        <v>Jhosep Miguel</v>
      </c>
    </row>
    <row r="511" spans="1:8">
      <c r="A511" t="s">
        <v>159</v>
      </c>
      <c r="B511" t="s">
        <v>714</v>
      </c>
      <c r="C511">
        <f>VLOOKUP(A511, instituciones!$B$2:$C$90, 2, FALSE)</f>
        <v>4</v>
      </c>
      <c r="E511" t="s">
        <v>59</v>
      </c>
      <c r="F511" t="str">
        <f t="shared" si="21"/>
        <v>MAMANI CCOA Fernanda Isabel</v>
      </c>
      <c r="G511" t="str">
        <f t="shared" si="22"/>
        <v>MAMANI CCOA</v>
      </c>
      <c r="H511" t="str">
        <f t="shared" si="23"/>
        <v>Fernanda Isabel</v>
      </c>
    </row>
    <row r="512" spans="1:8">
      <c r="A512" t="s">
        <v>159</v>
      </c>
      <c r="B512" t="s">
        <v>715</v>
      </c>
      <c r="C512">
        <f>VLOOKUP(A512, instituciones!$B$2:$C$90, 2, FALSE)</f>
        <v>4</v>
      </c>
      <c r="E512" t="s">
        <v>59</v>
      </c>
      <c r="F512" t="str">
        <f t="shared" si="21"/>
        <v>MAMANI CCOA Leonel</v>
      </c>
      <c r="G512" t="str">
        <f t="shared" si="22"/>
        <v>MAMANI CCOA</v>
      </c>
      <c r="H512" t="str">
        <f t="shared" si="23"/>
        <v>Leonel</v>
      </c>
    </row>
    <row r="513" spans="1:8">
      <c r="A513" t="s">
        <v>159</v>
      </c>
      <c r="B513" t="s">
        <v>716</v>
      </c>
      <c r="C513">
        <f>VLOOKUP(A513, instituciones!$B$2:$C$90, 2, FALSE)</f>
        <v>4</v>
      </c>
      <c r="E513" t="s">
        <v>59</v>
      </c>
      <c r="F513" t="str">
        <f t="shared" si="21"/>
        <v>MAMANI QUISPE Eduar Antony</v>
      </c>
      <c r="G513" t="str">
        <f t="shared" si="22"/>
        <v>MAMANI QUISPE</v>
      </c>
      <c r="H513" t="str">
        <f t="shared" si="23"/>
        <v>Eduar Antony</v>
      </c>
    </row>
    <row r="514" spans="1:8">
      <c r="A514" t="s">
        <v>159</v>
      </c>
      <c r="B514" t="s">
        <v>717</v>
      </c>
      <c r="C514">
        <f>VLOOKUP(A514, instituciones!$B$2:$C$90, 2, FALSE)</f>
        <v>4</v>
      </c>
      <c r="E514" t="s">
        <v>59</v>
      </c>
      <c r="F514" t="str">
        <f t="shared" si="21"/>
        <v>MARAS LLACSA Ariana Leticia</v>
      </c>
      <c r="G514" t="str">
        <f t="shared" si="22"/>
        <v>MARAS LLACSA</v>
      </c>
      <c r="H514" t="str">
        <f t="shared" si="23"/>
        <v>Ariana Leticia</v>
      </c>
    </row>
    <row r="515" spans="1:8">
      <c r="A515" t="s">
        <v>159</v>
      </c>
      <c r="B515" t="s">
        <v>718</v>
      </c>
      <c r="C515">
        <f>VLOOKUP(A515, instituciones!$B$2:$C$90, 2, FALSE)</f>
        <v>4</v>
      </c>
      <c r="E515" t="s">
        <v>59</v>
      </c>
      <c r="F515" t="str">
        <f t="shared" ref="F515:F578" si="24">SUBSTITUTE(B515,",","")</f>
        <v>MERMA CCAZA Yamilet Yaneth</v>
      </c>
      <c r="G515" t="str">
        <f t="shared" ref="G515:G578" si="25">CONCATENATE(LEFT(F515, FIND(" ", F515)-1), " ", LEFT(RIGHT(F515, LEN(F515)-FIND(" ", F515)), FIND(" ", RIGHT(F515, LEN(F515)-FIND(" ", F515)))-1))</f>
        <v>MERMA CCAZA</v>
      </c>
      <c r="H515" t="str">
        <f t="shared" ref="H515:H578" si="26">RIGHT(F515, LEN(F515) - FIND(" ",F515, FIND(" ",F515)+1))</f>
        <v>Yamilet Yaneth</v>
      </c>
    </row>
    <row r="516" spans="1:8">
      <c r="A516" t="s">
        <v>159</v>
      </c>
      <c r="B516" t="s">
        <v>719</v>
      </c>
      <c r="C516">
        <f>VLOOKUP(A516, instituciones!$B$2:$C$90, 2, FALSE)</f>
        <v>4</v>
      </c>
      <c r="E516" t="s">
        <v>59</v>
      </c>
      <c r="F516" t="str">
        <f t="shared" si="24"/>
        <v>MOLINA FLORES Rocio</v>
      </c>
      <c r="G516" t="str">
        <f t="shared" si="25"/>
        <v>MOLINA FLORES</v>
      </c>
      <c r="H516" t="str">
        <f t="shared" si="26"/>
        <v>Rocio</v>
      </c>
    </row>
    <row r="517" spans="1:8">
      <c r="A517" t="s">
        <v>159</v>
      </c>
      <c r="B517" t="s">
        <v>720</v>
      </c>
      <c r="C517">
        <f>VLOOKUP(A517, instituciones!$B$2:$C$90, 2, FALSE)</f>
        <v>4</v>
      </c>
      <c r="E517" t="s">
        <v>59</v>
      </c>
      <c r="F517" t="str">
        <f t="shared" si="24"/>
        <v>MOLLOCONDO RIVERA Rose Mayte</v>
      </c>
      <c r="G517" t="str">
        <f t="shared" si="25"/>
        <v>MOLLOCONDO RIVERA</v>
      </c>
      <c r="H517" t="str">
        <f t="shared" si="26"/>
        <v>Rose Mayte</v>
      </c>
    </row>
    <row r="518" spans="1:8">
      <c r="A518" t="s">
        <v>159</v>
      </c>
      <c r="B518" t="s">
        <v>721</v>
      </c>
      <c r="C518">
        <f>VLOOKUP(A518, instituciones!$B$2:$C$90, 2, FALSE)</f>
        <v>4</v>
      </c>
      <c r="E518" t="s">
        <v>59</v>
      </c>
      <c r="F518" t="str">
        <f t="shared" si="24"/>
        <v>ORTEGA HUAQUISTO Thiago Mikell</v>
      </c>
      <c r="G518" t="str">
        <f t="shared" si="25"/>
        <v>ORTEGA HUAQUISTO</v>
      </c>
      <c r="H518" t="str">
        <f t="shared" si="26"/>
        <v>Thiago Mikell</v>
      </c>
    </row>
    <row r="519" spans="1:8">
      <c r="A519" t="s">
        <v>159</v>
      </c>
      <c r="B519" t="s">
        <v>722</v>
      </c>
      <c r="C519">
        <f>VLOOKUP(A519, instituciones!$B$2:$C$90, 2, FALSE)</f>
        <v>4</v>
      </c>
      <c r="E519" t="s">
        <v>59</v>
      </c>
      <c r="F519" t="str">
        <f t="shared" si="24"/>
        <v>QUISPE SAYHUA Leidy Yaneth</v>
      </c>
      <c r="G519" t="str">
        <f t="shared" si="25"/>
        <v>QUISPE SAYHUA</v>
      </c>
      <c r="H519" t="str">
        <f t="shared" si="26"/>
        <v>Leidy Yaneth</v>
      </c>
    </row>
    <row r="520" spans="1:8">
      <c r="A520" t="s">
        <v>159</v>
      </c>
      <c r="B520" t="s">
        <v>723</v>
      </c>
      <c r="C520">
        <f>VLOOKUP(A520, instituciones!$B$2:$C$90, 2, FALSE)</f>
        <v>4</v>
      </c>
      <c r="E520" t="s">
        <v>59</v>
      </c>
      <c r="F520" t="str">
        <f t="shared" si="24"/>
        <v>RAMOS MERMA Siandy</v>
      </c>
      <c r="G520" t="str">
        <f t="shared" si="25"/>
        <v>RAMOS MERMA</v>
      </c>
      <c r="H520" t="str">
        <f t="shared" si="26"/>
        <v>Siandy</v>
      </c>
    </row>
    <row r="521" spans="1:8">
      <c r="A521" t="s">
        <v>159</v>
      </c>
      <c r="B521" t="s">
        <v>724</v>
      </c>
      <c r="C521">
        <f>VLOOKUP(A521, instituciones!$B$2:$C$90, 2, FALSE)</f>
        <v>4</v>
      </c>
      <c r="E521" t="s">
        <v>59</v>
      </c>
      <c r="F521" t="str">
        <f t="shared" si="24"/>
        <v>RAMOS TRUJILLANO Adrean Yedlin</v>
      </c>
      <c r="G521" t="str">
        <f t="shared" si="25"/>
        <v>RAMOS TRUJILLANO</v>
      </c>
      <c r="H521" t="str">
        <f t="shared" si="26"/>
        <v>Adrean Yedlin</v>
      </c>
    </row>
    <row r="522" spans="1:8">
      <c r="A522" t="s">
        <v>159</v>
      </c>
      <c r="B522" t="s">
        <v>725</v>
      </c>
      <c r="C522">
        <f>VLOOKUP(A522, instituciones!$B$2:$C$90, 2, FALSE)</f>
        <v>4</v>
      </c>
      <c r="E522" t="s">
        <v>59</v>
      </c>
      <c r="F522" t="str">
        <f t="shared" si="24"/>
        <v>SAYHUA MOLINA Lidia</v>
      </c>
      <c r="G522" t="str">
        <f t="shared" si="25"/>
        <v>SAYHUA MOLINA</v>
      </c>
      <c r="H522" t="str">
        <f t="shared" si="26"/>
        <v>Lidia</v>
      </c>
    </row>
    <row r="523" spans="1:8">
      <c r="A523" t="s">
        <v>159</v>
      </c>
      <c r="B523" t="s">
        <v>726</v>
      </c>
      <c r="C523">
        <f>VLOOKUP(A523, instituciones!$B$2:$C$90, 2, FALSE)</f>
        <v>4</v>
      </c>
      <c r="E523" t="s">
        <v>59</v>
      </c>
      <c r="F523" t="str">
        <f t="shared" si="24"/>
        <v>TACAR QQUINCHO Flor Mayli</v>
      </c>
      <c r="G523" t="str">
        <f t="shared" si="25"/>
        <v>TACAR QQUINCHO</v>
      </c>
      <c r="H523" t="str">
        <f t="shared" si="26"/>
        <v>Flor Mayli</v>
      </c>
    </row>
    <row r="524" spans="1:8">
      <c r="A524" t="s">
        <v>159</v>
      </c>
      <c r="B524" t="s">
        <v>727</v>
      </c>
      <c r="C524">
        <f>VLOOKUP(A524, instituciones!$B$2:$C$90, 2, FALSE)</f>
        <v>4</v>
      </c>
      <c r="E524" t="s">
        <v>59</v>
      </c>
      <c r="F524" t="str">
        <f t="shared" si="24"/>
        <v>TORREBLANCA RAMOS Gino Krayg</v>
      </c>
      <c r="G524" t="str">
        <f t="shared" si="25"/>
        <v>TORREBLANCA RAMOS</v>
      </c>
      <c r="H524" t="str">
        <f t="shared" si="26"/>
        <v>Gino Krayg</v>
      </c>
    </row>
    <row r="525" spans="1:8">
      <c r="A525" t="s">
        <v>159</v>
      </c>
      <c r="B525" t="s">
        <v>728</v>
      </c>
      <c r="C525">
        <f>VLOOKUP(A525, instituciones!$B$2:$C$90, 2, FALSE)</f>
        <v>4</v>
      </c>
      <c r="E525" t="s">
        <v>59</v>
      </c>
      <c r="F525" t="str">
        <f t="shared" si="24"/>
        <v>VALERIANO CCAMA Yandy</v>
      </c>
      <c r="G525" t="str">
        <f t="shared" si="25"/>
        <v>VALERIANO CCAMA</v>
      </c>
      <c r="H525" t="str">
        <f t="shared" si="26"/>
        <v>Yandy</v>
      </c>
    </row>
    <row r="526" spans="1:8">
      <c r="A526" t="s">
        <v>159</v>
      </c>
      <c r="B526" t="s">
        <v>729</v>
      </c>
      <c r="C526">
        <f>VLOOKUP(A526, instituciones!$B$2:$C$90, 2, FALSE)</f>
        <v>4</v>
      </c>
      <c r="E526" t="s">
        <v>59</v>
      </c>
      <c r="F526" t="str">
        <f t="shared" si="24"/>
        <v>VILCA BARRIALES Sebastian Kenyer</v>
      </c>
      <c r="G526" t="str">
        <f t="shared" si="25"/>
        <v>VILCA BARRIALES</v>
      </c>
      <c r="H526" t="str">
        <f t="shared" si="26"/>
        <v>Sebastian Kenyer</v>
      </c>
    </row>
    <row r="527" spans="1:8">
      <c r="A527" t="s">
        <v>159</v>
      </c>
      <c r="B527" t="s">
        <v>730</v>
      </c>
      <c r="C527">
        <f>VLOOKUP(A527, instituciones!$B$2:$C$90, 2, FALSE)</f>
        <v>4</v>
      </c>
      <c r="E527" t="s">
        <v>66</v>
      </c>
      <c r="F527" t="str">
        <f t="shared" si="24"/>
        <v>Apaza Yaresi Kervin Yadder</v>
      </c>
      <c r="G527" t="str">
        <f t="shared" si="25"/>
        <v>Apaza Yaresi</v>
      </c>
      <c r="H527" t="str">
        <f t="shared" si="26"/>
        <v>Kervin Yadder</v>
      </c>
    </row>
    <row r="528" spans="1:8">
      <c r="A528" t="s">
        <v>159</v>
      </c>
      <c r="B528" t="s">
        <v>731</v>
      </c>
      <c r="C528">
        <f>VLOOKUP(A528, instituciones!$B$2:$C$90, 2, FALSE)</f>
        <v>4</v>
      </c>
      <c r="E528" t="s">
        <v>66</v>
      </c>
      <c r="F528" t="str">
        <f t="shared" si="24"/>
        <v>Ccoa Marron Azumi Yhary</v>
      </c>
      <c r="G528" t="str">
        <f t="shared" si="25"/>
        <v>Ccoa Marron</v>
      </c>
      <c r="H528" t="str">
        <f t="shared" si="26"/>
        <v>Azumi Yhary</v>
      </c>
    </row>
    <row r="529" spans="1:8">
      <c r="A529" t="s">
        <v>159</v>
      </c>
      <c r="B529" t="s">
        <v>732</v>
      </c>
      <c r="C529">
        <f>VLOOKUP(A529, instituciones!$B$2:$C$90, 2, FALSE)</f>
        <v>4</v>
      </c>
      <c r="E529" t="s">
        <v>66</v>
      </c>
      <c r="F529" t="str">
        <f t="shared" si="24"/>
        <v>Choquehuanca Condory Kely Marely</v>
      </c>
      <c r="G529" t="str">
        <f t="shared" si="25"/>
        <v>Choquehuanca Condory</v>
      </c>
      <c r="H529" t="str">
        <f t="shared" si="26"/>
        <v>Kely Marely</v>
      </c>
    </row>
    <row r="530" spans="1:8">
      <c r="A530" t="s">
        <v>159</v>
      </c>
      <c r="B530" t="s">
        <v>733</v>
      </c>
      <c r="C530">
        <f>VLOOKUP(A530, instituciones!$B$2:$C$90, 2, FALSE)</f>
        <v>4</v>
      </c>
      <c r="E530" t="s">
        <v>66</v>
      </c>
      <c r="F530" t="str">
        <f t="shared" si="24"/>
        <v>Colque Chura Holiver Alexandro</v>
      </c>
      <c r="G530" t="str">
        <f t="shared" si="25"/>
        <v>Colque Chura</v>
      </c>
      <c r="H530" t="str">
        <f t="shared" si="26"/>
        <v>Holiver Alexandro</v>
      </c>
    </row>
    <row r="531" spans="1:8">
      <c r="A531" t="s">
        <v>159</v>
      </c>
      <c r="B531" t="s">
        <v>734</v>
      </c>
      <c r="C531">
        <f>VLOOKUP(A531, instituciones!$B$2:$C$90, 2, FALSE)</f>
        <v>4</v>
      </c>
      <c r="E531" t="s">
        <v>66</v>
      </c>
      <c r="F531" t="str">
        <f t="shared" si="24"/>
        <v>Cuba Aguilar Briana Koral</v>
      </c>
      <c r="G531" t="str">
        <f t="shared" si="25"/>
        <v>Cuba Aguilar</v>
      </c>
      <c r="H531" t="str">
        <f t="shared" si="26"/>
        <v>Briana Koral</v>
      </c>
    </row>
    <row r="532" spans="1:8">
      <c r="A532" t="s">
        <v>159</v>
      </c>
      <c r="B532" t="s">
        <v>735</v>
      </c>
      <c r="C532">
        <f>VLOOKUP(A532, instituciones!$B$2:$C$90, 2, FALSE)</f>
        <v>4</v>
      </c>
      <c r="E532" t="s">
        <v>66</v>
      </c>
      <c r="F532" t="str">
        <f t="shared" si="24"/>
        <v>Flores Huaman Aime Estefany</v>
      </c>
      <c r="G532" t="str">
        <f t="shared" si="25"/>
        <v>Flores Huaman</v>
      </c>
      <c r="H532" t="str">
        <f t="shared" si="26"/>
        <v>Aime Estefany</v>
      </c>
    </row>
    <row r="533" spans="1:8">
      <c r="A533" t="s">
        <v>159</v>
      </c>
      <c r="B533" t="s">
        <v>736</v>
      </c>
      <c r="C533">
        <f>VLOOKUP(A533, instituciones!$B$2:$C$90, 2, FALSE)</f>
        <v>4</v>
      </c>
      <c r="E533" t="s">
        <v>66</v>
      </c>
      <c r="F533" t="str">
        <f t="shared" si="24"/>
        <v>Huahua Soncco Chusi James Dayiro</v>
      </c>
      <c r="G533" t="str">
        <f t="shared" si="25"/>
        <v>Huahua Soncco</v>
      </c>
      <c r="H533" t="str">
        <f t="shared" si="26"/>
        <v>Chusi James Dayiro</v>
      </c>
    </row>
    <row r="534" spans="1:8">
      <c r="A534" t="s">
        <v>159</v>
      </c>
      <c r="B534" t="s">
        <v>737</v>
      </c>
      <c r="C534">
        <f>VLOOKUP(A534, instituciones!$B$2:$C$90, 2, FALSE)</f>
        <v>4</v>
      </c>
      <c r="E534" t="s">
        <v>66</v>
      </c>
      <c r="F534" t="str">
        <f t="shared" si="24"/>
        <v>Mamani Condori Yhan Norris</v>
      </c>
      <c r="G534" t="str">
        <f t="shared" si="25"/>
        <v>Mamani Condori</v>
      </c>
      <c r="H534" t="str">
        <f t="shared" si="26"/>
        <v>Yhan Norris</v>
      </c>
    </row>
    <row r="535" spans="1:8">
      <c r="A535" t="s">
        <v>159</v>
      </c>
      <c r="B535" t="s">
        <v>738</v>
      </c>
      <c r="C535">
        <f>VLOOKUP(A535, instituciones!$B$2:$C$90, 2, FALSE)</f>
        <v>4</v>
      </c>
      <c r="E535" t="s">
        <v>66</v>
      </c>
      <c r="F535" t="str">
        <f t="shared" si="24"/>
        <v>Mamani flores frank Donald</v>
      </c>
      <c r="G535" t="str">
        <f t="shared" si="25"/>
        <v>Mamani flores</v>
      </c>
      <c r="H535" t="str">
        <f t="shared" si="26"/>
        <v>frank Donald</v>
      </c>
    </row>
    <row r="536" spans="1:8">
      <c r="A536" t="s">
        <v>159</v>
      </c>
      <c r="B536" t="s">
        <v>739</v>
      </c>
      <c r="C536">
        <f>VLOOKUP(A536, instituciones!$B$2:$C$90, 2, FALSE)</f>
        <v>4</v>
      </c>
      <c r="E536" t="s">
        <v>66</v>
      </c>
      <c r="F536" t="str">
        <f t="shared" si="24"/>
        <v>Marron mamani Sadid Nayely</v>
      </c>
      <c r="G536" t="str">
        <f t="shared" si="25"/>
        <v>Marron mamani</v>
      </c>
      <c r="H536" t="str">
        <f t="shared" si="26"/>
        <v>Sadid Nayely</v>
      </c>
    </row>
    <row r="537" spans="1:8">
      <c r="A537" t="s">
        <v>159</v>
      </c>
      <c r="B537" t="s">
        <v>740</v>
      </c>
      <c r="C537">
        <f>VLOOKUP(A537, instituciones!$B$2:$C$90, 2, FALSE)</f>
        <v>4</v>
      </c>
      <c r="E537" t="s">
        <v>66</v>
      </c>
      <c r="F537" t="str">
        <f t="shared" si="24"/>
        <v>Pacosoncco Garate Ian Geoffrey</v>
      </c>
      <c r="G537" t="str">
        <f t="shared" si="25"/>
        <v>Pacosoncco Garate</v>
      </c>
      <c r="H537" t="str">
        <f t="shared" si="26"/>
        <v>Ian Geoffrey</v>
      </c>
    </row>
    <row r="538" spans="1:8">
      <c r="A538" t="s">
        <v>159</v>
      </c>
      <c r="B538" t="s">
        <v>741</v>
      </c>
      <c r="C538">
        <f>VLOOKUP(A538, instituciones!$B$2:$C$90, 2, FALSE)</f>
        <v>4</v>
      </c>
      <c r="E538" t="s">
        <v>66</v>
      </c>
      <c r="F538" t="str">
        <f t="shared" si="24"/>
        <v>Quispe Sanca Melany Anthonet</v>
      </c>
      <c r="G538" t="str">
        <f t="shared" si="25"/>
        <v>Quispe Sanca</v>
      </c>
      <c r="H538" t="str">
        <f t="shared" si="26"/>
        <v>Melany Anthonet</v>
      </c>
    </row>
    <row r="539" spans="1:8">
      <c r="A539" t="s">
        <v>159</v>
      </c>
      <c r="B539" t="s">
        <v>742</v>
      </c>
      <c r="C539">
        <f>VLOOKUP(A539, instituciones!$B$2:$C$90, 2, FALSE)</f>
        <v>4</v>
      </c>
      <c r="E539" t="s">
        <v>66</v>
      </c>
      <c r="F539" t="str">
        <f t="shared" si="24"/>
        <v>Ramos Ramos Nilo Carlos</v>
      </c>
      <c r="G539" t="str">
        <f t="shared" si="25"/>
        <v>Ramos Ramos</v>
      </c>
      <c r="H539" t="str">
        <f t="shared" si="26"/>
        <v>Nilo Carlos</v>
      </c>
    </row>
    <row r="540" spans="1:8">
      <c r="A540" t="s">
        <v>159</v>
      </c>
      <c r="B540" t="s">
        <v>743</v>
      </c>
      <c r="C540">
        <f>VLOOKUP(A540, instituciones!$B$2:$C$90, 2, FALSE)</f>
        <v>4</v>
      </c>
      <c r="E540" t="s">
        <v>66</v>
      </c>
      <c r="F540" t="str">
        <f t="shared" si="24"/>
        <v>Rivera Calsina Joseph</v>
      </c>
      <c r="G540" t="str">
        <f t="shared" si="25"/>
        <v>Rivera Calsina</v>
      </c>
      <c r="H540" t="str">
        <f t="shared" si="26"/>
        <v>Joseph</v>
      </c>
    </row>
    <row r="541" spans="1:8">
      <c r="A541" t="s">
        <v>159</v>
      </c>
      <c r="B541" t="s">
        <v>1242</v>
      </c>
      <c r="C541">
        <f>VLOOKUP(A541, instituciones!$B$2:$C$90, 2, FALSE)</f>
        <v>4</v>
      </c>
      <c r="E541" t="s">
        <v>66</v>
      </c>
      <c r="F541" t="str">
        <f t="shared" si="24"/>
        <v>Torre Blanca Limache Adelia Yenny</v>
      </c>
      <c r="G541" t="s">
        <v>1243</v>
      </c>
      <c r="H541" t="s">
        <v>1244</v>
      </c>
    </row>
    <row r="542" spans="1:8">
      <c r="A542" t="s">
        <v>159</v>
      </c>
      <c r="B542" t="s">
        <v>745</v>
      </c>
      <c r="C542">
        <f>VLOOKUP(A542, instituciones!$B$2:$C$90, 2, FALSE)</f>
        <v>4</v>
      </c>
      <c r="E542" t="s">
        <v>66</v>
      </c>
      <c r="F542" t="str">
        <f t="shared" si="24"/>
        <v>Vilca Quispe Jhair Kennedy</v>
      </c>
      <c r="G542" t="str">
        <f t="shared" si="25"/>
        <v>Vilca Quispe</v>
      </c>
      <c r="H542" t="str">
        <f t="shared" si="26"/>
        <v>Jhair Kennedy</v>
      </c>
    </row>
    <row r="543" spans="1:8">
      <c r="A543" t="s">
        <v>159</v>
      </c>
      <c r="B543" t="s">
        <v>746</v>
      </c>
      <c r="C543">
        <f>VLOOKUP(A543, instituciones!$B$2:$C$90, 2, FALSE)</f>
        <v>4</v>
      </c>
      <c r="E543" t="s">
        <v>66</v>
      </c>
      <c r="F543" t="str">
        <f t="shared" si="24"/>
        <v>Yana Barraza Jazumy Kinlin</v>
      </c>
      <c r="G543" t="str">
        <f t="shared" si="25"/>
        <v>Yana Barraza</v>
      </c>
      <c r="H543" t="str">
        <f t="shared" si="26"/>
        <v>Jazumy Kinlin</v>
      </c>
    </row>
    <row r="544" spans="1:8">
      <c r="A544" t="s">
        <v>159</v>
      </c>
      <c r="B544" t="s">
        <v>747</v>
      </c>
      <c r="C544">
        <f>VLOOKUP(A544, instituciones!$B$2:$C$90, 2, FALSE)</f>
        <v>4</v>
      </c>
      <c r="E544" t="s">
        <v>71</v>
      </c>
      <c r="F544" t="str">
        <f t="shared" si="24"/>
        <v>ANAHUI TITO Estefani</v>
      </c>
      <c r="G544" t="str">
        <f t="shared" si="25"/>
        <v>ANAHUI TITO</v>
      </c>
      <c r="H544" t="str">
        <f t="shared" si="26"/>
        <v>Estefani</v>
      </c>
    </row>
    <row r="545" spans="1:8">
      <c r="A545" t="s">
        <v>159</v>
      </c>
      <c r="B545" t="s">
        <v>748</v>
      </c>
      <c r="C545">
        <f>VLOOKUP(A545, instituciones!$B$2:$C$90, 2, FALSE)</f>
        <v>4</v>
      </c>
      <c r="E545" t="s">
        <v>71</v>
      </c>
      <c r="F545" t="str">
        <f t="shared" si="24"/>
        <v>AROSQUIPA PUMA Rubiño</v>
      </c>
      <c r="G545" t="str">
        <f t="shared" si="25"/>
        <v>AROSQUIPA PUMA</v>
      </c>
      <c r="H545" t="str">
        <f t="shared" si="26"/>
        <v>Rubiño</v>
      </c>
    </row>
    <row r="546" spans="1:8">
      <c r="A546" t="s">
        <v>159</v>
      </c>
      <c r="B546" t="s">
        <v>749</v>
      </c>
      <c r="C546">
        <f>VLOOKUP(A546, instituciones!$B$2:$C$90, 2, FALSE)</f>
        <v>4</v>
      </c>
      <c r="E546" t="s">
        <v>71</v>
      </c>
      <c r="F546" t="str">
        <f t="shared" si="24"/>
        <v>BARRAZA SUCAPUCA Lian Gabriel</v>
      </c>
      <c r="G546" t="str">
        <f t="shared" si="25"/>
        <v>BARRAZA SUCAPUCA</v>
      </c>
      <c r="H546" t="str">
        <f t="shared" si="26"/>
        <v>Lian Gabriel</v>
      </c>
    </row>
    <row r="547" spans="1:8">
      <c r="A547" t="s">
        <v>159</v>
      </c>
      <c r="B547" t="s">
        <v>750</v>
      </c>
      <c r="C547">
        <f>VLOOKUP(A547, instituciones!$B$2:$C$90, 2, FALSE)</f>
        <v>4</v>
      </c>
      <c r="E547" t="s">
        <v>71</v>
      </c>
      <c r="F547" t="str">
        <f t="shared" si="24"/>
        <v>CANO CCAMA Pedro Pablo</v>
      </c>
      <c r="G547" t="str">
        <f t="shared" si="25"/>
        <v>CANO CCAMA</v>
      </c>
      <c r="H547" t="str">
        <f t="shared" si="26"/>
        <v>Pedro Pablo</v>
      </c>
    </row>
    <row r="548" spans="1:8">
      <c r="A548" t="s">
        <v>159</v>
      </c>
      <c r="B548" t="s">
        <v>751</v>
      </c>
      <c r="C548">
        <f>VLOOKUP(A548, instituciones!$B$2:$C$90, 2, FALSE)</f>
        <v>4</v>
      </c>
      <c r="E548" t="s">
        <v>71</v>
      </c>
      <c r="F548" t="str">
        <f t="shared" si="24"/>
        <v>CCOA PARI Farid</v>
      </c>
      <c r="G548" t="str">
        <f t="shared" si="25"/>
        <v>CCOA PARI</v>
      </c>
      <c r="H548" t="str">
        <f t="shared" si="26"/>
        <v>Farid</v>
      </c>
    </row>
    <row r="549" spans="1:8">
      <c r="A549" t="s">
        <v>159</v>
      </c>
      <c r="B549" t="s">
        <v>752</v>
      </c>
      <c r="C549">
        <f>VLOOKUP(A549, instituciones!$B$2:$C$90, 2, FALSE)</f>
        <v>4</v>
      </c>
      <c r="E549" t="s">
        <v>71</v>
      </c>
      <c r="F549" t="str">
        <f t="shared" si="24"/>
        <v>CONDORI ESTRADA Letia Adaly</v>
      </c>
      <c r="G549" t="str">
        <f t="shared" si="25"/>
        <v>CONDORI ESTRADA</v>
      </c>
      <c r="H549" t="str">
        <f t="shared" si="26"/>
        <v>Letia Adaly</v>
      </c>
    </row>
    <row r="550" spans="1:8">
      <c r="A550" t="s">
        <v>159</v>
      </c>
      <c r="B550" t="s">
        <v>753</v>
      </c>
      <c r="C550">
        <f>VLOOKUP(A550, instituciones!$B$2:$C$90, 2, FALSE)</f>
        <v>4</v>
      </c>
      <c r="E550" t="s">
        <v>71</v>
      </c>
      <c r="F550" t="str">
        <f t="shared" si="24"/>
        <v>CONDORI TORRES Sheyla Esther</v>
      </c>
      <c r="G550" t="str">
        <f t="shared" si="25"/>
        <v>CONDORI TORRES</v>
      </c>
      <c r="H550" t="str">
        <f t="shared" si="26"/>
        <v>Sheyla Esther</v>
      </c>
    </row>
    <row r="551" spans="1:8">
      <c r="A551" t="s">
        <v>159</v>
      </c>
      <c r="B551" t="s">
        <v>754</v>
      </c>
      <c r="C551">
        <f>VLOOKUP(A551, instituciones!$B$2:$C$90, 2, FALSE)</f>
        <v>4</v>
      </c>
      <c r="E551" t="s">
        <v>71</v>
      </c>
      <c r="F551" t="str">
        <f t="shared" si="24"/>
        <v>CONDORI YARESI Roy Kevin Misael</v>
      </c>
      <c r="G551" t="str">
        <f t="shared" si="25"/>
        <v>CONDORI YARESI</v>
      </c>
      <c r="H551" t="str">
        <f t="shared" si="26"/>
        <v>Roy Kevin Misael</v>
      </c>
    </row>
    <row r="552" spans="1:8">
      <c r="A552" t="s">
        <v>159</v>
      </c>
      <c r="B552" t="s">
        <v>755</v>
      </c>
      <c r="C552">
        <f>VLOOKUP(A552, instituciones!$B$2:$C$90, 2, FALSE)</f>
        <v>4</v>
      </c>
      <c r="E552" t="s">
        <v>71</v>
      </c>
      <c r="F552" t="str">
        <f t="shared" si="24"/>
        <v>DELAEP MACHACA YOSEPH  OSTIN</v>
      </c>
      <c r="G552" t="str">
        <f t="shared" si="25"/>
        <v>DELAEP MACHACA</v>
      </c>
      <c r="H552" t="str">
        <f t="shared" si="26"/>
        <v>YOSEPH  OSTIN</v>
      </c>
    </row>
    <row r="553" spans="1:8">
      <c r="A553" t="s">
        <v>159</v>
      </c>
      <c r="B553" t="s">
        <v>756</v>
      </c>
      <c r="C553">
        <f>VLOOKUP(A553, instituciones!$B$2:$C$90, 2, FALSE)</f>
        <v>4</v>
      </c>
      <c r="E553" t="s">
        <v>71</v>
      </c>
      <c r="F553" t="str">
        <f t="shared" si="24"/>
        <v>FLORES MOLINA Kiara</v>
      </c>
      <c r="G553" t="str">
        <f t="shared" si="25"/>
        <v>FLORES MOLINA</v>
      </c>
      <c r="H553" t="str">
        <f t="shared" si="26"/>
        <v>Kiara</v>
      </c>
    </row>
    <row r="554" spans="1:8">
      <c r="A554" t="s">
        <v>159</v>
      </c>
      <c r="B554" t="s">
        <v>757</v>
      </c>
      <c r="C554">
        <f>VLOOKUP(A554, instituciones!$B$2:$C$90, 2, FALSE)</f>
        <v>4</v>
      </c>
      <c r="E554" t="s">
        <v>71</v>
      </c>
      <c r="F554" t="str">
        <f t="shared" si="24"/>
        <v>HUAMAN HILPANOCA Indira Ruby</v>
      </c>
      <c r="G554" t="str">
        <f t="shared" si="25"/>
        <v>HUAMAN HILPANOCA</v>
      </c>
      <c r="H554" t="str">
        <f t="shared" si="26"/>
        <v>Indira Ruby</v>
      </c>
    </row>
    <row r="555" spans="1:8">
      <c r="A555" t="s">
        <v>159</v>
      </c>
      <c r="B555" t="s">
        <v>758</v>
      </c>
      <c r="C555">
        <f>VLOOKUP(A555, instituciones!$B$2:$C$90, 2, FALSE)</f>
        <v>4</v>
      </c>
      <c r="E555" t="s">
        <v>71</v>
      </c>
      <c r="F555" t="str">
        <f t="shared" si="24"/>
        <v>PACCO TUTACANO Daniel Jacob</v>
      </c>
      <c r="G555" t="str">
        <f t="shared" si="25"/>
        <v>PACCO TUTACANO</v>
      </c>
      <c r="H555" t="str">
        <f t="shared" si="26"/>
        <v>Daniel Jacob</v>
      </c>
    </row>
    <row r="556" spans="1:8">
      <c r="A556" t="s">
        <v>159</v>
      </c>
      <c r="B556" t="s">
        <v>759</v>
      </c>
      <c r="C556">
        <f>VLOOKUP(A556, instituciones!$B$2:$C$90, 2, FALSE)</f>
        <v>4</v>
      </c>
      <c r="E556" t="s">
        <v>71</v>
      </c>
      <c r="F556" t="str">
        <f t="shared" si="24"/>
        <v>PARI PAMPA Amilcar Samir</v>
      </c>
      <c r="G556" t="str">
        <f t="shared" si="25"/>
        <v>PARI PAMPA</v>
      </c>
      <c r="H556" t="str">
        <f t="shared" si="26"/>
        <v>Amilcar Samir</v>
      </c>
    </row>
    <row r="557" spans="1:8">
      <c r="A557" t="s">
        <v>159</v>
      </c>
      <c r="B557" t="s">
        <v>760</v>
      </c>
      <c r="C557">
        <f>VLOOKUP(A557, instituciones!$B$2:$C$90, 2, FALSE)</f>
        <v>4</v>
      </c>
      <c r="E557" t="s">
        <v>71</v>
      </c>
      <c r="F557" t="str">
        <f t="shared" si="24"/>
        <v>PUMA ANAHUI Yarimeth Idaira</v>
      </c>
      <c r="G557" t="str">
        <f t="shared" si="25"/>
        <v>PUMA ANAHUI</v>
      </c>
      <c r="H557" t="str">
        <f t="shared" si="26"/>
        <v>Yarimeth Idaira</v>
      </c>
    </row>
    <row r="558" spans="1:8">
      <c r="A558" t="s">
        <v>159</v>
      </c>
      <c r="B558" t="s">
        <v>761</v>
      </c>
      <c r="C558">
        <f>VLOOKUP(A558, instituciones!$B$2:$C$90, 2, FALSE)</f>
        <v>4</v>
      </c>
      <c r="E558" t="s">
        <v>71</v>
      </c>
      <c r="F558" t="str">
        <f t="shared" si="24"/>
        <v>QUISPE CONDORI  Brenda Zinerva</v>
      </c>
      <c r="G558" t="str">
        <f t="shared" si="25"/>
        <v>QUISPE CONDORI</v>
      </c>
      <c r="H558" t="str">
        <f t="shared" si="26"/>
        <v xml:space="preserve"> Brenda Zinerva</v>
      </c>
    </row>
    <row r="559" spans="1:8">
      <c r="A559" t="s">
        <v>159</v>
      </c>
      <c r="B559" t="s">
        <v>762</v>
      </c>
      <c r="C559">
        <f>VLOOKUP(A559, instituciones!$B$2:$C$90, 2, FALSE)</f>
        <v>4</v>
      </c>
      <c r="E559" t="s">
        <v>71</v>
      </c>
      <c r="F559" t="str">
        <f t="shared" si="24"/>
        <v>QUISPE CCOA  Neymar James</v>
      </c>
      <c r="G559" t="str">
        <f t="shared" si="25"/>
        <v>QUISPE CCOA</v>
      </c>
      <c r="H559" t="str">
        <f t="shared" si="26"/>
        <v xml:space="preserve"> Neymar James</v>
      </c>
    </row>
    <row r="560" spans="1:8">
      <c r="A560" t="s">
        <v>159</v>
      </c>
      <c r="B560" t="s">
        <v>763</v>
      </c>
      <c r="C560">
        <f>VLOOKUP(A560, instituciones!$B$2:$C$90, 2, FALSE)</f>
        <v>4</v>
      </c>
      <c r="E560" t="s">
        <v>71</v>
      </c>
      <c r="F560" t="str">
        <f t="shared" si="24"/>
        <v>VALERIANO CAHUANA Liz Ariana</v>
      </c>
      <c r="G560" t="str">
        <f t="shared" si="25"/>
        <v>VALERIANO CAHUANA</v>
      </c>
      <c r="H560" t="str">
        <f t="shared" si="26"/>
        <v>Liz Ariana</v>
      </c>
    </row>
    <row r="561" spans="1:8">
      <c r="A561" t="s">
        <v>159</v>
      </c>
      <c r="B561" t="s">
        <v>764</v>
      </c>
      <c r="C561">
        <f>VLOOKUP(A561, instituciones!$B$2:$C$90, 2, FALSE)</f>
        <v>4</v>
      </c>
      <c r="E561" t="s">
        <v>71</v>
      </c>
      <c r="F561" t="str">
        <f t="shared" si="24"/>
        <v>LISBETH</v>
      </c>
      <c r="G561" t="s">
        <v>764</v>
      </c>
      <c r="H561" t="s">
        <v>764</v>
      </c>
    </row>
    <row r="562" spans="1:8">
      <c r="A562" t="s">
        <v>159</v>
      </c>
      <c r="B562" t="s">
        <v>765</v>
      </c>
      <c r="C562">
        <f>VLOOKUP(A562, instituciones!$B$2:$C$90, 2, FALSE)</f>
        <v>4</v>
      </c>
      <c r="E562" t="s">
        <v>71</v>
      </c>
      <c r="F562" t="str">
        <f t="shared" si="24"/>
        <v>VARGAS SANCHEZ Jadaza Asenet</v>
      </c>
      <c r="G562" t="str">
        <f t="shared" si="25"/>
        <v>VARGAS SANCHEZ</v>
      </c>
      <c r="H562" t="str">
        <f t="shared" si="26"/>
        <v>Jadaza Asenet</v>
      </c>
    </row>
    <row r="563" spans="1:8">
      <c r="A563" t="s">
        <v>159</v>
      </c>
      <c r="B563" t="s">
        <v>766</v>
      </c>
      <c r="C563">
        <f>VLOOKUP(A563, instituciones!$B$2:$C$90, 2, FALSE)</f>
        <v>4</v>
      </c>
      <c r="E563" t="s">
        <v>71</v>
      </c>
      <c r="F563" t="str">
        <f t="shared" si="24"/>
        <v>VILCA LUQUE Percy Abraham</v>
      </c>
      <c r="G563" t="str">
        <f t="shared" si="25"/>
        <v>VILCA LUQUE</v>
      </c>
      <c r="H563" t="str">
        <f t="shared" si="26"/>
        <v>Percy Abraham</v>
      </c>
    </row>
    <row r="564" spans="1:8">
      <c r="A564" t="s">
        <v>159</v>
      </c>
      <c r="B564" t="s">
        <v>767</v>
      </c>
      <c r="C564">
        <f>VLOOKUP(A564, instituciones!$B$2:$C$90, 2, FALSE)</f>
        <v>4</v>
      </c>
      <c r="E564" t="s">
        <v>75</v>
      </c>
      <c r="F564" t="str">
        <f t="shared" si="24"/>
        <v>ARRAYA ALARCONEmeli Sofia</v>
      </c>
      <c r="G564" t="str">
        <f t="shared" si="25"/>
        <v>ARRAYA ALARCONEmeli</v>
      </c>
      <c r="H564" t="str">
        <f t="shared" si="26"/>
        <v>Sofia</v>
      </c>
    </row>
    <row r="565" spans="1:8">
      <c r="A565" t="s">
        <v>159</v>
      </c>
      <c r="B565" t="s">
        <v>768</v>
      </c>
      <c r="C565">
        <f>VLOOKUP(A565, instituciones!$B$2:$C$90, 2, FALSE)</f>
        <v>4</v>
      </c>
      <c r="E565" t="s">
        <v>75</v>
      </c>
      <c r="F565" t="str">
        <f t="shared" si="24"/>
        <v>ARIAS APAZA Efax Kiara</v>
      </c>
      <c r="G565" t="str">
        <f t="shared" si="25"/>
        <v>ARIAS APAZA</v>
      </c>
      <c r="H565" t="str">
        <f t="shared" si="26"/>
        <v>Efax Kiara</v>
      </c>
    </row>
    <row r="566" spans="1:8">
      <c r="A566" t="s">
        <v>159</v>
      </c>
      <c r="B566" t="s">
        <v>1245</v>
      </c>
      <c r="C566">
        <f>VLOOKUP(A566, instituciones!$B$2:$C$90, 2, FALSE)</f>
        <v>4</v>
      </c>
      <c r="E566" t="s">
        <v>75</v>
      </c>
      <c r="F566" t="str">
        <f t="shared" si="24"/>
        <v>CAHUANA YARESI  Alexis Rodrigo</v>
      </c>
      <c r="G566" t="str">
        <f t="shared" si="25"/>
        <v>CAHUANA YARESI</v>
      </c>
      <c r="H566" t="str">
        <f t="shared" si="26"/>
        <v xml:space="preserve"> Alexis Rodrigo</v>
      </c>
    </row>
    <row r="567" spans="1:8">
      <c r="A567" t="s">
        <v>159</v>
      </c>
      <c r="B567" t="s">
        <v>1246</v>
      </c>
      <c r="C567">
        <f>VLOOKUP(A567, instituciones!$B$2:$C$90, 2, FALSE)</f>
        <v>4</v>
      </c>
      <c r="E567" t="s">
        <v>75</v>
      </c>
      <c r="F567" t="str">
        <f t="shared" si="24"/>
        <v>CARRASCO GUTIERREZ Chistopher sebastian</v>
      </c>
      <c r="G567" t="str">
        <f t="shared" si="25"/>
        <v>CARRASCO GUTIERREZ</v>
      </c>
      <c r="H567" t="str">
        <f t="shared" si="26"/>
        <v>Chistopher sebastian</v>
      </c>
    </row>
    <row r="568" spans="1:8">
      <c r="A568" t="s">
        <v>159</v>
      </c>
      <c r="B568" t="s">
        <v>1247</v>
      </c>
      <c r="C568">
        <f>VLOOKUP(A568, instituciones!$B$2:$C$90, 2, FALSE)</f>
        <v>4</v>
      </c>
      <c r="E568" t="s">
        <v>75</v>
      </c>
      <c r="F568" t="str">
        <f t="shared" si="24"/>
        <v>CARRASCO PACO Yamil</v>
      </c>
      <c r="G568" t="str">
        <f t="shared" si="25"/>
        <v>CARRASCO PACO</v>
      </c>
      <c r="H568" t="str">
        <f t="shared" si="26"/>
        <v>Yamil</v>
      </c>
    </row>
    <row r="569" spans="1:8">
      <c r="A569" t="s">
        <v>159</v>
      </c>
      <c r="B569" t="s">
        <v>1248</v>
      </c>
      <c r="C569">
        <f>VLOOKUP(A569, instituciones!$B$2:$C$90, 2, FALSE)</f>
        <v>4</v>
      </c>
      <c r="E569" t="s">
        <v>75</v>
      </c>
      <c r="F569" t="str">
        <f t="shared" si="24"/>
        <v>CHURA TORREZ Yeny Yandy</v>
      </c>
      <c r="G569" t="str">
        <f t="shared" si="25"/>
        <v>CHURA TORREZ</v>
      </c>
      <c r="H569" t="str">
        <f t="shared" si="26"/>
        <v>Yeny Yandy</v>
      </c>
    </row>
    <row r="570" spans="1:8">
      <c r="A570" t="s">
        <v>159</v>
      </c>
      <c r="B570" t="s">
        <v>773</v>
      </c>
      <c r="C570">
        <f>VLOOKUP(A570, instituciones!$B$2:$C$90, 2, FALSE)</f>
        <v>4</v>
      </c>
      <c r="E570" t="s">
        <v>75</v>
      </c>
      <c r="F570" t="str">
        <f t="shared" si="24"/>
        <v>CUTIPA HANCCO Jomarjo Kiara</v>
      </c>
      <c r="G570" t="str">
        <f t="shared" si="25"/>
        <v>CUTIPA HANCCO</v>
      </c>
      <c r="H570" t="str">
        <f t="shared" si="26"/>
        <v>Jomarjo Kiara</v>
      </c>
    </row>
    <row r="571" spans="1:8">
      <c r="A571" t="s">
        <v>159</v>
      </c>
      <c r="B571" t="s">
        <v>774</v>
      </c>
      <c r="C571">
        <f>VLOOKUP(A571, instituciones!$B$2:$C$90, 2, FALSE)</f>
        <v>4</v>
      </c>
      <c r="E571" t="s">
        <v>75</v>
      </c>
      <c r="F571" t="str">
        <f t="shared" si="24"/>
        <v>HUAQUISTO MAMANI Issac Jheremi</v>
      </c>
      <c r="G571" t="str">
        <f t="shared" si="25"/>
        <v>HUAQUISTO MAMANI</v>
      </c>
      <c r="H571" t="str">
        <f t="shared" si="26"/>
        <v>Issac Jheremi</v>
      </c>
    </row>
    <row r="572" spans="1:8">
      <c r="A572" t="s">
        <v>159</v>
      </c>
      <c r="B572" t="s">
        <v>775</v>
      </c>
      <c r="C572">
        <f>VLOOKUP(A572, instituciones!$B$2:$C$90, 2, FALSE)</f>
        <v>4</v>
      </c>
      <c r="E572" t="s">
        <v>75</v>
      </c>
      <c r="F572" t="str">
        <f t="shared" si="24"/>
        <v>JUCHATUMA APUCUSI Alondra Noely</v>
      </c>
      <c r="G572" t="str">
        <f t="shared" si="25"/>
        <v>JUCHATUMA APUCUSI</v>
      </c>
      <c r="H572" t="str">
        <f t="shared" si="26"/>
        <v>Alondra Noely</v>
      </c>
    </row>
    <row r="573" spans="1:8">
      <c r="A573" t="s">
        <v>159</v>
      </c>
      <c r="B573" t="s">
        <v>776</v>
      </c>
      <c r="C573">
        <f>VLOOKUP(A573, instituciones!$B$2:$C$90, 2, FALSE)</f>
        <v>4</v>
      </c>
      <c r="E573" t="s">
        <v>75</v>
      </c>
      <c r="F573" t="str">
        <f t="shared" si="24"/>
        <v>MAMANI CHAMBI Gadiel</v>
      </c>
      <c r="G573" t="str">
        <f t="shared" si="25"/>
        <v>MAMANI CHAMBI</v>
      </c>
      <c r="H573" t="str">
        <f t="shared" si="26"/>
        <v>Gadiel</v>
      </c>
    </row>
    <row r="574" spans="1:8">
      <c r="A574" t="s">
        <v>159</v>
      </c>
      <c r="B574" t="s">
        <v>1249</v>
      </c>
      <c r="C574">
        <f>VLOOKUP(A574, instituciones!$B$2:$C$90, 2, FALSE)</f>
        <v>4</v>
      </c>
      <c r="E574" t="s">
        <v>75</v>
      </c>
      <c r="F574" t="str">
        <f t="shared" si="24"/>
        <v>NARVAEZ PATATINGO Dion Yamil Felipe</v>
      </c>
      <c r="G574" t="str">
        <f t="shared" si="25"/>
        <v>NARVAEZ PATATINGO</v>
      </c>
      <c r="H574" t="str">
        <f t="shared" si="26"/>
        <v>Dion Yamil Felipe</v>
      </c>
    </row>
    <row r="575" spans="1:8">
      <c r="A575" t="s">
        <v>159</v>
      </c>
      <c r="B575" t="s">
        <v>778</v>
      </c>
      <c r="C575">
        <f>VLOOKUP(A575, instituciones!$B$2:$C$90, 2, FALSE)</f>
        <v>4</v>
      </c>
      <c r="E575" t="s">
        <v>75</v>
      </c>
      <c r="F575" t="str">
        <f t="shared" si="24"/>
        <v>ONOFRE CONDORI Renzo Oliver</v>
      </c>
      <c r="G575" t="str">
        <f t="shared" si="25"/>
        <v>ONOFRE CONDORI</v>
      </c>
      <c r="H575" t="str">
        <f t="shared" si="26"/>
        <v>Renzo Oliver</v>
      </c>
    </row>
    <row r="576" spans="1:8">
      <c r="A576" t="s">
        <v>159</v>
      </c>
      <c r="B576" t="s">
        <v>779</v>
      </c>
      <c r="C576">
        <f>VLOOKUP(A576, instituciones!$B$2:$C$90, 2, FALSE)</f>
        <v>4</v>
      </c>
      <c r="E576" t="s">
        <v>75</v>
      </c>
      <c r="F576" t="str">
        <f t="shared" si="24"/>
        <v>PACHACCA QUISPEStefany Rosmery</v>
      </c>
      <c r="G576" t="str">
        <f t="shared" si="25"/>
        <v>PACHACCA QUISPEStefany</v>
      </c>
      <c r="H576" t="str">
        <f t="shared" si="26"/>
        <v>Rosmery</v>
      </c>
    </row>
    <row r="577" spans="1:8">
      <c r="A577" t="s">
        <v>159</v>
      </c>
      <c r="B577" t="s">
        <v>780</v>
      </c>
      <c r="C577">
        <f>VLOOKUP(A577, instituciones!$B$2:$C$90, 2, FALSE)</f>
        <v>4</v>
      </c>
      <c r="E577" t="s">
        <v>75</v>
      </c>
      <c r="F577" t="str">
        <f t="shared" si="24"/>
        <v>PUMA MAMANI Monica Magdalena</v>
      </c>
      <c r="G577" t="str">
        <f t="shared" si="25"/>
        <v>PUMA MAMANI</v>
      </c>
      <c r="H577" t="str">
        <f t="shared" si="26"/>
        <v>Monica Magdalena</v>
      </c>
    </row>
    <row r="578" spans="1:8">
      <c r="A578" t="s">
        <v>159</v>
      </c>
      <c r="B578" t="s">
        <v>781</v>
      </c>
      <c r="C578">
        <f>VLOOKUP(A578, instituciones!$B$2:$C$90, 2, FALSE)</f>
        <v>4</v>
      </c>
      <c r="E578" t="s">
        <v>75</v>
      </c>
      <c r="F578" t="str">
        <f t="shared" si="24"/>
        <v>PUMA PACHAPUMA Yoselin</v>
      </c>
      <c r="G578" t="str">
        <f t="shared" si="25"/>
        <v>PUMA PACHAPUMA</v>
      </c>
      <c r="H578" t="str">
        <f t="shared" si="26"/>
        <v>Yoselin</v>
      </c>
    </row>
    <row r="579" spans="1:8">
      <c r="A579" t="s">
        <v>159</v>
      </c>
      <c r="B579" t="s">
        <v>782</v>
      </c>
      <c r="C579">
        <f>VLOOKUP(A579, instituciones!$B$2:$C$90, 2, FALSE)</f>
        <v>4</v>
      </c>
      <c r="E579" t="s">
        <v>75</v>
      </c>
      <c r="F579" t="str">
        <f t="shared" ref="F579:F642" si="27">SUBSTITUTE(B579,",","")</f>
        <v>QUISPETUPA PUMA Victor Manuel</v>
      </c>
      <c r="G579" t="str">
        <f t="shared" ref="G579:G641" si="28">CONCATENATE(LEFT(F579, FIND(" ", F579)-1), " ", LEFT(RIGHT(F579, LEN(F579)-FIND(" ", F579)), FIND(" ", RIGHT(F579, LEN(F579)-FIND(" ", F579)))-1))</f>
        <v>QUISPETUPA PUMA</v>
      </c>
      <c r="H579" t="str">
        <f t="shared" ref="H579:H641" si="29">RIGHT(F579, LEN(F579) - FIND(" ",F579, FIND(" ",F579)+1))</f>
        <v>Victor Manuel</v>
      </c>
    </row>
    <row r="580" spans="1:8">
      <c r="A580" t="s">
        <v>159</v>
      </c>
      <c r="B580" t="s">
        <v>783</v>
      </c>
      <c r="C580">
        <f>VLOOKUP(A580, instituciones!$B$2:$C$90, 2, FALSE)</f>
        <v>4</v>
      </c>
      <c r="E580" t="s">
        <v>75</v>
      </c>
      <c r="F580" t="str">
        <f t="shared" si="27"/>
        <v>SANCA GUZMAN Yhon Alex</v>
      </c>
      <c r="G580" t="str">
        <f t="shared" si="28"/>
        <v>SANCA GUZMAN</v>
      </c>
      <c r="H580" t="str">
        <f t="shared" si="29"/>
        <v>Yhon Alex</v>
      </c>
    </row>
    <row r="581" spans="1:8">
      <c r="A581" t="s">
        <v>159</v>
      </c>
      <c r="B581" t="s">
        <v>784</v>
      </c>
      <c r="C581">
        <f>VLOOKUP(A581, instituciones!$B$2:$C$90, 2, FALSE)</f>
        <v>4</v>
      </c>
      <c r="E581" t="s">
        <v>75</v>
      </c>
      <c r="F581" t="str">
        <f t="shared" si="27"/>
        <v>SOLORZANO HUARSAYA Sarai</v>
      </c>
      <c r="G581" t="str">
        <f t="shared" si="28"/>
        <v>SOLORZANO HUARSAYA</v>
      </c>
      <c r="H581" t="str">
        <f t="shared" si="29"/>
        <v>Sarai</v>
      </c>
    </row>
    <row r="582" spans="1:8">
      <c r="A582" t="s">
        <v>159</v>
      </c>
      <c r="B582" t="s">
        <v>785</v>
      </c>
      <c r="C582">
        <f>VLOOKUP(A582, instituciones!$B$2:$C$90, 2, FALSE)</f>
        <v>4</v>
      </c>
      <c r="E582" t="s">
        <v>75</v>
      </c>
      <c r="F582" t="str">
        <f t="shared" si="27"/>
        <v>SOLIS QUISPE Yan-di</v>
      </c>
      <c r="G582" t="str">
        <f t="shared" si="28"/>
        <v>SOLIS QUISPE</v>
      </c>
      <c r="H582" t="str">
        <f t="shared" si="29"/>
        <v>Yan-di</v>
      </c>
    </row>
    <row r="583" spans="1:8">
      <c r="A583" t="s">
        <v>159</v>
      </c>
      <c r="B583" t="s">
        <v>1250</v>
      </c>
      <c r="C583">
        <f>VLOOKUP(A583, instituciones!$B$2:$C$90, 2, FALSE)</f>
        <v>4</v>
      </c>
      <c r="E583" t="s">
        <v>75</v>
      </c>
      <c r="F583" t="str">
        <f t="shared" si="27"/>
        <v>TACCA MOLINA Denis Josue</v>
      </c>
      <c r="G583" t="str">
        <f t="shared" si="28"/>
        <v>TACCA MOLINA</v>
      </c>
      <c r="H583" t="str">
        <f t="shared" si="29"/>
        <v>Denis Josue</v>
      </c>
    </row>
    <row r="584" spans="1:8">
      <c r="A584" t="s">
        <v>159</v>
      </c>
      <c r="B584" t="s">
        <v>787</v>
      </c>
      <c r="C584">
        <f>VLOOKUP(A584, instituciones!$B$2:$C$90, 2, FALSE)</f>
        <v>4</v>
      </c>
      <c r="E584" t="s">
        <v>75</v>
      </c>
      <c r="F584" t="str">
        <f t="shared" si="27"/>
        <v>TEJADA CONDORI Cristopher James</v>
      </c>
      <c r="G584" t="str">
        <f t="shared" si="28"/>
        <v>TEJADA CONDORI</v>
      </c>
      <c r="H584" t="str">
        <f t="shared" si="29"/>
        <v>Cristopher James</v>
      </c>
    </row>
    <row r="585" spans="1:8">
      <c r="A585" t="s">
        <v>159</v>
      </c>
      <c r="B585" t="s">
        <v>788</v>
      </c>
      <c r="C585">
        <f>VLOOKUP(A585, instituciones!$B$2:$C$90, 2, FALSE)</f>
        <v>4</v>
      </c>
      <c r="E585" t="s">
        <v>75</v>
      </c>
      <c r="F585" t="str">
        <f t="shared" si="27"/>
        <v>VARGAS BARRIOS Letz  Kaori</v>
      </c>
      <c r="G585" t="str">
        <f t="shared" si="28"/>
        <v>VARGAS BARRIOS</v>
      </c>
      <c r="H585" t="str">
        <f t="shared" si="29"/>
        <v>Letz  Kaori</v>
      </c>
    </row>
    <row r="586" spans="1:8">
      <c r="A586" t="s">
        <v>160</v>
      </c>
      <c r="B586" t="s">
        <v>812</v>
      </c>
      <c r="C586">
        <f>VLOOKUP(A586, instituciones!$B$2:$C$90, 2, FALSE)</f>
        <v>9</v>
      </c>
      <c r="E586" t="s">
        <v>26</v>
      </c>
      <c r="F586" t="str">
        <f t="shared" si="27"/>
        <v>ALARCON FLORES Yeiferson Franck</v>
      </c>
      <c r="G586" t="str">
        <f t="shared" si="28"/>
        <v>ALARCON FLORES</v>
      </c>
      <c r="H586" t="str">
        <f t="shared" si="29"/>
        <v>Yeiferson Franck</v>
      </c>
    </row>
    <row r="587" spans="1:8">
      <c r="A587" t="s">
        <v>160</v>
      </c>
      <c r="B587" t="s">
        <v>813</v>
      </c>
      <c r="C587">
        <f>VLOOKUP(A587, instituciones!$B$2:$C$90, 2, FALSE)</f>
        <v>9</v>
      </c>
      <c r="E587" t="s">
        <v>26</v>
      </c>
      <c r="F587" t="str">
        <f t="shared" si="27"/>
        <v>CACHURA ROSAS Ludwin</v>
      </c>
      <c r="G587" t="str">
        <f t="shared" si="28"/>
        <v>CACHURA ROSAS</v>
      </c>
      <c r="H587" t="str">
        <f t="shared" si="29"/>
        <v>Ludwin</v>
      </c>
    </row>
    <row r="588" spans="1:8">
      <c r="A588" t="s">
        <v>160</v>
      </c>
      <c r="B588" t="s">
        <v>814</v>
      </c>
      <c r="C588">
        <f>VLOOKUP(A588, instituciones!$B$2:$C$90, 2, FALSE)</f>
        <v>9</v>
      </c>
      <c r="E588" t="s">
        <v>26</v>
      </c>
      <c r="F588" t="str">
        <f t="shared" si="27"/>
        <v>CCOA HUAMANTUCO Betsy Medalith</v>
      </c>
      <c r="G588" t="str">
        <f t="shared" si="28"/>
        <v>CCOA HUAMANTUCO</v>
      </c>
      <c r="H588" t="str">
        <f t="shared" si="29"/>
        <v>Betsy Medalith</v>
      </c>
    </row>
    <row r="589" spans="1:8">
      <c r="A589" t="s">
        <v>160</v>
      </c>
      <c r="B589" t="s">
        <v>815</v>
      </c>
      <c r="C589">
        <f>VLOOKUP(A589, instituciones!$B$2:$C$90, 2, FALSE)</f>
        <v>9</v>
      </c>
      <c r="E589" t="s">
        <v>26</v>
      </c>
      <c r="F589" t="str">
        <f t="shared" si="27"/>
        <v>CHOQUEHUANCA MAQUE Nayeli Mayumi</v>
      </c>
      <c r="G589" t="str">
        <f t="shared" si="28"/>
        <v>CHOQUEHUANCA MAQUE</v>
      </c>
      <c r="H589" t="str">
        <f t="shared" si="29"/>
        <v>Nayeli Mayumi</v>
      </c>
    </row>
    <row r="590" spans="1:8">
      <c r="A590" t="s">
        <v>160</v>
      </c>
      <c r="B590" t="s">
        <v>816</v>
      </c>
      <c r="C590">
        <f>VLOOKUP(A590, instituciones!$B$2:$C$90, 2, FALSE)</f>
        <v>9</v>
      </c>
      <c r="E590" t="s">
        <v>26</v>
      </c>
      <c r="F590" t="str">
        <f t="shared" si="27"/>
        <v>FLORES HUAMANTUCO Brayner Edy</v>
      </c>
      <c r="G590" t="str">
        <f t="shared" si="28"/>
        <v>FLORES HUAMANTUCO</v>
      </c>
      <c r="H590" t="str">
        <f t="shared" si="29"/>
        <v>Brayner Edy</v>
      </c>
    </row>
    <row r="591" spans="1:8">
      <c r="A591" t="s">
        <v>160</v>
      </c>
      <c r="B591" t="s">
        <v>817</v>
      </c>
      <c r="C591">
        <f>VLOOKUP(A591, instituciones!$B$2:$C$90, 2, FALSE)</f>
        <v>9</v>
      </c>
      <c r="E591" t="s">
        <v>26</v>
      </c>
      <c r="F591" t="str">
        <f t="shared" si="27"/>
        <v>FLORES ROSAS Royer Isaias</v>
      </c>
      <c r="G591" t="str">
        <f t="shared" si="28"/>
        <v>FLORES ROSAS</v>
      </c>
      <c r="H591" t="str">
        <f t="shared" si="29"/>
        <v>Royer Isaias</v>
      </c>
    </row>
    <row r="592" spans="1:8">
      <c r="A592" t="s">
        <v>160</v>
      </c>
      <c r="B592" t="s">
        <v>818</v>
      </c>
      <c r="C592">
        <f>VLOOKUP(A592, instituciones!$B$2:$C$90, 2, FALSE)</f>
        <v>9</v>
      </c>
      <c r="E592" t="s">
        <v>26</v>
      </c>
      <c r="F592" t="str">
        <f t="shared" si="27"/>
        <v>HANCCO CCOA Luz Maria</v>
      </c>
      <c r="G592" t="str">
        <f t="shared" si="28"/>
        <v>HANCCO CCOA</v>
      </c>
      <c r="H592" t="str">
        <f t="shared" si="29"/>
        <v>Luz Maria</v>
      </c>
    </row>
    <row r="593" spans="1:8">
      <c r="A593" t="s">
        <v>160</v>
      </c>
      <c r="B593" t="s">
        <v>819</v>
      </c>
      <c r="C593">
        <f>VLOOKUP(A593, instituciones!$B$2:$C$90, 2, FALSE)</f>
        <v>9</v>
      </c>
      <c r="E593" t="s">
        <v>26</v>
      </c>
      <c r="F593" t="str">
        <f t="shared" si="27"/>
        <v>HANCCO QUISPE Marisol</v>
      </c>
      <c r="G593" t="str">
        <f t="shared" si="28"/>
        <v>HANCCO QUISPE</v>
      </c>
      <c r="H593" t="str">
        <f t="shared" si="29"/>
        <v>Marisol</v>
      </c>
    </row>
    <row r="594" spans="1:8">
      <c r="A594" t="s">
        <v>160</v>
      </c>
      <c r="B594" t="s">
        <v>820</v>
      </c>
      <c r="C594">
        <f>VLOOKUP(A594, instituciones!$B$2:$C$90, 2, FALSE)</f>
        <v>9</v>
      </c>
      <c r="E594" t="s">
        <v>26</v>
      </c>
      <c r="F594" t="str">
        <f t="shared" si="27"/>
        <v>HANCCO QUISPE Wilhelm Adler</v>
      </c>
      <c r="G594" t="str">
        <f t="shared" si="28"/>
        <v>HANCCO QUISPE</v>
      </c>
      <c r="H594" t="str">
        <f t="shared" si="29"/>
        <v>Wilhelm Adler</v>
      </c>
    </row>
    <row r="595" spans="1:8">
      <c r="A595" t="s">
        <v>160</v>
      </c>
      <c r="B595" t="s">
        <v>821</v>
      </c>
      <c r="C595">
        <f>VLOOKUP(A595, instituciones!$B$2:$C$90, 2, FALSE)</f>
        <v>9</v>
      </c>
      <c r="E595" t="s">
        <v>26</v>
      </c>
      <c r="F595" t="str">
        <f t="shared" si="27"/>
        <v>HUALLA HUAMANTUCO Melissa Adely</v>
      </c>
      <c r="G595" t="str">
        <f t="shared" si="28"/>
        <v>HUALLA HUAMANTUCO</v>
      </c>
      <c r="H595" t="str">
        <f t="shared" si="29"/>
        <v>Melissa Adely</v>
      </c>
    </row>
    <row r="596" spans="1:8">
      <c r="A596" t="s">
        <v>160</v>
      </c>
      <c r="B596" t="s">
        <v>822</v>
      </c>
      <c r="C596">
        <f>VLOOKUP(A596, instituciones!$B$2:$C$90, 2, FALSE)</f>
        <v>9</v>
      </c>
      <c r="E596" t="s">
        <v>26</v>
      </c>
      <c r="F596" t="str">
        <f t="shared" si="27"/>
        <v>HUARSAYA CARBAJAL René Reynod Anyelo</v>
      </c>
      <c r="G596" t="str">
        <f t="shared" si="28"/>
        <v>HUARSAYA CARBAJAL</v>
      </c>
      <c r="H596" t="str">
        <f t="shared" si="29"/>
        <v>René Reynod Anyelo</v>
      </c>
    </row>
    <row r="597" spans="1:8">
      <c r="A597" t="s">
        <v>160</v>
      </c>
      <c r="B597" t="s">
        <v>823</v>
      </c>
      <c r="C597">
        <f>VLOOKUP(A597, instituciones!$B$2:$C$90, 2, FALSE)</f>
        <v>9</v>
      </c>
      <c r="E597" t="s">
        <v>26</v>
      </c>
      <c r="F597" t="str">
        <f t="shared" si="27"/>
        <v>HUARSAYA TINTA Nataly Rocio</v>
      </c>
      <c r="G597" t="str">
        <f t="shared" si="28"/>
        <v>HUARSAYA TINTA</v>
      </c>
      <c r="H597" t="str">
        <f t="shared" si="29"/>
        <v>Nataly Rocio</v>
      </c>
    </row>
    <row r="598" spans="1:8">
      <c r="A598" t="s">
        <v>162</v>
      </c>
      <c r="B598" t="s">
        <v>824</v>
      </c>
      <c r="C598">
        <f>VLOOKUP(A598, instituciones!$B$2:$C$90, 2, FALSE)</f>
        <v>15</v>
      </c>
      <c r="E598" t="s">
        <v>26</v>
      </c>
      <c r="F598" t="str">
        <f t="shared" si="27"/>
        <v>APAZA CAHUANA NAYELY ANHELY</v>
      </c>
      <c r="G598" t="str">
        <f t="shared" si="28"/>
        <v>APAZA CAHUANA</v>
      </c>
      <c r="H598" t="str">
        <f t="shared" si="29"/>
        <v>NAYELY ANHELY</v>
      </c>
    </row>
    <row r="599" spans="1:8">
      <c r="A599" t="s">
        <v>162</v>
      </c>
      <c r="B599" t="s">
        <v>825</v>
      </c>
      <c r="C599">
        <f>VLOOKUP(A599, instituciones!$B$2:$C$90, 2, FALSE)</f>
        <v>15</v>
      </c>
      <c r="E599" t="s">
        <v>26</v>
      </c>
      <c r="F599" t="str">
        <f t="shared" si="27"/>
        <v>CARMONA MENENDEZ ROGER</v>
      </c>
      <c r="G599" t="str">
        <f t="shared" si="28"/>
        <v>CARMONA MENENDEZ</v>
      </c>
      <c r="H599" t="str">
        <f t="shared" si="29"/>
        <v>ROGER</v>
      </c>
    </row>
    <row r="600" spans="1:8">
      <c r="A600" t="s">
        <v>162</v>
      </c>
      <c r="B600" t="s">
        <v>826</v>
      </c>
      <c r="C600">
        <f>VLOOKUP(A600, instituciones!$B$2:$C$90, 2, FALSE)</f>
        <v>15</v>
      </c>
      <c r="E600" t="s">
        <v>26</v>
      </c>
      <c r="F600" t="str">
        <f t="shared" si="27"/>
        <v>CCOA HUAMANTUCO ANGEL JOSUE</v>
      </c>
      <c r="G600" t="str">
        <f t="shared" si="28"/>
        <v>CCOA HUAMANTUCO</v>
      </c>
      <c r="H600" t="str">
        <f t="shared" si="29"/>
        <v>ANGEL JOSUE</v>
      </c>
    </row>
    <row r="601" spans="1:8">
      <c r="A601" t="s">
        <v>162</v>
      </c>
      <c r="B601" t="s">
        <v>827</v>
      </c>
      <c r="C601">
        <f>VLOOKUP(A601, instituciones!$B$2:$C$90, 2, FALSE)</f>
        <v>15</v>
      </c>
      <c r="E601" t="s">
        <v>26</v>
      </c>
      <c r="F601" t="str">
        <f t="shared" si="27"/>
        <v>CHUARA HUALLA DIANA GAVI</v>
      </c>
      <c r="G601" t="str">
        <f t="shared" si="28"/>
        <v>CHUARA HUALLA</v>
      </c>
      <c r="H601" t="str">
        <f t="shared" si="29"/>
        <v>DIANA GAVI</v>
      </c>
    </row>
    <row r="602" spans="1:8">
      <c r="A602" t="s">
        <v>162</v>
      </c>
      <c r="B602" t="s">
        <v>828</v>
      </c>
      <c r="C602">
        <f>VLOOKUP(A602, instituciones!$B$2:$C$90, 2, FALSE)</f>
        <v>15</v>
      </c>
      <c r="E602" t="s">
        <v>26</v>
      </c>
      <c r="F602" t="str">
        <f t="shared" si="27"/>
        <v>CONDORI HUAYQUILLA MARILUZ</v>
      </c>
      <c r="G602" t="str">
        <f t="shared" si="28"/>
        <v>CONDORI HUAYQUILLA</v>
      </c>
      <c r="H602" t="str">
        <f t="shared" si="29"/>
        <v>MARILUZ</v>
      </c>
    </row>
    <row r="603" spans="1:8">
      <c r="A603" t="s">
        <v>162</v>
      </c>
      <c r="B603" t="s">
        <v>829</v>
      </c>
      <c r="C603">
        <f>VLOOKUP(A603, instituciones!$B$2:$C$90, 2, FALSE)</f>
        <v>15</v>
      </c>
      <c r="E603" t="s">
        <v>26</v>
      </c>
      <c r="F603" t="str">
        <f t="shared" si="27"/>
        <v>CONDORI LIMA YUI YASEMIN GUIZARA</v>
      </c>
      <c r="G603" t="str">
        <f t="shared" si="28"/>
        <v>CONDORI LIMA</v>
      </c>
      <c r="H603" t="str">
        <f t="shared" si="29"/>
        <v>YUI YASEMIN GUIZARA</v>
      </c>
    </row>
    <row r="604" spans="1:8">
      <c r="A604" t="s">
        <v>162</v>
      </c>
      <c r="B604" t="s">
        <v>830</v>
      </c>
      <c r="C604">
        <f>VLOOKUP(A604, instituciones!$B$2:$C$90, 2, FALSE)</f>
        <v>15</v>
      </c>
      <c r="E604" t="s">
        <v>26</v>
      </c>
      <c r="F604" t="str">
        <f t="shared" si="27"/>
        <v>CRUZ CCAMA PAUL JHUNIOR</v>
      </c>
      <c r="G604" t="str">
        <f t="shared" si="28"/>
        <v>CRUZ CCAMA</v>
      </c>
      <c r="H604" t="str">
        <f t="shared" si="29"/>
        <v>PAUL JHUNIOR</v>
      </c>
    </row>
    <row r="605" spans="1:8">
      <c r="A605" t="s">
        <v>162</v>
      </c>
      <c r="B605" t="s">
        <v>831</v>
      </c>
      <c r="C605">
        <f>VLOOKUP(A605, instituciones!$B$2:$C$90, 2, FALSE)</f>
        <v>15</v>
      </c>
      <c r="E605" t="s">
        <v>26</v>
      </c>
      <c r="F605" t="str">
        <f t="shared" si="27"/>
        <v>GARATE QUISPE REYNOSO CORONADO</v>
      </c>
      <c r="G605" t="str">
        <f t="shared" si="28"/>
        <v>GARATE QUISPE</v>
      </c>
      <c r="H605" t="str">
        <f t="shared" si="29"/>
        <v>REYNOSO CORONADO</v>
      </c>
    </row>
    <row r="606" spans="1:8">
      <c r="A606" t="s">
        <v>162</v>
      </c>
      <c r="B606" t="s">
        <v>1251</v>
      </c>
      <c r="C606">
        <f>VLOOKUP(A606, instituciones!$B$2:$C$90, 2, FALSE)</f>
        <v>15</v>
      </c>
      <c r="E606" t="s">
        <v>26</v>
      </c>
      <c r="F606" t="str">
        <f t="shared" si="27"/>
        <v>GUTIERREZ MAMANI DAMARIZ AYORIZ</v>
      </c>
      <c r="G606" t="str">
        <f t="shared" si="28"/>
        <v>GUTIERREZ MAMANI</v>
      </c>
      <c r="H606" t="str">
        <f t="shared" si="29"/>
        <v>DAMARIZ AYORIZ</v>
      </c>
    </row>
    <row r="607" spans="1:8">
      <c r="A607" t="s">
        <v>162</v>
      </c>
      <c r="B607" t="s">
        <v>833</v>
      </c>
      <c r="C607">
        <f>VLOOKUP(A607, instituciones!$B$2:$C$90, 2, FALSE)</f>
        <v>15</v>
      </c>
      <c r="E607" t="s">
        <v>26</v>
      </c>
      <c r="F607" t="str">
        <f t="shared" si="27"/>
        <v>GUZMAN MAMANI YAMILETH  SAYURI</v>
      </c>
      <c r="G607" t="str">
        <f t="shared" si="28"/>
        <v>GUZMAN MAMANI</v>
      </c>
      <c r="H607" t="str">
        <f t="shared" si="29"/>
        <v>YAMILETH  SAYURI</v>
      </c>
    </row>
    <row r="608" spans="1:8">
      <c r="A608" t="s">
        <v>162</v>
      </c>
      <c r="B608" t="s">
        <v>834</v>
      </c>
      <c r="C608">
        <f>VLOOKUP(A608, instituciones!$B$2:$C$90, 2, FALSE)</f>
        <v>15</v>
      </c>
      <c r="E608" t="s">
        <v>26</v>
      </c>
      <c r="F608" t="str">
        <f t="shared" si="27"/>
        <v>HUAQUISTO PERALTA SHAMANTA</v>
      </c>
      <c r="G608" t="str">
        <f t="shared" si="28"/>
        <v>HUAQUISTO PERALTA</v>
      </c>
      <c r="H608" t="str">
        <f t="shared" si="29"/>
        <v>SHAMANTA</v>
      </c>
    </row>
    <row r="609" spans="1:8">
      <c r="A609" t="s">
        <v>162</v>
      </c>
      <c r="B609" t="s">
        <v>835</v>
      </c>
      <c r="C609">
        <f>VLOOKUP(A609, instituciones!$B$2:$C$90, 2, FALSE)</f>
        <v>15</v>
      </c>
      <c r="E609" t="s">
        <v>26</v>
      </c>
      <c r="F609" t="str">
        <f t="shared" si="27"/>
        <v>NARVAEZ CHURA JHONI NEYMAR</v>
      </c>
      <c r="G609" t="str">
        <f t="shared" si="28"/>
        <v>NARVAEZ CHURA</v>
      </c>
      <c r="H609" t="str">
        <f t="shared" si="29"/>
        <v>JHONI NEYMAR</v>
      </c>
    </row>
    <row r="610" spans="1:8">
      <c r="A610" t="s">
        <v>162</v>
      </c>
      <c r="B610" t="s">
        <v>836</v>
      </c>
      <c r="C610">
        <f>VLOOKUP(A610, instituciones!$B$2:$C$90, 2, FALSE)</f>
        <v>15</v>
      </c>
      <c r="E610" t="s">
        <v>26</v>
      </c>
      <c r="F610" t="str">
        <f t="shared" si="27"/>
        <v xml:space="preserve">PACHAPUMA ZELA RONALDIÑO </v>
      </c>
      <c r="G610" t="str">
        <f t="shared" si="28"/>
        <v>PACHAPUMA ZELA</v>
      </c>
      <c r="H610" t="str">
        <f t="shared" si="29"/>
        <v xml:space="preserve">RONALDIÑO </v>
      </c>
    </row>
    <row r="611" spans="1:8">
      <c r="A611" t="s">
        <v>162</v>
      </c>
      <c r="B611" t="s">
        <v>837</v>
      </c>
      <c r="C611">
        <f>VLOOKUP(A611, instituciones!$B$2:$C$90, 2, FALSE)</f>
        <v>15</v>
      </c>
      <c r="E611" t="s">
        <v>26</v>
      </c>
      <c r="F611" t="str">
        <f t="shared" si="27"/>
        <v>PARQUER QUISPE DOMINIK YHEYKO</v>
      </c>
      <c r="G611" t="str">
        <f t="shared" si="28"/>
        <v>PARQUER QUISPE</v>
      </c>
      <c r="H611" t="str">
        <f t="shared" si="29"/>
        <v>DOMINIK YHEYKO</v>
      </c>
    </row>
    <row r="612" spans="1:8">
      <c r="A612" t="s">
        <v>162</v>
      </c>
      <c r="B612" t="s">
        <v>838</v>
      </c>
      <c r="C612">
        <f>VLOOKUP(A612, instituciones!$B$2:$C$90, 2, FALSE)</f>
        <v>15</v>
      </c>
      <c r="E612" t="s">
        <v>26</v>
      </c>
      <c r="F612" t="str">
        <f t="shared" si="27"/>
        <v>RAMOS PERALTA LISETH NAYELY</v>
      </c>
      <c r="G612" t="str">
        <f t="shared" si="28"/>
        <v>RAMOS PERALTA</v>
      </c>
      <c r="H612" t="str">
        <f t="shared" si="29"/>
        <v>LISETH NAYELY</v>
      </c>
    </row>
    <row r="613" spans="1:8">
      <c r="A613" t="s">
        <v>162</v>
      </c>
      <c r="B613" t="s">
        <v>839</v>
      </c>
      <c r="C613">
        <f>VLOOKUP(A613, instituciones!$B$2:$C$90, 2, FALSE)</f>
        <v>15</v>
      </c>
      <c r="E613" t="s">
        <v>26</v>
      </c>
      <c r="F613" t="str">
        <f t="shared" si="27"/>
        <v>SAYHUA SALCCA LIZ NAYDE</v>
      </c>
      <c r="G613" t="str">
        <f t="shared" si="28"/>
        <v>SAYHUA SALCCA</v>
      </c>
      <c r="H613" t="str">
        <f t="shared" si="29"/>
        <v>LIZ NAYDE</v>
      </c>
    </row>
    <row r="614" spans="1:8">
      <c r="A614" t="s">
        <v>162</v>
      </c>
      <c r="B614" t="s">
        <v>840</v>
      </c>
      <c r="C614">
        <f>VLOOKUP(A614, instituciones!$B$2:$C$90, 2, FALSE)</f>
        <v>15</v>
      </c>
      <c r="E614" t="s">
        <v>26</v>
      </c>
      <c r="F614" t="str">
        <f t="shared" si="27"/>
        <v>YUCRA MAMANI ALEJANDRA KATY</v>
      </c>
      <c r="G614" t="str">
        <f t="shared" si="28"/>
        <v>YUCRA MAMANI</v>
      </c>
      <c r="H614" t="str">
        <f t="shared" si="29"/>
        <v>ALEJANDRA KATY</v>
      </c>
    </row>
    <row r="615" spans="1:8">
      <c r="A615" t="s">
        <v>54</v>
      </c>
      <c r="B615" t="s">
        <v>841</v>
      </c>
      <c r="C615">
        <f>VLOOKUP(A615, instituciones!$B$2:$C$90, 2, FALSE)</f>
        <v>66</v>
      </c>
      <c r="E615" t="s">
        <v>26</v>
      </c>
      <c r="F615" t="str">
        <f t="shared" si="27"/>
        <v>ARAGON CCAMA Yanely Soledad</v>
      </c>
      <c r="G615" t="str">
        <f t="shared" si="28"/>
        <v>ARAGON CCAMA</v>
      </c>
      <c r="H615" t="str">
        <f t="shared" si="29"/>
        <v>Yanely Soledad</v>
      </c>
    </row>
    <row r="616" spans="1:8">
      <c r="A616" t="s">
        <v>179</v>
      </c>
      <c r="B616" t="s">
        <v>842</v>
      </c>
      <c r="C616">
        <f>VLOOKUP(A616, instituciones!$B$2:$C$90, 2, FALSE)</f>
        <v>30</v>
      </c>
      <c r="E616" t="s">
        <v>26</v>
      </c>
      <c r="F616" t="str">
        <f t="shared" si="27"/>
        <v>GRETA SALAS Gary Yamil</v>
      </c>
      <c r="G616" t="str">
        <f t="shared" si="28"/>
        <v>GRETA SALAS</v>
      </c>
      <c r="H616" t="str">
        <f t="shared" si="29"/>
        <v>Gary Yamil</v>
      </c>
    </row>
    <row r="617" spans="1:8">
      <c r="A617" t="s">
        <v>163</v>
      </c>
      <c r="B617" t="s">
        <v>843</v>
      </c>
      <c r="C617">
        <f>VLOOKUP(A617, instituciones!$B$2:$C$90, 2, FALSE)</f>
        <v>26</v>
      </c>
      <c r="E617" t="s">
        <v>26</v>
      </c>
      <c r="F617" t="str">
        <f t="shared" si="27"/>
        <v>MAMANI APAZA Yosep Erick</v>
      </c>
      <c r="G617" t="str">
        <f t="shared" si="28"/>
        <v>MAMANI APAZA</v>
      </c>
      <c r="H617" t="str">
        <f t="shared" si="29"/>
        <v>Yosep Erick</v>
      </c>
    </row>
    <row r="618" spans="1:8">
      <c r="A618" t="s">
        <v>163</v>
      </c>
      <c r="B618" t="s">
        <v>844</v>
      </c>
      <c r="C618">
        <f>VLOOKUP(A618, instituciones!$B$2:$C$90, 2, FALSE)</f>
        <v>26</v>
      </c>
      <c r="E618" t="s">
        <v>26</v>
      </c>
      <c r="F618" t="str">
        <f t="shared" si="27"/>
        <v>MAMANI QUINCHO Yaham Alvaro</v>
      </c>
      <c r="G618" t="str">
        <f t="shared" si="28"/>
        <v>MAMANI QUINCHO</v>
      </c>
      <c r="H618" t="str">
        <f t="shared" si="29"/>
        <v>Yaham Alvaro</v>
      </c>
    </row>
    <row r="619" spans="1:8">
      <c r="A619" t="s">
        <v>163</v>
      </c>
      <c r="B619" t="s">
        <v>845</v>
      </c>
      <c r="C619">
        <f>VLOOKUP(A619, instituciones!$B$2:$C$90, 2, FALSE)</f>
        <v>26</v>
      </c>
      <c r="E619" t="s">
        <v>26</v>
      </c>
      <c r="F619" t="str">
        <f t="shared" si="27"/>
        <v>ONOFRE ILPANOCCA Marcodeacero Silvano</v>
      </c>
      <c r="G619" t="str">
        <f t="shared" si="28"/>
        <v>ONOFRE ILPANOCCA</v>
      </c>
      <c r="H619" t="str">
        <f t="shared" si="29"/>
        <v>Marcodeacero Silvano</v>
      </c>
    </row>
    <row r="620" spans="1:8">
      <c r="A620" t="s">
        <v>163</v>
      </c>
      <c r="B620" t="s">
        <v>846</v>
      </c>
      <c r="C620">
        <f>VLOOKUP(A620, instituciones!$B$2:$C$90, 2, FALSE)</f>
        <v>26</v>
      </c>
      <c r="E620" t="s">
        <v>26</v>
      </c>
      <c r="F620" t="str">
        <f t="shared" si="27"/>
        <v xml:space="preserve">PUÑO QUISPE Omar Gumercindo </v>
      </c>
      <c r="G620" t="str">
        <f t="shared" si="28"/>
        <v>PUÑO QUISPE</v>
      </c>
      <c r="H620" t="str">
        <f t="shared" si="29"/>
        <v xml:space="preserve">Omar Gumercindo </v>
      </c>
    </row>
    <row r="621" spans="1:8">
      <c r="A621" t="s">
        <v>163</v>
      </c>
      <c r="B621" t="s">
        <v>847</v>
      </c>
      <c r="C621">
        <f>VLOOKUP(A621, instituciones!$B$2:$C$90, 2, FALSE)</f>
        <v>26</v>
      </c>
      <c r="E621" t="s">
        <v>26</v>
      </c>
      <c r="F621" t="str">
        <f t="shared" si="27"/>
        <v xml:space="preserve">TEJADA VEGA Jusep Liedson </v>
      </c>
      <c r="G621" t="str">
        <f t="shared" si="28"/>
        <v>TEJADA VEGA</v>
      </c>
      <c r="H621" t="str">
        <f t="shared" si="29"/>
        <v xml:space="preserve">Jusep Liedson </v>
      </c>
    </row>
    <row r="622" spans="1:8">
      <c r="A622" t="s">
        <v>163</v>
      </c>
      <c r="B622" t="s">
        <v>848</v>
      </c>
      <c r="C622">
        <f>VLOOKUP(A622, instituciones!$B$2:$C$90, 2, FALSE)</f>
        <v>26</v>
      </c>
      <c r="E622" t="s">
        <v>26</v>
      </c>
      <c r="F622" t="str">
        <f t="shared" si="27"/>
        <v>TRUJILLANO QUISPE Irma Aremy</v>
      </c>
      <c r="G622" t="str">
        <f t="shared" si="28"/>
        <v>TRUJILLANO QUISPE</v>
      </c>
      <c r="H622" t="str">
        <f t="shared" si="29"/>
        <v>Irma Aremy</v>
      </c>
    </row>
    <row r="623" spans="1:8">
      <c r="A623" t="s">
        <v>163</v>
      </c>
      <c r="B623" t="s">
        <v>849</v>
      </c>
      <c r="C623">
        <f>VLOOKUP(A623, instituciones!$B$2:$C$90, 2, FALSE)</f>
        <v>26</v>
      </c>
      <c r="E623" t="s">
        <v>26</v>
      </c>
      <c r="F623" t="str">
        <f t="shared" si="27"/>
        <v>YANASUPO LLACSA Yadiel.</v>
      </c>
      <c r="G623" t="str">
        <f t="shared" si="28"/>
        <v>YANASUPO LLACSA</v>
      </c>
      <c r="H623" t="str">
        <f t="shared" si="29"/>
        <v>Yadiel.</v>
      </c>
    </row>
    <row r="624" spans="1:8">
      <c r="A624" t="s">
        <v>167</v>
      </c>
      <c r="B624" t="s">
        <v>850</v>
      </c>
      <c r="C624">
        <f>VLOOKUP(A624, instituciones!$B$2:$C$90, 2, FALSE)</f>
        <v>48</v>
      </c>
      <c r="E624" t="s">
        <v>26</v>
      </c>
      <c r="F624" t="str">
        <f t="shared" si="27"/>
        <v>Mamani Ramos Estip Fernando</v>
      </c>
      <c r="G624" t="str">
        <f t="shared" si="28"/>
        <v>Mamani Ramos</v>
      </c>
      <c r="H624" t="str">
        <f t="shared" si="29"/>
        <v>Estip Fernando</v>
      </c>
    </row>
    <row r="625" spans="1:8">
      <c r="A625" t="s">
        <v>169</v>
      </c>
      <c r="B625" t="s">
        <v>851</v>
      </c>
      <c r="C625">
        <f>VLOOKUP(A625, instituciones!$B$2:$C$90, 2, FALSE)</f>
        <v>49</v>
      </c>
      <c r="E625" t="s">
        <v>26</v>
      </c>
      <c r="F625" t="str">
        <f t="shared" si="27"/>
        <v>CANO CHECMAPOCCO BINSS MAYNAY</v>
      </c>
      <c r="G625" t="str">
        <f t="shared" si="28"/>
        <v>CANO CHECMAPOCCO</v>
      </c>
      <c r="H625" t="str">
        <f t="shared" si="29"/>
        <v>BINSS MAYNAY</v>
      </c>
    </row>
    <row r="626" spans="1:8">
      <c r="A626" t="s">
        <v>169</v>
      </c>
      <c r="B626" t="s">
        <v>852</v>
      </c>
      <c r="C626">
        <f>VLOOKUP(A626, instituciones!$B$2:$C$90, 2, FALSE)</f>
        <v>49</v>
      </c>
      <c r="E626" t="s">
        <v>26</v>
      </c>
      <c r="F626" t="str">
        <f t="shared" si="27"/>
        <v>CANSAYA MOROCCO NIDIA ALLIS</v>
      </c>
      <c r="G626" t="str">
        <f t="shared" si="28"/>
        <v>CANSAYA MOROCCO</v>
      </c>
      <c r="H626" t="str">
        <f t="shared" si="29"/>
        <v>NIDIA ALLIS</v>
      </c>
    </row>
    <row r="627" spans="1:8">
      <c r="A627" t="s">
        <v>169</v>
      </c>
      <c r="B627" t="s">
        <v>853</v>
      </c>
      <c r="C627">
        <f>VLOOKUP(A627, instituciones!$B$2:$C$90, 2, FALSE)</f>
        <v>49</v>
      </c>
      <c r="E627" t="s">
        <v>26</v>
      </c>
      <c r="F627" t="str">
        <f t="shared" si="27"/>
        <v>CHURA QUISPE SHAYLA MARICARM</v>
      </c>
      <c r="G627" t="str">
        <f t="shared" si="28"/>
        <v>CHURA QUISPE</v>
      </c>
      <c r="H627" t="str">
        <f t="shared" si="29"/>
        <v>SHAYLA MARICARM</v>
      </c>
    </row>
    <row r="628" spans="1:8">
      <c r="A628" t="s">
        <v>169</v>
      </c>
      <c r="B628" t="s">
        <v>854</v>
      </c>
      <c r="C628">
        <f>VLOOKUP(A628, instituciones!$B$2:$C$90, 2, FALSE)</f>
        <v>49</v>
      </c>
      <c r="E628" t="s">
        <v>26</v>
      </c>
      <c r="F628" t="str">
        <f t="shared" si="27"/>
        <v>COAQUIRA LUQUE ANYELO JHOSTIN</v>
      </c>
      <c r="G628" t="str">
        <f t="shared" si="28"/>
        <v>COAQUIRA LUQUE</v>
      </c>
      <c r="H628" t="str">
        <f t="shared" si="29"/>
        <v>ANYELO JHOSTIN</v>
      </c>
    </row>
    <row r="629" spans="1:8">
      <c r="A629" t="s">
        <v>169</v>
      </c>
      <c r="B629" t="s">
        <v>855</v>
      </c>
      <c r="C629">
        <f>VLOOKUP(A629, instituciones!$B$2:$C$90, 2, FALSE)</f>
        <v>49</v>
      </c>
      <c r="E629" t="s">
        <v>26</v>
      </c>
      <c r="F629" t="str">
        <f t="shared" si="27"/>
        <v>DE LA CRUZ HUALLA JEREMY</v>
      </c>
      <c r="G629" t="s">
        <v>1252</v>
      </c>
      <c r="H629" t="s">
        <v>1253</v>
      </c>
    </row>
    <row r="630" spans="1:8">
      <c r="A630" t="s">
        <v>169</v>
      </c>
      <c r="B630" t="s">
        <v>856</v>
      </c>
      <c r="C630">
        <f>VLOOKUP(A630, instituciones!$B$2:$C$90, 2, FALSE)</f>
        <v>49</v>
      </c>
      <c r="E630" t="s">
        <v>26</v>
      </c>
      <c r="F630" t="str">
        <f t="shared" si="27"/>
        <v>LOPEZ LUQUE LUZ HEREDIA</v>
      </c>
      <c r="G630" t="str">
        <f t="shared" si="28"/>
        <v>LOPEZ LUQUE</v>
      </c>
      <c r="H630" t="str">
        <f t="shared" si="29"/>
        <v>LUZ HEREDIA</v>
      </c>
    </row>
    <row r="631" spans="1:8">
      <c r="A631" t="s">
        <v>169</v>
      </c>
      <c r="B631" t="s">
        <v>857</v>
      </c>
      <c r="C631">
        <f>VLOOKUP(A631, instituciones!$B$2:$C$90, 2, FALSE)</f>
        <v>49</v>
      </c>
      <c r="E631" t="s">
        <v>26</v>
      </c>
      <c r="F631" t="str">
        <f t="shared" si="27"/>
        <v>LUQUE MOROCCOIRE YAJAIRA MILET</v>
      </c>
      <c r="G631" t="str">
        <f t="shared" si="28"/>
        <v>LUQUE MOROCCOIRE</v>
      </c>
      <c r="H631" t="str">
        <f t="shared" si="29"/>
        <v>YAJAIRA MILET</v>
      </c>
    </row>
    <row r="632" spans="1:8">
      <c r="A632" t="s">
        <v>169</v>
      </c>
      <c r="B632" t="s">
        <v>858</v>
      </c>
      <c r="C632">
        <f>VLOOKUP(A632, instituciones!$B$2:$C$90, 2, FALSE)</f>
        <v>49</v>
      </c>
      <c r="E632" t="s">
        <v>26</v>
      </c>
      <c r="F632" t="str">
        <f t="shared" si="27"/>
        <v>MAMANI CCOYTO NAYELI CILA</v>
      </c>
      <c r="G632" t="str">
        <f t="shared" si="28"/>
        <v>MAMANI CCOYTO</v>
      </c>
      <c r="H632" t="str">
        <f t="shared" si="29"/>
        <v>NAYELI CILA</v>
      </c>
    </row>
    <row r="633" spans="1:8">
      <c r="A633" t="s">
        <v>169</v>
      </c>
      <c r="B633" t="s">
        <v>859</v>
      </c>
      <c r="C633">
        <f>VLOOKUP(A633, instituciones!$B$2:$C$90, 2, FALSE)</f>
        <v>49</v>
      </c>
      <c r="E633" t="s">
        <v>26</v>
      </c>
      <c r="F633" t="str">
        <f t="shared" si="27"/>
        <v>MAMANI QUISPE DEYVIS OMAR</v>
      </c>
      <c r="G633" t="str">
        <f t="shared" si="28"/>
        <v>MAMANI QUISPE</v>
      </c>
      <c r="H633" t="str">
        <f t="shared" si="29"/>
        <v>DEYVIS OMAR</v>
      </c>
    </row>
    <row r="634" spans="1:8">
      <c r="A634" t="s">
        <v>169</v>
      </c>
      <c r="B634" t="s">
        <v>860</v>
      </c>
      <c r="C634">
        <f>VLOOKUP(A634, instituciones!$B$2:$C$90, 2, FALSE)</f>
        <v>49</v>
      </c>
      <c r="E634" t="s">
        <v>26</v>
      </c>
      <c r="F634" t="str">
        <f t="shared" si="27"/>
        <v>MAMANI RAMOS JOSE ADRIAN</v>
      </c>
      <c r="G634" t="str">
        <f t="shared" si="28"/>
        <v>MAMANI RAMOS</v>
      </c>
      <c r="H634" t="str">
        <f t="shared" si="29"/>
        <v>JOSE ADRIAN</v>
      </c>
    </row>
    <row r="635" spans="1:8">
      <c r="A635" t="s">
        <v>169</v>
      </c>
      <c r="B635" t="s">
        <v>861</v>
      </c>
      <c r="C635">
        <f>VLOOKUP(A635, instituciones!$B$2:$C$90, 2, FALSE)</f>
        <v>49</v>
      </c>
      <c r="E635" t="s">
        <v>26</v>
      </c>
      <c r="F635" t="str">
        <f t="shared" si="27"/>
        <v>MAQUE MOROCCO JHON NEYMAR</v>
      </c>
      <c r="G635" t="str">
        <f t="shared" si="28"/>
        <v>MAQUE MOROCCO</v>
      </c>
      <c r="H635" t="str">
        <f t="shared" si="29"/>
        <v>JHON NEYMAR</v>
      </c>
    </row>
    <row r="636" spans="1:8">
      <c r="A636" t="s">
        <v>169</v>
      </c>
      <c r="B636" t="s">
        <v>862</v>
      </c>
      <c r="C636">
        <f>VLOOKUP(A636, instituciones!$B$2:$C$90, 2, FALSE)</f>
        <v>49</v>
      </c>
      <c r="E636" t="s">
        <v>26</v>
      </c>
      <c r="F636" t="str">
        <f t="shared" si="27"/>
        <v>PACHAPUMA ONOFRE OMAR G.</v>
      </c>
      <c r="G636" t="str">
        <f t="shared" si="28"/>
        <v>PACHAPUMA ONOFRE</v>
      </c>
      <c r="H636" t="str">
        <f t="shared" si="29"/>
        <v>OMAR G.</v>
      </c>
    </row>
    <row r="637" spans="1:8">
      <c r="A637" t="s">
        <v>169</v>
      </c>
      <c r="B637" t="s">
        <v>863</v>
      </c>
      <c r="C637">
        <f>VLOOKUP(A637, instituciones!$B$2:$C$90, 2, FALSE)</f>
        <v>49</v>
      </c>
      <c r="E637" t="s">
        <v>26</v>
      </c>
      <c r="F637" t="str">
        <f t="shared" si="27"/>
        <v>PARQUE DUEÑAS DRIAN CLEMENTS</v>
      </c>
      <c r="G637" t="str">
        <f t="shared" si="28"/>
        <v>PARQUE DUEÑAS</v>
      </c>
      <c r="H637" t="str">
        <f t="shared" si="29"/>
        <v>DRIAN CLEMENTS</v>
      </c>
    </row>
    <row r="638" spans="1:8">
      <c r="A638" t="s">
        <v>169</v>
      </c>
      <c r="B638" t="s">
        <v>864</v>
      </c>
      <c r="C638">
        <f>VLOOKUP(A638, instituciones!$B$2:$C$90, 2, FALSE)</f>
        <v>49</v>
      </c>
      <c r="E638" t="s">
        <v>26</v>
      </c>
      <c r="F638" t="str">
        <f t="shared" si="27"/>
        <v>PUMA MAMANI YIT ERET</v>
      </c>
      <c r="G638" t="str">
        <f t="shared" si="28"/>
        <v>PUMA MAMANI</v>
      </c>
      <c r="H638" t="str">
        <f t="shared" si="29"/>
        <v>YIT ERET</v>
      </c>
    </row>
    <row r="639" spans="1:8">
      <c r="A639" t="s">
        <v>169</v>
      </c>
      <c r="B639" t="s">
        <v>865</v>
      </c>
      <c r="C639">
        <f>VLOOKUP(A639, instituciones!$B$2:$C$90, 2, FALSE)</f>
        <v>49</v>
      </c>
      <c r="E639" t="s">
        <v>26</v>
      </c>
      <c r="F639" t="str">
        <f t="shared" si="27"/>
        <v>QUISPE MAMANI MAX WILE</v>
      </c>
      <c r="G639" t="str">
        <f t="shared" si="28"/>
        <v>QUISPE MAMANI</v>
      </c>
      <c r="H639" t="str">
        <f t="shared" si="29"/>
        <v>MAX WILE</v>
      </c>
    </row>
    <row r="640" spans="1:8">
      <c r="A640" t="s">
        <v>169</v>
      </c>
      <c r="B640" t="s">
        <v>866</v>
      </c>
      <c r="C640">
        <f>VLOOKUP(A640, instituciones!$B$2:$C$90, 2, FALSE)</f>
        <v>49</v>
      </c>
      <c r="E640" t="s">
        <v>26</v>
      </c>
      <c r="F640" t="str">
        <f t="shared" si="27"/>
        <v>QUISPE SARA JAYRO YHOMAR</v>
      </c>
      <c r="G640" t="str">
        <f t="shared" si="28"/>
        <v>QUISPE SARA</v>
      </c>
      <c r="H640" t="str">
        <f t="shared" si="29"/>
        <v>JAYRO YHOMAR</v>
      </c>
    </row>
    <row r="641" spans="1:8">
      <c r="A641" t="s">
        <v>169</v>
      </c>
      <c r="B641" t="s">
        <v>867</v>
      </c>
      <c r="C641">
        <f>VLOOKUP(A641, instituciones!$B$2:$C$90, 2, FALSE)</f>
        <v>49</v>
      </c>
      <c r="E641" t="s">
        <v>26</v>
      </c>
      <c r="F641" t="str">
        <f t="shared" si="27"/>
        <v>QUISPE SAYHUA MAITE YOCELIN</v>
      </c>
      <c r="G641" t="str">
        <f t="shared" si="28"/>
        <v>QUISPE SAYHUA</v>
      </c>
      <c r="H641" t="str">
        <f t="shared" si="29"/>
        <v>MAITE YOCELIN</v>
      </c>
    </row>
    <row r="642" spans="1:8">
      <c r="A642" t="s">
        <v>169</v>
      </c>
      <c r="B642" t="s">
        <v>868</v>
      </c>
      <c r="C642">
        <f>VLOOKUP(A642, instituciones!$B$2:$C$90, 2, FALSE)</f>
        <v>49</v>
      </c>
      <c r="E642" t="s">
        <v>26</v>
      </c>
      <c r="F642" t="str">
        <f t="shared" si="27"/>
        <v>ROJAS DE LA CRUZ EDER MANUEL</v>
      </c>
      <c r="G642" t="s">
        <v>1254</v>
      </c>
      <c r="H642" t="s">
        <v>1255</v>
      </c>
    </row>
    <row r="643" spans="1:8">
      <c r="A643" t="s">
        <v>169</v>
      </c>
      <c r="B643" t="s">
        <v>869</v>
      </c>
      <c r="C643">
        <f>VLOOKUP(A643, instituciones!$B$2:$C$90, 2, FALSE)</f>
        <v>49</v>
      </c>
      <c r="E643" t="s">
        <v>26</v>
      </c>
      <c r="F643" t="str">
        <f t="shared" ref="F643:F706" si="30">SUBSTITUTE(B643,",","")</f>
        <v>SONNCCO LUNA NEYMAR YEFERSON</v>
      </c>
      <c r="G643" t="str">
        <f t="shared" ref="G643:G706" si="31">CONCATENATE(LEFT(F643, FIND(" ", F643)-1), " ", LEFT(RIGHT(F643, LEN(F643)-FIND(" ", F643)), FIND(" ", RIGHT(F643, LEN(F643)-FIND(" ", F643)))-1))</f>
        <v>SONNCCO LUNA</v>
      </c>
      <c r="H643" t="str">
        <f t="shared" ref="H643:H706" si="32">RIGHT(F643, LEN(F643) - FIND(" ",F643, FIND(" ",F643)+1))</f>
        <v>NEYMAR YEFERSON</v>
      </c>
    </row>
    <row r="644" spans="1:8">
      <c r="A644" t="s">
        <v>169</v>
      </c>
      <c r="B644" t="s">
        <v>870</v>
      </c>
      <c r="C644">
        <f>VLOOKUP(A644, instituciones!$B$2:$C$90, 2, FALSE)</f>
        <v>49</v>
      </c>
      <c r="E644" t="s">
        <v>26</v>
      </c>
      <c r="F644" t="str">
        <f t="shared" si="30"/>
        <v>TAPARA HANCCO JUSTO SILVIO</v>
      </c>
      <c r="G644" t="str">
        <f t="shared" si="31"/>
        <v>TAPARA HANCCO</v>
      </c>
      <c r="H644" t="str">
        <f t="shared" si="32"/>
        <v>JUSTO SILVIO</v>
      </c>
    </row>
    <row r="645" spans="1:8">
      <c r="A645" t="s">
        <v>170</v>
      </c>
      <c r="B645" t="s">
        <v>871</v>
      </c>
      <c r="C645">
        <f>VLOOKUP(A645, instituciones!$B$2:$C$90, 2, FALSE)</f>
        <v>63</v>
      </c>
      <c r="E645" t="s">
        <v>26</v>
      </c>
      <c r="F645" t="str">
        <f t="shared" si="30"/>
        <v>VARGAS MAQUE THAYS ARACELY</v>
      </c>
      <c r="G645" t="str">
        <f t="shared" si="31"/>
        <v>VARGAS MAQUE</v>
      </c>
      <c r="H645" t="str">
        <f t="shared" si="32"/>
        <v>THAYS ARACELY</v>
      </c>
    </row>
    <row r="646" spans="1:8">
      <c r="A646" t="s">
        <v>174</v>
      </c>
      <c r="B646" t="s">
        <v>872</v>
      </c>
      <c r="C646">
        <f>VLOOKUP(A646, instituciones!$B$2:$C$90, 2, FALSE)</f>
        <v>17</v>
      </c>
      <c r="E646" t="s">
        <v>49</v>
      </c>
      <c r="F646" t="str">
        <f t="shared" si="30"/>
        <v>ALFEREZ VARGAS SAMI LUCERO</v>
      </c>
      <c r="G646" t="str">
        <f t="shared" si="31"/>
        <v>ALFEREZ VARGAS</v>
      </c>
      <c r="H646" t="str">
        <f t="shared" si="32"/>
        <v>SAMI LUCERO</v>
      </c>
    </row>
    <row r="647" spans="1:8">
      <c r="A647" t="s">
        <v>174</v>
      </c>
      <c r="B647" t="s">
        <v>873</v>
      </c>
      <c r="C647">
        <f>VLOOKUP(A647, instituciones!$B$2:$C$90, 2, FALSE)</f>
        <v>17</v>
      </c>
      <c r="E647" t="s">
        <v>49</v>
      </c>
      <c r="F647" t="str">
        <f t="shared" si="30"/>
        <v>ANDIA QUISPE DRIAN JHONATAN</v>
      </c>
      <c r="G647" t="str">
        <f t="shared" si="31"/>
        <v>ANDIA QUISPE</v>
      </c>
      <c r="H647" t="str">
        <f t="shared" si="32"/>
        <v>DRIAN JHONATAN</v>
      </c>
    </row>
    <row r="648" spans="1:8">
      <c r="A648" t="s">
        <v>174</v>
      </c>
      <c r="B648" t="s">
        <v>874</v>
      </c>
      <c r="C648">
        <f>VLOOKUP(A648, instituciones!$B$2:$C$90, 2, FALSE)</f>
        <v>17</v>
      </c>
      <c r="E648" t="s">
        <v>49</v>
      </c>
      <c r="F648" t="str">
        <f t="shared" si="30"/>
        <v>ANDRADE PACSI MEGAN NASHLA</v>
      </c>
      <c r="G648" t="str">
        <f t="shared" si="31"/>
        <v>ANDRADE PACSI</v>
      </c>
      <c r="H648" t="str">
        <f t="shared" si="32"/>
        <v>MEGAN NASHLA</v>
      </c>
    </row>
    <row r="649" spans="1:8">
      <c r="A649" t="s">
        <v>174</v>
      </c>
      <c r="B649" t="s">
        <v>875</v>
      </c>
      <c r="C649">
        <f>VLOOKUP(A649, instituciones!$B$2:$C$90, 2, FALSE)</f>
        <v>17</v>
      </c>
      <c r="E649" t="s">
        <v>49</v>
      </c>
      <c r="F649" t="str">
        <f t="shared" si="30"/>
        <v>APAZA CESPEDES YOHAN ALVARO</v>
      </c>
      <c r="G649" t="str">
        <f t="shared" si="31"/>
        <v>APAZA CESPEDES</v>
      </c>
      <c r="H649" t="str">
        <f t="shared" si="32"/>
        <v>YOHAN ALVARO</v>
      </c>
    </row>
    <row r="650" spans="1:8">
      <c r="A650" t="s">
        <v>174</v>
      </c>
      <c r="B650" t="s">
        <v>876</v>
      </c>
      <c r="C650">
        <f>VLOOKUP(A650, instituciones!$B$2:$C$90, 2, FALSE)</f>
        <v>17</v>
      </c>
      <c r="E650" t="s">
        <v>49</v>
      </c>
      <c r="F650" t="str">
        <f t="shared" si="30"/>
        <v>ARDILES SALAZAR ISRAEL AARON</v>
      </c>
      <c r="G650" t="str">
        <f t="shared" si="31"/>
        <v>ARDILES SALAZAR</v>
      </c>
      <c r="H650" t="str">
        <f t="shared" si="32"/>
        <v>ISRAEL AARON</v>
      </c>
    </row>
    <row r="651" spans="1:8">
      <c r="A651" t="s">
        <v>174</v>
      </c>
      <c r="B651" t="s">
        <v>877</v>
      </c>
      <c r="C651">
        <f>VLOOKUP(A651, instituciones!$B$2:$C$90, 2, FALSE)</f>
        <v>17</v>
      </c>
      <c r="E651" t="s">
        <v>49</v>
      </c>
      <c r="F651" t="str">
        <f t="shared" si="30"/>
        <v>AZA CHOQUE YAMILET MILAGROS</v>
      </c>
      <c r="G651" t="str">
        <f t="shared" si="31"/>
        <v>AZA CHOQUE</v>
      </c>
      <c r="H651" t="str">
        <f t="shared" si="32"/>
        <v>YAMILET MILAGROS</v>
      </c>
    </row>
    <row r="652" spans="1:8">
      <c r="A652" t="s">
        <v>174</v>
      </c>
      <c r="B652" t="s">
        <v>878</v>
      </c>
      <c r="C652">
        <f>VLOOKUP(A652, instituciones!$B$2:$C$90, 2, FALSE)</f>
        <v>17</v>
      </c>
      <c r="E652" t="s">
        <v>49</v>
      </c>
      <c r="F652" t="str">
        <f t="shared" si="30"/>
        <v>BARRAZA CALLE JOSE DILAVER</v>
      </c>
      <c r="G652" t="str">
        <f t="shared" si="31"/>
        <v>BARRAZA CALLE</v>
      </c>
      <c r="H652" t="str">
        <f t="shared" si="32"/>
        <v>JOSE DILAVER</v>
      </c>
    </row>
    <row r="653" spans="1:8">
      <c r="A653" t="s">
        <v>174</v>
      </c>
      <c r="B653" t="s">
        <v>879</v>
      </c>
      <c r="C653">
        <f>VLOOKUP(A653, instituciones!$B$2:$C$90, 2, FALSE)</f>
        <v>17</v>
      </c>
      <c r="E653" t="s">
        <v>49</v>
      </c>
      <c r="F653" t="str">
        <f t="shared" si="30"/>
        <v>CHALLA GAYOSO HIDELY</v>
      </c>
      <c r="G653" t="str">
        <f t="shared" si="31"/>
        <v>CHALLA GAYOSO</v>
      </c>
      <c r="H653" t="str">
        <f t="shared" si="32"/>
        <v>HIDELY</v>
      </c>
    </row>
    <row r="654" spans="1:8">
      <c r="A654" t="s">
        <v>174</v>
      </c>
      <c r="B654" t="s">
        <v>880</v>
      </c>
      <c r="C654">
        <f>VLOOKUP(A654, instituciones!$B$2:$C$90, 2, FALSE)</f>
        <v>17</v>
      </c>
      <c r="E654" t="s">
        <v>49</v>
      </c>
      <c r="F654" t="str">
        <f t="shared" si="30"/>
        <v>CHOQUE RAMOS ARRLED PRIANA MIKEYLA</v>
      </c>
      <c r="G654" t="str">
        <f t="shared" si="31"/>
        <v>CHOQUE RAMOS</v>
      </c>
      <c r="H654" t="str">
        <f t="shared" si="32"/>
        <v>ARRLED PRIANA MIKEYLA</v>
      </c>
    </row>
    <row r="655" spans="1:8">
      <c r="A655" t="s">
        <v>174</v>
      </c>
      <c r="B655" t="s">
        <v>881</v>
      </c>
      <c r="C655">
        <f>VLOOKUP(A655, instituciones!$B$2:$C$90, 2, FALSE)</f>
        <v>17</v>
      </c>
      <c r="E655" t="s">
        <v>49</v>
      </c>
      <c r="F655" t="str">
        <f t="shared" si="30"/>
        <v>CONDORI CHAMBI LUCAS IDER</v>
      </c>
      <c r="G655" t="str">
        <f t="shared" si="31"/>
        <v>CONDORI CHAMBI</v>
      </c>
      <c r="H655" t="str">
        <f t="shared" si="32"/>
        <v>LUCAS IDER</v>
      </c>
    </row>
    <row r="656" spans="1:8">
      <c r="A656" t="s">
        <v>174</v>
      </c>
      <c r="B656" t="s">
        <v>882</v>
      </c>
      <c r="C656">
        <f>VLOOKUP(A656, instituciones!$B$2:$C$90, 2, FALSE)</f>
        <v>17</v>
      </c>
      <c r="E656" t="s">
        <v>49</v>
      </c>
      <c r="F656" t="str">
        <f t="shared" si="30"/>
        <v>DEL CASTILLO CHAVEZ MARIA DE LOS ANGELES</v>
      </c>
      <c r="G656" t="s">
        <v>1256</v>
      </c>
      <c r="H656" t="s">
        <v>1257</v>
      </c>
    </row>
    <row r="657" spans="1:8">
      <c r="A657" t="s">
        <v>174</v>
      </c>
      <c r="B657" t="s">
        <v>883</v>
      </c>
      <c r="C657">
        <f>VLOOKUP(A657, instituciones!$B$2:$C$90, 2, FALSE)</f>
        <v>17</v>
      </c>
      <c r="E657" t="s">
        <v>49</v>
      </c>
      <c r="F657" t="str">
        <f t="shared" si="30"/>
        <v>FLORES COYLA KIMBERLY SHANTAL</v>
      </c>
      <c r="G657" t="str">
        <f t="shared" si="31"/>
        <v>FLORES COYLA</v>
      </c>
      <c r="H657" t="str">
        <f t="shared" si="32"/>
        <v>KIMBERLY SHANTAL</v>
      </c>
    </row>
    <row r="658" spans="1:8">
      <c r="A658" t="s">
        <v>174</v>
      </c>
      <c r="B658" t="s">
        <v>884</v>
      </c>
      <c r="C658">
        <f>VLOOKUP(A658, instituciones!$B$2:$C$90, 2, FALSE)</f>
        <v>17</v>
      </c>
      <c r="E658" t="s">
        <v>49</v>
      </c>
      <c r="F658" t="str">
        <f t="shared" si="30"/>
        <v>GARCIA CHALLA RUTH NAYELY</v>
      </c>
      <c r="G658" t="str">
        <f t="shared" si="31"/>
        <v>GARCIA CHALLA</v>
      </c>
      <c r="H658" t="str">
        <f t="shared" si="32"/>
        <v>RUTH NAYELY</v>
      </c>
    </row>
    <row r="659" spans="1:8">
      <c r="A659" t="s">
        <v>174</v>
      </c>
      <c r="B659" t="s">
        <v>885</v>
      </c>
      <c r="C659">
        <f>VLOOKUP(A659, instituciones!$B$2:$C$90, 2, FALSE)</f>
        <v>17</v>
      </c>
      <c r="E659" t="s">
        <v>49</v>
      </c>
      <c r="F659" t="str">
        <f t="shared" si="30"/>
        <v>MANGO VEGA KENYIRO MEYERS</v>
      </c>
      <c r="G659" t="str">
        <f t="shared" si="31"/>
        <v>MANGO VEGA</v>
      </c>
      <c r="H659" t="str">
        <f t="shared" si="32"/>
        <v>KENYIRO MEYERS</v>
      </c>
    </row>
    <row r="660" spans="1:8">
      <c r="A660" t="s">
        <v>174</v>
      </c>
      <c r="B660" t="s">
        <v>886</v>
      </c>
      <c r="C660">
        <f>VLOOKUP(A660, instituciones!$B$2:$C$90, 2, FALSE)</f>
        <v>17</v>
      </c>
      <c r="E660" t="s">
        <v>49</v>
      </c>
      <c r="F660" t="str">
        <f t="shared" si="30"/>
        <v>MESCCO MAMANI FIERY JACK YAMPIERO</v>
      </c>
      <c r="G660" t="str">
        <f t="shared" si="31"/>
        <v>MESCCO MAMANI</v>
      </c>
      <c r="H660" t="str">
        <f t="shared" si="32"/>
        <v>FIERY JACK YAMPIERO</v>
      </c>
    </row>
    <row r="661" spans="1:8">
      <c r="A661" t="s">
        <v>174</v>
      </c>
      <c r="B661" t="s">
        <v>887</v>
      </c>
      <c r="C661">
        <f>VLOOKUP(A661, instituciones!$B$2:$C$90, 2, FALSE)</f>
        <v>17</v>
      </c>
      <c r="E661" t="s">
        <v>49</v>
      </c>
      <c r="F661" t="str">
        <f t="shared" si="30"/>
        <v>MIRANDA ARIZALA NADIA</v>
      </c>
      <c r="G661" t="str">
        <f t="shared" si="31"/>
        <v>MIRANDA ARIZALA</v>
      </c>
      <c r="H661" t="str">
        <f t="shared" si="32"/>
        <v>NADIA</v>
      </c>
    </row>
    <row r="662" spans="1:8">
      <c r="A662" t="s">
        <v>174</v>
      </c>
      <c r="B662" t="s">
        <v>888</v>
      </c>
      <c r="C662">
        <f>VLOOKUP(A662, instituciones!$B$2:$C$90, 2, FALSE)</f>
        <v>17</v>
      </c>
      <c r="E662" t="s">
        <v>49</v>
      </c>
      <c r="F662" t="str">
        <f t="shared" si="30"/>
        <v>MOLLO CCARI EMMA SCARLETH</v>
      </c>
      <c r="G662" t="str">
        <f t="shared" si="31"/>
        <v>MOLLO CCARI</v>
      </c>
      <c r="H662" t="str">
        <f t="shared" si="32"/>
        <v>EMMA SCARLETH</v>
      </c>
    </row>
    <row r="663" spans="1:8">
      <c r="A663" t="s">
        <v>174</v>
      </c>
      <c r="B663" t="s">
        <v>889</v>
      </c>
      <c r="C663">
        <f>VLOOKUP(A663, instituciones!$B$2:$C$90, 2, FALSE)</f>
        <v>17</v>
      </c>
      <c r="E663" t="s">
        <v>49</v>
      </c>
      <c r="F663" t="str">
        <f t="shared" si="30"/>
        <v>PAMPA HANCCO YEREMIT YHIMMAR</v>
      </c>
      <c r="G663" t="str">
        <f t="shared" si="31"/>
        <v>PAMPA HANCCO</v>
      </c>
      <c r="H663" t="str">
        <f t="shared" si="32"/>
        <v>YEREMIT YHIMMAR</v>
      </c>
    </row>
    <row r="664" spans="1:8">
      <c r="A664" t="s">
        <v>174</v>
      </c>
      <c r="B664" t="s">
        <v>890</v>
      </c>
      <c r="C664">
        <f>VLOOKUP(A664, instituciones!$B$2:$C$90, 2, FALSE)</f>
        <v>17</v>
      </c>
      <c r="E664" t="s">
        <v>49</v>
      </c>
      <c r="F664" t="str">
        <f t="shared" si="30"/>
        <v>PARI GARCIA OSTIN JHUMPYO</v>
      </c>
      <c r="G664" t="str">
        <f t="shared" si="31"/>
        <v>PARI GARCIA</v>
      </c>
      <c r="H664" t="str">
        <f t="shared" si="32"/>
        <v>OSTIN JHUMPYO</v>
      </c>
    </row>
    <row r="665" spans="1:8">
      <c r="A665" t="s">
        <v>174</v>
      </c>
      <c r="B665" t="s">
        <v>891</v>
      </c>
      <c r="C665">
        <f>VLOOKUP(A665, instituciones!$B$2:$C$90, 2, FALSE)</f>
        <v>17</v>
      </c>
      <c r="E665" t="s">
        <v>49</v>
      </c>
      <c r="F665" t="str">
        <f t="shared" si="30"/>
        <v>PEREDO VILLAFUERTE PAOLO DANIEL</v>
      </c>
      <c r="G665" t="str">
        <f t="shared" si="31"/>
        <v>PEREDO VILLAFUERTE</v>
      </c>
      <c r="H665" t="str">
        <f t="shared" si="32"/>
        <v>PAOLO DANIEL</v>
      </c>
    </row>
    <row r="666" spans="1:8">
      <c r="A666" t="s">
        <v>174</v>
      </c>
      <c r="B666" t="s">
        <v>892</v>
      </c>
      <c r="C666">
        <f>VLOOKUP(A666, instituciones!$B$2:$C$90, 2, FALSE)</f>
        <v>17</v>
      </c>
      <c r="E666" t="s">
        <v>49</v>
      </c>
      <c r="F666" t="str">
        <f t="shared" si="30"/>
        <v>PEREZ HUARANCCA MILLET PAULINA</v>
      </c>
      <c r="G666" t="str">
        <f t="shared" si="31"/>
        <v>PEREZ HUARANCCA</v>
      </c>
      <c r="H666" t="str">
        <f t="shared" si="32"/>
        <v>MILLET PAULINA</v>
      </c>
    </row>
    <row r="667" spans="1:8">
      <c r="A667" t="s">
        <v>174</v>
      </c>
      <c r="B667" t="s">
        <v>893</v>
      </c>
      <c r="C667">
        <f>VLOOKUP(A667, instituciones!$B$2:$C$90, 2, FALSE)</f>
        <v>17</v>
      </c>
      <c r="E667" t="s">
        <v>49</v>
      </c>
      <c r="F667" t="str">
        <f t="shared" si="30"/>
        <v>POZO CARRASCO LIZ MAYBE</v>
      </c>
      <c r="G667" t="str">
        <f t="shared" si="31"/>
        <v>POZO CARRASCO</v>
      </c>
      <c r="H667" t="str">
        <f t="shared" si="32"/>
        <v>LIZ MAYBE</v>
      </c>
    </row>
    <row r="668" spans="1:8">
      <c r="A668" t="s">
        <v>174</v>
      </c>
      <c r="B668" t="s">
        <v>894</v>
      </c>
      <c r="C668">
        <f>VLOOKUP(A668, instituciones!$B$2:$C$90, 2, FALSE)</f>
        <v>17</v>
      </c>
      <c r="E668" t="s">
        <v>49</v>
      </c>
      <c r="F668" t="str">
        <f t="shared" si="30"/>
        <v>QUISPE GAYOSO FLOR NAYDA</v>
      </c>
      <c r="G668" t="str">
        <f t="shared" si="31"/>
        <v>QUISPE GAYOSO</v>
      </c>
      <c r="H668" t="str">
        <f t="shared" si="32"/>
        <v>FLOR NAYDA</v>
      </c>
    </row>
    <row r="669" spans="1:8">
      <c r="A669" t="s">
        <v>174</v>
      </c>
      <c r="B669" t="s">
        <v>895</v>
      </c>
      <c r="C669">
        <f>VLOOKUP(A669, instituciones!$B$2:$C$90, 2, FALSE)</f>
        <v>17</v>
      </c>
      <c r="E669" t="s">
        <v>49</v>
      </c>
      <c r="F669" t="str">
        <f t="shared" si="30"/>
        <v>SILVESTRE MAMANI RODRIGO</v>
      </c>
      <c r="G669" t="str">
        <f t="shared" si="31"/>
        <v>SILVESTRE MAMANI</v>
      </c>
      <c r="H669" t="str">
        <f t="shared" si="32"/>
        <v>RODRIGO</v>
      </c>
    </row>
    <row r="670" spans="1:8">
      <c r="A670" t="s">
        <v>174</v>
      </c>
      <c r="B670" t="s">
        <v>896</v>
      </c>
      <c r="C670">
        <f>VLOOKUP(A670, instituciones!$B$2:$C$90, 2, FALSE)</f>
        <v>17</v>
      </c>
      <c r="E670" t="s">
        <v>49</v>
      </c>
      <c r="F670" t="str">
        <f t="shared" si="30"/>
        <v>SUICHIRI MAYHUA ZEINEF KIARELY</v>
      </c>
      <c r="G670" t="str">
        <f t="shared" si="31"/>
        <v>SUICHIRI MAYHUA</v>
      </c>
      <c r="H670" t="str">
        <f t="shared" si="32"/>
        <v>ZEINEF KIARELY</v>
      </c>
    </row>
    <row r="671" spans="1:8">
      <c r="A671" t="s">
        <v>174</v>
      </c>
      <c r="B671" t="s">
        <v>897</v>
      </c>
      <c r="C671">
        <f>VLOOKUP(A671, instituciones!$B$2:$C$90, 2, FALSE)</f>
        <v>17</v>
      </c>
      <c r="E671" t="s">
        <v>49</v>
      </c>
      <c r="F671" t="str">
        <f t="shared" si="30"/>
        <v>TACCA LLANOS YHON FRANCO</v>
      </c>
      <c r="G671" t="str">
        <f t="shared" si="31"/>
        <v>TACCA LLANOS</v>
      </c>
      <c r="H671" t="str">
        <f t="shared" si="32"/>
        <v>YHON FRANCO</v>
      </c>
    </row>
    <row r="672" spans="1:8">
      <c r="A672" t="s">
        <v>174</v>
      </c>
      <c r="B672" t="s">
        <v>898</v>
      </c>
      <c r="C672">
        <f>VLOOKUP(A672, instituciones!$B$2:$C$90, 2, FALSE)</f>
        <v>17</v>
      </c>
      <c r="E672" t="s">
        <v>49</v>
      </c>
      <c r="F672" t="str">
        <f t="shared" si="30"/>
        <v>VERA FOROCA YOSHIRO YOSIMAR</v>
      </c>
      <c r="G672" t="str">
        <f t="shared" si="31"/>
        <v>VERA FOROCA</v>
      </c>
      <c r="H672" t="str">
        <f t="shared" si="32"/>
        <v>YOSHIRO YOSIMAR</v>
      </c>
    </row>
    <row r="673" spans="1:8">
      <c r="A673" t="s">
        <v>174</v>
      </c>
      <c r="B673" t="s">
        <v>899</v>
      </c>
      <c r="C673">
        <f>VLOOKUP(A673, instituciones!$B$2:$C$90, 2, FALSE)</f>
        <v>17</v>
      </c>
      <c r="E673" t="s">
        <v>53</v>
      </c>
      <c r="F673" t="str">
        <f t="shared" si="30"/>
        <v>APAZA ECENARRO Yuri Esmeralda</v>
      </c>
      <c r="G673" t="str">
        <f t="shared" si="31"/>
        <v>APAZA ECENARRO</v>
      </c>
      <c r="H673" t="str">
        <f t="shared" si="32"/>
        <v>Yuri Esmeralda</v>
      </c>
    </row>
    <row r="674" spans="1:8">
      <c r="A674" t="s">
        <v>174</v>
      </c>
      <c r="B674" t="s">
        <v>900</v>
      </c>
      <c r="C674">
        <f>VLOOKUP(A674, instituciones!$B$2:$C$90, 2, FALSE)</f>
        <v>17</v>
      </c>
      <c r="E674" t="s">
        <v>53</v>
      </c>
      <c r="F674" t="str">
        <f t="shared" si="30"/>
        <v xml:space="preserve">AYAMAMANI CONDORI Samin    </v>
      </c>
      <c r="G674" t="str">
        <f t="shared" si="31"/>
        <v>AYAMAMANI CONDORI</v>
      </c>
      <c r="H674" t="str">
        <f t="shared" si="32"/>
        <v xml:space="preserve">Samin    </v>
      </c>
    </row>
    <row r="675" spans="1:8">
      <c r="A675" t="s">
        <v>174</v>
      </c>
      <c r="B675" t="s">
        <v>901</v>
      </c>
      <c r="C675">
        <f>VLOOKUP(A675, instituciones!$B$2:$C$90, 2, FALSE)</f>
        <v>17</v>
      </c>
      <c r="E675" t="s">
        <v>53</v>
      </c>
      <c r="F675" t="str">
        <f t="shared" si="30"/>
        <v>BELLIDO QUILLA Lian Thiago</v>
      </c>
      <c r="G675" t="str">
        <f t="shared" si="31"/>
        <v>BELLIDO QUILLA</v>
      </c>
      <c r="H675" t="str">
        <f t="shared" si="32"/>
        <v>Lian Thiago</v>
      </c>
    </row>
    <row r="676" spans="1:8">
      <c r="A676" t="s">
        <v>174</v>
      </c>
      <c r="B676" t="s">
        <v>902</v>
      </c>
      <c r="C676">
        <f>VLOOKUP(A676, instituciones!$B$2:$C$90, 2, FALSE)</f>
        <v>17</v>
      </c>
      <c r="E676" t="s">
        <v>53</v>
      </c>
      <c r="F676" t="str">
        <f t="shared" si="30"/>
        <v>CONDORI PACCO Yaco Tupac</v>
      </c>
      <c r="G676" t="str">
        <f t="shared" si="31"/>
        <v>CONDORI PACCO</v>
      </c>
      <c r="H676" t="str">
        <f t="shared" si="32"/>
        <v>Yaco Tupac</v>
      </c>
    </row>
    <row r="677" spans="1:8">
      <c r="A677" t="s">
        <v>174</v>
      </c>
      <c r="B677" t="s">
        <v>1258</v>
      </c>
      <c r="C677">
        <f>VLOOKUP(A677, instituciones!$B$2:$C$90, 2, FALSE)</f>
        <v>17</v>
      </c>
      <c r="E677" t="s">
        <v>53</v>
      </c>
      <c r="F677" t="str">
        <f t="shared" si="30"/>
        <v>CCOA VARGAS Maryoli Elif</v>
      </c>
      <c r="G677" t="str">
        <f t="shared" si="31"/>
        <v>CCOA VARGAS</v>
      </c>
      <c r="H677" t="str">
        <f t="shared" si="32"/>
        <v>Maryoli Elif</v>
      </c>
    </row>
    <row r="678" spans="1:8">
      <c r="A678" t="s">
        <v>174</v>
      </c>
      <c r="B678" t="s">
        <v>904</v>
      </c>
      <c r="C678">
        <f>VLOOKUP(A678, instituciones!$B$2:$C$90, 2, FALSE)</f>
        <v>17</v>
      </c>
      <c r="E678" t="s">
        <v>53</v>
      </c>
      <c r="F678" t="str">
        <f t="shared" si="30"/>
        <v>CRUZ TICONA Luciana Sofia</v>
      </c>
      <c r="G678" t="str">
        <f t="shared" si="31"/>
        <v>CRUZ TICONA</v>
      </c>
      <c r="H678" t="str">
        <f t="shared" si="32"/>
        <v>Luciana Sofia</v>
      </c>
    </row>
    <row r="679" spans="1:8">
      <c r="A679" t="s">
        <v>174</v>
      </c>
      <c r="B679" t="s">
        <v>905</v>
      </c>
      <c r="C679">
        <f>VLOOKUP(A679, instituciones!$B$2:$C$90, 2, FALSE)</f>
        <v>17</v>
      </c>
      <c r="E679" t="s">
        <v>53</v>
      </c>
      <c r="F679" t="str">
        <f t="shared" si="30"/>
        <v>CHURA SUICHIRI Jhon Fray</v>
      </c>
      <c r="G679" t="str">
        <f t="shared" si="31"/>
        <v>CHURA SUICHIRI</v>
      </c>
      <c r="H679" t="str">
        <f t="shared" si="32"/>
        <v>Jhon Fray</v>
      </c>
    </row>
    <row r="680" spans="1:8">
      <c r="A680" t="s">
        <v>174</v>
      </c>
      <c r="B680" t="s">
        <v>1015</v>
      </c>
      <c r="C680">
        <f>VLOOKUP(A680, instituciones!$B$2:$C$90, 2, FALSE)</f>
        <v>17</v>
      </c>
      <c r="E680" t="s">
        <v>53</v>
      </c>
      <c r="F680" t="str">
        <f t="shared" si="30"/>
        <v xml:space="preserve">FEIJOO PEREZ Adriel Jesús                            </v>
      </c>
      <c r="G680" t="str">
        <f t="shared" si="31"/>
        <v>FEIJOO PEREZ</v>
      </c>
      <c r="H680" t="str">
        <f t="shared" si="32"/>
        <v xml:space="preserve">Adriel Jesús                            </v>
      </c>
    </row>
    <row r="681" spans="1:8">
      <c r="A681" t="s">
        <v>174</v>
      </c>
      <c r="B681" t="s">
        <v>1016</v>
      </c>
      <c r="C681">
        <f>VLOOKUP(A681, instituciones!$B$2:$C$90, 2, FALSE)</f>
        <v>17</v>
      </c>
      <c r="E681" t="s">
        <v>53</v>
      </c>
      <c r="F681" t="str">
        <f t="shared" si="30"/>
        <v xml:space="preserve">FLORES CUBA Deysi Kely                               </v>
      </c>
      <c r="G681" t="str">
        <f t="shared" si="31"/>
        <v>FLORES CUBA</v>
      </c>
      <c r="H681" t="str">
        <f t="shared" si="32"/>
        <v xml:space="preserve">Deysi Kely                               </v>
      </c>
    </row>
    <row r="682" spans="1:8">
      <c r="A682" t="s">
        <v>174</v>
      </c>
      <c r="B682" t="s">
        <v>906</v>
      </c>
      <c r="C682">
        <f>VLOOKUP(A682, instituciones!$B$2:$C$90, 2, FALSE)</f>
        <v>17</v>
      </c>
      <c r="E682" t="s">
        <v>53</v>
      </c>
      <c r="F682" t="str">
        <f t="shared" si="30"/>
        <v>GAYOSO MAMANI Aldair</v>
      </c>
      <c r="G682" t="str">
        <f t="shared" si="31"/>
        <v>GAYOSO MAMANI</v>
      </c>
      <c r="H682" t="str">
        <f t="shared" si="32"/>
        <v>Aldair</v>
      </c>
    </row>
    <row r="683" spans="1:8">
      <c r="A683" t="s">
        <v>174</v>
      </c>
      <c r="B683" t="s">
        <v>907</v>
      </c>
      <c r="C683">
        <f>VLOOKUP(A683, instituciones!$B$2:$C$90, 2, FALSE)</f>
        <v>17</v>
      </c>
      <c r="E683" t="s">
        <v>53</v>
      </c>
      <c r="F683" t="str">
        <f t="shared" si="30"/>
        <v xml:space="preserve">JARA MIRAVAL Lianny Yanira             </v>
      </c>
      <c r="G683" t="str">
        <f t="shared" si="31"/>
        <v>JARA MIRAVAL</v>
      </c>
      <c r="H683" t="str">
        <f t="shared" si="32"/>
        <v xml:space="preserve">Lianny Yanira             </v>
      </c>
    </row>
    <row r="684" spans="1:8">
      <c r="A684" t="s">
        <v>174</v>
      </c>
      <c r="B684" t="s">
        <v>908</v>
      </c>
      <c r="C684">
        <f>VLOOKUP(A684, instituciones!$B$2:$C$90, 2, FALSE)</f>
        <v>17</v>
      </c>
      <c r="E684" t="s">
        <v>53</v>
      </c>
      <c r="F684" t="str">
        <f t="shared" si="30"/>
        <v>LIZAREZ VALERIANO Hilary MICAELA</v>
      </c>
      <c r="G684" t="str">
        <f t="shared" si="31"/>
        <v>LIZAREZ VALERIANO</v>
      </c>
      <c r="H684" t="str">
        <f t="shared" si="32"/>
        <v>Hilary MICAELA</v>
      </c>
    </row>
    <row r="685" spans="1:8">
      <c r="A685" t="s">
        <v>174</v>
      </c>
      <c r="B685" t="s">
        <v>909</v>
      </c>
      <c r="C685">
        <f>VLOOKUP(A685, instituciones!$B$2:$C$90, 2, FALSE)</f>
        <v>17</v>
      </c>
      <c r="E685" t="s">
        <v>53</v>
      </c>
      <c r="F685" t="str">
        <f t="shared" si="30"/>
        <v>MAYHUAFLORES  Ariana Valery</v>
      </c>
      <c r="G685" t="str">
        <f t="shared" si="31"/>
        <v xml:space="preserve">MAYHUAFLORES </v>
      </c>
      <c r="H685" t="str">
        <f t="shared" si="32"/>
        <v>Ariana Valery</v>
      </c>
    </row>
    <row r="686" spans="1:8">
      <c r="A686" t="s">
        <v>174</v>
      </c>
      <c r="B686" t="s">
        <v>1017</v>
      </c>
      <c r="C686">
        <f>VLOOKUP(A686, instituciones!$B$2:$C$90, 2, FALSE)</f>
        <v>17</v>
      </c>
      <c r="E686" t="s">
        <v>53</v>
      </c>
      <c r="F686" t="str">
        <f t="shared" si="30"/>
        <v xml:space="preserve">MOLINA USCAMAYTA Yojan Elvis                </v>
      </c>
      <c r="G686" t="str">
        <f t="shared" si="31"/>
        <v>MOLINA USCAMAYTA</v>
      </c>
      <c r="H686" t="str">
        <f t="shared" si="32"/>
        <v xml:space="preserve">Yojan Elvis                </v>
      </c>
    </row>
    <row r="687" spans="1:8">
      <c r="A687" t="s">
        <v>174</v>
      </c>
      <c r="B687" t="s">
        <v>910</v>
      </c>
      <c r="C687">
        <f>VLOOKUP(A687, instituciones!$B$2:$C$90, 2, FALSE)</f>
        <v>17</v>
      </c>
      <c r="E687" t="s">
        <v>53</v>
      </c>
      <c r="F687" t="str">
        <f t="shared" si="30"/>
        <v>MOLINA GAYOSO Melani Maybe</v>
      </c>
      <c r="G687" t="str">
        <f t="shared" si="31"/>
        <v>MOLINA GAYOSO</v>
      </c>
      <c r="H687" t="str">
        <f t="shared" si="32"/>
        <v>Melani Maybe</v>
      </c>
    </row>
    <row r="688" spans="1:8">
      <c r="A688" t="s">
        <v>174</v>
      </c>
      <c r="B688" t="s">
        <v>911</v>
      </c>
      <c r="C688">
        <f>VLOOKUP(A688, instituciones!$B$2:$C$90, 2, FALSE)</f>
        <v>17</v>
      </c>
      <c r="E688" t="s">
        <v>53</v>
      </c>
      <c r="F688" t="str">
        <f t="shared" si="30"/>
        <v>PACOMPIA BLAS Gustavo</v>
      </c>
      <c r="G688" t="str">
        <f t="shared" si="31"/>
        <v>PACOMPIA BLAS</v>
      </c>
      <c r="H688" t="str">
        <f t="shared" si="32"/>
        <v>Gustavo</v>
      </c>
    </row>
    <row r="689" spans="1:8">
      <c r="A689" t="s">
        <v>174</v>
      </c>
      <c r="B689" t="s">
        <v>912</v>
      </c>
      <c r="C689">
        <f>VLOOKUP(A689, instituciones!$B$2:$C$90, 2, FALSE)</f>
        <v>17</v>
      </c>
      <c r="E689" t="s">
        <v>53</v>
      </c>
      <c r="F689" t="str">
        <f t="shared" si="30"/>
        <v>PAUCAR CHUQUITARQUI Reyshell</v>
      </c>
      <c r="G689" t="str">
        <f t="shared" si="31"/>
        <v>PAUCAR CHUQUITARQUI</v>
      </c>
      <c r="H689" t="str">
        <f t="shared" si="32"/>
        <v>Reyshell</v>
      </c>
    </row>
    <row r="690" spans="1:8">
      <c r="A690" t="s">
        <v>174</v>
      </c>
      <c r="B690" t="s">
        <v>913</v>
      </c>
      <c r="C690">
        <f>VLOOKUP(A690, instituciones!$B$2:$C$90, 2, FALSE)</f>
        <v>17</v>
      </c>
      <c r="E690" t="s">
        <v>53</v>
      </c>
      <c r="F690" t="str">
        <f t="shared" si="30"/>
        <v xml:space="preserve">PACSI LOPEZ Marc Iker </v>
      </c>
      <c r="G690" t="str">
        <f t="shared" si="31"/>
        <v>PACSI LOPEZ</v>
      </c>
      <c r="H690" t="str">
        <f t="shared" si="32"/>
        <v xml:space="preserve">Marc Iker </v>
      </c>
    </row>
    <row r="691" spans="1:8">
      <c r="A691" t="s">
        <v>174</v>
      </c>
      <c r="B691" t="s">
        <v>1259</v>
      </c>
      <c r="C691">
        <f>VLOOKUP(A691, instituciones!$B$2:$C$90, 2, FALSE)</f>
        <v>17</v>
      </c>
      <c r="E691" t="s">
        <v>53</v>
      </c>
      <c r="F691" t="str">
        <f t="shared" si="30"/>
        <v>PONCE FIGUEROA Rosa Genesis</v>
      </c>
      <c r="G691" t="str">
        <f t="shared" si="31"/>
        <v>PONCE FIGUEROA</v>
      </c>
      <c r="H691" t="str">
        <f t="shared" si="32"/>
        <v>Rosa Genesis</v>
      </c>
    </row>
    <row r="692" spans="1:8">
      <c r="A692" t="s">
        <v>174</v>
      </c>
      <c r="B692" t="s">
        <v>915</v>
      </c>
      <c r="C692">
        <f>VLOOKUP(A692, instituciones!$B$2:$C$90, 2, FALSE)</f>
        <v>17</v>
      </c>
      <c r="E692" t="s">
        <v>53</v>
      </c>
      <c r="F692" t="str">
        <f t="shared" si="30"/>
        <v>QUEA CONDORI Angel Cristiano</v>
      </c>
      <c r="G692" t="str">
        <f t="shared" si="31"/>
        <v>QUEA CONDORI</v>
      </c>
      <c r="H692" t="str">
        <f t="shared" si="32"/>
        <v>Angel Cristiano</v>
      </c>
    </row>
    <row r="693" spans="1:8">
      <c r="A693" t="s">
        <v>174</v>
      </c>
      <c r="B693" t="s">
        <v>916</v>
      </c>
      <c r="C693">
        <f>VLOOKUP(A693, instituciones!$B$2:$C$90, 2, FALSE)</f>
        <v>17</v>
      </c>
      <c r="E693" t="s">
        <v>53</v>
      </c>
      <c r="F693" t="str">
        <f t="shared" si="30"/>
        <v>QUISPE QUISPE Thiago Iker</v>
      </c>
      <c r="G693" t="str">
        <f t="shared" si="31"/>
        <v>QUISPE QUISPE</v>
      </c>
      <c r="H693" t="str">
        <f t="shared" si="32"/>
        <v>Thiago Iker</v>
      </c>
    </row>
    <row r="694" spans="1:8">
      <c r="A694" t="s">
        <v>174</v>
      </c>
      <c r="B694" t="s">
        <v>917</v>
      </c>
      <c r="C694">
        <f>VLOOKUP(A694, instituciones!$B$2:$C$90, 2, FALSE)</f>
        <v>17</v>
      </c>
      <c r="E694" t="s">
        <v>53</v>
      </c>
      <c r="F694" t="str">
        <f t="shared" si="30"/>
        <v>QUISPE VEGA Liz Kelly</v>
      </c>
      <c r="G694" t="str">
        <f t="shared" si="31"/>
        <v>QUISPE VEGA</v>
      </c>
      <c r="H694" t="str">
        <f t="shared" si="32"/>
        <v>Liz Kelly</v>
      </c>
    </row>
    <row r="695" spans="1:8">
      <c r="A695" t="s">
        <v>174</v>
      </c>
      <c r="B695" t="s">
        <v>918</v>
      </c>
      <c r="C695">
        <f>VLOOKUP(A695, instituciones!$B$2:$C$90, 2, FALSE)</f>
        <v>17</v>
      </c>
      <c r="E695" t="s">
        <v>53</v>
      </c>
      <c r="F695" t="str">
        <f t="shared" si="30"/>
        <v>RIVERA MOLINA Lennin</v>
      </c>
      <c r="G695" t="str">
        <f t="shared" si="31"/>
        <v>RIVERA MOLINA</v>
      </c>
      <c r="H695" t="str">
        <f t="shared" si="32"/>
        <v>Lennin</v>
      </c>
    </row>
    <row r="696" spans="1:8">
      <c r="A696" t="s">
        <v>174</v>
      </c>
      <c r="B696" t="s">
        <v>919</v>
      </c>
      <c r="C696">
        <f>VLOOKUP(A696, instituciones!$B$2:$C$90, 2, FALSE)</f>
        <v>17</v>
      </c>
      <c r="E696" t="s">
        <v>53</v>
      </c>
      <c r="F696" t="str">
        <f t="shared" si="30"/>
        <v>SULLCA AGUIRRE Nayely Naomy</v>
      </c>
      <c r="G696" t="str">
        <f t="shared" si="31"/>
        <v>SULLCA AGUIRRE</v>
      </c>
      <c r="H696" t="str">
        <f t="shared" si="32"/>
        <v>Nayely Naomy</v>
      </c>
    </row>
    <row r="697" spans="1:8">
      <c r="A697" t="s">
        <v>174</v>
      </c>
      <c r="B697" t="s">
        <v>920</v>
      </c>
      <c r="C697">
        <f>VLOOKUP(A697, instituciones!$B$2:$C$90, 2, FALSE)</f>
        <v>17</v>
      </c>
      <c r="E697" t="s">
        <v>53</v>
      </c>
      <c r="F697" t="str">
        <f t="shared" si="30"/>
        <v>SUCARI CAMINO Suelen Dudse</v>
      </c>
      <c r="G697" t="str">
        <f t="shared" si="31"/>
        <v>SUCARI CAMINO</v>
      </c>
      <c r="H697" t="str">
        <f t="shared" si="32"/>
        <v>Suelen Dudse</v>
      </c>
    </row>
    <row r="698" spans="1:8">
      <c r="A698" t="s">
        <v>174</v>
      </c>
      <c r="B698" t="s">
        <v>921</v>
      </c>
      <c r="C698">
        <f>VLOOKUP(A698, instituciones!$B$2:$C$90, 2, FALSE)</f>
        <v>17</v>
      </c>
      <c r="E698" t="s">
        <v>53</v>
      </c>
      <c r="F698" t="str">
        <f t="shared" si="30"/>
        <v xml:space="preserve">VENTURA CHECAHUIRI Cristel </v>
      </c>
      <c r="G698" t="str">
        <f t="shared" si="31"/>
        <v>VENTURA CHECAHUIRI</v>
      </c>
      <c r="H698" t="str">
        <f t="shared" si="32"/>
        <v xml:space="preserve">Cristel </v>
      </c>
    </row>
    <row r="699" spans="1:8">
      <c r="A699" t="s">
        <v>174</v>
      </c>
      <c r="B699" t="s">
        <v>922</v>
      </c>
      <c r="C699">
        <f>VLOOKUP(A699, instituciones!$B$2:$C$90, 2, FALSE)</f>
        <v>17</v>
      </c>
      <c r="E699" t="s">
        <v>59</v>
      </c>
      <c r="F699" t="str">
        <f t="shared" si="30"/>
        <v>ALFEREZ SALAZAR SEBASTIAN FABIAN</v>
      </c>
      <c r="G699" t="str">
        <f t="shared" si="31"/>
        <v>ALFEREZ SALAZAR</v>
      </c>
      <c r="H699" t="str">
        <f t="shared" si="32"/>
        <v>SEBASTIAN FABIAN</v>
      </c>
    </row>
    <row r="700" spans="1:8">
      <c r="A700" t="s">
        <v>174</v>
      </c>
      <c r="B700" t="s">
        <v>923</v>
      </c>
      <c r="C700">
        <f>VLOOKUP(A700, instituciones!$B$2:$C$90, 2, FALSE)</f>
        <v>17</v>
      </c>
      <c r="E700" t="s">
        <v>59</v>
      </c>
      <c r="F700" t="str">
        <f t="shared" si="30"/>
        <v>AQQUEPUCHO HUARICALLO EYAL</v>
      </c>
      <c r="G700" t="str">
        <f t="shared" si="31"/>
        <v>AQQUEPUCHO HUARICALLO</v>
      </c>
      <c r="H700" t="str">
        <f t="shared" si="32"/>
        <v>EYAL</v>
      </c>
    </row>
    <row r="701" spans="1:8">
      <c r="A701" t="s">
        <v>174</v>
      </c>
      <c r="B701" t="s">
        <v>924</v>
      </c>
      <c r="C701">
        <f>VLOOKUP(A701, instituciones!$B$2:$C$90, 2, FALSE)</f>
        <v>17</v>
      </c>
      <c r="E701" t="s">
        <v>59</v>
      </c>
      <c r="F701" t="str">
        <f t="shared" si="30"/>
        <v>BENEGAS YANA ALESKHA LUCCIANA</v>
      </c>
      <c r="G701" t="str">
        <f t="shared" si="31"/>
        <v>BENEGAS YANA</v>
      </c>
      <c r="H701" t="str">
        <f t="shared" si="32"/>
        <v>ALESKHA LUCCIANA</v>
      </c>
    </row>
    <row r="702" spans="1:8">
      <c r="A702" t="s">
        <v>174</v>
      </c>
      <c r="B702" t="s">
        <v>925</v>
      </c>
      <c r="C702">
        <f>VLOOKUP(A702, instituciones!$B$2:$C$90, 2, FALSE)</f>
        <v>17</v>
      </c>
      <c r="E702" t="s">
        <v>59</v>
      </c>
      <c r="F702" t="str">
        <f t="shared" si="30"/>
        <v>CCOTALUQUE VEGA SAMY ARACELY</v>
      </c>
      <c r="G702" t="str">
        <f t="shared" si="31"/>
        <v>CCOTALUQUE VEGA</v>
      </c>
      <c r="H702" t="str">
        <f t="shared" si="32"/>
        <v>SAMY ARACELY</v>
      </c>
    </row>
    <row r="703" spans="1:8">
      <c r="A703" t="s">
        <v>174</v>
      </c>
      <c r="B703" t="s">
        <v>926</v>
      </c>
      <c r="C703">
        <f>VLOOKUP(A703, instituciones!$B$2:$C$90, 2, FALSE)</f>
        <v>17</v>
      </c>
      <c r="E703" t="s">
        <v>59</v>
      </c>
      <c r="F703" t="str">
        <f t="shared" si="30"/>
        <v>CHOQUE HANCCO HAYLECT ARIANA</v>
      </c>
      <c r="G703" t="str">
        <f t="shared" si="31"/>
        <v>CHOQUE HANCCO</v>
      </c>
      <c r="H703" t="str">
        <f t="shared" si="32"/>
        <v>HAYLECT ARIANA</v>
      </c>
    </row>
    <row r="704" spans="1:8">
      <c r="A704" t="s">
        <v>174</v>
      </c>
      <c r="B704" t="s">
        <v>927</v>
      </c>
      <c r="C704">
        <f>VLOOKUP(A704, instituciones!$B$2:$C$90, 2, FALSE)</f>
        <v>17</v>
      </c>
      <c r="E704" t="s">
        <v>59</v>
      </c>
      <c r="F704" t="str">
        <f t="shared" si="30"/>
        <v>COLCA LAZARTE THIAGO YURI</v>
      </c>
      <c r="G704" t="str">
        <f t="shared" si="31"/>
        <v>COLCA LAZARTE</v>
      </c>
      <c r="H704" t="str">
        <f t="shared" si="32"/>
        <v>THIAGO YURI</v>
      </c>
    </row>
    <row r="705" spans="1:8">
      <c r="A705" t="s">
        <v>174</v>
      </c>
      <c r="B705" t="s">
        <v>928</v>
      </c>
      <c r="C705">
        <f>VLOOKUP(A705, instituciones!$B$2:$C$90, 2, FALSE)</f>
        <v>17</v>
      </c>
      <c r="E705" t="s">
        <v>59</v>
      </c>
      <c r="F705" t="str">
        <f t="shared" si="30"/>
        <v>CRUZ CONDORI KRISTEL JUMNY</v>
      </c>
      <c r="G705" t="str">
        <f t="shared" si="31"/>
        <v>CRUZ CONDORI</v>
      </c>
      <c r="H705" t="str">
        <f t="shared" si="32"/>
        <v>KRISTEL JUMNY</v>
      </c>
    </row>
    <row r="706" spans="1:8">
      <c r="A706" t="s">
        <v>174</v>
      </c>
      <c r="B706" t="s">
        <v>929</v>
      </c>
      <c r="C706">
        <f>VLOOKUP(A706, instituciones!$B$2:$C$90, 2, FALSE)</f>
        <v>17</v>
      </c>
      <c r="E706" t="s">
        <v>59</v>
      </c>
      <c r="F706" t="str">
        <f t="shared" si="30"/>
        <v>CUBA MANGO GABRIEL BREYS</v>
      </c>
      <c r="G706" t="str">
        <f t="shared" si="31"/>
        <v>CUBA MANGO</v>
      </c>
      <c r="H706" t="str">
        <f t="shared" si="32"/>
        <v>GABRIEL BREYS</v>
      </c>
    </row>
    <row r="707" spans="1:8">
      <c r="A707" t="s">
        <v>174</v>
      </c>
      <c r="B707" t="s">
        <v>930</v>
      </c>
      <c r="C707">
        <f>VLOOKUP(A707, instituciones!$B$2:$C$90, 2, FALSE)</f>
        <v>17</v>
      </c>
      <c r="E707" t="s">
        <v>59</v>
      </c>
      <c r="F707" t="str">
        <f t="shared" ref="F707:F770" si="33">SUBSTITUTE(B707,",","")</f>
        <v>GONZALES MOLINA LUZ LEYDY</v>
      </c>
      <c r="G707" t="str">
        <f t="shared" ref="G707:G770" si="34">CONCATENATE(LEFT(F707, FIND(" ", F707)-1), " ", LEFT(RIGHT(F707, LEN(F707)-FIND(" ", F707)), FIND(" ", RIGHT(F707, LEN(F707)-FIND(" ", F707)))-1))</f>
        <v>GONZALES MOLINA</v>
      </c>
      <c r="H707" t="str">
        <f t="shared" ref="H707:H770" si="35">RIGHT(F707, LEN(F707) - FIND(" ",F707, FIND(" ",F707)+1))</f>
        <v>LUZ LEYDY</v>
      </c>
    </row>
    <row r="708" spans="1:8">
      <c r="A708" t="s">
        <v>174</v>
      </c>
      <c r="B708" t="s">
        <v>931</v>
      </c>
      <c r="C708">
        <f>VLOOKUP(A708, instituciones!$B$2:$C$90, 2, FALSE)</f>
        <v>17</v>
      </c>
      <c r="E708" t="s">
        <v>59</v>
      </c>
      <c r="F708" t="str">
        <f t="shared" si="33"/>
        <v>LLANOS MOLINA LIZBETH</v>
      </c>
      <c r="G708" t="str">
        <f t="shared" si="34"/>
        <v>LLANOS MOLINA</v>
      </c>
      <c r="H708" t="str">
        <f t="shared" si="35"/>
        <v>LIZBETH</v>
      </c>
    </row>
    <row r="709" spans="1:8">
      <c r="A709" t="s">
        <v>174</v>
      </c>
      <c r="B709" t="s">
        <v>932</v>
      </c>
      <c r="C709">
        <f>VLOOKUP(A709, instituciones!$B$2:$C$90, 2, FALSE)</f>
        <v>17</v>
      </c>
      <c r="E709" t="s">
        <v>59</v>
      </c>
      <c r="F709" t="str">
        <f t="shared" si="33"/>
        <v>MAMANI CASILLA ALIZ SHAYUMI</v>
      </c>
      <c r="G709" t="str">
        <f t="shared" si="34"/>
        <v>MAMANI CASILLA</v>
      </c>
      <c r="H709" t="str">
        <f t="shared" si="35"/>
        <v>ALIZ SHAYUMI</v>
      </c>
    </row>
    <row r="710" spans="1:8">
      <c r="A710" t="s">
        <v>174</v>
      </c>
      <c r="B710" t="s">
        <v>933</v>
      </c>
      <c r="C710">
        <f>VLOOKUP(A710, instituciones!$B$2:$C$90, 2, FALSE)</f>
        <v>17</v>
      </c>
      <c r="E710" t="s">
        <v>59</v>
      </c>
      <c r="F710" t="str">
        <f t="shared" si="33"/>
        <v>MAMANI MARTINEZ YARITZA NAYELY</v>
      </c>
      <c r="G710" t="str">
        <f t="shared" si="34"/>
        <v>MAMANI MARTINEZ</v>
      </c>
      <c r="H710" t="str">
        <f t="shared" si="35"/>
        <v>YARITZA NAYELY</v>
      </c>
    </row>
    <row r="711" spans="1:8">
      <c r="A711" t="s">
        <v>174</v>
      </c>
      <c r="B711" t="s">
        <v>934</v>
      </c>
      <c r="C711">
        <f>VLOOKUP(A711, instituciones!$B$2:$C$90, 2, FALSE)</f>
        <v>17</v>
      </c>
      <c r="E711" t="s">
        <v>59</v>
      </c>
      <c r="F711" t="str">
        <f t="shared" si="33"/>
        <v>MOROCCO ANHUI  KRIZ AMI LAZULI</v>
      </c>
      <c r="G711" t="str">
        <f t="shared" si="34"/>
        <v>MOROCCO ANHUI</v>
      </c>
      <c r="H711" t="str">
        <f t="shared" si="35"/>
        <v xml:space="preserve"> KRIZ AMI LAZULI</v>
      </c>
    </row>
    <row r="712" spans="1:8">
      <c r="A712" t="s">
        <v>174</v>
      </c>
      <c r="B712" t="s">
        <v>935</v>
      </c>
      <c r="C712">
        <f>VLOOKUP(A712, instituciones!$B$2:$C$90, 2, FALSE)</f>
        <v>17</v>
      </c>
      <c r="E712" t="s">
        <v>59</v>
      </c>
      <c r="F712" t="str">
        <f t="shared" si="33"/>
        <v>OCHOCHOQUE MONTESINOS SAHORI BRIYIT</v>
      </c>
      <c r="G712" t="str">
        <f t="shared" si="34"/>
        <v>OCHOCHOQUE MONTESINOS</v>
      </c>
      <c r="H712" t="str">
        <f t="shared" si="35"/>
        <v>SAHORI BRIYIT</v>
      </c>
    </row>
    <row r="713" spans="1:8">
      <c r="A713" t="s">
        <v>174</v>
      </c>
      <c r="B713" t="s">
        <v>936</v>
      </c>
      <c r="C713">
        <f>VLOOKUP(A713, instituciones!$B$2:$C$90, 2, FALSE)</f>
        <v>17</v>
      </c>
      <c r="E713" t="s">
        <v>59</v>
      </c>
      <c r="F713" t="str">
        <f t="shared" si="33"/>
        <v>PACCO HUAQUISTO MARIELA LEXY</v>
      </c>
      <c r="G713" t="str">
        <f t="shared" si="34"/>
        <v>PACCO HUAQUISTO</v>
      </c>
      <c r="H713" t="str">
        <f t="shared" si="35"/>
        <v>MARIELA LEXY</v>
      </c>
    </row>
    <row r="714" spans="1:8">
      <c r="A714" t="s">
        <v>174</v>
      </c>
      <c r="B714" t="s">
        <v>937</v>
      </c>
      <c r="C714">
        <f>VLOOKUP(A714, instituciones!$B$2:$C$90, 2, FALSE)</f>
        <v>17</v>
      </c>
      <c r="E714" t="s">
        <v>59</v>
      </c>
      <c r="F714" t="str">
        <f t="shared" si="33"/>
        <v>PACHAPUMA ÑAHUI JAMBLE JACOB</v>
      </c>
      <c r="G714" t="str">
        <f t="shared" si="34"/>
        <v>PACHAPUMA ÑAHUI</v>
      </c>
      <c r="H714" t="str">
        <f t="shared" si="35"/>
        <v>JAMBLE JACOB</v>
      </c>
    </row>
    <row r="715" spans="1:8">
      <c r="A715" t="s">
        <v>174</v>
      </c>
      <c r="B715" t="s">
        <v>938</v>
      </c>
      <c r="C715">
        <f>VLOOKUP(A715, instituciones!$B$2:$C$90, 2, FALSE)</f>
        <v>17</v>
      </c>
      <c r="E715" t="s">
        <v>59</v>
      </c>
      <c r="F715" t="str">
        <f t="shared" si="33"/>
        <v>QUENTA GARCIA BRAISON</v>
      </c>
      <c r="G715" t="str">
        <f t="shared" si="34"/>
        <v>QUENTA GARCIA</v>
      </c>
      <c r="H715" t="str">
        <f t="shared" si="35"/>
        <v>BRAISON</v>
      </c>
    </row>
    <row r="716" spans="1:8">
      <c r="A716" t="s">
        <v>174</v>
      </c>
      <c r="B716" t="s">
        <v>1260</v>
      </c>
      <c r="C716">
        <f>VLOOKUP(A716, instituciones!$B$2:$C$90, 2, FALSE)</f>
        <v>17</v>
      </c>
      <c r="E716" t="s">
        <v>59</v>
      </c>
      <c r="F716" t="str">
        <f t="shared" si="33"/>
        <v>QUISPE HUARICALLO ALEXANDER SHAMIL</v>
      </c>
      <c r="G716" t="str">
        <f t="shared" si="34"/>
        <v>QUISPE HUARICALLO</v>
      </c>
      <c r="H716" t="str">
        <f t="shared" si="35"/>
        <v>ALEXANDER SHAMIL</v>
      </c>
    </row>
    <row r="717" spans="1:8">
      <c r="A717" t="s">
        <v>174</v>
      </c>
      <c r="B717" t="s">
        <v>940</v>
      </c>
      <c r="C717">
        <f>VLOOKUP(A717, instituciones!$B$2:$C$90, 2, FALSE)</f>
        <v>17</v>
      </c>
      <c r="E717" t="s">
        <v>59</v>
      </c>
      <c r="F717" t="str">
        <f t="shared" si="33"/>
        <v>QUISPE QUEA CAMILO  XAVI</v>
      </c>
      <c r="G717" t="str">
        <f t="shared" si="34"/>
        <v>QUISPE QUEA</v>
      </c>
      <c r="H717" t="str">
        <f t="shared" si="35"/>
        <v>CAMILO  XAVI</v>
      </c>
    </row>
    <row r="718" spans="1:8">
      <c r="A718" t="s">
        <v>174</v>
      </c>
      <c r="B718" t="s">
        <v>941</v>
      </c>
      <c r="C718">
        <f>VLOOKUP(A718, instituciones!$B$2:$C$90, 2, FALSE)</f>
        <v>17</v>
      </c>
      <c r="E718" t="s">
        <v>59</v>
      </c>
      <c r="F718" t="str">
        <f t="shared" si="33"/>
        <v>RAMOS RIVERA KHEYDI MAURELIA</v>
      </c>
      <c r="G718" t="str">
        <f t="shared" si="34"/>
        <v>RAMOS RIVERA</v>
      </c>
      <c r="H718" t="str">
        <f t="shared" si="35"/>
        <v>KHEYDI MAURELIA</v>
      </c>
    </row>
    <row r="719" spans="1:8">
      <c r="A719" t="s">
        <v>174</v>
      </c>
      <c r="B719" t="s">
        <v>942</v>
      </c>
      <c r="C719">
        <f>VLOOKUP(A719, instituciones!$B$2:$C$90, 2, FALSE)</f>
        <v>17</v>
      </c>
      <c r="E719" t="s">
        <v>59</v>
      </c>
      <c r="F719" t="str">
        <f t="shared" si="33"/>
        <v>SANDOBAL TICONA EVANS SMIT</v>
      </c>
      <c r="G719" t="str">
        <f t="shared" si="34"/>
        <v>SANDOBAL TICONA</v>
      </c>
      <c r="H719" t="str">
        <f t="shared" si="35"/>
        <v>EVANS SMIT</v>
      </c>
    </row>
    <row r="720" spans="1:8">
      <c r="A720" t="s">
        <v>174</v>
      </c>
      <c r="B720" t="s">
        <v>1261</v>
      </c>
      <c r="C720">
        <f>VLOOKUP(A720, instituciones!$B$2:$C$90, 2, FALSE)</f>
        <v>17</v>
      </c>
      <c r="E720" t="s">
        <v>59</v>
      </c>
      <c r="F720" t="str">
        <f t="shared" si="33"/>
        <v>SUICHIRI GAMARRA THIAGO ENDERS</v>
      </c>
      <c r="G720" t="str">
        <f t="shared" si="34"/>
        <v>SUICHIRI GAMARRA</v>
      </c>
      <c r="H720" t="str">
        <f t="shared" si="35"/>
        <v>THIAGO ENDERS</v>
      </c>
    </row>
    <row r="721" spans="1:8">
      <c r="A721" t="s">
        <v>174</v>
      </c>
      <c r="B721" t="s">
        <v>944</v>
      </c>
      <c r="C721">
        <f>VLOOKUP(A721, instituciones!$B$2:$C$90, 2, FALSE)</f>
        <v>17</v>
      </c>
      <c r="E721" t="s">
        <v>59</v>
      </c>
      <c r="F721" t="str">
        <f t="shared" si="33"/>
        <v>SUICHIRI MOLINA ITZEL</v>
      </c>
      <c r="G721" t="str">
        <f t="shared" si="34"/>
        <v>SUICHIRI MOLINA</v>
      </c>
      <c r="H721" t="str">
        <f t="shared" si="35"/>
        <v>ITZEL</v>
      </c>
    </row>
    <row r="722" spans="1:8">
      <c r="A722" t="s">
        <v>174</v>
      </c>
      <c r="B722" t="s">
        <v>945</v>
      </c>
      <c r="C722">
        <f>VLOOKUP(A722, instituciones!$B$2:$C$90, 2, FALSE)</f>
        <v>17</v>
      </c>
      <c r="E722" t="s">
        <v>59</v>
      </c>
      <c r="F722" t="str">
        <f t="shared" si="33"/>
        <v>SUICHIRI QUISPE FLOR MAGALY</v>
      </c>
      <c r="G722" t="str">
        <f t="shared" si="34"/>
        <v>SUICHIRI QUISPE</v>
      </c>
      <c r="H722" t="str">
        <f t="shared" si="35"/>
        <v>FLOR MAGALY</v>
      </c>
    </row>
    <row r="723" spans="1:8">
      <c r="A723" t="s">
        <v>174</v>
      </c>
      <c r="B723" t="s">
        <v>946</v>
      </c>
      <c r="C723">
        <f>VLOOKUP(A723, instituciones!$B$2:$C$90, 2, FALSE)</f>
        <v>17</v>
      </c>
      <c r="E723" t="s">
        <v>59</v>
      </c>
      <c r="F723" t="str">
        <f t="shared" si="33"/>
        <v>TURPO TICONA LUZ</v>
      </c>
      <c r="G723" t="str">
        <f t="shared" si="34"/>
        <v>TURPO TICONA</v>
      </c>
      <c r="H723" t="str">
        <f t="shared" si="35"/>
        <v>LUZ</v>
      </c>
    </row>
    <row r="724" spans="1:8">
      <c r="A724" t="s">
        <v>174</v>
      </c>
      <c r="B724" t="s">
        <v>947</v>
      </c>
      <c r="C724">
        <f>VLOOKUP(A724, instituciones!$B$2:$C$90, 2, FALSE)</f>
        <v>17</v>
      </c>
      <c r="E724" t="s">
        <v>59</v>
      </c>
      <c r="F724" t="str">
        <f t="shared" si="33"/>
        <v>VARGAS FLOREZ JHON JAVIER</v>
      </c>
      <c r="G724" t="str">
        <f t="shared" si="34"/>
        <v>VARGAS FLOREZ</v>
      </c>
      <c r="H724" t="str">
        <f t="shared" si="35"/>
        <v>JHON JAVIER</v>
      </c>
    </row>
    <row r="725" spans="1:8">
      <c r="A725" t="s">
        <v>175</v>
      </c>
      <c r="B725" t="s">
        <v>948</v>
      </c>
      <c r="C725">
        <f>VLOOKUP(A725, instituciones!$B$2:$C$90, 2, FALSE)</f>
        <v>44</v>
      </c>
      <c r="E725" t="s">
        <v>26</v>
      </c>
      <c r="F725" t="str">
        <f t="shared" si="33"/>
        <v>PILCO MOLINA Shiomara</v>
      </c>
      <c r="G725" t="str">
        <f t="shared" si="34"/>
        <v>PILCO MOLINA</v>
      </c>
      <c r="H725" t="str">
        <f t="shared" si="35"/>
        <v>Shiomara</v>
      </c>
    </row>
    <row r="726" spans="1:8">
      <c r="A726" t="s">
        <v>175</v>
      </c>
      <c r="B726" t="s">
        <v>949</v>
      </c>
      <c r="C726">
        <f>VLOOKUP(A726, instituciones!$B$2:$C$90, 2, FALSE)</f>
        <v>44</v>
      </c>
      <c r="E726" t="s">
        <v>26</v>
      </c>
      <c r="F726" t="str">
        <f t="shared" si="33"/>
        <v>VARGAS ZAPANA Sheyla Ruby</v>
      </c>
      <c r="G726" t="str">
        <f t="shared" si="34"/>
        <v>VARGAS ZAPANA</v>
      </c>
      <c r="H726" t="str">
        <f t="shared" si="35"/>
        <v>Sheyla Ruby</v>
      </c>
    </row>
    <row r="727" spans="1:8">
      <c r="A727" t="s">
        <v>177</v>
      </c>
      <c r="B727" t="s">
        <v>950</v>
      </c>
      <c r="C727">
        <f>VLOOKUP(A727, instituciones!$B$2:$C$90, 2, FALSE)</f>
        <v>24</v>
      </c>
      <c r="E727" t="s">
        <v>49</v>
      </c>
      <c r="F727" t="str">
        <f t="shared" si="33"/>
        <v>ATAMARI MOLINA IDA SOLEDAD</v>
      </c>
      <c r="G727" t="str">
        <f t="shared" si="34"/>
        <v>ATAMARI MOLINA</v>
      </c>
      <c r="H727" t="str">
        <f t="shared" si="35"/>
        <v>IDA SOLEDAD</v>
      </c>
    </row>
    <row r="728" spans="1:8">
      <c r="A728" t="s">
        <v>177</v>
      </c>
      <c r="B728" t="s">
        <v>951</v>
      </c>
      <c r="C728">
        <f>VLOOKUP(A728, instituciones!$B$2:$C$90, 2, FALSE)</f>
        <v>24</v>
      </c>
      <c r="E728" t="s">
        <v>49</v>
      </c>
      <c r="F728" t="str">
        <f t="shared" si="33"/>
        <v>ATAMARI QUISPE KRISTEL ORIANA</v>
      </c>
      <c r="G728" t="str">
        <f t="shared" si="34"/>
        <v>ATAMARI QUISPE</v>
      </c>
      <c r="H728" t="str">
        <f t="shared" si="35"/>
        <v>KRISTEL ORIANA</v>
      </c>
    </row>
    <row r="729" spans="1:8">
      <c r="A729" t="s">
        <v>177</v>
      </c>
      <c r="B729" t="s">
        <v>952</v>
      </c>
      <c r="C729">
        <f>VLOOKUP(A729, instituciones!$B$2:$C$90, 2, FALSE)</f>
        <v>24</v>
      </c>
      <c r="E729" t="s">
        <v>49</v>
      </c>
      <c r="F729" t="str">
        <f t="shared" si="33"/>
        <v>ATAMARI QUISPE YULY</v>
      </c>
      <c r="G729" t="str">
        <f t="shared" si="34"/>
        <v>ATAMARI QUISPE</v>
      </c>
      <c r="H729" t="str">
        <f t="shared" si="35"/>
        <v>YULY</v>
      </c>
    </row>
    <row r="730" spans="1:8">
      <c r="A730" t="s">
        <v>177</v>
      </c>
      <c r="B730" t="s">
        <v>953</v>
      </c>
      <c r="C730">
        <f>VLOOKUP(A730, instituciones!$B$2:$C$90, 2, FALSE)</f>
        <v>24</v>
      </c>
      <c r="E730" t="s">
        <v>49</v>
      </c>
      <c r="F730" t="str">
        <f t="shared" si="33"/>
        <v>CHISLLA QUISPE ERIKA BLANCA</v>
      </c>
      <c r="G730" t="str">
        <f t="shared" si="34"/>
        <v>CHISLLA QUISPE</v>
      </c>
      <c r="H730" t="str">
        <f t="shared" si="35"/>
        <v>ERIKA BLANCA</v>
      </c>
    </row>
    <row r="731" spans="1:8">
      <c r="A731" t="s">
        <v>177</v>
      </c>
      <c r="B731" t="s">
        <v>954</v>
      </c>
      <c r="C731">
        <f>VLOOKUP(A731, instituciones!$B$2:$C$90, 2, FALSE)</f>
        <v>24</v>
      </c>
      <c r="E731" t="s">
        <v>49</v>
      </c>
      <c r="F731" t="str">
        <f t="shared" si="33"/>
        <v>CARRASCO QUISPE RUT KELY</v>
      </c>
      <c r="G731" t="str">
        <f t="shared" si="34"/>
        <v>CARRASCO QUISPE</v>
      </c>
      <c r="H731" t="str">
        <f t="shared" si="35"/>
        <v>RUT KELY</v>
      </c>
    </row>
    <row r="732" spans="1:8">
      <c r="A732" t="s">
        <v>177</v>
      </c>
      <c r="B732" t="s">
        <v>1262</v>
      </c>
      <c r="C732">
        <f>VLOOKUP(A732, instituciones!$B$2:$C$90, 2, FALSE)</f>
        <v>24</v>
      </c>
      <c r="E732" t="s">
        <v>49</v>
      </c>
      <c r="F732" t="str">
        <f t="shared" si="33"/>
        <v>CONDORI CHAVES KATLYNE ASTRID</v>
      </c>
      <c r="G732" t="str">
        <f t="shared" si="34"/>
        <v>CONDORI CHAVES</v>
      </c>
      <c r="H732" t="str">
        <f t="shared" si="35"/>
        <v>KATLYNE ASTRID</v>
      </c>
    </row>
    <row r="733" spans="1:8">
      <c r="A733" t="s">
        <v>177</v>
      </c>
      <c r="B733" t="s">
        <v>956</v>
      </c>
      <c r="C733">
        <f>VLOOKUP(A733, instituciones!$B$2:$C$90, 2, FALSE)</f>
        <v>24</v>
      </c>
      <c r="E733" t="s">
        <v>49</v>
      </c>
      <c r="F733" t="str">
        <f t="shared" si="33"/>
        <v>CUBA VARGAS YHON ALEX</v>
      </c>
      <c r="G733" t="str">
        <f t="shared" si="34"/>
        <v>CUBA VARGAS</v>
      </c>
      <c r="H733" t="str">
        <f t="shared" si="35"/>
        <v>YHON ALEX</v>
      </c>
    </row>
    <row r="734" spans="1:8">
      <c r="A734" t="s">
        <v>177</v>
      </c>
      <c r="B734" t="s">
        <v>957</v>
      </c>
      <c r="C734">
        <f>VLOOKUP(A734, instituciones!$B$2:$C$90, 2, FALSE)</f>
        <v>24</v>
      </c>
      <c r="E734" t="s">
        <v>49</v>
      </c>
      <c r="F734" t="str">
        <f t="shared" si="33"/>
        <v>GAYOSO MOLINA EMANUEL</v>
      </c>
      <c r="G734" t="str">
        <f t="shared" si="34"/>
        <v>GAYOSO MOLINA</v>
      </c>
      <c r="H734" t="str">
        <f t="shared" si="35"/>
        <v>EMANUEL</v>
      </c>
    </row>
    <row r="735" spans="1:8">
      <c r="A735" t="s">
        <v>177</v>
      </c>
      <c r="B735" t="s">
        <v>958</v>
      </c>
      <c r="C735">
        <f>VLOOKUP(A735, instituciones!$B$2:$C$90, 2, FALSE)</f>
        <v>24</v>
      </c>
      <c r="E735" t="s">
        <v>49</v>
      </c>
      <c r="F735" t="str">
        <f t="shared" si="33"/>
        <v>GONZALES MOLINA YURDY MILAN</v>
      </c>
      <c r="G735" t="str">
        <f t="shared" si="34"/>
        <v>GONZALES MOLINA</v>
      </c>
      <c r="H735" t="str">
        <f t="shared" si="35"/>
        <v>YURDY MILAN</v>
      </c>
    </row>
    <row r="736" spans="1:8">
      <c r="A736" t="s">
        <v>177</v>
      </c>
      <c r="B736" t="s">
        <v>959</v>
      </c>
      <c r="C736">
        <f>VLOOKUP(A736, instituciones!$B$2:$C$90, 2, FALSE)</f>
        <v>24</v>
      </c>
      <c r="E736" t="s">
        <v>49</v>
      </c>
      <c r="F736" t="str">
        <f t="shared" si="33"/>
        <v>GUTIERREZ MOLINA CLINXTON GUARFEHT</v>
      </c>
      <c r="G736" t="str">
        <f t="shared" si="34"/>
        <v>GUTIERREZ MOLINA</v>
      </c>
      <c r="H736" t="str">
        <f t="shared" si="35"/>
        <v>CLINXTON GUARFEHT</v>
      </c>
    </row>
    <row r="737" spans="1:8">
      <c r="A737" t="s">
        <v>177</v>
      </c>
      <c r="B737" t="s">
        <v>960</v>
      </c>
      <c r="C737">
        <f>VLOOKUP(A737, instituciones!$B$2:$C$90, 2, FALSE)</f>
        <v>24</v>
      </c>
      <c r="E737" t="s">
        <v>49</v>
      </c>
      <c r="F737" t="str">
        <f t="shared" si="33"/>
        <v xml:space="preserve">LUQUE QUISPE ANAY LUCERO </v>
      </c>
      <c r="G737" t="str">
        <f t="shared" si="34"/>
        <v>LUQUE QUISPE</v>
      </c>
      <c r="H737" t="str">
        <f t="shared" si="35"/>
        <v xml:space="preserve">ANAY LUCERO </v>
      </c>
    </row>
    <row r="738" spans="1:8">
      <c r="A738" t="s">
        <v>177</v>
      </c>
      <c r="B738" t="s">
        <v>961</v>
      </c>
      <c r="C738">
        <f>VLOOKUP(A738, instituciones!$B$2:$C$90, 2, FALSE)</f>
        <v>24</v>
      </c>
      <c r="E738" t="s">
        <v>49</v>
      </c>
      <c r="F738" t="str">
        <f t="shared" si="33"/>
        <v>MAMANI GUTIERREZ NYLO YORDAN</v>
      </c>
      <c r="G738" t="str">
        <f t="shared" si="34"/>
        <v>MAMANI GUTIERREZ</v>
      </c>
      <c r="H738" t="str">
        <f t="shared" si="35"/>
        <v>NYLO YORDAN</v>
      </c>
    </row>
    <row r="739" spans="1:8">
      <c r="A739" t="s">
        <v>177</v>
      </c>
      <c r="B739" t="s">
        <v>962</v>
      </c>
      <c r="C739">
        <f>VLOOKUP(A739, instituciones!$B$2:$C$90, 2, FALSE)</f>
        <v>24</v>
      </c>
      <c r="E739" t="s">
        <v>49</v>
      </c>
      <c r="F739" t="str">
        <f t="shared" si="33"/>
        <v>MAMANI MOLINA JAHIN ALVISH</v>
      </c>
      <c r="G739" t="str">
        <f t="shared" si="34"/>
        <v>MAMANI MOLINA</v>
      </c>
      <c r="H739" t="str">
        <f t="shared" si="35"/>
        <v>JAHIN ALVISH</v>
      </c>
    </row>
    <row r="740" spans="1:8">
      <c r="A740" t="s">
        <v>177</v>
      </c>
      <c r="B740" t="s">
        <v>963</v>
      </c>
      <c r="C740">
        <f>VLOOKUP(A740, instituciones!$B$2:$C$90, 2, FALSE)</f>
        <v>24</v>
      </c>
      <c r="E740" t="s">
        <v>49</v>
      </c>
      <c r="F740" t="str">
        <f t="shared" si="33"/>
        <v>MAMANI QUISPE NOE BLAEISE</v>
      </c>
      <c r="G740" t="str">
        <f t="shared" si="34"/>
        <v>MAMANI QUISPE</v>
      </c>
      <c r="H740" t="str">
        <f t="shared" si="35"/>
        <v>NOE BLAEISE</v>
      </c>
    </row>
    <row r="741" spans="1:8">
      <c r="A741" t="s">
        <v>177</v>
      </c>
      <c r="B741" t="s">
        <v>964</v>
      </c>
      <c r="C741">
        <f>VLOOKUP(A741, instituciones!$B$2:$C$90, 2, FALSE)</f>
        <v>24</v>
      </c>
      <c r="E741" t="s">
        <v>49</v>
      </c>
      <c r="F741" t="str">
        <f t="shared" si="33"/>
        <v>MOLINA MOLINA YESI MAYLE</v>
      </c>
      <c r="G741" t="str">
        <f t="shared" si="34"/>
        <v>MOLINA MOLINA</v>
      </c>
      <c r="H741" t="str">
        <f t="shared" si="35"/>
        <v>YESI MAYLE</v>
      </c>
    </row>
    <row r="742" spans="1:8">
      <c r="A742" t="s">
        <v>177</v>
      </c>
      <c r="B742" t="s">
        <v>965</v>
      </c>
      <c r="C742">
        <f>VLOOKUP(A742, instituciones!$B$2:$C$90, 2, FALSE)</f>
        <v>24</v>
      </c>
      <c r="E742" t="s">
        <v>49</v>
      </c>
      <c r="F742" t="str">
        <f t="shared" si="33"/>
        <v>MOLINA QUISANI FLOR NAYELY</v>
      </c>
      <c r="G742" t="str">
        <f t="shared" si="34"/>
        <v>MOLINA QUISANI</v>
      </c>
      <c r="H742" t="str">
        <f t="shared" si="35"/>
        <v>FLOR NAYELY</v>
      </c>
    </row>
    <row r="743" spans="1:8">
      <c r="A743" t="s">
        <v>177</v>
      </c>
      <c r="B743" t="s">
        <v>966</v>
      </c>
      <c r="C743">
        <f>VLOOKUP(A743, instituciones!$B$2:$C$90, 2, FALSE)</f>
        <v>24</v>
      </c>
      <c r="E743" t="s">
        <v>49</v>
      </c>
      <c r="F743" t="str">
        <f t="shared" si="33"/>
        <v>MOLINA QUISANI FRANK LISNAR</v>
      </c>
      <c r="G743" t="str">
        <f t="shared" si="34"/>
        <v>MOLINA QUISANI</v>
      </c>
      <c r="H743" t="str">
        <f t="shared" si="35"/>
        <v>FRANK LISNAR</v>
      </c>
    </row>
    <row r="744" spans="1:8">
      <c r="A744" t="s">
        <v>177</v>
      </c>
      <c r="B744" t="s">
        <v>967</v>
      </c>
      <c r="C744">
        <f>VLOOKUP(A744, instituciones!$B$2:$C$90, 2, FALSE)</f>
        <v>24</v>
      </c>
      <c r="E744" t="s">
        <v>49</v>
      </c>
      <c r="F744" t="str">
        <f t="shared" si="33"/>
        <v>QUISPE FLORES YENIFER</v>
      </c>
      <c r="G744" t="str">
        <f t="shared" si="34"/>
        <v>QUISPE FLORES</v>
      </c>
      <c r="H744" t="str">
        <f t="shared" si="35"/>
        <v>YENIFER</v>
      </c>
    </row>
    <row r="745" spans="1:8">
      <c r="A745" t="s">
        <v>177</v>
      </c>
      <c r="B745" t="s">
        <v>968</v>
      </c>
      <c r="C745">
        <f>VLOOKUP(A745, instituciones!$B$2:$C$90, 2, FALSE)</f>
        <v>24</v>
      </c>
      <c r="E745" t="s">
        <v>49</v>
      </c>
      <c r="F745" t="str">
        <f t="shared" si="33"/>
        <v>QUISPE GARCIA YOSIMAR</v>
      </c>
      <c r="G745" t="str">
        <f t="shared" si="34"/>
        <v>QUISPE GARCIA</v>
      </c>
      <c r="H745" t="str">
        <f t="shared" si="35"/>
        <v>YOSIMAR</v>
      </c>
    </row>
    <row r="746" spans="1:8">
      <c r="A746" t="s">
        <v>177</v>
      </c>
      <c r="B746" t="s">
        <v>969</v>
      </c>
      <c r="C746">
        <f>VLOOKUP(A746, instituciones!$B$2:$C$90, 2, FALSE)</f>
        <v>24</v>
      </c>
      <c r="E746" t="s">
        <v>53</v>
      </c>
      <c r="F746" t="str">
        <f t="shared" si="33"/>
        <v>CAHUANA CHIVES Frank Leonel</v>
      </c>
      <c r="G746" t="str">
        <f t="shared" si="34"/>
        <v>CAHUANA CHIVES</v>
      </c>
      <c r="H746" t="str">
        <f t="shared" si="35"/>
        <v>Frank Leonel</v>
      </c>
    </row>
    <row r="747" spans="1:8">
      <c r="A747" t="s">
        <v>177</v>
      </c>
      <c r="B747" t="s">
        <v>970</v>
      </c>
      <c r="C747">
        <f>VLOOKUP(A747, instituciones!$B$2:$C$90, 2, FALSE)</f>
        <v>24</v>
      </c>
      <c r="E747" t="s">
        <v>53</v>
      </c>
      <c r="F747" t="str">
        <f t="shared" si="33"/>
        <v xml:space="preserve">CAYO CONDORI Brenda Yajaira </v>
      </c>
      <c r="G747" t="str">
        <f t="shared" si="34"/>
        <v>CAYO CONDORI</v>
      </c>
      <c r="H747" t="str">
        <f t="shared" si="35"/>
        <v xml:space="preserve">Brenda Yajaira </v>
      </c>
    </row>
    <row r="748" spans="1:8">
      <c r="A748" t="s">
        <v>177</v>
      </c>
      <c r="B748" t="s">
        <v>971</v>
      </c>
      <c r="C748">
        <f>VLOOKUP(A748, instituciones!$B$2:$C$90, 2, FALSE)</f>
        <v>24</v>
      </c>
      <c r="E748" t="s">
        <v>53</v>
      </c>
      <c r="F748" t="str">
        <f t="shared" si="33"/>
        <v>ESPINOZA MAMANI Yojan</v>
      </c>
      <c r="G748" t="str">
        <f t="shared" si="34"/>
        <v>ESPINOZA MAMANI</v>
      </c>
      <c r="H748" t="str">
        <f t="shared" si="35"/>
        <v>Yojan</v>
      </c>
    </row>
    <row r="749" spans="1:8">
      <c r="A749" t="s">
        <v>177</v>
      </c>
      <c r="B749" t="s">
        <v>972</v>
      </c>
      <c r="C749">
        <f>VLOOKUP(A749, instituciones!$B$2:$C$90, 2, FALSE)</f>
        <v>24</v>
      </c>
      <c r="E749" t="s">
        <v>53</v>
      </c>
      <c r="F749" t="str">
        <f t="shared" si="33"/>
        <v xml:space="preserve">GUTIERREZ USCAMAYTA Kely Edhit </v>
      </c>
      <c r="G749" t="str">
        <f t="shared" si="34"/>
        <v>GUTIERREZ USCAMAYTA</v>
      </c>
      <c r="H749" t="str">
        <f t="shared" si="35"/>
        <v xml:space="preserve">Kely Edhit </v>
      </c>
    </row>
    <row r="750" spans="1:8">
      <c r="A750" t="s">
        <v>177</v>
      </c>
      <c r="B750" t="s">
        <v>973</v>
      </c>
      <c r="C750">
        <f>VLOOKUP(A750, instituciones!$B$2:$C$90, 2, FALSE)</f>
        <v>24</v>
      </c>
      <c r="E750" t="s">
        <v>53</v>
      </c>
      <c r="F750" t="str">
        <f t="shared" si="33"/>
        <v>HUAYTA SALCCA Liz Kristel</v>
      </c>
      <c r="G750" t="str">
        <f t="shared" si="34"/>
        <v>HUAYTA SALCCA</v>
      </c>
      <c r="H750" t="str">
        <f t="shared" si="35"/>
        <v>Liz Kristel</v>
      </c>
    </row>
    <row r="751" spans="1:8">
      <c r="A751" t="s">
        <v>177</v>
      </c>
      <c r="B751" t="s">
        <v>974</v>
      </c>
      <c r="C751">
        <f>VLOOKUP(A751, instituciones!$B$2:$C$90, 2, FALSE)</f>
        <v>24</v>
      </c>
      <c r="E751" t="s">
        <v>53</v>
      </c>
      <c r="F751" t="str">
        <f t="shared" si="33"/>
        <v>MAMANI HUAYTA Leidy Melany</v>
      </c>
      <c r="G751" t="str">
        <f t="shared" si="34"/>
        <v>MAMANI HUAYTA</v>
      </c>
      <c r="H751" t="str">
        <f t="shared" si="35"/>
        <v>Leidy Melany</v>
      </c>
    </row>
    <row r="752" spans="1:8">
      <c r="A752" t="s">
        <v>177</v>
      </c>
      <c r="B752" t="s">
        <v>975</v>
      </c>
      <c r="C752">
        <f>VLOOKUP(A752, instituciones!$B$2:$C$90, 2, FALSE)</f>
        <v>24</v>
      </c>
      <c r="E752" t="s">
        <v>53</v>
      </c>
      <c r="F752" t="str">
        <f t="shared" si="33"/>
        <v>MAMANI MOLINA Oliver Edward</v>
      </c>
      <c r="G752" t="str">
        <f t="shared" si="34"/>
        <v>MAMANI MOLINA</v>
      </c>
      <c r="H752" t="str">
        <f t="shared" si="35"/>
        <v>Oliver Edward</v>
      </c>
    </row>
    <row r="753" spans="1:8">
      <c r="A753" t="s">
        <v>177</v>
      </c>
      <c r="B753" t="s">
        <v>976</v>
      </c>
      <c r="C753">
        <f>VLOOKUP(A753, instituciones!$B$2:$C$90, 2, FALSE)</f>
        <v>24</v>
      </c>
      <c r="E753" t="s">
        <v>53</v>
      </c>
      <c r="F753" t="str">
        <f t="shared" si="33"/>
        <v>MAMANI MOLINA Oscar</v>
      </c>
      <c r="G753" t="str">
        <f t="shared" si="34"/>
        <v>MAMANI MOLINA</v>
      </c>
      <c r="H753" t="str">
        <f t="shared" si="35"/>
        <v>Oscar</v>
      </c>
    </row>
    <row r="754" spans="1:8">
      <c r="A754" t="s">
        <v>177</v>
      </c>
      <c r="B754" t="s">
        <v>977</v>
      </c>
      <c r="C754">
        <f>VLOOKUP(A754, instituciones!$B$2:$C$90, 2, FALSE)</f>
        <v>24</v>
      </c>
      <c r="E754" t="s">
        <v>53</v>
      </c>
      <c r="F754" t="str">
        <f t="shared" si="33"/>
        <v>MERMA VARGAS Kati Sarai</v>
      </c>
      <c r="G754" t="str">
        <f t="shared" si="34"/>
        <v>MERMA VARGAS</v>
      </c>
      <c r="H754" t="str">
        <f t="shared" si="35"/>
        <v>Kati Sarai</v>
      </c>
    </row>
    <row r="755" spans="1:8">
      <c r="A755" t="s">
        <v>177</v>
      </c>
      <c r="B755" t="s">
        <v>978</v>
      </c>
      <c r="C755">
        <f>VLOOKUP(A755, instituciones!$B$2:$C$90, 2, FALSE)</f>
        <v>24</v>
      </c>
      <c r="E755" t="s">
        <v>53</v>
      </c>
      <c r="F755" t="str">
        <f t="shared" si="33"/>
        <v>MOLINA CUBA Ibrahimovic Abdul</v>
      </c>
      <c r="G755" t="str">
        <f t="shared" si="34"/>
        <v>MOLINA CUBA</v>
      </c>
      <c r="H755" t="str">
        <f t="shared" si="35"/>
        <v>Ibrahimovic Abdul</v>
      </c>
    </row>
    <row r="756" spans="1:8">
      <c r="A756" t="s">
        <v>177</v>
      </c>
      <c r="B756" t="s">
        <v>979</v>
      </c>
      <c r="C756">
        <f>VLOOKUP(A756, instituciones!$B$2:$C$90, 2, FALSE)</f>
        <v>24</v>
      </c>
      <c r="E756" t="s">
        <v>53</v>
      </c>
      <c r="F756" t="str">
        <f t="shared" si="33"/>
        <v>MOLINA JACHO Yulson</v>
      </c>
      <c r="G756" t="str">
        <f t="shared" si="34"/>
        <v>MOLINA JACHO</v>
      </c>
      <c r="H756" t="str">
        <f t="shared" si="35"/>
        <v>Yulson</v>
      </c>
    </row>
    <row r="757" spans="1:8">
      <c r="A757" t="s">
        <v>177</v>
      </c>
      <c r="B757" t="s">
        <v>980</v>
      </c>
      <c r="C757">
        <f>VLOOKUP(A757, instituciones!$B$2:$C$90, 2, FALSE)</f>
        <v>24</v>
      </c>
      <c r="E757" t="s">
        <v>53</v>
      </c>
      <c r="F757" t="str">
        <f t="shared" si="33"/>
        <v>POZO MOLINA Gremy Astre</v>
      </c>
      <c r="G757" t="str">
        <f t="shared" si="34"/>
        <v>POZO MOLINA</v>
      </c>
      <c r="H757" t="str">
        <f t="shared" si="35"/>
        <v>Gremy Astre</v>
      </c>
    </row>
    <row r="758" spans="1:8">
      <c r="A758" t="s">
        <v>177</v>
      </c>
      <c r="B758" t="s">
        <v>981</v>
      </c>
      <c r="C758">
        <f>VLOOKUP(A758, instituciones!$B$2:$C$90, 2, FALSE)</f>
        <v>24</v>
      </c>
      <c r="E758" t="s">
        <v>53</v>
      </c>
      <c r="F758" t="str">
        <f t="shared" si="33"/>
        <v>POZO URQUIZO Neymar</v>
      </c>
      <c r="G758" t="str">
        <f t="shared" si="34"/>
        <v>POZO URQUIZO</v>
      </c>
      <c r="H758" t="str">
        <f t="shared" si="35"/>
        <v>Neymar</v>
      </c>
    </row>
    <row r="759" spans="1:8">
      <c r="A759" t="s">
        <v>177</v>
      </c>
      <c r="B759" t="s">
        <v>982</v>
      </c>
      <c r="C759">
        <f>VLOOKUP(A759, instituciones!$B$2:$C$90, 2, FALSE)</f>
        <v>24</v>
      </c>
      <c r="E759" t="s">
        <v>53</v>
      </c>
      <c r="F759" t="str">
        <f t="shared" si="33"/>
        <v>QUISPE JACHO Edwar Stif</v>
      </c>
      <c r="G759" t="str">
        <f t="shared" si="34"/>
        <v>QUISPE JACHO</v>
      </c>
      <c r="H759" t="str">
        <f t="shared" si="35"/>
        <v>Edwar Stif</v>
      </c>
    </row>
    <row r="760" spans="1:8">
      <c r="A760" t="s">
        <v>177</v>
      </c>
      <c r="B760" t="s">
        <v>983</v>
      </c>
      <c r="C760">
        <f>VLOOKUP(A760, instituciones!$B$2:$C$90, 2, FALSE)</f>
        <v>24</v>
      </c>
      <c r="E760" t="s">
        <v>53</v>
      </c>
      <c r="F760" t="str">
        <f t="shared" si="33"/>
        <v>QUISPE TACCA Josue</v>
      </c>
      <c r="G760" t="str">
        <f t="shared" si="34"/>
        <v>QUISPE TACCA</v>
      </c>
      <c r="H760" t="str">
        <f t="shared" si="35"/>
        <v>Josue</v>
      </c>
    </row>
    <row r="761" spans="1:8">
      <c r="A761" t="s">
        <v>177</v>
      </c>
      <c r="B761" t="s">
        <v>984</v>
      </c>
      <c r="C761">
        <f>VLOOKUP(A761, instituciones!$B$2:$C$90, 2, FALSE)</f>
        <v>24</v>
      </c>
      <c r="E761" t="s">
        <v>53</v>
      </c>
      <c r="F761" t="str">
        <f t="shared" si="33"/>
        <v>USCAMAYTA MOLINA Dayana Lucero</v>
      </c>
      <c r="G761" t="str">
        <f t="shared" si="34"/>
        <v>USCAMAYTA MOLINA</v>
      </c>
      <c r="H761" t="str">
        <f t="shared" si="35"/>
        <v>Dayana Lucero</v>
      </c>
    </row>
    <row r="762" spans="1:8">
      <c r="A762" t="s">
        <v>177</v>
      </c>
      <c r="B762" t="s">
        <v>985</v>
      </c>
      <c r="C762">
        <f>VLOOKUP(A762, instituciones!$B$2:$C$90, 2, FALSE)</f>
        <v>24</v>
      </c>
      <c r="E762" t="s">
        <v>53</v>
      </c>
      <c r="F762" t="str">
        <f t="shared" si="33"/>
        <v>VILCA MAMANI Nayely Yuth</v>
      </c>
      <c r="G762" t="str">
        <f t="shared" si="34"/>
        <v>VILCA MAMANI</v>
      </c>
      <c r="H762" t="str">
        <f t="shared" si="35"/>
        <v>Nayely Yuth</v>
      </c>
    </row>
    <row r="763" spans="1:8">
      <c r="A763" t="s">
        <v>177</v>
      </c>
      <c r="B763" t="s">
        <v>986</v>
      </c>
      <c r="C763">
        <f>VLOOKUP(A763, instituciones!$B$2:$C$90, 2, FALSE)</f>
        <v>24</v>
      </c>
      <c r="E763" t="s">
        <v>53</v>
      </c>
      <c r="F763" t="str">
        <f t="shared" si="33"/>
        <v>ZAPANA SILVESTRE Yeny</v>
      </c>
      <c r="G763" t="str">
        <f t="shared" si="34"/>
        <v>ZAPANA SILVESTRE</v>
      </c>
      <c r="H763" t="str">
        <f t="shared" si="35"/>
        <v>Yeny</v>
      </c>
    </row>
    <row r="764" spans="1:8">
      <c r="A764" t="s">
        <v>179</v>
      </c>
      <c r="B764" t="s">
        <v>987</v>
      </c>
      <c r="C764">
        <f>VLOOKUP(A764, instituciones!$B$2:$C$90, 2, FALSE)</f>
        <v>30</v>
      </c>
      <c r="E764" t="s">
        <v>26</v>
      </c>
      <c r="F764" t="str">
        <f t="shared" si="33"/>
        <v>MAMANI VILCA Nathaly Dayana luz</v>
      </c>
      <c r="G764" t="str">
        <f t="shared" si="34"/>
        <v>MAMANI VILCA</v>
      </c>
      <c r="H764" t="str">
        <f t="shared" si="35"/>
        <v>Nathaly Dayana luz</v>
      </c>
    </row>
    <row r="765" spans="1:8">
      <c r="A765" t="s">
        <v>179</v>
      </c>
      <c r="B765" t="s">
        <v>988</v>
      </c>
      <c r="C765">
        <f>VLOOKUP(A765, instituciones!$B$2:$C$90, 2, FALSE)</f>
        <v>30</v>
      </c>
      <c r="E765" t="s">
        <v>26</v>
      </c>
      <c r="F765" t="str">
        <f t="shared" si="33"/>
        <v xml:space="preserve">MENDOZA MOLINA Ubaldo </v>
      </c>
      <c r="G765" t="str">
        <f t="shared" si="34"/>
        <v>MENDOZA MOLINA</v>
      </c>
      <c r="H765" t="str">
        <f t="shared" si="35"/>
        <v xml:space="preserve">Ubaldo </v>
      </c>
    </row>
    <row r="766" spans="1:8">
      <c r="A766" t="s">
        <v>179</v>
      </c>
      <c r="B766" t="s">
        <v>989</v>
      </c>
      <c r="C766">
        <f>VLOOKUP(A766, instituciones!$B$2:$C$90, 2, FALSE)</f>
        <v>30</v>
      </c>
      <c r="E766" t="s">
        <v>26</v>
      </c>
      <c r="F766" t="str">
        <f t="shared" si="33"/>
        <v>MENDOZA TACCA Yhoselyn</v>
      </c>
      <c r="G766" t="str">
        <f t="shared" si="34"/>
        <v>MENDOZA TACCA</v>
      </c>
      <c r="H766" t="str">
        <f t="shared" si="35"/>
        <v>Yhoselyn</v>
      </c>
    </row>
    <row r="767" spans="1:8">
      <c r="A767" t="s">
        <v>179</v>
      </c>
      <c r="B767" t="s">
        <v>990</v>
      </c>
      <c r="C767">
        <f>VLOOKUP(A767, instituciones!$B$2:$C$90, 2, FALSE)</f>
        <v>30</v>
      </c>
      <c r="E767" t="s">
        <v>26</v>
      </c>
      <c r="F767" t="str">
        <f t="shared" si="33"/>
        <v>MOLINA JACHO Adilson</v>
      </c>
      <c r="G767" t="str">
        <f t="shared" si="34"/>
        <v>MOLINA JACHO</v>
      </c>
      <c r="H767" t="str">
        <f t="shared" si="35"/>
        <v>Adilson</v>
      </c>
    </row>
    <row r="768" spans="1:8">
      <c r="A768" t="s">
        <v>179</v>
      </c>
      <c r="B768" t="s">
        <v>991</v>
      </c>
      <c r="C768">
        <f>VLOOKUP(A768, instituciones!$B$2:$C$90, 2, FALSE)</f>
        <v>30</v>
      </c>
      <c r="E768" t="s">
        <v>26</v>
      </c>
      <c r="F768" t="str">
        <f t="shared" si="33"/>
        <v>MOLINA MAMANI Eunnim</v>
      </c>
      <c r="G768" t="str">
        <f t="shared" si="34"/>
        <v>MOLINA MAMANI</v>
      </c>
      <c r="H768" t="str">
        <f t="shared" si="35"/>
        <v>Eunnim</v>
      </c>
    </row>
    <row r="769" spans="1:8">
      <c r="A769" t="s">
        <v>179</v>
      </c>
      <c r="B769" t="s">
        <v>992</v>
      </c>
      <c r="C769">
        <f>VLOOKUP(A769, instituciones!$B$2:$C$90, 2, FALSE)</f>
        <v>30</v>
      </c>
      <c r="E769" t="s">
        <v>26</v>
      </c>
      <c r="F769" t="str">
        <f t="shared" si="33"/>
        <v>MOLINA SUECCHIRE Meliza</v>
      </c>
      <c r="G769" t="str">
        <f t="shared" si="34"/>
        <v>MOLINA SUECCHIRE</v>
      </c>
      <c r="H769" t="str">
        <f t="shared" si="35"/>
        <v>Meliza</v>
      </c>
    </row>
    <row r="770" spans="1:8">
      <c r="A770" t="s">
        <v>179</v>
      </c>
      <c r="B770" t="s">
        <v>993</v>
      </c>
      <c r="C770">
        <f>VLOOKUP(A770, instituciones!$B$2:$C$90, 2, FALSE)</f>
        <v>30</v>
      </c>
      <c r="E770" t="s">
        <v>26</v>
      </c>
      <c r="F770" t="str">
        <f t="shared" si="33"/>
        <v>RIVERA MAMANI Ronaldo Roy</v>
      </c>
      <c r="G770" t="str">
        <f t="shared" si="34"/>
        <v>RIVERA MAMANI</v>
      </c>
      <c r="H770" t="str">
        <f t="shared" si="35"/>
        <v>Ronaldo Roy</v>
      </c>
    </row>
    <row r="771" spans="1:8">
      <c r="A771" t="s">
        <v>179</v>
      </c>
      <c r="B771" t="s">
        <v>994</v>
      </c>
      <c r="C771">
        <f>VLOOKUP(A771, instituciones!$B$2:$C$90, 2, FALSE)</f>
        <v>30</v>
      </c>
      <c r="E771" t="s">
        <v>26</v>
      </c>
      <c r="F771" t="str">
        <f t="shared" ref="F771:F834" si="36">SUBSTITUTE(B771,",","")</f>
        <v>SALCCA PALOMINO Hemerson</v>
      </c>
      <c r="G771" t="str">
        <f t="shared" ref="G771:G834" si="37">CONCATENATE(LEFT(F771, FIND(" ", F771)-1), " ", LEFT(RIGHT(F771, LEN(F771)-FIND(" ", F771)), FIND(" ", RIGHT(F771, LEN(F771)-FIND(" ", F771)))-1))</f>
        <v>SALCCA PALOMINO</v>
      </c>
      <c r="H771" t="str">
        <f t="shared" ref="H771:H834" si="38">RIGHT(F771, LEN(F771) - FIND(" ",F771, FIND(" ",F771)+1))</f>
        <v>Hemerson</v>
      </c>
    </row>
    <row r="772" spans="1:8">
      <c r="A772" t="s">
        <v>179</v>
      </c>
      <c r="B772" t="s">
        <v>995</v>
      </c>
      <c r="C772">
        <f>VLOOKUP(A772, instituciones!$B$2:$C$90, 2, FALSE)</f>
        <v>30</v>
      </c>
      <c r="E772" t="s">
        <v>26</v>
      </c>
      <c r="F772" t="str">
        <f t="shared" si="36"/>
        <v>SAYHUA QUISANI Korina Kina</v>
      </c>
      <c r="G772" t="str">
        <f t="shared" si="37"/>
        <v>SAYHUA QUISANI</v>
      </c>
      <c r="H772" t="str">
        <f t="shared" si="38"/>
        <v>Korina Kina</v>
      </c>
    </row>
    <row r="773" spans="1:8">
      <c r="A773" t="s">
        <v>179</v>
      </c>
      <c r="B773" t="s">
        <v>996</v>
      </c>
      <c r="C773">
        <f>VLOOKUP(A773, instituciones!$B$2:$C$90, 2, FALSE)</f>
        <v>30</v>
      </c>
      <c r="E773" t="s">
        <v>26</v>
      </c>
      <c r="F773" t="str">
        <f t="shared" si="36"/>
        <v>SILVESTRE CHALLA Mayli</v>
      </c>
      <c r="G773" t="str">
        <f t="shared" si="37"/>
        <v>SILVESTRE CHALLA</v>
      </c>
      <c r="H773" t="str">
        <f t="shared" si="38"/>
        <v>Mayli</v>
      </c>
    </row>
    <row r="774" spans="1:8">
      <c r="A774" t="s">
        <v>181</v>
      </c>
      <c r="B774" t="s">
        <v>1196</v>
      </c>
      <c r="C774">
        <f>VLOOKUP(A774, instituciones!$B$2:$C$90, 2, FALSE)</f>
        <v>40</v>
      </c>
      <c r="E774" t="s">
        <v>26</v>
      </c>
      <c r="F774" t="str">
        <f t="shared" si="36"/>
        <v>AYALA CACERES Andreh Antjony</v>
      </c>
      <c r="G774" t="str">
        <f t="shared" si="37"/>
        <v>AYALA CACERES</v>
      </c>
      <c r="H774" t="str">
        <f t="shared" si="38"/>
        <v>Andreh Antjony</v>
      </c>
    </row>
    <row r="775" spans="1:8">
      <c r="A775" t="s">
        <v>181</v>
      </c>
      <c r="B775" t="s">
        <v>1197</v>
      </c>
      <c r="C775">
        <f>VLOOKUP(A775, instituciones!$B$2:$C$90, 2, FALSE)</f>
        <v>40</v>
      </c>
      <c r="E775" t="s">
        <v>26</v>
      </c>
      <c r="F775" t="str">
        <f t="shared" si="36"/>
        <v>CHALLA ARIZALA MARIMAR</v>
      </c>
      <c r="G775" t="str">
        <f t="shared" si="37"/>
        <v>CHALLA ARIZALA</v>
      </c>
      <c r="H775" t="str">
        <f t="shared" si="38"/>
        <v>MARIMAR</v>
      </c>
    </row>
    <row r="776" spans="1:8">
      <c r="A776" t="s">
        <v>181</v>
      </c>
      <c r="B776" t="s">
        <v>1198</v>
      </c>
      <c r="C776">
        <f>VLOOKUP(A776, instituciones!$B$2:$C$90, 2, FALSE)</f>
        <v>40</v>
      </c>
      <c r="E776" t="s">
        <v>26</v>
      </c>
      <c r="F776" t="str">
        <f t="shared" si="36"/>
        <v>GONZALES APAZA ALEX SHANDER</v>
      </c>
      <c r="G776" t="str">
        <f t="shared" si="37"/>
        <v>GONZALES APAZA</v>
      </c>
      <c r="H776" t="str">
        <f t="shared" si="38"/>
        <v>ALEX SHANDER</v>
      </c>
    </row>
    <row r="777" spans="1:8">
      <c r="A777" t="s">
        <v>181</v>
      </c>
      <c r="B777" t="s">
        <v>1199</v>
      </c>
      <c r="C777">
        <f>VLOOKUP(A777, instituciones!$B$2:$C$90, 2, FALSE)</f>
        <v>40</v>
      </c>
      <c r="E777" t="s">
        <v>26</v>
      </c>
      <c r="F777" t="str">
        <f t="shared" si="36"/>
        <v>GUTIERREZ APAZA FERNANDO NEYMAR</v>
      </c>
      <c r="G777" t="str">
        <f t="shared" si="37"/>
        <v>GUTIERREZ APAZA</v>
      </c>
      <c r="H777" t="str">
        <f t="shared" si="38"/>
        <v>FERNANDO NEYMAR</v>
      </c>
    </row>
    <row r="778" spans="1:8">
      <c r="A778" t="s">
        <v>181</v>
      </c>
      <c r="B778" t="s">
        <v>1200</v>
      </c>
      <c r="C778">
        <f>VLOOKUP(A778, instituciones!$B$2:$C$90, 2, FALSE)</f>
        <v>40</v>
      </c>
      <c r="E778" t="s">
        <v>26</v>
      </c>
      <c r="F778" t="str">
        <f t="shared" si="36"/>
        <v>HUAMAN GAYOSO ELVIS BRESNY</v>
      </c>
      <c r="G778" t="str">
        <f t="shared" si="37"/>
        <v>HUAMAN GAYOSO</v>
      </c>
      <c r="H778" t="str">
        <f t="shared" si="38"/>
        <v>ELVIS BRESNY</v>
      </c>
    </row>
    <row r="779" spans="1:8">
      <c r="A779" t="s">
        <v>181</v>
      </c>
      <c r="B779" t="s">
        <v>1201</v>
      </c>
      <c r="C779">
        <f>VLOOKUP(A779, instituciones!$B$2:$C$90, 2, FALSE)</f>
        <v>40</v>
      </c>
      <c r="E779" t="s">
        <v>26</v>
      </c>
      <c r="F779" t="str">
        <f t="shared" si="36"/>
        <v>JACHO GARCIA PAMELA KATERIN</v>
      </c>
      <c r="G779" t="str">
        <f t="shared" si="37"/>
        <v>JACHO GARCIA</v>
      </c>
      <c r="H779" t="str">
        <f t="shared" si="38"/>
        <v>PAMELA KATERIN</v>
      </c>
    </row>
    <row r="780" spans="1:8">
      <c r="A780" t="s">
        <v>181</v>
      </c>
      <c r="B780" t="s">
        <v>1202</v>
      </c>
      <c r="C780">
        <f>VLOOKUP(A780, instituciones!$B$2:$C$90, 2, FALSE)</f>
        <v>40</v>
      </c>
      <c r="E780" t="s">
        <v>26</v>
      </c>
      <c r="F780" t="str">
        <f t="shared" si="36"/>
        <v>MACHACA GAYOSO THIAGO GRIEZMAN</v>
      </c>
      <c r="G780" t="str">
        <f t="shared" si="37"/>
        <v>MACHACA GAYOSO</v>
      </c>
      <c r="H780" t="str">
        <f t="shared" si="38"/>
        <v>THIAGO GRIEZMAN</v>
      </c>
    </row>
    <row r="781" spans="1:8">
      <c r="A781" t="s">
        <v>181</v>
      </c>
      <c r="B781" t="s">
        <v>1203</v>
      </c>
      <c r="C781">
        <f>VLOOKUP(A781, instituciones!$B$2:$C$90, 2, FALSE)</f>
        <v>40</v>
      </c>
      <c r="E781" t="s">
        <v>26</v>
      </c>
      <c r="F781" t="str">
        <f t="shared" si="36"/>
        <v>MACHACA SUICHIRI MARGOT NAYELY</v>
      </c>
      <c r="G781" t="str">
        <f t="shared" si="37"/>
        <v>MACHACA SUICHIRI</v>
      </c>
      <c r="H781" t="str">
        <f t="shared" si="38"/>
        <v>MARGOT NAYELY</v>
      </c>
    </row>
    <row r="782" spans="1:8">
      <c r="A782" t="s">
        <v>181</v>
      </c>
      <c r="B782" t="s">
        <v>1204</v>
      </c>
      <c r="C782">
        <f>VLOOKUP(A782, instituciones!$B$2:$C$90, 2, FALSE)</f>
        <v>40</v>
      </c>
      <c r="E782" t="s">
        <v>26</v>
      </c>
      <c r="F782" t="str">
        <f t="shared" si="36"/>
        <v>MAMANI MOLINA YOHEL FRANCO</v>
      </c>
      <c r="G782" t="str">
        <f t="shared" si="37"/>
        <v>MAMANI MOLINA</v>
      </c>
      <c r="H782" t="str">
        <f t="shared" si="38"/>
        <v>YOHEL FRANCO</v>
      </c>
    </row>
    <row r="783" spans="1:8">
      <c r="A783" t="s">
        <v>181</v>
      </c>
      <c r="B783" t="s">
        <v>1205</v>
      </c>
      <c r="C783">
        <f>VLOOKUP(A783, instituciones!$B$2:$C$90, 2, FALSE)</f>
        <v>40</v>
      </c>
      <c r="E783" t="s">
        <v>26</v>
      </c>
      <c r="F783" t="str">
        <f t="shared" si="36"/>
        <v>MAMANI PALOMINO MEILY</v>
      </c>
      <c r="G783" t="str">
        <f t="shared" si="37"/>
        <v>MAMANI PALOMINO</v>
      </c>
      <c r="H783" t="str">
        <f t="shared" si="38"/>
        <v>MEILY</v>
      </c>
    </row>
    <row r="784" spans="1:8">
      <c r="A784" t="s">
        <v>181</v>
      </c>
      <c r="B784" t="s">
        <v>1206</v>
      </c>
      <c r="C784">
        <f>VLOOKUP(A784, instituciones!$B$2:$C$90, 2, FALSE)</f>
        <v>40</v>
      </c>
      <c r="E784" t="s">
        <v>26</v>
      </c>
      <c r="F784" t="str">
        <f t="shared" si="36"/>
        <v>MOLINA GAYOSO MIGUEL ANGEL</v>
      </c>
      <c r="G784" t="str">
        <f t="shared" si="37"/>
        <v>MOLINA GAYOSO</v>
      </c>
      <c r="H784" t="str">
        <f t="shared" si="38"/>
        <v>MIGUEL ANGEL</v>
      </c>
    </row>
    <row r="785" spans="1:8">
      <c r="A785" t="s">
        <v>181</v>
      </c>
      <c r="B785" t="s">
        <v>1207</v>
      </c>
      <c r="C785">
        <f>VLOOKUP(A785, instituciones!$B$2:$C$90, 2, FALSE)</f>
        <v>40</v>
      </c>
      <c r="E785" t="s">
        <v>26</v>
      </c>
      <c r="F785" t="str">
        <f t="shared" si="36"/>
        <v>MOLINA MOLINA ROYMER JAMES</v>
      </c>
      <c r="G785" t="str">
        <f t="shared" si="37"/>
        <v>MOLINA MOLINA</v>
      </c>
      <c r="H785" t="str">
        <f t="shared" si="38"/>
        <v>ROYMER JAMES</v>
      </c>
    </row>
    <row r="786" spans="1:8">
      <c r="A786" t="s">
        <v>181</v>
      </c>
      <c r="B786" t="s">
        <v>1208</v>
      </c>
      <c r="C786">
        <f>VLOOKUP(A786, instituciones!$B$2:$C$90, 2, FALSE)</f>
        <v>40</v>
      </c>
      <c r="E786" t="s">
        <v>26</v>
      </c>
      <c r="F786" t="str">
        <f t="shared" si="36"/>
        <v>MOLINA PILCO NAYRA VERONICA</v>
      </c>
      <c r="G786" t="str">
        <f t="shared" si="37"/>
        <v>MOLINA PILCO</v>
      </c>
      <c r="H786" t="str">
        <f t="shared" si="38"/>
        <v>NAYRA VERONICA</v>
      </c>
    </row>
    <row r="787" spans="1:8">
      <c r="A787" t="s">
        <v>181</v>
      </c>
      <c r="B787" t="s">
        <v>1209</v>
      </c>
      <c r="C787">
        <f>VLOOKUP(A787, instituciones!$B$2:$C$90, 2, FALSE)</f>
        <v>40</v>
      </c>
      <c r="E787" t="s">
        <v>26</v>
      </c>
      <c r="F787" t="str">
        <f t="shared" si="36"/>
        <v>MOLINA SUICHIRI ANGUE</v>
      </c>
      <c r="G787" t="str">
        <f t="shared" si="37"/>
        <v>MOLINA SUICHIRI</v>
      </c>
      <c r="H787" t="str">
        <f t="shared" si="38"/>
        <v>ANGUE</v>
      </c>
    </row>
    <row r="788" spans="1:8">
      <c r="A788" t="s">
        <v>181</v>
      </c>
      <c r="B788" t="s">
        <v>1210</v>
      </c>
      <c r="C788">
        <f>VLOOKUP(A788, instituciones!$B$2:$C$90, 2, FALSE)</f>
        <v>40</v>
      </c>
      <c r="E788" t="s">
        <v>26</v>
      </c>
      <c r="F788" t="str">
        <f t="shared" si="36"/>
        <v>RODRIGUEZ SALCCA JAMES</v>
      </c>
      <c r="G788" t="str">
        <f t="shared" si="37"/>
        <v>RODRIGUEZ SALCCA</v>
      </c>
      <c r="H788" t="str">
        <f t="shared" si="38"/>
        <v>JAMES</v>
      </c>
    </row>
    <row r="789" spans="1:8">
      <c r="A789" t="s">
        <v>181</v>
      </c>
      <c r="B789" t="s">
        <v>1211</v>
      </c>
      <c r="C789">
        <f>VLOOKUP(A789, instituciones!$B$2:$C$90, 2, FALSE)</f>
        <v>40</v>
      </c>
      <c r="E789" t="s">
        <v>26</v>
      </c>
      <c r="F789" t="str">
        <f t="shared" si="36"/>
        <v>SALCCA CHURATA DEYVIS</v>
      </c>
      <c r="G789" t="str">
        <f t="shared" si="37"/>
        <v>SALCCA CHURATA</v>
      </c>
      <c r="H789" t="str">
        <f t="shared" si="38"/>
        <v>DEYVIS</v>
      </c>
    </row>
    <row r="790" spans="1:8">
      <c r="A790" t="s">
        <v>181</v>
      </c>
      <c r="B790" t="s">
        <v>1212</v>
      </c>
      <c r="C790">
        <f>VLOOKUP(A790, instituciones!$B$2:$C$90, 2, FALSE)</f>
        <v>40</v>
      </c>
      <c r="E790" t="s">
        <v>26</v>
      </c>
      <c r="F790" t="str">
        <f t="shared" si="36"/>
        <v>USCAMAYTA MOLINA MAYNA FLOR</v>
      </c>
      <c r="G790" t="str">
        <f t="shared" si="37"/>
        <v>USCAMAYTA MOLINA</v>
      </c>
      <c r="H790" t="str">
        <f t="shared" si="38"/>
        <v>MAYNA FLOR</v>
      </c>
    </row>
    <row r="791" spans="1:8">
      <c r="A791" t="s">
        <v>181</v>
      </c>
      <c r="B791" t="s">
        <v>1213</v>
      </c>
      <c r="C791">
        <f>VLOOKUP(A791, instituciones!$B$2:$C$90, 2, FALSE)</f>
        <v>40</v>
      </c>
      <c r="E791" t="s">
        <v>26</v>
      </c>
      <c r="F791" t="str">
        <f t="shared" si="36"/>
        <v>USCAMAYTA MOLINA YOSHIMAR</v>
      </c>
      <c r="G791" t="str">
        <f t="shared" si="37"/>
        <v>USCAMAYTA MOLINA</v>
      </c>
      <c r="H791" t="str">
        <f t="shared" si="38"/>
        <v>YOSHIMAR</v>
      </c>
    </row>
    <row r="792" spans="1:8">
      <c r="A792" t="s">
        <v>181</v>
      </c>
      <c r="B792" t="s">
        <v>1214</v>
      </c>
      <c r="C792">
        <f>VLOOKUP(A792, instituciones!$B$2:$C$90, 2, FALSE)</f>
        <v>40</v>
      </c>
      <c r="E792" t="s">
        <v>26</v>
      </c>
      <c r="F792" t="str">
        <f t="shared" si="36"/>
        <v>USCAMAYTA RIVERA VIX ARON</v>
      </c>
      <c r="G792" t="str">
        <f t="shared" si="37"/>
        <v>USCAMAYTA RIVERA</v>
      </c>
      <c r="H792" t="str">
        <f t="shared" si="38"/>
        <v>VIX ARON</v>
      </c>
    </row>
    <row r="793" spans="1:8">
      <c r="A793" t="s">
        <v>181</v>
      </c>
      <c r="B793" t="s">
        <v>1215</v>
      </c>
      <c r="C793">
        <f>VLOOKUP(A793, instituciones!$B$2:$C$90, 2, FALSE)</f>
        <v>40</v>
      </c>
      <c r="E793" t="s">
        <v>26</v>
      </c>
      <c r="F793" t="str">
        <f t="shared" si="36"/>
        <v>ZAPANA MOLINA AMILKAR</v>
      </c>
      <c r="G793" t="str">
        <f t="shared" si="37"/>
        <v>ZAPANA MOLINA</v>
      </c>
      <c r="H793" t="str">
        <f t="shared" si="38"/>
        <v>AMILKAR</v>
      </c>
    </row>
    <row r="794" spans="1:8">
      <c r="A794" t="s">
        <v>181</v>
      </c>
      <c r="B794" t="s">
        <v>1216</v>
      </c>
      <c r="C794">
        <f>VLOOKUP(A794, instituciones!$B$2:$C$90, 2, FALSE)</f>
        <v>40</v>
      </c>
      <c r="E794" t="s">
        <v>26</v>
      </c>
      <c r="F794" t="str">
        <f t="shared" si="36"/>
        <v>ZAPANA MOLINA YARIMAR ASUMY</v>
      </c>
      <c r="G794" t="str">
        <f t="shared" si="37"/>
        <v>ZAPANA MOLINA</v>
      </c>
      <c r="H794" t="str">
        <f t="shared" si="38"/>
        <v>YARIMAR ASUMY</v>
      </c>
    </row>
    <row r="795" spans="1:8">
      <c r="A795" t="s">
        <v>183</v>
      </c>
      <c r="B795" t="s">
        <v>997</v>
      </c>
      <c r="C795">
        <f>VLOOKUP(A795, instituciones!$B$2:$C$90, 2, FALSE)</f>
        <v>43</v>
      </c>
      <c r="E795" t="s">
        <v>26</v>
      </c>
      <c r="F795" t="str">
        <f t="shared" si="36"/>
        <v>GARCIA MAMANI Soledad</v>
      </c>
      <c r="G795" t="str">
        <f t="shared" si="37"/>
        <v>GARCIA MAMANI</v>
      </c>
      <c r="H795" t="str">
        <f t="shared" si="38"/>
        <v>Soledad</v>
      </c>
    </row>
    <row r="796" spans="1:8">
      <c r="A796" t="s">
        <v>183</v>
      </c>
      <c r="B796" t="s">
        <v>998</v>
      </c>
      <c r="C796">
        <f>VLOOKUP(A796, instituciones!$B$2:$C$90, 2, FALSE)</f>
        <v>43</v>
      </c>
      <c r="E796" t="s">
        <v>26</v>
      </c>
      <c r="F796" t="str">
        <f t="shared" si="36"/>
        <v>HUAMAN CHINO Yordin Anderson</v>
      </c>
      <c r="G796" t="str">
        <f t="shared" si="37"/>
        <v>HUAMAN CHINO</v>
      </c>
      <c r="H796" t="str">
        <f t="shared" si="38"/>
        <v>Yordin Anderson</v>
      </c>
    </row>
    <row r="797" spans="1:8">
      <c r="A797" t="s">
        <v>183</v>
      </c>
      <c r="B797" t="s">
        <v>999</v>
      </c>
      <c r="C797">
        <f>VLOOKUP(A797, instituciones!$B$2:$C$90, 2, FALSE)</f>
        <v>43</v>
      </c>
      <c r="E797" t="s">
        <v>26</v>
      </c>
      <c r="F797" t="str">
        <f t="shared" si="36"/>
        <v>HUAMAN VARGAS Juan Carlos</v>
      </c>
      <c r="G797" t="str">
        <f t="shared" si="37"/>
        <v>HUAMAN VARGAS</v>
      </c>
      <c r="H797" t="str">
        <f t="shared" si="38"/>
        <v>Juan Carlos</v>
      </c>
    </row>
    <row r="798" spans="1:8">
      <c r="A798" t="s">
        <v>183</v>
      </c>
      <c r="B798" t="s">
        <v>1000</v>
      </c>
      <c r="C798">
        <f>VLOOKUP(A798, instituciones!$B$2:$C$90, 2, FALSE)</f>
        <v>43</v>
      </c>
      <c r="E798" t="s">
        <v>26</v>
      </c>
      <c r="F798" t="str">
        <f t="shared" si="36"/>
        <v>HUANCA MERMA Zuleyman Olvido</v>
      </c>
      <c r="G798" t="str">
        <f t="shared" si="37"/>
        <v>HUANCA MERMA</v>
      </c>
      <c r="H798" t="str">
        <f t="shared" si="38"/>
        <v>Zuleyman Olvido</v>
      </c>
    </row>
    <row r="799" spans="1:8">
      <c r="A799" t="s">
        <v>183</v>
      </c>
      <c r="B799" t="s">
        <v>1001</v>
      </c>
      <c r="C799">
        <f>VLOOKUP(A799, instituciones!$B$2:$C$90, 2, FALSE)</f>
        <v>43</v>
      </c>
      <c r="E799" t="s">
        <v>26</v>
      </c>
      <c r="F799" t="str">
        <f t="shared" si="36"/>
        <v>VARGAS FLORES Mayli Vanesa</v>
      </c>
      <c r="G799" t="str">
        <f t="shared" si="37"/>
        <v>VARGAS FLORES</v>
      </c>
      <c r="H799" t="str">
        <f t="shared" si="38"/>
        <v>Mayli Vanesa</v>
      </c>
    </row>
    <row r="800" spans="1:8">
      <c r="A800" t="s">
        <v>183</v>
      </c>
      <c r="B800" t="s">
        <v>1002</v>
      </c>
      <c r="C800">
        <f>VLOOKUP(A800, instituciones!$B$2:$C$90, 2, FALSE)</f>
        <v>43</v>
      </c>
      <c r="E800" t="s">
        <v>26</v>
      </c>
      <c r="F800" t="str">
        <f t="shared" si="36"/>
        <v>VARGAS ZAPANA Roel Romario</v>
      </c>
      <c r="G800" t="str">
        <f t="shared" si="37"/>
        <v>VARGAS ZAPANA</v>
      </c>
      <c r="H800" t="str">
        <f t="shared" si="38"/>
        <v>Roel Romario</v>
      </c>
    </row>
    <row r="801" spans="1:8">
      <c r="A801" t="s">
        <v>183</v>
      </c>
      <c r="B801" t="s">
        <v>1003</v>
      </c>
      <c r="C801">
        <f>VLOOKUP(A801, instituciones!$B$2:$C$90, 2, FALSE)</f>
        <v>43</v>
      </c>
      <c r="E801" t="s">
        <v>26</v>
      </c>
      <c r="F801" t="str">
        <f t="shared" si="36"/>
        <v>ZAPANA VARGAS Yhon James</v>
      </c>
      <c r="G801" t="str">
        <f t="shared" si="37"/>
        <v>ZAPANA VARGAS</v>
      </c>
      <c r="H801" t="str">
        <f t="shared" si="38"/>
        <v>Yhon James</v>
      </c>
    </row>
    <row r="802" spans="1:8">
      <c r="A802" t="s">
        <v>183</v>
      </c>
      <c r="B802" t="s">
        <v>1263</v>
      </c>
      <c r="C802">
        <f>VLOOKUP(A802, instituciones!$B$2:$C$90, 2, FALSE)</f>
        <v>43</v>
      </c>
      <c r="E802" t="s">
        <v>26</v>
      </c>
      <c r="F802" t="str">
        <f t="shared" si="36"/>
        <v>RODRIGUEZ VARGAS Jhordi</v>
      </c>
      <c r="G802" t="str">
        <f t="shared" si="37"/>
        <v>RODRIGUEZ VARGAS</v>
      </c>
      <c r="H802" t="str">
        <f t="shared" si="38"/>
        <v>Jhordi</v>
      </c>
    </row>
    <row r="803" spans="1:8">
      <c r="A803" t="s">
        <v>185</v>
      </c>
      <c r="B803" t="s">
        <v>1005</v>
      </c>
      <c r="C803">
        <f>VLOOKUP(A803, instituciones!$B$2:$C$90, 2, FALSE)</f>
        <v>68</v>
      </c>
      <c r="E803" t="s">
        <v>26</v>
      </c>
      <c r="F803" t="str">
        <f t="shared" si="36"/>
        <v>GAYOSO USCAMAYTA Liz</v>
      </c>
      <c r="G803" t="str">
        <f t="shared" si="37"/>
        <v>GAYOSO USCAMAYTA</v>
      </c>
      <c r="H803" t="str">
        <f t="shared" si="38"/>
        <v>Liz</v>
      </c>
    </row>
    <row r="804" spans="1:8">
      <c r="A804" t="s">
        <v>185</v>
      </c>
      <c r="B804" t="s">
        <v>1006</v>
      </c>
      <c r="C804">
        <f>VLOOKUP(A804, instituciones!$B$2:$C$90, 2, FALSE)</f>
        <v>68</v>
      </c>
      <c r="E804" t="s">
        <v>26</v>
      </c>
      <c r="F804" t="str">
        <f t="shared" si="36"/>
        <v>MAMANI CHALLA Cliver Miguel</v>
      </c>
      <c r="G804" t="str">
        <f t="shared" si="37"/>
        <v>MAMANI CHALLA</v>
      </c>
      <c r="H804" t="str">
        <f t="shared" si="38"/>
        <v>Cliver Miguel</v>
      </c>
    </row>
    <row r="805" spans="1:8">
      <c r="A805" t="s">
        <v>185</v>
      </c>
      <c r="B805" t="s">
        <v>1007</v>
      </c>
      <c r="C805">
        <f>VLOOKUP(A805, instituciones!$B$2:$C$90, 2, FALSE)</f>
        <v>68</v>
      </c>
      <c r="E805" t="s">
        <v>26</v>
      </c>
      <c r="F805" t="str">
        <f t="shared" si="36"/>
        <v>MAMANI CUBA Claribet</v>
      </c>
      <c r="G805" t="str">
        <f t="shared" si="37"/>
        <v>MAMANI CUBA</v>
      </c>
      <c r="H805" t="str">
        <f t="shared" si="38"/>
        <v>Claribet</v>
      </c>
    </row>
    <row r="806" spans="1:8">
      <c r="A806" t="s">
        <v>185</v>
      </c>
      <c r="B806" t="s">
        <v>1008</v>
      </c>
      <c r="C806">
        <f>VLOOKUP(A806, instituciones!$B$2:$C$90, 2, FALSE)</f>
        <v>68</v>
      </c>
      <c r="E806" t="s">
        <v>26</v>
      </c>
      <c r="F806" t="str">
        <f t="shared" si="36"/>
        <v>MAMANI GAYOSO Cloder</v>
      </c>
      <c r="G806" t="str">
        <f t="shared" si="37"/>
        <v>MAMANI GAYOSO</v>
      </c>
      <c r="H806" t="str">
        <f t="shared" si="38"/>
        <v>Cloder</v>
      </c>
    </row>
    <row r="807" spans="1:8">
      <c r="A807" t="s">
        <v>185</v>
      </c>
      <c r="B807" t="s">
        <v>1009</v>
      </c>
      <c r="C807">
        <f>VLOOKUP(A807, instituciones!$B$2:$C$90, 2, FALSE)</f>
        <v>68</v>
      </c>
      <c r="E807" t="s">
        <v>26</v>
      </c>
      <c r="F807" t="str">
        <f t="shared" si="36"/>
        <v>USCAMAYTA JACHO Fryda</v>
      </c>
      <c r="G807" t="str">
        <f t="shared" si="37"/>
        <v>USCAMAYTA JACHO</v>
      </c>
      <c r="H807" t="str">
        <f t="shared" si="38"/>
        <v>Fryda</v>
      </c>
    </row>
    <row r="808" spans="1:8">
      <c r="A808" t="s">
        <v>185</v>
      </c>
      <c r="B808" t="s">
        <v>1010</v>
      </c>
      <c r="C808">
        <f>VLOOKUP(A808, instituciones!$B$2:$C$90, 2, FALSE)</f>
        <v>68</v>
      </c>
      <c r="E808" t="s">
        <v>26</v>
      </c>
      <c r="F808" t="str">
        <f t="shared" si="36"/>
        <v>USCAMAYTA QUISPE Ayda Luz</v>
      </c>
      <c r="G808" t="str">
        <f t="shared" si="37"/>
        <v>USCAMAYTA QUISPE</v>
      </c>
      <c r="H808" t="str">
        <f t="shared" si="38"/>
        <v>Ayda Luz</v>
      </c>
    </row>
    <row r="809" spans="1:8">
      <c r="A809" t="s">
        <v>187</v>
      </c>
      <c r="B809" t="s">
        <v>1011</v>
      </c>
      <c r="C809">
        <f>VLOOKUP(A809, instituciones!$B$2:$C$90, 2, FALSE)</f>
        <v>57</v>
      </c>
      <c r="E809" t="s">
        <v>26</v>
      </c>
      <c r="F809" t="str">
        <f t="shared" si="36"/>
        <v>AVILA SUICHIRI Yeferson Neymar</v>
      </c>
      <c r="G809" t="str">
        <f t="shared" si="37"/>
        <v>AVILA SUICHIRI</v>
      </c>
      <c r="H809" t="str">
        <f t="shared" si="38"/>
        <v>Yeferson Neymar</v>
      </c>
    </row>
    <row r="810" spans="1:8">
      <c r="A810" t="s">
        <v>187</v>
      </c>
      <c r="B810" t="s">
        <v>1012</v>
      </c>
      <c r="C810">
        <f>VLOOKUP(A810, instituciones!$B$2:$C$90, 2, FALSE)</f>
        <v>57</v>
      </c>
      <c r="E810" t="s">
        <v>26</v>
      </c>
      <c r="F810" t="str">
        <f t="shared" si="36"/>
        <v>MOLINA MOLINA Ederson</v>
      </c>
      <c r="G810" t="str">
        <f t="shared" si="37"/>
        <v>MOLINA MOLINA</v>
      </c>
      <c r="H810" t="str">
        <f t="shared" si="38"/>
        <v>Ederson</v>
      </c>
    </row>
    <row r="811" spans="1:8">
      <c r="A811" t="s">
        <v>187</v>
      </c>
      <c r="B811" t="s">
        <v>1013</v>
      </c>
      <c r="C811">
        <f>VLOOKUP(A811, instituciones!$B$2:$C$90, 2, FALSE)</f>
        <v>57</v>
      </c>
      <c r="E811" t="s">
        <v>26</v>
      </c>
      <c r="F811" t="str">
        <f t="shared" si="36"/>
        <v>QUISPE SUICHIRI Viker</v>
      </c>
      <c r="G811" t="str">
        <f t="shared" si="37"/>
        <v>QUISPE SUICHIRI</v>
      </c>
      <c r="H811" t="str">
        <f t="shared" si="38"/>
        <v>Viker</v>
      </c>
    </row>
    <row r="812" spans="1:8">
      <c r="A812" t="s">
        <v>187</v>
      </c>
      <c r="B812" t="s">
        <v>1014</v>
      </c>
      <c r="C812">
        <f>VLOOKUP(A812, instituciones!$B$2:$C$90, 2, FALSE)</f>
        <v>57</v>
      </c>
      <c r="E812" t="s">
        <v>26</v>
      </c>
      <c r="F812" t="str">
        <f t="shared" si="36"/>
        <v>SUICHIRI MOLINA Yordy</v>
      </c>
      <c r="G812" t="str">
        <f t="shared" si="37"/>
        <v>SUICHIRI MOLINA</v>
      </c>
      <c r="H812" t="str">
        <f t="shared" si="38"/>
        <v>Yordy</v>
      </c>
    </row>
    <row r="813" spans="1:8">
      <c r="A813" t="s">
        <v>189</v>
      </c>
      <c r="B813" t="s">
        <v>1018</v>
      </c>
      <c r="C813">
        <f>VLOOKUP(A813, instituciones!$B$2:$C$90, 2, FALSE)</f>
        <v>59</v>
      </c>
      <c r="E813" t="s">
        <v>26</v>
      </c>
      <c r="F813" t="str">
        <f t="shared" si="36"/>
        <v>CARRASCO HUANCA DILMAR</v>
      </c>
      <c r="G813" t="str">
        <f t="shared" si="37"/>
        <v>CARRASCO HUANCA</v>
      </c>
      <c r="H813" t="str">
        <f t="shared" si="38"/>
        <v>DILMAR</v>
      </c>
    </row>
    <row r="814" spans="1:8">
      <c r="A814" t="s">
        <v>189</v>
      </c>
      <c r="B814" t="s">
        <v>1019</v>
      </c>
      <c r="C814">
        <f>VLOOKUP(A814, instituciones!$B$2:$C$90, 2, FALSE)</f>
        <v>59</v>
      </c>
      <c r="E814" t="s">
        <v>26</v>
      </c>
      <c r="F814" t="str">
        <f t="shared" si="36"/>
        <v>CHIVES MOLINA Mari Flor</v>
      </c>
      <c r="G814" t="str">
        <f t="shared" si="37"/>
        <v>CHIVES MOLINA</v>
      </c>
      <c r="H814" t="str">
        <f t="shared" si="38"/>
        <v>Mari Flor</v>
      </c>
    </row>
    <row r="815" spans="1:8">
      <c r="A815" t="s">
        <v>189</v>
      </c>
      <c r="B815" t="s">
        <v>1020</v>
      </c>
      <c r="C815">
        <f>VLOOKUP(A815, instituciones!$B$2:$C$90, 2, FALSE)</f>
        <v>59</v>
      </c>
      <c r="E815" t="s">
        <v>26</v>
      </c>
      <c r="F815" t="str">
        <f t="shared" si="36"/>
        <v>FLORES MOLINA Diana</v>
      </c>
      <c r="G815" t="str">
        <f t="shared" si="37"/>
        <v>FLORES MOLINA</v>
      </c>
      <c r="H815" t="str">
        <f t="shared" si="38"/>
        <v>Diana</v>
      </c>
    </row>
    <row r="816" spans="1:8">
      <c r="A816" t="s">
        <v>193</v>
      </c>
      <c r="B816" t="s">
        <v>1021</v>
      </c>
      <c r="C816">
        <f>VLOOKUP(A816, instituciones!$B$2:$C$90, 2, FALSE)</f>
        <v>67</v>
      </c>
      <c r="E816" t="s">
        <v>26</v>
      </c>
      <c r="F816" t="str">
        <f t="shared" si="36"/>
        <v>JACHO VARGAS Analy</v>
      </c>
      <c r="G816" t="str">
        <f t="shared" si="37"/>
        <v>JACHO VARGAS</v>
      </c>
      <c r="H816" t="str">
        <f t="shared" si="38"/>
        <v>Analy</v>
      </c>
    </row>
    <row r="817" spans="1:8">
      <c r="A817" t="s">
        <v>193</v>
      </c>
      <c r="B817" t="s">
        <v>1022</v>
      </c>
      <c r="C817">
        <f>VLOOKUP(A817, instituciones!$B$2:$C$90, 2, FALSE)</f>
        <v>67</v>
      </c>
      <c r="E817" t="s">
        <v>26</v>
      </c>
      <c r="F817" t="str">
        <f t="shared" si="36"/>
        <v>QUISPE GAYOSO Bex Aron</v>
      </c>
      <c r="G817" t="str">
        <f t="shared" si="37"/>
        <v>QUISPE GAYOSO</v>
      </c>
      <c r="H817" t="str">
        <f t="shared" si="38"/>
        <v>Bex Aron</v>
      </c>
    </row>
    <row r="818" spans="1:8">
      <c r="A818" t="s">
        <v>193</v>
      </c>
      <c r="B818" t="s">
        <v>1023</v>
      </c>
      <c r="C818">
        <f>VLOOKUP(A818, instituciones!$B$2:$C$90, 2, FALSE)</f>
        <v>67</v>
      </c>
      <c r="E818" t="s">
        <v>26</v>
      </c>
      <c r="F818" t="str">
        <f t="shared" si="36"/>
        <v>JACHO GAYOSO Elsa</v>
      </c>
      <c r="G818" t="str">
        <f t="shared" si="37"/>
        <v>JACHO GAYOSO</v>
      </c>
      <c r="H818" t="str">
        <f t="shared" si="38"/>
        <v>Elsa</v>
      </c>
    </row>
    <row r="819" spans="1:8">
      <c r="A819" t="s">
        <v>193</v>
      </c>
      <c r="B819" t="s">
        <v>1024</v>
      </c>
      <c r="C819">
        <f>VLOOKUP(A819, instituciones!$B$2:$C$90, 2, FALSE)</f>
        <v>67</v>
      </c>
      <c r="E819" t="s">
        <v>26</v>
      </c>
      <c r="F819" t="str">
        <f t="shared" si="36"/>
        <v>QUISPE USCAMAYTA Neuer James</v>
      </c>
      <c r="G819" t="str">
        <f t="shared" si="37"/>
        <v>QUISPE USCAMAYTA</v>
      </c>
      <c r="H819" t="str">
        <f t="shared" si="38"/>
        <v>Neuer James</v>
      </c>
    </row>
    <row r="820" spans="1:8">
      <c r="A820" t="s">
        <v>195</v>
      </c>
      <c r="B820" t="s">
        <v>1025</v>
      </c>
      <c r="C820">
        <f>VLOOKUP(A820, instituciones!$B$2:$C$90, 2, FALSE)</f>
        <v>29</v>
      </c>
      <c r="E820" t="s">
        <v>26</v>
      </c>
      <c r="F820" t="str">
        <f t="shared" si="36"/>
        <v>HUAMAN CAYO BRIANA SHOMARA</v>
      </c>
      <c r="G820" t="str">
        <f t="shared" si="37"/>
        <v>HUAMAN CAYO</v>
      </c>
      <c r="H820" t="str">
        <f t="shared" si="38"/>
        <v>BRIANA SHOMARA</v>
      </c>
    </row>
    <row r="821" spans="1:8">
      <c r="A821" t="s">
        <v>195</v>
      </c>
      <c r="B821" t="s">
        <v>1026</v>
      </c>
      <c r="C821">
        <f>VLOOKUP(A821, instituciones!$B$2:$C$90, 2, FALSE)</f>
        <v>29</v>
      </c>
      <c r="E821" t="s">
        <v>26</v>
      </c>
      <c r="F821" t="str">
        <f t="shared" si="36"/>
        <v>CASTELLANOS CABRERA LIAM YONEL</v>
      </c>
      <c r="G821" t="str">
        <f t="shared" si="37"/>
        <v>CASTELLANOS CABRERA</v>
      </c>
      <c r="H821" t="str">
        <f t="shared" si="38"/>
        <v>LIAM YONEL</v>
      </c>
    </row>
    <row r="822" spans="1:8">
      <c r="A822" t="s">
        <v>195</v>
      </c>
      <c r="B822" t="s">
        <v>1027</v>
      </c>
      <c r="C822">
        <f>VLOOKUP(A822, instituciones!$B$2:$C$90, 2, FALSE)</f>
        <v>29</v>
      </c>
      <c r="E822" t="s">
        <v>26</v>
      </c>
      <c r="F822" t="str">
        <f t="shared" si="36"/>
        <v>QUISPE CONDORI BARRIALES YIENER LEO</v>
      </c>
      <c r="G822" t="str">
        <f t="shared" si="37"/>
        <v>QUISPE CONDORI</v>
      </c>
      <c r="H822" t="str">
        <f t="shared" si="38"/>
        <v>BARRIALES YIENER LEO</v>
      </c>
    </row>
    <row r="823" spans="1:8">
      <c r="A823" t="s">
        <v>197</v>
      </c>
      <c r="B823" t="s">
        <v>1028</v>
      </c>
      <c r="C823">
        <f>VLOOKUP(A823, instituciones!$B$2:$C$90, 2, FALSE)</f>
        <v>47</v>
      </c>
      <c r="E823" t="s">
        <v>26</v>
      </c>
      <c r="F823" t="str">
        <f t="shared" si="36"/>
        <v>CONDORI TRUJILLO Josue  Jesus</v>
      </c>
      <c r="G823" t="str">
        <f t="shared" si="37"/>
        <v>CONDORI TRUJILLO</v>
      </c>
      <c r="H823" t="str">
        <f t="shared" si="38"/>
        <v>Josue  Jesus</v>
      </c>
    </row>
    <row r="824" spans="1:8">
      <c r="A824" t="s">
        <v>197</v>
      </c>
      <c r="B824" t="s">
        <v>1029</v>
      </c>
      <c r="C824">
        <f>VLOOKUP(A824, instituciones!$B$2:$C$90, 2, FALSE)</f>
        <v>47</v>
      </c>
      <c r="E824" t="s">
        <v>26</v>
      </c>
      <c r="F824" t="str">
        <f t="shared" si="36"/>
        <v>GARCIA JAVIER Sofia Valentina</v>
      </c>
      <c r="G824" t="str">
        <f t="shared" si="37"/>
        <v>GARCIA JAVIER</v>
      </c>
      <c r="H824" t="str">
        <f t="shared" si="38"/>
        <v>Sofia Valentina</v>
      </c>
    </row>
    <row r="825" spans="1:8">
      <c r="A825" t="s">
        <v>197</v>
      </c>
      <c r="B825" t="s">
        <v>1030</v>
      </c>
      <c r="C825">
        <f>VLOOKUP(A825, instituciones!$B$2:$C$90, 2, FALSE)</f>
        <v>47</v>
      </c>
      <c r="E825" t="s">
        <v>26</v>
      </c>
      <c r="F825" t="str">
        <f t="shared" si="36"/>
        <v>QUISPE QUISPE Elias Josue</v>
      </c>
      <c r="G825" t="str">
        <f t="shared" si="37"/>
        <v>QUISPE QUISPE</v>
      </c>
      <c r="H825" t="str">
        <f t="shared" si="38"/>
        <v>Elias Josue</v>
      </c>
    </row>
    <row r="826" spans="1:8">
      <c r="A826" t="s">
        <v>197</v>
      </c>
      <c r="B826" t="s">
        <v>1031</v>
      </c>
      <c r="C826">
        <f>VLOOKUP(A826, instituciones!$B$2:$C$90, 2, FALSE)</f>
        <v>47</v>
      </c>
      <c r="E826" t="s">
        <v>26</v>
      </c>
      <c r="F826" t="str">
        <f t="shared" si="36"/>
        <v>USCAMAYTA MASCO Caleb Isaj</v>
      </c>
      <c r="G826" t="str">
        <f t="shared" si="37"/>
        <v>USCAMAYTA MASCO</v>
      </c>
      <c r="H826" t="str">
        <f t="shared" si="38"/>
        <v>Caleb Isaj</v>
      </c>
    </row>
    <row r="827" spans="1:8">
      <c r="A827" t="s">
        <v>199</v>
      </c>
      <c r="B827" t="s">
        <v>1278</v>
      </c>
      <c r="C827">
        <f>VLOOKUP(A827, instituciones!$B$2:$C$90, 2, FALSE)</f>
        <v>52</v>
      </c>
      <c r="E827" t="s">
        <v>26</v>
      </c>
      <c r="F827" t="str">
        <f t="shared" si="36"/>
        <v>Mamani Apaza Itzel Khaleesi</v>
      </c>
      <c r="G827" t="str">
        <f t="shared" si="37"/>
        <v>Mamani Apaza</v>
      </c>
      <c r="H827" t="str">
        <f t="shared" si="38"/>
        <v>Itzel Khaleesi</v>
      </c>
    </row>
    <row r="828" spans="1:8">
      <c r="A828" t="s">
        <v>199</v>
      </c>
      <c r="B828" t="s">
        <v>1033</v>
      </c>
      <c r="C828">
        <f>VLOOKUP(A828, instituciones!$B$2:$C$90, 2, FALSE)</f>
        <v>52</v>
      </c>
      <c r="E828" t="s">
        <v>26</v>
      </c>
      <c r="F828" t="str">
        <f t="shared" si="36"/>
        <v>Tito Huallpa Riana</v>
      </c>
      <c r="G828" t="str">
        <f t="shared" si="37"/>
        <v>Tito Huallpa</v>
      </c>
      <c r="H828" t="str">
        <f t="shared" si="38"/>
        <v>Riana</v>
      </c>
    </row>
    <row r="829" spans="1:8">
      <c r="A829" t="s">
        <v>199</v>
      </c>
      <c r="B829" t="s">
        <v>1034</v>
      </c>
      <c r="C829">
        <f>VLOOKUP(A829, instituciones!$B$2:$C$90, 2, FALSE)</f>
        <v>52</v>
      </c>
      <c r="E829" t="s">
        <v>26</v>
      </c>
      <c r="F829" t="str">
        <f t="shared" si="36"/>
        <v>Yampasi CondoriLuz Gabriela</v>
      </c>
      <c r="G829" t="str">
        <f t="shared" si="37"/>
        <v>Yampasi CondoriLuz</v>
      </c>
      <c r="H829" t="str">
        <f t="shared" si="38"/>
        <v>Gabriela</v>
      </c>
    </row>
    <row r="830" spans="1:8">
      <c r="A830" t="s">
        <v>201</v>
      </c>
      <c r="B830" t="s">
        <v>1035</v>
      </c>
      <c r="C830">
        <f>VLOOKUP(A830, instituciones!$B$2:$C$90, 2, FALSE)</f>
        <v>83</v>
      </c>
      <c r="E830" t="s">
        <v>26</v>
      </c>
      <c r="F830" t="str">
        <f t="shared" si="36"/>
        <v>DE LA CRUZ AGUILAR ANA LUCIANA</v>
      </c>
      <c r="G830" t="s">
        <v>1264</v>
      </c>
      <c r="H830" t="s">
        <v>1265</v>
      </c>
    </row>
    <row r="831" spans="1:8">
      <c r="A831" t="s">
        <v>201</v>
      </c>
      <c r="B831" t="s">
        <v>1036</v>
      </c>
      <c r="C831">
        <f>VLOOKUP(A831, instituciones!$B$2:$C$90, 2, FALSE)</f>
        <v>83</v>
      </c>
      <c r="E831" t="s">
        <v>26</v>
      </c>
      <c r="F831" t="str">
        <f t="shared" si="36"/>
        <v>SANCHEZ NINA ANGIE DAYANA</v>
      </c>
      <c r="G831" t="str">
        <f t="shared" si="37"/>
        <v>SANCHEZ NINA</v>
      </c>
      <c r="H831" t="str">
        <f t="shared" si="38"/>
        <v>ANGIE DAYANA</v>
      </c>
    </row>
    <row r="832" spans="1:8">
      <c r="A832" t="s">
        <v>201</v>
      </c>
      <c r="B832" t="s">
        <v>1037</v>
      </c>
      <c r="C832">
        <f>VLOOKUP(A832, instituciones!$B$2:$C$90, 2, FALSE)</f>
        <v>83</v>
      </c>
      <c r="E832" t="s">
        <v>26</v>
      </c>
      <c r="F832" t="str">
        <f t="shared" si="36"/>
        <v>VELASQUEZ CHACON BRITSANY PAMELA</v>
      </c>
      <c r="G832" t="str">
        <f t="shared" si="37"/>
        <v>VELASQUEZ CHACON</v>
      </c>
      <c r="H832" t="str">
        <f t="shared" si="38"/>
        <v>BRITSANY PAMELA</v>
      </c>
    </row>
    <row r="833" spans="1:8">
      <c r="A833" t="s">
        <v>203</v>
      </c>
      <c r="B833" t="s">
        <v>1038</v>
      </c>
      <c r="C833">
        <f>VLOOKUP(A833, instituciones!$B$2:$C$90, 2, FALSE)</f>
        <v>65</v>
      </c>
      <c r="E833" t="s">
        <v>26</v>
      </c>
      <c r="F833" t="str">
        <f t="shared" si="36"/>
        <v>Chambi Paihuanc Yareli Alejandra</v>
      </c>
      <c r="G833" t="str">
        <f t="shared" si="37"/>
        <v>Chambi Paihuanc</v>
      </c>
      <c r="H833" t="str">
        <f t="shared" si="38"/>
        <v>Yareli Alejandra</v>
      </c>
    </row>
    <row r="834" spans="1:8">
      <c r="A834" t="s">
        <v>203</v>
      </c>
      <c r="B834" t="s">
        <v>1039</v>
      </c>
      <c r="C834">
        <f>VLOOKUP(A834, instituciones!$B$2:$C$90, 2, FALSE)</f>
        <v>65</v>
      </c>
      <c r="E834" t="s">
        <v>26</v>
      </c>
      <c r="F834" t="str">
        <f t="shared" si="36"/>
        <v>Choque Pineda Estrella Marina</v>
      </c>
      <c r="G834" t="str">
        <f t="shared" si="37"/>
        <v>Choque Pineda</v>
      </c>
      <c r="H834" t="str">
        <f t="shared" si="38"/>
        <v>Estrella Marina</v>
      </c>
    </row>
    <row r="835" spans="1:8">
      <c r="A835" t="s">
        <v>203</v>
      </c>
      <c r="B835" t="s">
        <v>1040</v>
      </c>
      <c r="C835">
        <f>VLOOKUP(A835, instituciones!$B$2:$C$90, 2, FALSE)</f>
        <v>65</v>
      </c>
      <c r="E835" t="s">
        <v>26</v>
      </c>
      <c r="F835" t="str">
        <f t="shared" ref="F835:F898" si="39">SUBSTITUTE(B835,",","")</f>
        <v>Soto Mayhua Jelin Medali</v>
      </c>
      <c r="G835" t="str">
        <f t="shared" ref="G835:G898" si="40">CONCATENATE(LEFT(F835, FIND(" ", F835)-1), " ", LEFT(RIGHT(F835, LEN(F835)-FIND(" ", F835)), FIND(" ", RIGHT(F835, LEN(F835)-FIND(" ", F835)))-1))</f>
        <v>Soto Mayhua</v>
      </c>
      <c r="H835" t="str">
        <f t="shared" ref="H835:H898" si="41">RIGHT(F835, LEN(F835) - FIND(" ",F835, FIND(" ",F835)+1))</f>
        <v>Jelin Medali</v>
      </c>
    </row>
    <row r="836" spans="1:8">
      <c r="A836" t="s">
        <v>205</v>
      </c>
      <c r="B836" t="s">
        <v>1041</v>
      </c>
      <c r="C836">
        <f>VLOOKUP(A836, instituciones!$B$2:$C$90, 2, FALSE)</f>
        <v>69</v>
      </c>
      <c r="E836" t="s">
        <v>49</v>
      </c>
      <c r="F836" t="str">
        <f t="shared" si="39"/>
        <v>AMAT MAMANI Antuan lizandro</v>
      </c>
      <c r="G836" t="str">
        <f t="shared" si="40"/>
        <v>AMAT MAMANI</v>
      </c>
      <c r="H836" t="str">
        <f t="shared" si="41"/>
        <v>Antuan lizandro</v>
      </c>
    </row>
    <row r="837" spans="1:8">
      <c r="A837" t="s">
        <v>205</v>
      </c>
      <c r="B837" t="s">
        <v>1042</v>
      </c>
      <c r="C837">
        <f>VLOOKUP(A837, instituciones!$B$2:$C$90, 2, FALSE)</f>
        <v>69</v>
      </c>
      <c r="E837" t="s">
        <v>49</v>
      </c>
      <c r="F837" t="str">
        <f t="shared" si="39"/>
        <v>CONDORI TEJADA Dylan Oliver</v>
      </c>
      <c r="G837" t="str">
        <f t="shared" si="40"/>
        <v>CONDORI TEJADA</v>
      </c>
      <c r="H837" t="str">
        <f t="shared" si="41"/>
        <v>Dylan Oliver</v>
      </c>
    </row>
    <row r="838" spans="1:8">
      <c r="A838" t="s">
        <v>205</v>
      </c>
      <c r="B838" t="s">
        <v>1043</v>
      </c>
      <c r="C838">
        <f>VLOOKUP(A838, instituciones!$B$2:$C$90, 2, FALSE)</f>
        <v>69</v>
      </c>
      <c r="E838" t="s">
        <v>49</v>
      </c>
      <c r="F838" t="str">
        <f t="shared" si="39"/>
        <v>CUCHO HUICHO Iam Estefano</v>
      </c>
      <c r="G838" t="str">
        <f t="shared" si="40"/>
        <v>CUCHO HUICHO</v>
      </c>
      <c r="H838" t="str">
        <f t="shared" si="41"/>
        <v>Iam Estefano</v>
      </c>
    </row>
    <row r="839" spans="1:8">
      <c r="A839" t="s">
        <v>205</v>
      </c>
      <c r="B839" t="s">
        <v>1044</v>
      </c>
      <c r="C839">
        <f>VLOOKUP(A839, instituciones!$B$2:$C$90, 2, FALSE)</f>
        <v>69</v>
      </c>
      <c r="E839" t="s">
        <v>49</v>
      </c>
      <c r="F839" t="str">
        <f t="shared" si="39"/>
        <v>CURO NINASAUME Ruth Nayeli</v>
      </c>
      <c r="G839" t="str">
        <f t="shared" si="40"/>
        <v>CURO NINASAUME</v>
      </c>
      <c r="H839" t="str">
        <f t="shared" si="41"/>
        <v>Ruth Nayeli</v>
      </c>
    </row>
    <row r="840" spans="1:8">
      <c r="A840" t="s">
        <v>205</v>
      </c>
      <c r="B840" t="s">
        <v>1045</v>
      </c>
      <c r="C840">
        <f>VLOOKUP(A840, instituciones!$B$2:$C$90, 2, FALSE)</f>
        <v>69</v>
      </c>
      <c r="E840" t="s">
        <v>49</v>
      </c>
      <c r="F840" t="str">
        <f t="shared" si="39"/>
        <v>DIAZ MAMANI Anyhelo yashiro</v>
      </c>
      <c r="G840" t="str">
        <f t="shared" si="40"/>
        <v>DIAZ MAMANI</v>
      </c>
      <c r="H840" t="str">
        <f t="shared" si="41"/>
        <v>Anyhelo yashiro</v>
      </c>
    </row>
    <row r="841" spans="1:8">
      <c r="A841" t="s">
        <v>205</v>
      </c>
      <c r="B841" t="s">
        <v>1046</v>
      </c>
      <c r="C841">
        <f>VLOOKUP(A841, instituciones!$B$2:$C$90, 2, FALSE)</f>
        <v>69</v>
      </c>
      <c r="E841" t="s">
        <v>49</v>
      </c>
      <c r="F841" t="str">
        <f t="shared" si="39"/>
        <v>HUILLCA CHUNGA Sharmelit Massiel</v>
      </c>
      <c r="G841" t="str">
        <f t="shared" si="40"/>
        <v>HUILLCA CHUNGA</v>
      </c>
      <c r="H841" t="str">
        <f t="shared" si="41"/>
        <v>Sharmelit Massiel</v>
      </c>
    </row>
    <row r="842" spans="1:8">
      <c r="A842" t="s">
        <v>205</v>
      </c>
      <c r="B842" t="s">
        <v>1047</v>
      </c>
      <c r="C842">
        <f>VLOOKUP(A842, instituciones!$B$2:$C$90, 2, FALSE)</f>
        <v>69</v>
      </c>
      <c r="E842" t="s">
        <v>49</v>
      </c>
      <c r="F842" t="str">
        <f t="shared" si="39"/>
        <v>MIGUEL QUISPE Eliseo Jerico</v>
      </c>
      <c r="G842" t="str">
        <f t="shared" si="40"/>
        <v>MIGUEL QUISPE</v>
      </c>
      <c r="H842" t="str">
        <f t="shared" si="41"/>
        <v>Eliseo Jerico</v>
      </c>
    </row>
    <row r="843" spans="1:8">
      <c r="A843" t="s">
        <v>205</v>
      </c>
      <c r="B843" t="s">
        <v>1048</v>
      </c>
      <c r="C843">
        <f>VLOOKUP(A843, instituciones!$B$2:$C$90, 2, FALSE)</f>
        <v>69</v>
      </c>
      <c r="E843" t="s">
        <v>49</v>
      </c>
      <c r="F843" t="str">
        <f t="shared" si="39"/>
        <v>MIGUEL RODRIGUEZ Jean Riber</v>
      </c>
      <c r="G843" t="str">
        <f t="shared" si="40"/>
        <v>MIGUEL RODRIGUEZ</v>
      </c>
      <c r="H843" t="str">
        <f t="shared" si="41"/>
        <v>Jean Riber</v>
      </c>
    </row>
    <row r="844" spans="1:8">
      <c r="A844" t="s">
        <v>205</v>
      </c>
      <c r="B844" t="s">
        <v>1049</v>
      </c>
      <c r="C844">
        <f>VLOOKUP(A844, instituciones!$B$2:$C$90, 2, FALSE)</f>
        <v>69</v>
      </c>
      <c r="E844" t="s">
        <v>49</v>
      </c>
      <c r="F844" t="str">
        <f t="shared" si="39"/>
        <v>PAJA ZEA Helen Stephany</v>
      </c>
      <c r="G844" t="str">
        <f t="shared" si="40"/>
        <v>PAJA ZEA</v>
      </c>
      <c r="H844" t="str">
        <f t="shared" si="41"/>
        <v>Helen Stephany</v>
      </c>
    </row>
    <row r="845" spans="1:8">
      <c r="A845" t="s">
        <v>205</v>
      </c>
      <c r="B845" t="s">
        <v>1050</v>
      </c>
      <c r="C845">
        <f>VLOOKUP(A845, instituciones!$B$2:$C$90, 2, FALSE)</f>
        <v>69</v>
      </c>
      <c r="E845" t="s">
        <v>49</v>
      </c>
      <c r="F845" t="str">
        <f t="shared" si="39"/>
        <v>PIZARRO HUILLCA Maily Azumi</v>
      </c>
      <c r="G845" t="str">
        <f t="shared" si="40"/>
        <v>PIZARRO HUILLCA</v>
      </c>
      <c r="H845" t="str">
        <f t="shared" si="41"/>
        <v>Maily Azumi</v>
      </c>
    </row>
    <row r="846" spans="1:8">
      <c r="A846" t="s">
        <v>205</v>
      </c>
      <c r="B846" t="s">
        <v>1051</v>
      </c>
      <c r="C846">
        <f>VLOOKUP(A846, instituciones!$B$2:$C$90, 2, FALSE)</f>
        <v>69</v>
      </c>
      <c r="E846" t="s">
        <v>49</v>
      </c>
      <c r="F846" t="str">
        <f t="shared" si="39"/>
        <v>QUISPE CONDOR Milner Angelito</v>
      </c>
      <c r="G846" t="str">
        <f t="shared" si="40"/>
        <v>QUISPE CONDOR</v>
      </c>
      <c r="H846" t="str">
        <f t="shared" si="41"/>
        <v>Milner Angelito</v>
      </c>
    </row>
    <row r="847" spans="1:8">
      <c r="A847" t="s">
        <v>205</v>
      </c>
      <c r="B847" t="s">
        <v>1052</v>
      </c>
      <c r="C847">
        <f>VLOOKUP(A847, instituciones!$B$2:$C$90, 2, FALSE)</f>
        <v>69</v>
      </c>
      <c r="E847" t="s">
        <v>49</v>
      </c>
      <c r="F847" t="str">
        <f t="shared" si="39"/>
        <v>YARANGA CCURO Cristell Daniela</v>
      </c>
      <c r="G847" t="str">
        <f t="shared" si="40"/>
        <v>YARANGA CCURO</v>
      </c>
      <c r="H847" t="str">
        <f t="shared" si="41"/>
        <v>Cristell Daniela</v>
      </c>
    </row>
    <row r="848" spans="1:8">
      <c r="A848" t="s">
        <v>205</v>
      </c>
      <c r="B848" t="s">
        <v>1053</v>
      </c>
      <c r="C848">
        <f>VLOOKUP(A848, instituciones!$B$2:$C$90, 2, FALSE)</f>
        <v>69</v>
      </c>
      <c r="E848" t="s">
        <v>53</v>
      </c>
      <c r="F848" t="str">
        <f t="shared" si="39"/>
        <v>ANBOR FERNANDEZ Liam Leonel</v>
      </c>
      <c r="G848" t="str">
        <f t="shared" si="40"/>
        <v>ANBOR FERNANDEZ</v>
      </c>
      <c r="H848" t="str">
        <f t="shared" si="41"/>
        <v>Liam Leonel</v>
      </c>
    </row>
    <row r="849" spans="1:8">
      <c r="A849" t="s">
        <v>205</v>
      </c>
      <c r="B849" t="s">
        <v>1054</v>
      </c>
      <c r="C849">
        <f>VLOOKUP(A849, instituciones!$B$2:$C$90, 2, FALSE)</f>
        <v>69</v>
      </c>
      <c r="E849" t="s">
        <v>53</v>
      </c>
      <c r="F849" t="str">
        <f t="shared" si="39"/>
        <v>AQUINO CORDOBA Araceli Maffer</v>
      </c>
      <c r="G849" t="str">
        <f t="shared" si="40"/>
        <v>AQUINO CORDOBA</v>
      </c>
      <c r="H849" t="str">
        <f t="shared" si="41"/>
        <v>Araceli Maffer</v>
      </c>
    </row>
    <row r="850" spans="1:8">
      <c r="A850" t="s">
        <v>205</v>
      </c>
      <c r="B850" t="s">
        <v>1055</v>
      </c>
      <c r="C850">
        <f>VLOOKUP(A850, instituciones!$B$2:$C$90, 2, FALSE)</f>
        <v>69</v>
      </c>
      <c r="E850" t="s">
        <v>53</v>
      </c>
      <c r="F850" t="str">
        <f t="shared" si="39"/>
        <v>CHUQUITARQUI SUCARI Leisy Briyith</v>
      </c>
      <c r="G850" t="str">
        <f t="shared" si="40"/>
        <v>CHUQUITARQUI SUCARI</v>
      </c>
      <c r="H850" t="str">
        <f t="shared" si="41"/>
        <v>Leisy Briyith</v>
      </c>
    </row>
    <row r="851" spans="1:8">
      <c r="A851" t="s">
        <v>205</v>
      </c>
      <c r="B851" t="s">
        <v>1056</v>
      </c>
      <c r="C851">
        <f>VLOOKUP(A851, instituciones!$B$2:$C$90, 2, FALSE)</f>
        <v>69</v>
      </c>
      <c r="E851" t="s">
        <v>53</v>
      </c>
      <c r="F851" t="str">
        <f t="shared" si="39"/>
        <v>CORAS HERHAI Rut Milet</v>
      </c>
      <c r="G851" t="str">
        <f t="shared" si="40"/>
        <v>CORAS HERHAI</v>
      </c>
      <c r="H851" t="str">
        <f t="shared" si="41"/>
        <v>Rut Milet</v>
      </c>
    </row>
    <row r="852" spans="1:8">
      <c r="A852" t="s">
        <v>205</v>
      </c>
      <c r="B852" t="s">
        <v>1057</v>
      </c>
      <c r="C852">
        <f>VLOOKUP(A852, instituciones!$B$2:$C$90, 2, FALSE)</f>
        <v>69</v>
      </c>
      <c r="E852" t="s">
        <v>53</v>
      </c>
      <c r="F852" t="str">
        <f t="shared" si="39"/>
        <v>CRISIS GUILLEN Frans Dylan</v>
      </c>
      <c r="G852" t="str">
        <f t="shared" si="40"/>
        <v>CRISIS GUILLEN</v>
      </c>
      <c r="H852" t="str">
        <f t="shared" si="41"/>
        <v>Frans Dylan</v>
      </c>
    </row>
    <row r="853" spans="1:8">
      <c r="A853" t="s">
        <v>205</v>
      </c>
      <c r="B853" t="s">
        <v>1058</v>
      </c>
      <c r="C853">
        <f>VLOOKUP(A853, instituciones!$B$2:$C$90, 2, FALSE)</f>
        <v>69</v>
      </c>
      <c r="E853" t="s">
        <v>53</v>
      </c>
      <c r="F853" t="str">
        <f t="shared" si="39"/>
        <v>CRUZ AGUILAR Shannen Amira</v>
      </c>
      <c r="G853" t="str">
        <f t="shared" si="40"/>
        <v>CRUZ AGUILAR</v>
      </c>
      <c r="H853" t="str">
        <f t="shared" si="41"/>
        <v>Shannen Amira</v>
      </c>
    </row>
    <row r="854" spans="1:8">
      <c r="A854" t="s">
        <v>205</v>
      </c>
      <c r="B854" t="s">
        <v>1059</v>
      </c>
      <c r="C854">
        <f>VLOOKUP(A854, instituciones!$B$2:$C$90, 2, FALSE)</f>
        <v>69</v>
      </c>
      <c r="E854" t="s">
        <v>53</v>
      </c>
      <c r="F854" t="str">
        <f t="shared" si="39"/>
        <v>GUTIERREZ HUILLCA Walter Israel</v>
      </c>
      <c r="G854" t="str">
        <f t="shared" si="40"/>
        <v>GUTIERREZ HUILLCA</v>
      </c>
      <c r="H854" t="str">
        <f t="shared" si="41"/>
        <v>Walter Israel</v>
      </c>
    </row>
    <row r="855" spans="1:8">
      <c r="A855" t="s">
        <v>205</v>
      </c>
      <c r="B855" t="s">
        <v>1060</v>
      </c>
      <c r="C855">
        <f>VLOOKUP(A855, instituciones!$B$2:$C$90, 2, FALSE)</f>
        <v>69</v>
      </c>
      <c r="E855" t="s">
        <v>53</v>
      </c>
      <c r="F855" t="str">
        <f t="shared" si="39"/>
        <v>HUAMAN CASAS Yamileth Naysa</v>
      </c>
      <c r="G855" t="str">
        <f t="shared" si="40"/>
        <v>HUAMAN CASAS</v>
      </c>
      <c r="H855" t="str">
        <f t="shared" si="41"/>
        <v>Yamileth Naysa</v>
      </c>
    </row>
    <row r="856" spans="1:8">
      <c r="A856" t="s">
        <v>205</v>
      </c>
      <c r="B856" t="s">
        <v>1061</v>
      </c>
      <c r="C856">
        <f>VLOOKUP(A856, instituciones!$B$2:$C$90, 2, FALSE)</f>
        <v>69</v>
      </c>
      <c r="E856" t="s">
        <v>53</v>
      </c>
      <c r="F856" t="str">
        <f t="shared" si="39"/>
        <v>MAYTAN PACHECO Milca Areli</v>
      </c>
      <c r="G856" t="str">
        <f t="shared" si="40"/>
        <v>MAYTAN PACHECO</v>
      </c>
      <c r="H856" t="str">
        <f t="shared" si="41"/>
        <v>Milca Areli</v>
      </c>
    </row>
    <row r="857" spans="1:8">
      <c r="A857" t="s">
        <v>205</v>
      </c>
      <c r="B857" t="s">
        <v>1062</v>
      </c>
      <c r="C857">
        <f>VLOOKUP(A857, instituciones!$B$2:$C$90, 2, FALSE)</f>
        <v>69</v>
      </c>
      <c r="E857" t="s">
        <v>53</v>
      </c>
      <c r="F857" t="str">
        <f t="shared" si="39"/>
        <v>VALENCIA AUQUI Juan Eliseo</v>
      </c>
      <c r="G857" t="str">
        <f t="shared" si="40"/>
        <v>VALENCIA AUQUI</v>
      </c>
      <c r="H857" t="str">
        <f t="shared" si="41"/>
        <v>Juan Eliseo</v>
      </c>
    </row>
    <row r="858" spans="1:8">
      <c r="A858" t="s">
        <v>207</v>
      </c>
      <c r="B858" t="s">
        <v>1063</v>
      </c>
      <c r="C858">
        <f>VLOOKUP(A858, instituciones!$B$2:$C$90, 2, FALSE)</f>
        <v>70</v>
      </c>
      <c r="E858" t="s">
        <v>49</v>
      </c>
      <c r="F858" t="str">
        <f t="shared" si="39"/>
        <v>ABARCA GALVEZ Leslie Millett</v>
      </c>
      <c r="G858" t="str">
        <f t="shared" si="40"/>
        <v>ABARCA GALVEZ</v>
      </c>
      <c r="H858" t="str">
        <f t="shared" si="41"/>
        <v>Leslie Millett</v>
      </c>
    </row>
    <row r="859" spans="1:8">
      <c r="A859" t="s">
        <v>207</v>
      </c>
      <c r="B859" t="s">
        <v>1064</v>
      </c>
      <c r="C859">
        <f>VLOOKUP(A859, instituciones!$B$2:$C$90, 2, FALSE)</f>
        <v>70</v>
      </c>
      <c r="E859" t="s">
        <v>49</v>
      </c>
      <c r="F859" t="str">
        <f t="shared" si="39"/>
        <v>ARIZACA NIETO Arlet Kalhessy</v>
      </c>
      <c r="G859" t="str">
        <f t="shared" si="40"/>
        <v>ARIZACA NIETO</v>
      </c>
      <c r="H859" t="str">
        <f t="shared" si="41"/>
        <v>Arlet Kalhessy</v>
      </c>
    </row>
    <row r="860" spans="1:8">
      <c r="A860" t="s">
        <v>207</v>
      </c>
      <c r="B860" t="s">
        <v>1065</v>
      </c>
      <c r="C860">
        <f>VLOOKUP(A860, instituciones!$B$2:$C$90, 2, FALSE)</f>
        <v>70</v>
      </c>
      <c r="E860" t="s">
        <v>49</v>
      </c>
      <c r="F860" t="str">
        <f t="shared" si="39"/>
        <v>ALLCCA QUISPEMaikol Yonatan</v>
      </c>
      <c r="G860" t="str">
        <f t="shared" si="40"/>
        <v>ALLCCA QUISPEMaikol</v>
      </c>
      <c r="H860" t="str">
        <f t="shared" si="41"/>
        <v>Yonatan</v>
      </c>
    </row>
    <row r="861" spans="1:8">
      <c r="A861" t="s">
        <v>207</v>
      </c>
      <c r="B861" t="s">
        <v>1066</v>
      </c>
      <c r="C861">
        <f>VLOOKUP(A861, instituciones!$B$2:$C$90, 2, FALSE)</f>
        <v>70</v>
      </c>
      <c r="E861" t="s">
        <v>49</v>
      </c>
      <c r="F861" t="str">
        <f t="shared" si="39"/>
        <v>CUCHUÑAUPA MULLISACA Omar</v>
      </c>
      <c r="G861" t="str">
        <f t="shared" si="40"/>
        <v>CUCHUÑAUPA MULLISACA</v>
      </c>
      <c r="H861" t="str">
        <f t="shared" si="41"/>
        <v>Omar</v>
      </c>
    </row>
    <row r="862" spans="1:8">
      <c r="A862" t="s">
        <v>207</v>
      </c>
      <c r="B862" t="s">
        <v>1067</v>
      </c>
      <c r="C862">
        <f>VLOOKUP(A862, instituciones!$B$2:$C$90, 2, FALSE)</f>
        <v>70</v>
      </c>
      <c r="E862" t="s">
        <v>49</v>
      </c>
      <c r="F862" t="str">
        <f t="shared" si="39"/>
        <v>CCORISONCCO ATAO Zida Betsabet</v>
      </c>
      <c r="G862" t="str">
        <f t="shared" si="40"/>
        <v>CCORISONCCO ATAO</v>
      </c>
      <c r="H862" t="str">
        <f t="shared" si="41"/>
        <v>Zida Betsabet</v>
      </c>
    </row>
    <row r="863" spans="1:8">
      <c r="A863" t="s">
        <v>207</v>
      </c>
      <c r="B863" t="s">
        <v>1068</v>
      </c>
      <c r="C863">
        <f>VLOOKUP(A863, instituciones!$B$2:$C$90, 2, FALSE)</f>
        <v>70</v>
      </c>
      <c r="E863" t="s">
        <v>49</v>
      </c>
      <c r="F863" t="str">
        <f t="shared" si="39"/>
        <v>DAMIANO OSCCO Natzumi Aleska</v>
      </c>
      <c r="G863" t="str">
        <f t="shared" si="40"/>
        <v>DAMIANO OSCCO</v>
      </c>
      <c r="H863" t="str">
        <f t="shared" si="41"/>
        <v>Natzumi Aleska</v>
      </c>
    </row>
    <row r="864" spans="1:8">
      <c r="A864" t="s">
        <v>207</v>
      </c>
      <c r="B864" t="s">
        <v>1069</v>
      </c>
      <c r="C864">
        <f>VLOOKUP(A864, instituciones!$B$2:$C$90, 2, FALSE)</f>
        <v>70</v>
      </c>
      <c r="E864" t="s">
        <v>49</v>
      </c>
      <c r="F864" t="str">
        <f t="shared" si="39"/>
        <v>HERHUAY VELASQUESJuan Jose David</v>
      </c>
      <c r="G864" t="str">
        <f t="shared" si="40"/>
        <v>HERHUAY VELASQUESJuan</v>
      </c>
      <c r="H864" t="str">
        <f t="shared" si="41"/>
        <v>Jose David</v>
      </c>
    </row>
    <row r="865" spans="1:8">
      <c r="A865" t="s">
        <v>207</v>
      </c>
      <c r="B865" t="s">
        <v>1070</v>
      </c>
      <c r="C865">
        <f>VLOOKUP(A865, instituciones!$B$2:$C$90, 2, FALSE)</f>
        <v>70</v>
      </c>
      <c r="E865" t="s">
        <v>49</v>
      </c>
      <c r="F865" t="str">
        <f t="shared" si="39"/>
        <v>LOPEZ PEREZUnai Wulfrano</v>
      </c>
      <c r="G865" t="str">
        <f t="shared" si="40"/>
        <v>LOPEZ PEREZUnai</v>
      </c>
      <c r="H865" t="str">
        <f t="shared" si="41"/>
        <v>Wulfrano</v>
      </c>
    </row>
    <row r="866" spans="1:8">
      <c r="A866" t="s">
        <v>207</v>
      </c>
      <c r="B866" t="s">
        <v>1071</v>
      </c>
      <c r="C866">
        <f>VLOOKUP(A866, instituciones!$B$2:$C$90, 2, FALSE)</f>
        <v>70</v>
      </c>
      <c r="E866" t="s">
        <v>49</v>
      </c>
      <c r="F866" t="str">
        <f t="shared" si="39"/>
        <v>MENDOZA CORONELDylan Yasser</v>
      </c>
      <c r="G866" t="str">
        <f t="shared" si="40"/>
        <v>MENDOZA CORONELDylan</v>
      </c>
      <c r="H866" t="str">
        <f t="shared" si="41"/>
        <v>Yasser</v>
      </c>
    </row>
    <row r="867" spans="1:8">
      <c r="A867" t="s">
        <v>207</v>
      </c>
      <c r="B867" t="s">
        <v>1072</v>
      </c>
      <c r="C867">
        <f>VLOOKUP(A867, instituciones!$B$2:$C$90, 2, FALSE)</f>
        <v>70</v>
      </c>
      <c r="E867" t="s">
        <v>49</v>
      </c>
      <c r="F867" t="str">
        <f t="shared" si="39"/>
        <v>OMONTE HUAMAN Kenyi Yoan</v>
      </c>
      <c r="G867" t="str">
        <f t="shared" si="40"/>
        <v>OMONTE HUAMAN</v>
      </c>
      <c r="H867" t="str">
        <f t="shared" si="41"/>
        <v>Kenyi Yoan</v>
      </c>
    </row>
    <row r="868" spans="1:8">
      <c r="A868" t="s">
        <v>207</v>
      </c>
      <c r="B868" t="s">
        <v>1073</v>
      </c>
      <c r="C868">
        <f>VLOOKUP(A868, instituciones!$B$2:$C$90, 2, FALSE)</f>
        <v>70</v>
      </c>
      <c r="E868" t="s">
        <v>49</v>
      </c>
      <c r="F868" t="str">
        <f t="shared" si="39"/>
        <v>PONCE BENDEZU Adelith Luna</v>
      </c>
      <c r="G868" t="str">
        <f t="shared" si="40"/>
        <v>PONCE BENDEZU</v>
      </c>
      <c r="H868" t="str">
        <f t="shared" si="41"/>
        <v>Adelith Luna</v>
      </c>
    </row>
    <row r="869" spans="1:8">
      <c r="A869" t="s">
        <v>207</v>
      </c>
      <c r="B869" t="s">
        <v>1074</v>
      </c>
      <c r="C869">
        <f>VLOOKUP(A869, instituciones!$B$2:$C$90, 2, FALSE)</f>
        <v>70</v>
      </c>
      <c r="E869" t="s">
        <v>49</v>
      </c>
      <c r="F869" t="str">
        <f t="shared" si="39"/>
        <v>QUISPE AGUILAR Viani Zoe</v>
      </c>
      <c r="G869" t="str">
        <f t="shared" si="40"/>
        <v>QUISPE AGUILAR</v>
      </c>
      <c r="H869" t="str">
        <f t="shared" si="41"/>
        <v>Viani Zoe</v>
      </c>
    </row>
    <row r="870" spans="1:8">
      <c r="A870" t="s">
        <v>207</v>
      </c>
      <c r="B870" t="s">
        <v>1075</v>
      </c>
      <c r="C870">
        <f>VLOOKUP(A870, instituciones!$B$2:$C$90, 2, FALSE)</f>
        <v>70</v>
      </c>
      <c r="E870" t="s">
        <v>49</v>
      </c>
      <c r="F870" t="str">
        <f t="shared" si="39"/>
        <v>QUISPE HUISA Ruth Melany</v>
      </c>
      <c r="G870" t="str">
        <f t="shared" si="40"/>
        <v>QUISPE HUISA</v>
      </c>
      <c r="H870" t="str">
        <f t="shared" si="41"/>
        <v>Ruth Melany</v>
      </c>
    </row>
    <row r="871" spans="1:8">
      <c r="A871" t="s">
        <v>207</v>
      </c>
      <c r="B871" t="s">
        <v>1076</v>
      </c>
      <c r="C871">
        <f>VLOOKUP(A871, instituciones!$B$2:$C$90, 2, FALSE)</f>
        <v>70</v>
      </c>
      <c r="E871" t="s">
        <v>49</v>
      </c>
      <c r="F871" t="str">
        <f t="shared" si="39"/>
        <v>VIVAS PARICAHUA Piero Valentino</v>
      </c>
      <c r="G871" t="str">
        <f t="shared" si="40"/>
        <v>VIVAS PARICAHUA</v>
      </c>
      <c r="H871" t="str">
        <f t="shared" si="41"/>
        <v>Piero Valentino</v>
      </c>
    </row>
    <row r="872" spans="1:8">
      <c r="A872" t="s">
        <v>207</v>
      </c>
      <c r="B872" t="s">
        <v>1077</v>
      </c>
      <c r="C872">
        <f>VLOOKUP(A872, instituciones!$B$2:$C$90, 2, FALSE)</f>
        <v>70</v>
      </c>
      <c r="E872" t="s">
        <v>49</v>
      </c>
      <c r="F872" t="str">
        <f t="shared" si="39"/>
        <v>VERA CHAMPI Dayana</v>
      </c>
      <c r="G872" t="str">
        <f t="shared" si="40"/>
        <v>VERA CHAMPI</v>
      </c>
      <c r="H872" t="str">
        <f t="shared" si="41"/>
        <v>Dayana</v>
      </c>
    </row>
    <row r="873" spans="1:8">
      <c r="A873" t="s">
        <v>207</v>
      </c>
      <c r="B873" t="s">
        <v>1078</v>
      </c>
      <c r="C873">
        <f>VLOOKUP(A873, instituciones!$B$2:$C$90, 2, FALSE)</f>
        <v>70</v>
      </c>
      <c r="E873" t="s">
        <v>53</v>
      </c>
      <c r="F873" t="str">
        <f t="shared" si="39"/>
        <v>Condori Huari Karen Karime</v>
      </c>
      <c r="G873" t="str">
        <f t="shared" si="40"/>
        <v>Condori Huari</v>
      </c>
      <c r="H873" t="str">
        <f t="shared" si="41"/>
        <v>Karen Karime</v>
      </c>
    </row>
    <row r="874" spans="1:8">
      <c r="A874" t="s">
        <v>207</v>
      </c>
      <c r="B874" t="s">
        <v>1079</v>
      </c>
      <c r="C874">
        <f>VLOOKUP(A874, instituciones!$B$2:$C$90, 2, FALSE)</f>
        <v>70</v>
      </c>
      <c r="E874" t="s">
        <v>53</v>
      </c>
      <c r="F874" t="str">
        <f t="shared" si="39"/>
        <v>Curo Perez Melissa</v>
      </c>
      <c r="G874" t="str">
        <f t="shared" si="40"/>
        <v>Curo Perez</v>
      </c>
      <c r="H874" t="str">
        <f t="shared" si="41"/>
        <v>Melissa</v>
      </c>
    </row>
    <row r="875" spans="1:8">
      <c r="A875" t="s">
        <v>207</v>
      </c>
      <c r="B875" t="s">
        <v>1080</v>
      </c>
      <c r="C875">
        <f>VLOOKUP(A875, instituciones!$B$2:$C$90, 2, FALSE)</f>
        <v>70</v>
      </c>
      <c r="E875" t="s">
        <v>53</v>
      </c>
      <c r="F875" t="str">
        <f t="shared" si="39"/>
        <v>Huaman Rojas Yamely Dayana</v>
      </c>
      <c r="G875" t="str">
        <f t="shared" si="40"/>
        <v>Huaman Rojas</v>
      </c>
      <c r="H875" t="str">
        <f t="shared" si="41"/>
        <v>Yamely Dayana</v>
      </c>
    </row>
    <row r="876" spans="1:8">
      <c r="A876" t="s">
        <v>207</v>
      </c>
      <c r="B876" t="s">
        <v>1081</v>
      </c>
      <c r="C876">
        <f>VLOOKUP(A876, instituciones!$B$2:$C$90, 2, FALSE)</f>
        <v>70</v>
      </c>
      <c r="E876" t="s">
        <v>53</v>
      </c>
      <c r="F876" t="str">
        <f t="shared" si="39"/>
        <v>Huaman Vega Angel David</v>
      </c>
      <c r="G876" t="str">
        <f t="shared" si="40"/>
        <v>Huaman Vega</v>
      </c>
      <c r="H876" t="str">
        <f t="shared" si="41"/>
        <v>Angel David</v>
      </c>
    </row>
    <row r="877" spans="1:8">
      <c r="A877" t="s">
        <v>207</v>
      </c>
      <c r="B877" t="s">
        <v>1082</v>
      </c>
      <c r="C877">
        <f>VLOOKUP(A877, instituciones!$B$2:$C$90, 2, FALSE)</f>
        <v>70</v>
      </c>
      <c r="E877" t="s">
        <v>53</v>
      </c>
      <c r="F877" t="str">
        <f t="shared" si="39"/>
        <v>Lima Paricahua Emily Joana</v>
      </c>
      <c r="G877" t="str">
        <f t="shared" si="40"/>
        <v>Lima Paricahua</v>
      </c>
      <c r="H877" t="str">
        <f t="shared" si="41"/>
        <v>Emily Joana</v>
      </c>
    </row>
    <row r="878" spans="1:8">
      <c r="A878" t="s">
        <v>207</v>
      </c>
      <c r="B878" t="s">
        <v>1083</v>
      </c>
      <c r="C878">
        <f>VLOOKUP(A878, instituciones!$B$2:$C$90, 2, FALSE)</f>
        <v>70</v>
      </c>
      <c r="E878" t="s">
        <v>53</v>
      </c>
      <c r="F878" t="str">
        <f t="shared" si="39"/>
        <v>Linares Vicente Briana Valezka</v>
      </c>
      <c r="G878" t="str">
        <f t="shared" si="40"/>
        <v>Linares Vicente</v>
      </c>
      <c r="H878" t="str">
        <f t="shared" si="41"/>
        <v>Briana Valezka</v>
      </c>
    </row>
    <row r="879" spans="1:8">
      <c r="A879" t="s">
        <v>207</v>
      </c>
      <c r="B879" t="s">
        <v>1084</v>
      </c>
      <c r="C879">
        <f>VLOOKUP(A879, instituciones!$B$2:$C$90, 2, FALSE)</f>
        <v>70</v>
      </c>
      <c r="E879" t="s">
        <v>53</v>
      </c>
      <c r="F879" t="str">
        <f t="shared" si="39"/>
        <v>Livise Quispe Sarai Corina</v>
      </c>
      <c r="G879" t="str">
        <f t="shared" si="40"/>
        <v>Livise Quispe</v>
      </c>
      <c r="H879" t="str">
        <f t="shared" si="41"/>
        <v>Sarai Corina</v>
      </c>
    </row>
    <row r="880" spans="1:8">
      <c r="A880" t="s">
        <v>207</v>
      </c>
      <c r="B880" t="s">
        <v>1085</v>
      </c>
      <c r="C880">
        <f>VLOOKUP(A880, instituciones!$B$2:$C$90, 2, FALSE)</f>
        <v>70</v>
      </c>
      <c r="E880" t="s">
        <v>53</v>
      </c>
      <c r="F880" t="str">
        <f t="shared" si="39"/>
        <v>Mañuyco Allcca Liamthom Grizman</v>
      </c>
      <c r="G880" t="str">
        <f t="shared" si="40"/>
        <v>Mañuyco Allcca</v>
      </c>
      <c r="H880" t="str">
        <f t="shared" si="41"/>
        <v>Liamthom Grizman</v>
      </c>
    </row>
    <row r="881" spans="1:8">
      <c r="A881" t="s">
        <v>207</v>
      </c>
      <c r="B881" t="s">
        <v>1086</v>
      </c>
      <c r="C881">
        <f>VLOOKUP(A881, instituciones!$B$2:$C$90, 2, FALSE)</f>
        <v>70</v>
      </c>
      <c r="E881" t="s">
        <v>53</v>
      </c>
      <c r="F881" t="str">
        <f t="shared" si="39"/>
        <v>Maucaylle Reynaga Jaquelin Alessandra</v>
      </c>
      <c r="G881" t="str">
        <f t="shared" si="40"/>
        <v>Maucaylle Reynaga</v>
      </c>
      <c r="H881" t="str">
        <f t="shared" si="41"/>
        <v>Jaquelin Alessandra</v>
      </c>
    </row>
    <row r="882" spans="1:8">
      <c r="A882" t="s">
        <v>207</v>
      </c>
      <c r="B882" t="s">
        <v>1087</v>
      </c>
      <c r="C882">
        <f>VLOOKUP(A882, instituciones!$B$2:$C$90, 2, FALSE)</f>
        <v>70</v>
      </c>
      <c r="E882" t="s">
        <v>53</v>
      </c>
      <c r="F882" t="str">
        <f t="shared" si="39"/>
        <v>Palomino Quispe Dilan</v>
      </c>
      <c r="G882" t="str">
        <f t="shared" si="40"/>
        <v>Palomino Quispe</v>
      </c>
      <c r="H882" t="str">
        <f t="shared" si="41"/>
        <v>Dilan</v>
      </c>
    </row>
    <row r="883" spans="1:8">
      <c r="A883" t="s">
        <v>207</v>
      </c>
      <c r="B883" t="s">
        <v>1088</v>
      </c>
      <c r="C883">
        <f>VLOOKUP(A883, instituciones!$B$2:$C$90, 2, FALSE)</f>
        <v>70</v>
      </c>
      <c r="E883" t="s">
        <v>53</v>
      </c>
      <c r="F883" t="str">
        <f t="shared" si="39"/>
        <v>Rivas Nolberto Kenyi</v>
      </c>
      <c r="G883" t="str">
        <f t="shared" si="40"/>
        <v>Rivas Nolberto</v>
      </c>
      <c r="H883" t="str">
        <f t="shared" si="41"/>
        <v>Kenyi</v>
      </c>
    </row>
    <row r="884" spans="1:8">
      <c r="A884" t="s">
        <v>207</v>
      </c>
      <c r="B884" t="s">
        <v>1089</v>
      </c>
      <c r="C884">
        <f>VLOOKUP(A884, instituciones!$B$2:$C$90, 2, FALSE)</f>
        <v>70</v>
      </c>
      <c r="E884" t="s">
        <v>53</v>
      </c>
      <c r="F884" t="str">
        <f t="shared" si="39"/>
        <v>Roque Soto Ashley</v>
      </c>
      <c r="G884" t="str">
        <f t="shared" si="40"/>
        <v>Roque Soto</v>
      </c>
      <c r="H884" t="str">
        <f t="shared" si="41"/>
        <v>Ashley</v>
      </c>
    </row>
    <row r="885" spans="1:8">
      <c r="A885" t="s">
        <v>207</v>
      </c>
      <c r="B885" t="s">
        <v>1090</v>
      </c>
      <c r="C885">
        <f>VLOOKUP(A885, instituciones!$B$2:$C$90, 2, FALSE)</f>
        <v>70</v>
      </c>
      <c r="E885" t="s">
        <v>53</v>
      </c>
      <c r="F885" t="str">
        <f t="shared" si="39"/>
        <v>Yepez Panca Gia Valentina</v>
      </c>
      <c r="G885" t="str">
        <f t="shared" si="40"/>
        <v>Yepez Panca</v>
      </c>
      <c r="H885" t="str">
        <f t="shared" si="41"/>
        <v>Gia Valentina</v>
      </c>
    </row>
    <row r="886" spans="1:8">
      <c r="A886" t="s">
        <v>211</v>
      </c>
      <c r="B886" t="s">
        <v>1110</v>
      </c>
      <c r="C886">
        <f>VLOOKUP(A886, instituciones!$B$2:$C$90, 2, FALSE)</f>
        <v>21</v>
      </c>
      <c r="E886" t="s">
        <v>49</v>
      </c>
      <c r="F886" t="str">
        <f t="shared" si="39"/>
        <v>ARAGON QUISPE EIDHAN HAZARD</v>
      </c>
      <c r="G886" t="str">
        <f t="shared" si="40"/>
        <v>ARAGON QUISPE</v>
      </c>
      <c r="H886" t="str">
        <f t="shared" si="41"/>
        <v>EIDHAN HAZARD</v>
      </c>
    </row>
    <row r="887" spans="1:8">
      <c r="A887" t="s">
        <v>211</v>
      </c>
      <c r="B887" t="s">
        <v>1111</v>
      </c>
      <c r="C887">
        <f>VLOOKUP(A887, instituciones!$B$2:$C$90, 2, FALSE)</f>
        <v>21</v>
      </c>
      <c r="E887" t="s">
        <v>49</v>
      </c>
      <c r="F887" t="str">
        <f t="shared" si="39"/>
        <v>GUTIERREZ CONDORI JAIRO SEBASTIAN</v>
      </c>
      <c r="G887" t="str">
        <f t="shared" si="40"/>
        <v>GUTIERREZ CONDORI</v>
      </c>
      <c r="H887" t="str">
        <f t="shared" si="41"/>
        <v>JAIRO SEBASTIAN</v>
      </c>
    </row>
    <row r="888" spans="1:8">
      <c r="A888" t="s">
        <v>211</v>
      </c>
      <c r="B888" t="s">
        <v>1112</v>
      </c>
      <c r="C888">
        <f>VLOOKUP(A888, instituciones!$B$2:$C$90, 2, FALSE)</f>
        <v>21</v>
      </c>
      <c r="E888" t="s">
        <v>49</v>
      </c>
      <c r="F888" t="str">
        <f t="shared" si="39"/>
        <v>GUZMAN MENDOZA RACHEL ARIANA</v>
      </c>
      <c r="G888" t="str">
        <f t="shared" si="40"/>
        <v>GUZMAN MENDOZA</v>
      </c>
      <c r="H888" t="str">
        <f t="shared" si="41"/>
        <v>RACHEL ARIANA</v>
      </c>
    </row>
    <row r="889" spans="1:8">
      <c r="A889" t="s">
        <v>211</v>
      </c>
      <c r="B889" t="s">
        <v>1113</v>
      </c>
      <c r="C889">
        <f>VLOOKUP(A889, instituciones!$B$2:$C$90, 2, FALSE)</f>
        <v>21</v>
      </c>
      <c r="E889" t="s">
        <v>49</v>
      </c>
      <c r="F889" t="str">
        <f t="shared" si="39"/>
        <v>INCAHUANACO ALEMAN ROUSS ARLETH</v>
      </c>
      <c r="G889" t="str">
        <f t="shared" si="40"/>
        <v>INCAHUANACO ALEMAN</v>
      </c>
      <c r="H889" t="str">
        <f t="shared" si="41"/>
        <v>ROUSS ARLETH</v>
      </c>
    </row>
    <row r="890" spans="1:8">
      <c r="A890" t="s">
        <v>211</v>
      </c>
      <c r="B890" t="s">
        <v>1114</v>
      </c>
      <c r="C890">
        <f>VLOOKUP(A890, instituciones!$B$2:$C$90, 2, FALSE)</f>
        <v>21</v>
      </c>
      <c r="E890" t="s">
        <v>49</v>
      </c>
      <c r="F890" t="str">
        <f t="shared" si="39"/>
        <v>LOPE LLANOS ITZEL ALEXA</v>
      </c>
      <c r="G890" t="str">
        <f t="shared" si="40"/>
        <v>LOPE LLANOS</v>
      </c>
      <c r="H890" t="str">
        <f t="shared" si="41"/>
        <v>ITZEL ALEXA</v>
      </c>
    </row>
    <row r="891" spans="1:8">
      <c r="A891" t="s">
        <v>211</v>
      </c>
      <c r="B891" t="s">
        <v>1115</v>
      </c>
      <c r="C891">
        <f>VLOOKUP(A891, instituciones!$B$2:$C$90, 2, FALSE)</f>
        <v>21</v>
      </c>
      <c r="E891" t="s">
        <v>49</v>
      </c>
      <c r="F891" t="str">
        <f t="shared" si="39"/>
        <v>MAMANI AGUILAR RENZO IVAN</v>
      </c>
      <c r="G891" t="str">
        <f t="shared" si="40"/>
        <v>MAMANI AGUILAR</v>
      </c>
      <c r="H891" t="str">
        <f t="shared" si="41"/>
        <v>RENZO IVAN</v>
      </c>
    </row>
    <row r="892" spans="1:8">
      <c r="A892" t="s">
        <v>211</v>
      </c>
      <c r="B892" t="s">
        <v>1116</v>
      </c>
      <c r="C892">
        <f>VLOOKUP(A892, instituciones!$B$2:$C$90, 2, FALSE)</f>
        <v>21</v>
      </c>
      <c r="E892" t="s">
        <v>49</v>
      </c>
      <c r="F892" t="str">
        <f t="shared" si="39"/>
        <v xml:space="preserve">MAMANI BUSTINZA KHEY NICOLLE </v>
      </c>
      <c r="G892" t="str">
        <f t="shared" si="40"/>
        <v>MAMANI BUSTINZA</v>
      </c>
      <c r="H892" t="str">
        <f t="shared" si="41"/>
        <v xml:space="preserve">KHEY NICOLLE </v>
      </c>
    </row>
    <row r="893" spans="1:8">
      <c r="A893" t="s">
        <v>211</v>
      </c>
      <c r="B893" t="s">
        <v>1117</v>
      </c>
      <c r="C893">
        <f>VLOOKUP(A893, instituciones!$B$2:$C$90, 2, FALSE)</f>
        <v>21</v>
      </c>
      <c r="E893" t="s">
        <v>49</v>
      </c>
      <c r="F893" t="str">
        <f t="shared" si="39"/>
        <v>MAMANI CHUSI DYLAN JHOSUE</v>
      </c>
      <c r="G893" t="str">
        <f t="shared" si="40"/>
        <v>MAMANI CHUSI</v>
      </c>
      <c r="H893" t="str">
        <f t="shared" si="41"/>
        <v>DYLAN JHOSUE</v>
      </c>
    </row>
    <row r="894" spans="1:8">
      <c r="A894" t="s">
        <v>211</v>
      </c>
      <c r="B894" t="s">
        <v>1118</v>
      </c>
      <c r="C894">
        <f>VLOOKUP(A894, instituciones!$B$2:$C$90, 2, FALSE)</f>
        <v>21</v>
      </c>
      <c r="E894" t="s">
        <v>49</v>
      </c>
      <c r="F894" t="str">
        <f t="shared" si="39"/>
        <v>MANGO CHIPANA ANGELA ZARAHI</v>
      </c>
      <c r="G894" t="str">
        <f t="shared" si="40"/>
        <v>MANGO CHIPANA</v>
      </c>
      <c r="H894" t="str">
        <f t="shared" si="41"/>
        <v>ANGELA ZARAHI</v>
      </c>
    </row>
    <row r="895" spans="1:8">
      <c r="A895" t="s">
        <v>211</v>
      </c>
      <c r="B895" t="s">
        <v>1119</v>
      </c>
      <c r="C895">
        <f>VLOOKUP(A895, instituciones!$B$2:$C$90, 2, FALSE)</f>
        <v>21</v>
      </c>
      <c r="E895" t="s">
        <v>49</v>
      </c>
      <c r="F895" t="str">
        <f t="shared" si="39"/>
        <v>MENDOZA QUISPE CORALA AVRIL</v>
      </c>
      <c r="G895" t="str">
        <f t="shared" si="40"/>
        <v>MENDOZA QUISPE</v>
      </c>
      <c r="H895" t="str">
        <f t="shared" si="41"/>
        <v>CORALA AVRIL</v>
      </c>
    </row>
    <row r="896" spans="1:8">
      <c r="A896" t="s">
        <v>211</v>
      </c>
      <c r="B896" t="s">
        <v>1120</v>
      </c>
      <c r="C896">
        <f>VLOOKUP(A896, instituciones!$B$2:$C$90, 2, FALSE)</f>
        <v>21</v>
      </c>
      <c r="E896" t="s">
        <v>49</v>
      </c>
      <c r="F896" t="str">
        <f t="shared" si="39"/>
        <v xml:space="preserve">ORTIZ ORTEGA EMYR SANTHY </v>
      </c>
      <c r="G896" t="str">
        <f t="shared" si="40"/>
        <v>ORTIZ ORTEGA</v>
      </c>
      <c r="H896" t="str">
        <f t="shared" si="41"/>
        <v xml:space="preserve">EMYR SANTHY </v>
      </c>
    </row>
    <row r="897" spans="1:8">
      <c r="A897" t="s">
        <v>211</v>
      </c>
      <c r="B897" t="s">
        <v>1121</v>
      </c>
      <c r="C897">
        <f>VLOOKUP(A897, instituciones!$B$2:$C$90, 2, FALSE)</f>
        <v>21</v>
      </c>
      <c r="E897" t="s">
        <v>49</v>
      </c>
      <c r="F897" t="str">
        <f t="shared" si="39"/>
        <v xml:space="preserve">QUISPE FOOLLANO YASMIN ABIGAIL </v>
      </c>
      <c r="G897" t="str">
        <f t="shared" si="40"/>
        <v>QUISPE FOOLLANO</v>
      </c>
      <c r="H897" t="str">
        <f t="shared" si="41"/>
        <v xml:space="preserve">YASMIN ABIGAIL </v>
      </c>
    </row>
    <row r="898" spans="1:8">
      <c r="A898" t="s">
        <v>211</v>
      </c>
      <c r="B898" t="s">
        <v>1122</v>
      </c>
      <c r="C898">
        <f>VLOOKUP(A898, instituciones!$B$2:$C$90, 2, FALSE)</f>
        <v>21</v>
      </c>
      <c r="E898" t="s">
        <v>49</v>
      </c>
      <c r="F898" t="str">
        <f t="shared" si="39"/>
        <v xml:space="preserve">RODRIGUEZ CARRILLO KATHERING KIARA </v>
      </c>
      <c r="G898" t="str">
        <f t="shared" si="40"/>
        <v>RODRIGUEZ CARRILLO</v>
      </c>
      <c r="H898" t="str">
        <f t="shared" si="41"/>
        <v xml:space="preserve">KATHERING KIARA </v>
      </c>
    </row>
    <row r="899" spans="1:8">
      <c r="A899" t="s">
        <v>211</v>
      </c>
      <c r="B899" t="s">
        <v>1123</v>
      </c>
      <c r="C899">
        <f>VLOOKUP(A899, instituciones!$B$2:$C$90, 2, FALSE)</f>
        <v>21</v>
      </c>
      <c r="E899" t="s">
        <v>49</v>
      </c>
      <c r="F899" t="str">
        <f t="shared" ref="F899:F962" si="42">SUBSTITUTE(B899,",","")</f>
        <v>SERRUTO CUSI LEYDY KEYLA</v>
      </c>
      <c r="G899" t="str">
        <f t="shared" ref="G899:G962" si="43">CONCATENATE(LEFT(F899, FIND(" ", F899)-1), " ", LEFT(RIGHT(F899, LEN(F899)-FIND(" ", F899)), FIND(" ", RIGHT(F899, LEN(F899)-FIND(" ", F899)))-1))</f>
        <v>SERRUTO CUSI</v>
      </c>
      <c r="H899" t="str">
        <f t="shared" ref="H899:H962" si="44">RIGHT(F899, LEN(F899) - FIND(" ",F899, FIND(" ",F899)+1))</f>
        <v>LEYDY KEYLA</v>
      </c>
    </row>
    <row r="900" spans="1:8">
      <c r="A900" t="s">
        <v>211</v>
      </c>
      <c r="B900" t="s">
        <v>1124</v>
      </c>
      <c r="C900">
        <f>VLOOKUP(A900, instituciones!$B$2:$C$90, 2, FALSE)</f>
        <v>21</v>
      </c>
      <c r="E900" t="s">
        <v>49</v>
      </c>
      <c r="F900" t="str">
        <f t="shared" si="42"/>
        <v>SUAQUITA MONTECIOS MAYBE KARIN TAID</v>
      </c>
      <c r="G900" t="str">
        <f t="shared" si="43"/>
        <v>SUAQUITA MONTECIOS</v>
      </c>
      <c r="H900" t="str">
        <f t="shared" si="44"/>
        <v>MAYBE KARIN TAID</v>
      </c>
    </row>
    <row r="901" spans="1:8">
      <c r="A901" t="s">
        <v>211</v>
      </c>
      <c r="B901" t="s">
        <v>1125</v>
      </c>
      <c r="C901">
        <f>VLOOKUP(A901, instituciones!$B$2:$C$90, 2, FALSE)</f>
        <v>21</v>
      </c>
      <c r="E901" t="s">
        <v>49</v>
      </c>
      <c r="F901" t="str">
        <f t="shared" si="42"/>
        <v xml:space="preserve">TEJADA CRUZ KEMNITS CLEVER </v>
      </c>
      <c r="G901" t="str">
        <f t="shared" si="43"/>
        <v>TEJADA CRUZ</v>
      </c>
      <c r="H901" t="str">
        <f t="shared" si="44"/>
        <v xml:space="preserve">KEMNITS CLEVER </v>
      </c>
    </row>
    <row r="902" spans="1:8">
      <c r="A902" t="s">
        <v>211</v>
      </c>
      <c r="B902" t="s">
        <v>1126</v>
      </c>
      <c r="C902">
        <f>VLOOKUP(A902, instituciones!$B$2:$C$90, 2, FALSE)</f>
        <v>21</v>
      </c>
      <c r="E902" t="s">
        <v>49</v>
      </c>
      <c r="F902" t="str">
        <f t="shared" si="42"/>
        <v>VARGAS VILCAPAZA LEONARDO ELYAS APOLO</v>
      </c>
      <c r="G902" t="str">
        <f t="shared" si="43"/>
        <v>VARGAS VILCAPAZA</v>
      </c>
      <c r="H902" t="str">
        <f t="shared" si="44"/>
        <v>LEONARDO ELYAS APOLO</v>
      </c>
    </row>
    <row r="903" spans="1:8">
      <c r="A903" t="s">
        <v>211</v>
      </c>
      <c r="B903" t="s">
        <v>1127</v>
      </c>
      <c r="C903">
        <f>VLOOKUP(A903, instituciones!$B$2:$C$90, 2, FALSE)</f>
        <v>21</v>
      </c>
      <c r="E903" t="s">
        <v>49</v>
      </c>
      <c r="F903" t="str">
        <f t="shared" si="42"/>
        <v>VILLAZANTE YANARUTH ABIGAIL</v>
      </c>
      <c r="G903" t="str">
        <f t="shared" si="43"/>
        <v>VILLAZANTE YANARUTH</v>
      </c>
      <c r="H903" t="str">
        <f t="shared" si="44"/>
        <v>ABIGAIL</v>
      </c>
    </row>
    <row r="904" spans="1:8">
      <c r="A904" t="s">
        <v>211</v>
      </c>
      <c r="B904" t="s">
        <v>1128</v>
      </c>
      <c r="C904">
        <f>VLOOKUP(A904, instituciones!$B$2:$C$90, 2, FALSE)</f>
        <v>21</v>
      </c>
      <c r="E904" t="s">
        <v>49</v>
      </c>
      <c r="F904" t="str">
        <f t="shared" si="42"/>
        <v xml:space="preserve"> FERNANDEZ MENDOZA DAYIRO </v>
      </c>
      <c r="G904" t="str">
        <f t="shared" si="43"/>
        <v xml:space="preserve"> FERNANDEZ</v>
      </c>
      <c r="H904" t="str">
        <f t="shared" si="44"/>
        <v xml:space="preserve">MENDOZA DAYIRO </v>
      </c>
    </row>
    <row r="905" spans="1:8">
      <c r="A905" t="s">
        <v>211</v>
      </c>
      <c r="B905" t="s">
        <v>1129</v>
      </c>
      <c r="C905">
        <f>VLOOKUP(A905, instituciones!$B$2:$C$90, 2, FALSE)</f>
        <v>21</v>
      </c>
      <c r="E905" t="s">
        <v>49</v>
      </c>
      <c r="F905" t="str">
        <f t="shared" si="42"/>
        <v>GUTIERREZ MAMANI ANDRE</v>
      </c>
      <c r="G905" t="str">
        <f t="shared" si="43"/>
        <v>GUTIERREZ MAMANI</v>
      </c>
      <c r="H905" t="str">
        <f t="shared" si="44"/>
        <v>ANDRE</v>
      </c>
    </row>
    <row r="906" spans="1:8">
      <c r="A906" t="s">
        <v>211</v>
      </c>
      <c r="B906" t="s">
        <v>1091</v>
      </c>
      <c r="C906">
        <f>VLOOKUP(A906, instituciones!$B$2:$C$90, 2, FALSE)</f>
        <v>21</v>
      </c>
      <c r="E906" t="s">
        <v>53</v>
      </c>
      <c r="F906" t="str">
        <f t="shared" si="42"/>
        <v>ACHATA CHURA Anthony Yair</v>
      </c>
      <c r="G906" t="str">
        <f t="shared" si="43"/>
        <v>ACHATA CHURA</v>
      </c>
      <c r="H906" t="str">
        <f t="shared" si="44"/>
        <v>Anthony Yair</v>
      </c>
    </row>
    <row r="907" spans="1:8">
      <c r="A907" t="s">
        <v>211</v>
      </c>
      <c r="B907" t="s">
        <v>1092</v>
      </c>
      <c r="C907">
        <f>VLOOKUP(A907, instituciones!$B$2:$C$90, 2, FALSE)</f>
        <v>21</v>
      </c>
      <c r="E907" t="s">
        <v>53</v>
      </c>
      <c r="F907" t="str">
        <f t="shared" si="42"/>
        <v>ALMONTE MAMANI Brigith Melany</v>
      </c>
      <c r="G907" t="str">
        <f t="shared" si="43"/>
        <v>ALMONTE MAMANI</v>
      </c>
      <c r="H907" t="str">
        <f t="shared" si="44"/>
        <v>Brigith Melany</v>
      </c>
    </row>
    <row r="908" spans="1:8">
      <c r="A908" t="s">
        <v>211</v>
      </c>
      <c r="B908" t="s">
        <v>1093</v>
      </c>
      <c r="C908">
        <f>VLOOKUP(A908, instituciones!$B$2:$C$90, 2, FALSE)</f>
        <v>21</v>
      </c>
      <c r="E908" t="s">
        <v>53</v>
      </c>
      <c r="F908" t="str">
        <f t="shared" si="42"/>
        <v>APAZA MAMANI Jheremy Christian</v>
      </c>
      <c r="G908" t="str">
        <f t="shared" si="43"/>
        <v>APAZA MAMANI</v>
      </c>
      <c r="H908" t="str">
        <f t="shared" si="44"/>
        <v>Jheremy Christian</v>
      </c>
    </row>
    <row r="909" spans="1:8">
      <c r="A909" t="s">
        <v>211</v>
      </c>
      <c r="B909" t="s">
        <v>1094</v>
      </c>
      <c r="C909">
        <f>VLOOKUP(A909, instituciones!$B$2:$C$90, 2, FALSE)</f>
        <v>21</v>
      </c>
      <c r="E909" t="s">
        <v>53</v>
      </c>
      <c r="F909" t="str">
        <f t="shared" si="42"/>
        <v>BUSTINZA PRADO Frandy</v>
      </c>
      <c r="G909" t="str">
        <f t="shared" si="43"/>
        <v>BUSTINZA PRADO</v>
      </c>
      <c r="H909" t="str">
        <f t="shared" si="44"/>
        <v>Frandy</v>
      </c>
    </row>
    <row r="910" spans="1:8">
      <c r="A910" t="s">
        <v>211</v>
      </c>
      <c r="B910" t="s">
        <v>1095</v>
      </c>
      <c r="C910">
        <f>VLOOKUP(A910, instituciones!$B$2:$C$90, 2, FALSE)</f>
        <v>21</v>
      </c>
      <c r="E910" t="s">
        <v>53</v>
      </c>
      <c r="F910" t="str">
        <f t="shared" si="42"/>
        <v>CHUSI TTITO Diego Abraham</v>
      </c>
      <c r="G910" t="str">
        <f t="shared" si="43"/>
        <v>CHUSI TTITO</v>
      </c>
      <c r="H910" t="str">
        <f t="shared" si="44"/>
        <v>Diego Abraham</v>
      </c>
    </row>
    <row r="911" spans="1:8">
      <c r="A911" t="s">
        <v>211</v>
      </c>
      <c r="B911" t="s">
        <v>1096</v>
      </c>
      <c r="C911">
        <f>VLOOKUP(A911, instituciones!$B$2:$C$90, 2, FALSE)</f>
        <v>21</v>
      </c>
      <c r="E911" t="s">
        <v>53</v>
      </c>
      <c r="F911" t="str">
        <f t="shared" si="42"/>
        <v>GUZMAN MAMANI Fabricio Piero</v>
      </c>
      <c r="G911" t="str">
        <f t="shared" si="43"/>
        <v>GUZMAN MAMANI</v>
      </c>
      <c r="H911" t="str">
        <f t="shared" si="44"/>
        <v>Fabricio Piero</v>
      </c>
    </row>
    <row r="912" spans="1:8">
      <c r="A912" t="s">
        <v>211</v>
      </c>
      <c r="B912" t="s">
        <v>1097</v>
      </c>
      <c r="C912">
        <f>VLOOKUP(A912, instituciones!$B$2:$C$90, 2, FALSE)</f>
        <v>21</v>
      </c>
      <c r="E912" t="s">
        <v>53</v>
      </c>
      <c r="F912" t="str">
        <f t="shared" si="42"/>
        <v>HUAMAN CASAFRANCA Zaira Yalith</v>
      </c>
      <c r="G912" t="str">
        <f t="shared" si="43"/>
        <v>HUAMAN CASAFRANCA</v>
      </c>
      <c r="H912" t="str">
        <f t="shared" si="44"/>
        <v>Zaira Yalith</v>
      </c>
    </row>
    <row r="913" spans="1:8">
      <c r="A913" t="s">
        <v>211</v>
      </c>
      <c r="B913" t="s">
        <v>1098</v>
      </c>
      <c r="C913">
        <f>VLOOKUP(A913, instituciones!$B$2:$C$90, 2, FALSE)</f>
        <v>21</v>
      </c>
      <c r="E913" t="s">
        <v>53</v>
      </c>
      <c r="F913" t="str">
        <f t="shared" si="42"/>
        <v>LOPE PARISACA Yenifer Yoselin</v>
      </c>
      <c r="G913" t="str">
        <f t="shared" si="43"/>
        <v>LOPE PARISACA</v>
      </c>
      <c r="H913" t="str">
        <f t="shared" si="44"/>
        <v>Yenifer Yoselin</v>
      </c>
    </row>
    <row r="914" spans="1:8">
      <c r="A914" t="s">
        <v>211</v>
      </c>
      <c r="B914" t="s">
        <v>1099</v>
      </c>
      <c r="C914">
        <f>VLOOKUP(A914, instituciones!$B$2:$C$90, 2, FALSE)</f>
        <v>21</v>
      </c>
      <c r="E914" t="s">
        <v>53</v>
      </c>
      <c r="F914" t="str">
        <f t="shared" si="42"/>
        <v>MAMANI HILAHUALA Enya Zaina</v>
      </c>
      <c r="G914" t="str">
        <f t="shared" si="43"/>
        <v>MAMANI HILAHUALA</v>
      </c>
      <c r="H914" t="str">
        <f t="shared" si="44"/>
        <v>Enya Zaina</v>
      </c>
    </row>
    <row r="915" spans="1:8">
      <c r="A915" t="s">
        <v>211</v>
      </c>
      <c r="B915" t="s">
        <v>1100</v>
      </c>
      <c r="C915">
        <f>VLOOKUP(A915, instituciones!$B$2:$C$90, 2, FALSE)</f>
        <v>21</v>
      </c>
      <c r="E915" t="s">
        <v>53</v>
      </c>
      <c r="F915" t="str">
        <f t="shared" si="42"/>
        <v xml:space="preserve">MAYTA HUAYAPA Adrien Roman </v>
      </c>
      <c r="G915" t="str">
        <f t="shared" si="43"/>
        <v>MAYTA HUAYAPA</v>
      </c>
      <c r="H915" t="str">
        <f t="shared" si="44"/>
        <v xml:space="preserve">Adrien Roman </v>
      </c>
    </row>
    <row r="916" spans="1:8">
      <c r="A916" t="s">
        <v>211</v>
      </c>
      <c r="B916" t="s">
        <v>1101</v>
      </c>
      <c r="C916">
        <f>VLOOKUP(A916, instituciones!$B$2:$C$90, 2, FALSE)</f>
        <v>21</v>
      </c>
      <c r="E916" t="s">
        <v>53</v>
      </c>
      <c r="F916" t="str">
        <f t="shared" si="42"/>
        <v>MOLLO BERMEO Kerim</v>
      </c>
      <c r="G916" t="str">
        <f t="shared" si="43"/>
        <v>MOLLO BERMEO</v>
      </c>
      <c r="H916" t="str">
        <f t="shared" si="44"/>
        <v>Kerim</v>
      </c>
    </row>
    <row r="917" spans="1:8">
      <c r="A917" t="s">
        <v>211</v>
      </c>
      <c r="B917" t="s">
        <v>1102</v>
      </c>
      <c r="C917">
        <f>VLOOKUP(A917, instituciones!$B$2:$C$90, 2, FALSE)</f>
        <v>21</v>
      </c>
      <c r="E917" t="s">
        <v>53</v>
      </c>
      <c r="F917" t="str">
        <f t="shared" si="42"/>
        <v>PEREYRA CACERES Keysi Nayeli</v>
      </c>
      <c r="G917" t="str">
        <f t="shared" si="43"/>
        <v>PEREYRA CACERES</v>
      </c>
      <c r="H917" t="str">
        <f t="shared" si="44"/>
        <v>Keysi Nayeli</v>
      </c>
    </row>
    <row r="918" spans="1:8">
      <c r="A918" t="s">
        <v>211</v>
      </c>
      <c r="B918" t="s">
        <v>1103</v>
      </c>
      <c r="C918">
        <f>VLOOKUP(A918, instituciones!$B$2:$C$90, 2, FALSE)</f>
        <v>21</v>
      </c>
      <c r="E918" t="s">
        <v>53</v>
      </c>
      <c r="F918" t="str">
        <f t="shared" si="42"/>
        <v>RIVERA TAPARA Brianna Meryen</v>
      </c>
      <c r="G918" t="str">
        <f t="shared" si="43"/>
        <v>RIVERA TAPARA</v>
      </c>
      <c r="H918" t="str">
        <f t="shared" si="44"/>
        <v>Brianna Meryen</v>
      </c>
    </row>
    <row r="919" spans="1:8">
      <c r="A919" t="s">
        <v>211</v>
      </c>
      <c r="B919" t="s">
        <v>1104</v>
      </c>
      <c r="C919">
        <f>VLOOKUP(A919, instituciones!$B$2:$C$90, 2, FALSE)</f>
        <v>21</v>
      </c>
      <c r="E919" t="s">
        <v>53</v>
      </c>
      <c r="F919" t="str">
        <f t="shared" si="42"/>
        <v>RODRIGUEZ CCALA Dyland roberth</v>
      </c>
      <c r="G919" t="str">
        <f t="shared" si="43"/>
        <v>RODRIGUEZ CCALA</v>
      </c>
      <c r="H919" t="str">
        <f t="shared" si="44"/>
        <v>Dyland roberth</v>
      </c>
    </row>
    <row r="920" spans="1:8">
      <c r="A920" t="s">
        <v>211</v>
      </c>
      <c r="B920" t="s">
        <v>1105</v>
      </c>
      <c r="C920">
        <f>VLOOKUP(A920, instituciones!$B$2:$C$90, 2, FALSE)</f>
        <v>21</v>
      </c>
      <c r="E920" t="s">
        <v>53</v>
      </c>
      <c r="F920" t="str">
        <f t="shared" si="42"/>
        <v>SOTO RAMIREZ BEDEJAN JEYCO</v>
      </c>
      <c r="G920" t="str">
        <f t="shared" si="43"/>
        <v>SOTO RAMIREZ</v>
      </c>
      <c r="H920" t="str">
        <f t="shared" si="44"/>
        <v>BEDEJAN JEYCO</v>
      </c>
    </row>
    <row r="921" spans="1:8">
      <c r="A921" t="s">
        <v>211</v>
      </c>
      <c r="B921" t="s">
        <v>1106</v>
      </c>
      <c r="C921">
        <f>VLOOKUP(A921, instituciones!$B$2:$C$90, 2, FALSE)</f>
        <v>21</v>
      </c>
      <c r="E921" t="s">
        <v>53</v>
      </c>
      <c r="F921" t="str">
        <f t="shared" si="42"/>
        <v>TAPIA LEIVA Marcelo Antoine</v>
      </c>
      <c r="G921" t="str">
        <f t="shared" si="43"/>
        <v>TAPIA LEIVA</v>
      </c>
      <c r="H921" t="str">
        <f t="shared" si="44"/>
        <v>Marcelo Antoine</v>
      </c>
    </row>
    <row r="922" spans="1:8">
      <c r="A922" t="s">
        <v>211</v>
      </c>
      <c r="B922" t="s">
        <v>1107</v>
      </c>
      <c r="C922">
        <f>VLOOKUP(A922, instituciones!$B$2:$C$90, 2, FALSE)</f>
        <v>21</v>
      </c>
      <c r="E922" t="s">
        <v>53</v>
      </c>
      <c r="F922" t="str">
        <f t="shared" si="42"/>
        <v>TOLEDO CAYTE Hana Nahibet</v>
      </c>
      <c r="G922" t="str">
        <f t="shared" si="43"/>
        <v>TOLEDO CAYTE</v>
      </c>
      <c r="H922" t="str">
        <f t="shared" si="44"/>
        <v>Hana Nahibet</v>
      </c>
    </row>
    <row r="923" spans="1:8">
      <c r="A923" t="s">
        <v>211</v>
      </c>
      <c r="B923" t="s">
        <v>1108</v>
      </c>
      <c r="C923">
        <f>VLOOKUP(A923, instituciones!$B$2:$C$90, 2, FALSE)</f>
        <v>21</v>
      </c>
      <c r="E923" t="s">
        <v>53</v>
      </c>
      <c r="F923" t="str">
        <f t="shared" si="42"/>
        <v>VILCA CARREON Nayeli Stefany</v>
      </c>
      <c r="G923" t="str">
        <f t="shared" si="43"/>
        <v>VILCA CARREON</v>
      </c>
      <c r="H923" t="str">
        <f t="shared" si="44"/>
        <v>Nayeli Stefany</v>
      </c>
    </row>
    <row r="924" spans="1:8">
      <c r="A924" t="s">
        <v>211</v>
      </c>
      <c r="B924" t="s">
        <v>1109</v>
      </c>
      <c r="C924">
        <f>VLOOKUP(A924, instituciones!$B$2:$C$90, 2, FALSE)</f>
        <v>21</v>
      </c>
      <c r="E924" t="s">
        <v>53</v>
      </c>
      <c r="F924" t="str">
        <f t="shared" si="42"/>
        <v>ZAPATA LACUTA jeorge Esmit valentino</v>
      </c>
      <c r="G924" t="str">
        <f t="shared" si="43"/>
        <v>ZAPATA LACUTA</v>
      </c>
      <c r="H924" t="str">
        <f t="shared" si="44"/>
        <v>jeorge Esmit valentino</v>
      </c>
    </row>
    <row r="925" spans="1:8">
      <c r="A925" t="s">
        <v>212</v>
      </c>
      <c r="B925" t="s">
        <v>1130</v>
      </c>
      <c r="C925">
        <f>VLOOKUP(A925, instituciones!$B$2:$C$90, 2, FALSE)</f>
        <v>38</v>
      </c>
      <c r="E925" t="s">
        <v>26</v>
      </c>
      <c r="F925" t="str">
        <f t="shared" si="42"/>
        <v>BRONCANO ROJAS Karito Yaqueline</v>
      </c>
      <c r="G925" t="str">
        <f t="shared" si="43"/>
        <v>BRONCANO ROJAS</v>
      </c>
      <c r="H925" t="str">
        <f t="shared" si="44"/>
        <v>Karito Yaqueline</v>
      </c>
    </row>
    <row r="926" spans="1:8">
      <c r="A926" t="s">
        <v>212</v>
      </c>
      <c r="B926" t="s">
        <v>1131</v>
      </c>
      <c r="C926">
        <f>VLOOKUP(A926, instituciones!$B$2:$C$90, 2, FALSE)</f>
        <v>38</v>
      </c>
      <c r="E926" t="s">
        <v>26</v>
      </c>
      <c r="F926" t="str">
        <f t="shared" si="42"/>
        <v>CCALLO HUAYLLA ShomiY Anhely</v>
      </c>
      <c r="G926" t="str">
        <f t="shared" si="43"/>
        <v>CCALLO HUAYLLA</v>
      </c>
      <c r="H926" t="str">
        <f t="shared" si="44"/>
        <v>ShomiY Anhely</v>
      </c>
    </row>
    <row r="927" spans="1:8">
      <c r="A927" t="s">
        <v>212</v>
      </c>
      <c r="B927" t="s">
        <v>1132</v>
      </c>
      <c r="C927">
        <f>VLOOKUP(A927, instituciones!$B$2:$C$90, 2, FALSE)</f>
        <v>38</v>
      </c>
      <c r="E927" t="s">
        <v>26</v>
      </c>
      <c r="F927" t="str">
        <f t="shared" si="42"/>
        <v xml:space="preserve">CHIPANA QUISPE Max Enyer </v>
      </c>
      <c r="G927" t="str">
        <f t="shared" si="43"/>
        <v>CHIPANA QUISPE</v>
      </c>
      <c r="H927" t="str">
        <f t="shared" si="44"/>
        <v xml:space="preserve">Max Enyer </v>
      </c>
    </row>
    <row r="928" spans="1:8">
      <c r="A928" t="s">
        <v>212</v>
      </c>
      <c r="B928" t="s">
        <v>1133</v>
      </c>
      <c r="C928">
        <f>VLOOKUP(A928, instituciones!$B$2:$C$90, 2, FALSE)</f>
        <v>38</v>
      </c>
      <c r="E928" t="s">
        <v>26</v>
      </c>
      <c r="F928" t="str">
        <f t="shared" si="42"/>
        <v>LOPE CONDORI Edith Melisa</v>
      </c>
      <c r="G928" t="str">
        <f t="shared" si="43"/>
        <v>LOPE CONDORI</v>
      </c>
      <c r="H928" t="str">
        <f t="shared" si="44"/>
        <v>Edith Melisa</v>
      </c>
    </row>
    <row r="929" spans="1:8">
      <c r="A929" t="s">
        <v>212</v>
      </c>
      <c r="B929" t="s">
        <v>1134</v>
      </c>
      <c r="C929">
        <f>VLOOKUP(A929, instituciones!$B$2:$C$90, 2, FALSE)</f>
        <v>38</v>
      </c>
      <c r="E929" t="s">
        <v>26</v>
      </c>
      <c r="F929" t="str">
        <f t="shared" si="42"/>
        <v>MAYTA CHECAHUARE Frank Rider</v>
      </c>
      <c r="G929" t="str">
        <f t="shared" si="43"/>
        <v>MAYTA CHECAHUARE</v>
      </c>
      <c r="H929" t="str">
        <f t="shared" si="44"/>
        <v>Frank Rider</v>
      </c>
    </row>
    <row r="930" spans="1:8">
      <c r="A930" t="s">
        <v>216</v>
      </c>
      <c r="B930" t="s">
        <v>1135</v>
      </c>
      <c r="C930">
        <f>VLOOKUP(A930, instituciones!$B$2:$C$90, 2, FALSE)</f>
        <v>71</v>
      </c>
      <c r="E930" t="s">
        <v>26</v>
      </c>
      <c r="F930" t="str">
        <f t="shared" si="42"/>
        <v>BENDEZU QUISPE DOOSAN MAURIÑO</v>
      </c>
      <c r="G930" t="str">
        <f t="shared" si="43"/>
        <v>BENDEZU QUISPE</v>
      </c>
      <c r="H930" t="str">
        <f t="shared" si="44"/>
        <v>DOOSAN MAURIÑO</v>
      </c>
    </row>
    <row r="931" spans="1:8">
      <c r="A931" t="s">
        <v>216</v>
      </c>
      <c r="B931" t="s">
        <v>1136</v>
      </c>
      <c r="C931">
        <f>VLOOKUP(A931, instituciones!$B$2:$C$90, 2, FALSE)</f>
        <v>71</v>
      </c>
      <c r="E931" t="s">
        <v>26</v>
      </c>
      <c r="F931" t="str">
        <f t="shared" si="42"/>
        <v>MACHUCA TURPO ESTIVE ALEXIS</v>
      </c>
      <c r="G931" t="str">
        <f t="shared" si="43"/>
        <v>MACHUCA TURPO</v>
      </c>
      <c r="H931" t="str">
        <f t="shared" si="44"/>
        <v>ESTIVE ALEXIS</v>
      </c>
    </row>
    <row r="932" spans="1:8">
      <c r="A932" t="s">
        <v>216</v>
      </c>
      <c r="B932" t="s">
        <v>1137</v>
      </c>
      <c r="C932">
        <f>VLOOKUP(A932, instituciones!$B$2:$C$90, 2, FALSE)</f>
        <v>71</v>
      </c>
      <c r="E932" t="s">
        <v>26</v>
      </c>
      <c r="F932" t="str">
        <f t="shared" si="42"/>
        <v>PALOMINO HUARCAHUAMAN VIVIAN D.</v>
      </c>
      <c r="G932" t="str">
        <f t="shared" si="43"/>
        <v>PALOMINO HUARCAHUAMAN</v>
      </c>
      <c r="H932" t="str">
        <f t="shared" si="44"/>
        <v>VIVIAN D.</v>
      </c>
    </row>
    <row r="933" spans="1:8">
      <c r="A933" t="s">
        <v>216</v>
      </c>
      <c r="B933" t="s">
        <v>1138</v>
      </c>
      <c r="C933">
        <f>VLOOKUP(A933, instituciones!$B$2:$C$90, 2, FALSE)</f>
        <v>71</v>
      </c>
      <c r="E933" t="s">
        <v>26</v>
      </c>
      <c r="F933" t="str">
        <f t="shared" si="42"/>
        <v>SINCA HUANCCO CAMILA KALESI</v>
      </c>
      <c r="G933" t="str">
        <f t="shared" si="43"/>
        <v>SINCA HUANCCO</v>
      </c>
      <c r="H933" t="str">
        <f t="shared" si="44"/>
        <v>CAMILA KALESI</v>
      </c>
    </row>
    <row r="934" spans="1:8">
      <c r="A934" t="s">
        <v>216</v>
      </c>
      <c r="B934" t="s">
        <v>1139</v>
      </c>
      <c r="C934">
        <f>VLOOKUP(A934, instituciones!$B$2:$C$90, 2, FALSE)</f>
        <v>71</v>
      </c>
      <c r="E934" t="s">
        <v>26</v>
      </c>
      <c r="F934" t="str">
        <f t="shared" si="42"/>
        <v xml:space="preserve">VALENCIA MAMANI KORAYMA KHALEESI </v>
      </c>
      <c r="G934" t="str">
        <f t="shared" si="43"/>
        <v>VALENCIA MAMANI</v>
      </c>
      <c r="H934" t="str">
        <f t="shared" si="44"/>
        <v xml:space="preserve">KORAYMA KHALEESI </v>
      </c>
    </row>
    <row r="935" spans="1:8">
      <c r="A935" t="s">
        <v>218</v>
      </c>
      <c r="B935" t="s">
        <v>1140</v>
      </c>
      <c r="C935">
        <f>VLOOKUP(A935, instituciones!$B$2:$C$90, 2, FALSE)</f>
        <v>58</v>
      </c>
      <c r="E935" t="s">
        <v>26</v>
      </c>
      <c r="F935" t="str">
        <f t="shared" si="42"/>
        <v>CAMASCA QUISPE ANGELA ADRIANA</v>
      </c>
      <c r="G935" t="str">
        <f t="shared" si="43"/>
        <v>CAMASCA QUISPE</v>
      </c>
      <c r="H935" t="str">
        <f t="shared" si="44"/>
        <v>ANGELA ADRIANA</v>
      </c>
    </row>
    <row r="936" spans="1:8">
      <c r="A936" t="s">
        <v>218</v>
      </c>
      <c r="B936" t="s">
        <v>1141</v>
      </c>
      <c r="C936">
        <f>VLOOKUP(A936, instituciones!$B$2:$C$90, 2, FALSE)</f>
        <v>58</v>
      </c>
      <c r="E936" t="s">
        <v>26</v>
      </c>
      <c r="F936" t="str">
        <f t="shared" si="42"/>
        <v>CANCAPA GONZALES LUZ ESPERANZA</v>
      </c>
      <c r="G936" t="str">
        <f t="shared" si="43"/>
        <v>CANCAPA GONZALES</v>
      </c>
      <c r="H936" t="str">
        <f t="shared" si="44"/>
        <v>LUZ ESPERANZA</v>
      </c>
    </row>
    <row r="937" spans="1:8">
      <c r="A937" t="s">
        <v>218</v>
      </c>
      <c r="B937" t="s">
        <v>1142</v>
      </c>
      <c r="C937">
        <f>VLOOKUP(A937, instituciones!$B$2:$C$90, 2, FALSE)</f>
        <v>58</v>
      </c>
      <c r="E937" t="s">
        <v>26</v>
      </c>
      <c r="F937" t="str">
        <f t="shared" si="42"/>
        <v>CAPAJAÑA QUISPE MILET JENNIFER</v>
      </c>
      <c r="G937" t="str">
        <f t="shared" si="43"/>
        <v>CAPAJAÑA QUISPE</v>
      </c>
      <c r="H937" t="str">
        <f t="shared" si="44"/>
        <v>MILET JENNIFER</v>
      </c>
    </row>
    <row r="938" spans="1:8">
      <c r="A938" t="s">
        <v>218</v>
      </c>
      <c r="B938" t="s">
        <v>1143</v>
      </c>
      <c r="C938">
        <f>VLOOKUP(A938, instituciones!$B$2:$C$90, 2, FALSE)</f>
        <v>58</v>
      </c>
      <c r="E938" t="s">
        <v>26</v>
      </c>
      <c r="F938" t="str">
        <f t="shared" si="42"/>
        <v>CCARI RAMOS WENDY GUIDA</v>
      </c>
      <c r="G938" t="str">
        <f t="shared" si="43"/>
        <v>CCARI RAMOS</v>
      </c>
      <c r="H938" t="str">
        <f t="shared" si="44"/>
        <v>WENDY GUIDA</v>
      </c>
    </row>
    <row r="939" spans="1:8">
      <c r="A939" t="s">
        <v>218</v>
      </c>
      <c r="B939" t="s">
        <v>1144</v>
      </c>
      <c r="C939">
        <f>VLOOKUP(A939, instituciones!$B$2:$C$90, 2, FALSE)</f>
        <v>58</v>
      </c>
      <c r="E939" t="s">
        <v>26</v>
      </c>
      <c r="F939" t="str">
        <f t="shared" si="42"/>
        <v>CHOQUE QUISPE WILLIAN ALDAYR</v>
      </c>
      <c r="G939" t="str">
        <f t="shared" si="43"/>
        <v>CHOQUE QUISPE</v>
      </c>
      <c r="H939" t="str">
        <f t="shared" si="44"/>
        <v>WILLIAN ALDAYR</v>
      </c>
    </row>
    <row r="940" spans="1:8">
      <c r="A940" t="s">
        <v>218</v>
      </c>
      <c r="B940" t="s">
        <v>1145</v>
      </c>
      <c r="C940">
        <f>VLOOKUP(A940, instituciones!$B$2:$C$90, 2, FALSE)</f>
        <v>58</v>
      </c>
      <c r="E940" t="s">
        <v>26</v>
      </c>
      <c r="F940" t="str">
        <f t="shared" si="42"/>
        <v>CONDORI QUISPE ALEJANDRO</v>
      </c>
      <c r="G940" t="str">
        <f t="shared" si="43"/>
        <v>CONDORI QUISPE</v>
      </c>
      <c r="H940" t="str">
        <f t="shared" si="44"/>
        <v>ALEJANDRO</v>
      </c>
    </row>
    <row r="941" spans="1:8">
      <c r="A941" t="s">
        <v>218</v>
      </c>
      <c r="B941" t="s">
        <v>1146</v>
      </c>
      <c r="C941">
        <f>VLOOKUP(A941, instituciones!$B$2:$C$90, 2, FALSE)</f>
        <v>58</v>
      </c>
      <c r="E941" t="s">
        <v>26</v>
      </c>
      <c r="F941" t="str">
        <f t="shared" si="42"/>
        <v>CONDORI TURPO YURI LIAM</v>
      </c>
      <c r="G941" t="str">
        <f t="shared" si="43"/>
        <v>CONDORI TURPO</v>
      </c>
      <c r="H941" t="str">
        <f t="shared" si="44"/>
        <v>YURI LIAM</v>
      </c>
    </row>
    <row r="942" spans="1:8">
      <c r="A942" t="s">
        <v>218</v>
      </c>
      <c r="B942" t="s">
        <v>1147</v>
      </c>
      <c r="C942">
        <f>VLOOKUP(A942, instituciones!$B$2:$C$90, 2, FALSE)</f>
        <v>58</v>
      </c>
      <c r="E942" t="s">
        <v>26</v>
      </c>
      <c r="F942" t="str">
        <f t="shared" si="42"/>
        <v>CRUZ QUISPE JESSAMINE BAYLEY</v>
      </c>
      <c r="G942" t="str">
        <f t="shared" si="43"/>
        <v>CRUZ QUISPE</v>
      </c>
      <c r="H942" t="str">
        <f t="shared" si="44"/>
        <v>JESSAMINE BAYLEY</v>
      </c>
    </row>
    <row r="943" spans="1:8">
      <c r="A943" t="s">
        <v>218</v>
      </c>
      <c r="B943" t="s">
        <v>1148</v>
      </c>
      <c r="C943">
        <f>VLOOKUP(A943, instituciones!$B$2:$C$90, 2, FALSE)</f>
        <v>58</v>
      </c>
      <c r="E943" t="s">
        <v>26</v>
      </c>
      <c r="F943" t="str">
        <f t="shared" si="42"/>
        <v xml:space="preserve">GUILLEN LAURA IBRAHIN KENER </v>
      </c>
      <c r="G943" t="str">
        <f t="shared" si="43"/>
        <v>GUILLEN LAURA</v>
      </c>
      <c r="H943" t="str">
        <f t="shared" si="44"/>
        <v xml:space="preserve">IBRAHIN KENER </v>
      </c>
    </row>
    <row r="944" spans="1:8">
      <c r="A944" t="s">
        <v>218</v>
      </c>
      <c r="B944" t="s">
        <v>1149</v>
      </c>
      <c r="C944">
        <f>VLOOKUP(A944, instituciones!$B$2:$C$90, 2, FALSE)</f>
        <v>58</v>
      </c>
      <c r="E944" t="s">
        <v>26</v>
      </c>
      <c r="F944" t="str">
        <f t="shared" si="42"/>
        <v>HERMOZA TIPO LESLY GISSEL</v>
      </c>
      <c r="G944" t="str">
        <f t="shared" si="43"/>
        <v>HERMOZA TIPO</v>
      </c>
      <c r="H944" t="str">
        <f t="shared" si="44"/>
        <v>LESLY GISSEL</v>
      </c>
    </row>
    <row r="945" spans="1:8">
      <c r="A945" t="s">
        <v>218</v>
      </c>
      <c r="B945" t="s">
        <v>1150</v>
      </c>
      <c r="C945">
        <f>VLOOKUP(A945, instituciones!$B$2:$C$90, 2, FALSE)</f>
        <v>58</v>
      </c>
      <c r="E945" t="s">
        <v>26</v>
      </c>
      <c r="F945" t="str">
        <f t="shared" si="42"/>
        <v>HUAMAN FLORES GUSTAVO ISAI</v>
      </c>
      <c r="G945" t="str">
        <f t="shared" si="43"/>
        <v>HUAMAN FLORES</v>
      </c>
      <c r="H945" t="str">
        <f t="shared" si="44"/>
        <v>GUSTAVO ISAI</v>
      </c>
    </row>
    <row r="946" spans="1:8">
      <c r="A946" t="s">
        <v>218</v>
      </c>
      <c r="B946" t="s">
        <v>1151</v>
      </c>
      <c r="C946">
        <f>VLOOKUP(A946, instituciones!$B$2:$C$90, 2, FALSE)</f>
        <v>58</v>
      </c>
      <c r="E946" t="s">
        <v>26</v>
      </c>
      <c r="F946" t="str">
        <f t="shared" si="42"/>
        <v>HUASACCA SALAZAR GEDION ISAAC</v>
      </c>
      <c r="G946" t="str">
        <f t="shared" si="43"/>
        <v>HUASACCA SALAZAR</v>
      </c>
      <c r="H946" t="str">
        <f t="shared" si="44"/>
        <v>GEDION ISAAC</v>
      </c>
    </row>
    <row r="947" spans="1:8">
      <c r="A947" t="s">
        <v>218</v>
      </c>
      <c r="B947" t="s">
        <v>1152</v>
      </c>
      <c r="C947">
        <f>VLOOKUP(A947, instituciones!$B$2:$C$90, 2, FALSE)</f>
        <v>58</v>
      </c>
      <c r="E947" t="s">
        <v>26</v>
      </c>
      <c r="F947" t="str">
        <f t="shared" si="42"/>
        <v>MAMANI LUCANA LUIS MANRIQUE</v>
      </c>
      <c r="G947" t="str">
        <f t="shared" si="43"/>
        <v>MAMANI LUCANA</v>
      </c>
      <c r="H947" t="str">
        <f t="shared" si="44"/>
        <v>LUIS MANRIQUE</v>
      </c>
    </row>
    <row r="948" spans="1:8">
      <c r="A948" t="s">
        <v>218</v>
      </c>
      <c r="B948" t="s">
        <v>1153</v>
      </c>
      <c r="C948">
        <f>VLOOKUP(A948, instituciones!$B$2:$C$90, 2, FALSE)</f>
        <v>58</v>
      </c>
      <c r="E948" t="s">
        <v>26</v>
      </c>
      <c r="F948" t="str">
        <f t="shared" si="42"/>
        <v>QUISPE MAZA KINA</v>
      </c>
      <c r="G948" t="str">
        <f t="shared" si="43"/>
        <v>QUISPE MAZA</v>
      </c>
      <c r="H948" t="str">
        <f t="shared" si="44"/>
        <v>KINA</v>
      </c>
    </row>
    <row r="949" spans="1:8">
      <c r="A949" t="s">
        <v>218</v>
      </c>
      <c r="B949" t="s">
        <v>1154</v>
      </c>
      <c r="C949">
        <f>VLOOKUP(A949, instituciones!$B$2:$C$90, 2, FALSE)</f>
        <v>58</v>
      </c>
      <c r="E949" t="s">
        <v>26</v>
      </c>
      <c r="F949" t="str">
        <f t="shared" si="42"/>
        <v>QUISPE PALOMINO BEKER JHON</v>
      </c>
      <c r="G949" t="str">
        <f t="shared" si="43"/>
        <v>QUISPE PALOMINO</v>
      </c>
      <c r="H949" t="str">
        <f t="shared" si="44"/>
        <v>BEKER JHON</v>
      </c>
    </row>
    <row r="950" spans="1:8">
      <c r="A950" t="s">
        <v>218</v>
      </c>
      <c r="B950" t="s">
        <v>1155</v>
      </c>
      <c r="C950">
        <f>VLOOKUP(A950, instituciones!$B$2:$C$90, 2, FALSE)</f>
        <v>58</v>
      </c>
      <c r="E950" t="s">
        <v>26</v>
      </c>
      <c r="F950" t="str">
        <f t="shared" si="42"/>
        <v>QUISPE YANA LÉYORI YACIEL</v>
      </c>
      <c r="G950" t="str">
        <f t="shared" si="43"/>
        <v>QUISPE YANA</v>
      </c>
      <c r="H950" t="str">
        <f t="shared" si="44"/>
        <v>LÉYORI YACIEL</v>
      </c>
    </row>
    <row r="951" spans="1:8">
      <c r="A951" t="s">
        <v>218</v>
      </c>
      <c r="B951" t="s">
        <v>1156</v>
      </c>
      <c r="C951">
        <f>VLOOKUP(A951, instituciones!$B$2:$C$90, 2, FALSE)</f>
        <v>58</v>
      </c>
      <c r="E951" t="s">
        <v>26</v>
      </c>
      <c r="F951" t="str">
        <f t="shared" si="42"/>
        <v>SACACA APAZA FRANCO YANDEL</v>
      </c>
      <c r="G951" t="str">
        <f t="shared" si="43"/>
        <v>SACACA APAZA</v>
      </c>
      <c r="H951" t="str">
        <f t="shared" si="44"/>
        <v>FRANCO YANDEL</v>
      </c>
    </row>
    <row r="952" spans="1:8">
      <c r="A952" t="s">
        <v>218</v>
      </c>
      <c r="B952" t="s">
        <v>1157</v>
      </c>
      <c r="C952">
        <f>VLOOKUP(A952, instituciones!$B$2:$C$90, 2, FALSE)</f>
        <v>58</v>
      </c>
      <c r="E952" t="s">
        <v>26</v>
      </c>
      <c r="F952" t="str">
        <f t="shared" si="42"/>
        <v>SALGUERO ZUVIETA CRISTIAN SALVADOR</v>
      </c>
      <c r="G952" t="str">
        <f t="shared" si="43"/>
        <v>SALGUERO ZUVIETA</v>
      </c>
      <c r="H952" t="str">
        <f t="shared" si="44"/>
        <v>CRISTIAN SALVADOR</v>
      </c>
    </row>
    <row r="953" spans="1:8">
      <c r="A953" t="s">
        <v>218</v>
      </c>
      <c r="B953" t="s">
        <v>1158</v>
      </c>
      <c r="C953">
        <f>VLOOKUP(A953, instituciones!$B$2:$C$90, 2, FALSE)</f>
        <v>58</v>
      </c>
      <c r="E953" t="s">
        <v>26</v>
      </c>
      <c r="F953" t="str">
        <f t="shared" si="42"/>
        <v>ZAGA MACHACA KAREN KIRIA</v>
      </c>
      <c r="G953" t="str">
        <f t="shared" si="43"/>
        <v>ZAGA MACHACA</v>
      </c>
      <c r="H953" t="str">
        <f t="shared" si="44"/>
        <v>KAREN KIRIA</v>
      </c>
    </row>
    <row r="954" spans="1:8">
      <c r="A954" t="s">
        <v>222</v>
      </c>
      <c r="B954" t="s">
        <v>1159</v>
      </c>
      <c r="C954">
        <f>VLOOKUP(A954, instituciones!$B$2:$C$90, 2, FALSE)</f>
        <v>72</v>
      </c>
      <c r="E954" t="s">
        <v>26</v>
      </c>
      <c r="F954" t="str">
        <f t="shared" si="42"/>
        <v>NARVAEZ CHURA YURAIMA ABIGAIL</v>
      </c>
      <c r="G954" t="str">
        <f t="shared" si="43"/>
        <v>NARVAEZ CHURA</v>
      </c>
      <c r="H954" t="str">
        <f t="shared" si="44"/>
        <v>YURAIMA ABIGAIL</v>
      </c>
    </row>
    <row r="955" spans="1:8">
      <c r="A955" t="s">
        <v>224</v>
      </c>
      <c r="B955" t="s">
        <v>1160</v>
      </c>
      <c r="C955">
        <f>VLOOKUP(A955, instituciones!$B$2:$C$90, 2, FALSE)</f>
        <v>74</v>
      </c>
      <c r="E955" t="s">
        <v>26</v>
      </c>
      <c r="F955" t="str">
        <f t="shared" si="42"/>
        <v>ACOSTA HUAMAN Lesli Rubi</v>
      </c>
      <c r="G955" t="str">
        <f t="shared" si="43"/>
        <v>ACOSTA HUAMAN</v>
      </c>
      <c r="H955" t="str">
        <f t="shared" si="44"/>
        <v>Lesli Rubi</v>
      </c>
    </row>
    <row r="956" spans="1:8">
      <c r="A956" t="s">
        <v>224</v>
      </c>
      <c r="B956" t="s">
        <v>1161</v>
      </c>
      <c r="C956">
        <f>VLOOKUP(A956, instituciones!$B$2:$C$90, 2, FALSE)</f>
        <v>74</v>
      </c>
      <c r="E956" t="s">
        <v>26</v>
      </c>
      <c r="F956" t="str">
        <f t="shared" si="42"/>
        <v>CALLO SARAVIA Ronald Adolfo</v>
      </c>
      <c r="G956" t="str">
        <f t="shared" si="43"/>
        <v>CALLO SARAVIA</v>
      </c>
      <c r="H956" t="str">
        <f t="shared" si="44"/>
        <v>Ronald Adolfo</v>
      </c>
    </row>
    <row r="957" spans="1:8">
      <c r="A957" t="s">
        <v>224</v>
      </c>
      <c r="B957" t="s">
        <v>1162</v>
      </c>
      <c r="C957">
        <f>VLOOKUP(A957, instituciones!$B$2:$C$90, 2, FALSE)</f>
        <v>74</v>
      </c>
      <c r="E957" t="s">
        <v>26</v>
      </c>
      <c r="F957" t="str">
        <f t="shared" si="42"/>
        <v>CARPIO CCASANI Luis Gustavo</v>
      </c>
      <c r="G957" t="str">
        <f t="shared" si="43"/>
        <v>CARPIO CCASANI</v>
      </c>
      <c r="H957" t="str">
        <f t="shared" si="44"/>
        <v>Luis Gustavo</v>
      </c>
    </row>
    <row r="958" spans="1:8">
      <c r="A958" t="s">
        <v>224</v>
      </c>
      <c r="B958" t="s">
        <v>1163</v>
      </c>
      <c r="C958">
        <f>VLOOKUP(A958, instituciones!$B$2:$C$90, 2, FALSE)</f>
        <v>74</v>
      </c>
      <c r="E958" t="s">
        <v>26</v>
      </c>
      <c r="F958" t="str">
        <f t="shared" si="42"/>
        <v>CORDOVA LOPEZ Thiago Paul</v>
      </c>
      <c r="G958" t="str">
        <f t="shared" si="43"/>
        <v>CORDOVA LOPEZ</v>
      </c>
      <c r="H958" t="str">
        <f t="shared" si="44"/>
        <v>Thiago Paul</v>
      </c>
    </row>
    <row r="959" spans="1:8">
      <c r="A959" t="s">
        <v>224</v>
      </c>
      <c r="B959" t="s">
        <v>1164</v>
      </c>
      <c r="C959">
        <f>VLOOKUP(A959, instituciones!$B$2:$C$90, 2, FALSE)</f>
        <v>74</v>
      </c>
      <c r="E959" t="s">
        <v>26</v>
      </c>
      <c r="F959" t="str">
        <f t="shared" si="42"/>
        <v>CUNYA APAZA Linsu Edén</v>
      </c>
      <c r="G959" t="str">
        <f t="shared" si="43"/>
        <v>CUNYA APAZA</v>
      </c>
      <c r="H959" t="str">
        <f t="shared" si="44"/>
        <v>Linsu Edén</v>
      </c>
    </row>
    <row r="960" spans="1:8">
      <c r="A960" t="s">
        <v>224</v>
      </c>
      <c r="B960" t="s">
        <v>1165</v>
      </c>
      <c r="C960">
        <f>VLOOKUP(A960, instituciones!$B$2:$C$90, 2, FALSE)</f>
        <v>74</v>
      </c>
      <c r="E960" t="s">
        <v>26</v>
      </c>
      <c r="F960" t="str">
        <f t="shared" si="42"/>
        <v>FLORES MAMANI Broak Leasner</v>
      </c>
      <c r="G960" t="str">
        <f t="shared" si="43"/>
        <v>FLORES MAMANI</v>
      </c>
      <c r="H960" t="str">
        <f t="shared" si="44"/>
        <v>Broak Leasner</v>
      </c>
    </row>
    <row r="961" spans="1:8">
      <c r="A961" t="s">
        <v>224</v>
      </c>
      <c r="B961" t="s">
        <v>1166</v>
      </c>
      <c r="C961">
        <f>VLOOKUP(A961, instituciones!$B$2:$C$90, 2, FALSE)</f>
        <v>74</v>
      </c>
      <c r="E961" t="s">
        <v>26</v>
      </c>
      <c r="F961" t="str">
        <f t="shared" si="42"/>
        <v>MOROCCO HUAQUISTO Dylan Ezel</v>
      </c>
      <c r="G961" t="str">
        <f t="shared" si="43"/>
        <v>MOROCCO HUAQUISTO</v>
      </c>
      <c r="H961" t="str">
        <f t="shared" si="44"/>
        <v>Dylan Ezel</v>
      </c>
    </row>
    <row r="962" spans="1:8">
      <c r="A962" t="s">
        <v>224</v>
      </c>
      <c r="B962" t="s">
        <v>1167</v>
      </c>
      <c r="C962">
        <f>VLOOKUP(A962, instituciones!$B$2:$C$90, 2, FALSE)</f>
        <v>74</v>
      </c>
      <c r="E962" t="s">
        <v>26</v>
      </c>
      <c r="F962" t="str">
        <f t="shared" si="42"/>
        <v>PACCO CHICLLASTO Luxmis Percy</v>
      </c>
      <c r="G962" t="str">
        <f t="shared" si="43"/>
        <v>PACCO CHICLLASTO</v>
      </c>
      <c r="H962" t="str">
        <f t="shared" si="44"/>
        <v>Luxmis Percy</v>
      </c>
    </row>
    <row r="963" spans="1:8">
      <c r="A963" t="s">
        <v>224</v>
      </c>
      <c r="B963" t="s">
        <v>1168</v>
      </c>
      <c r="C963">
        <f>VLOOKUP(A963, instituciones!$B$2:$C$90, 2, FALSE)</f>
        <v>74</v>
      </c>
      <c r="E963" t="s">
        <v>26</v>
      </c>
      <c r="F963" t="str">
        <f t="shared" ref="F963:F979" si="45">SUBSTITUTE(B963,",","")</f>
        <v>TEJADA LUPACA Nayarit Taahira</v>
      </c>
      <c r="G963" t="str">
        <f t="shared" ref="G963:G979" si="46">CONCATENATE(LEFT(F963, FIND(" ", F963)-1), " ", LEFT(RIGHT(F963, LEN(F963)-FIND(" ", F963)), FIND(" ", RIGHT(F963, LEN(F963)-FIND(" ", F963)))-1))</f>
        <v>TEJADA LUPACA</v>
      </c>
      <c r="H963" t="str">
        <f t="shared" ref="H963:H979" si="47">RIGHT(F963, LEN(F963) - FIND(" ",F963, FIND(" ",F963)+1))</f>
        <v>Nayarit Taahira</v>
      </c>
    </row>
    <row r="964" spans="1:8">
      <c r="A964" t="s">
        <v>226</v>
      </c>
      <c r="B964" t="s">
        <v>1169</v>
      </c>
      <c r="C964">
        <f>VLOOKUP(A964, instituciones!$B$2:$C$90, 2, FALSE)</f>
        <v>76</v>
      </c>
      <c r="E964" t="s">
        <v>26</v>
      </c>
      <c r="F964" t="str">
        <f t="shared" si="45"/>
        <v>CALIZANA CASTELLANOS Klin Ciro</v>
      </c>
      <c r="G964" t="str">
        <f t="shared" si="46"/>
        <v>CALIZANA CASTELLANOS</v>
      </c>
      <c r="H964" t="str">
        <f t="shared" si="47"/>
        <v>Klin Ciro</v>
      </c>
    </row>
    <row r="965" spans="1:8">
      <c r="A965" t="s">
        <v>226</v>
      </c>
      <c r="B965" t="s">
        <v>1170</v>
      </c>
      <c r="C965">
        <f>VLOOKUP(A965, instituciones!$B$2:$C$90, 2, FALSE)</f>
        <v>76</v>
      </c>
      <c r="E965" t="s">
        <v>26</v>
      </c>
      <c r="F965" t="str">
        <f t="shared" si="45"/>
        <v>MAQQUE QUISPE Dylan Leonel</v>
      </c>
      <c r="G965" t="str">
        <f t="shared" si="46"/>
        <v>MAQQUE QUISPE</v>
      </c>
      <c r="H965" t="str">
        <f t="shared" si="47"/>
        <v>Dylan Leonel</v>
      </c>
    </row>
    <row r="966" spans="1:8">
      <c r="A966" t="s">
        <v>226</v>
      </c>
      <c r="B966" t="s">
        <v>1171</v>
      </c>
      <c r="C966">
        <f>VLOOKUP(A966, instituciones!$B$2:$C$90, 2, FALSE)</f>
        <v>76</v>
      </c>
      <c r="E966" t="s">
        <v>26</v>
      </c>
      <c r="F966" t="str">
        <f t="shared" si="45"/>
        <v>MIRANDA QOAQUIRA Axel Dominic</v>
      </c>
      <c r="G966" t="str">
        <f t="shared" si="46"/>
        <v>MIRANDA QOAQUIRA</v>
      </c>
      <c r="H966" t="str">
        <f t="shared" si="47"/>
        <v>Axel Dominic</v>
      </c>
    </row>
    <row r="967" spans="1:8">
      <c r="A967" t="s">
        <v>228</v>
      </c>
      <c r="B967" t="s">
        <v>1266</v>
      </c>
      <c r="C967">
        <f>VLOOKUP(A967, instituciones!$B$2:$C$90, 2, FALSE)</f>
        <v>77</v>
      </c>
      <c r="E967" t="s">
        <v>26</v>
      </c>
      <c r="F967" t="str">
        <f t="shared" si="45"/>
        <v>ALARCON PALOMINO RUTH NAYELY ITSEL</v>
      </c>
      <c r="G967" t="str">
        <f t="shared" si="46"/>
        <v>ALARCON PALOMINO</v>
      </c>
      <c r="H967" t="str">
        <f t="shared" si="47"/>
        <v>RUTH NAYELY ITSEL</v>
      </c>
    </row>
    <row r="968" spans="1:8">
      <c r="A968" t="s">
        <v>228</v>
      </c>
      <c r="B968" t="s">
        <v>1277</v>
      </c>
      <c r="C968">
        <f>VLOOKUP(A968, instituciones!$B$2:$C$90, 2, FALSE)</f>
        <v>77</v>
      </c>
      <c r="E968" t="s">
        <v>26</v>
      </c>
      <c r="F968" t="str">
        <f t="shared" si="45"/>
        <v>NOA QUISPE DYLAN ALEXIS</v>
      </c>
      <c r="G968" t="str">
        <f t="shared" si="46"/>
        <v>NOA QUISPE</v>
      </c>
      <c r="H968" t="str">
        <f t="shared" si="47"/>
        <v>DYLAN ALEXIS</v>
      </c>
    </row>
    <row r="969" spans="1:8">
      <c r="A969" t="s">
        <v>228</v>
      </c>
      <c r="B969" t="s">
        <v>1267</v>
      </c>
      <c r="C969">
        <f>VLOOKUP(A969, instituciones!$B$2:$C$90, 2, FALSE)</f>
        <v>77</v>
      </c>
      <c r="E969" t="s">
        <v>26</v>
      </c>
      <c r="F969" t="str">
        <f t="shared" si="45"/>
        <v>RAMIREZ CASTELLANOS JOZIL MARCELO</v>
      </c>
      <c r="G969" t="str">
        <f t="shared" si="46"/>
        <v>RAMIREZ CASTELLANOS</v>
      </c>
      <c r="H969" t="str">
        <f t="shared" si="47"/>
        <v>JOZIL MARCELO</v>
      </c>
    </row>
    <row r="970" spans="1:8">
      <c r="A970" t="s">
        <v>1222</v>
      </c>
      <c r="B970" t="s">
        <v>1268</v>
      </c>
      <c r="C970">
        <f>VLOOKUP(A970, instituciones!$B$2:$C$90, 2, FALSE)</f>
        <v>2</v>
      </c>
      <c r="E970" t="s">
        <v>26</v>
      </c>
      <c r="F970" t="str">
        <f t="shared" si="45"/>
        <v>CABRERA FARFAN Adriano Dominick</v>
      </c>
      <c r="G970" t="str">
        <f t="shared" si="46"/>
        <v>CABRERA FARFAN</v>
      </c>
      <c r="H970" t="str">
        <f t="shared" si="47"/>
        <v>Adriano Dominick</v>
      </c>
    </row>
    <row r="971" spans="1:8">
      <c r="A971" t="s">
        <v>1222</v>
      </c>
      <c r="B971" t="s">
        <v>1269</v>
      </c>
      <c r="C971">
        <f>VLOOKUP(A971, instituciones!$B$2:$C$90, 2, FALSE)</f>
        <v>2</v>
      </c>
      <c r="E971" t="s">
        <v>26</v>
      </c>
      <c r="F971" t="str">
        <f t="shared" si="45"/>
        <v>HUANCA CALLATA Aylim Yelina Bashira</v>
      </c>
      <c r="G971" t="str">
        <f t="shared" si="46"/>
        <v>HUANCA CALLATA</v>
      </c>
      <c r="H971" t="str">
        <f t="shared" si="47"/>
        <v>Aylim Yelina Bashira</v>
      </c>
    </row>
    <row r="972" spans="1:8">
      <c r="A972" t="s">
        <v>1222</v>
      </c>
      <c r="B972" t="s">
        <v>1270</v>
      </c>
      <c r="C972">
        <f>VLOOKUP(A972, instituciones!$B$2:$C$90, 2, FALSE)</f>
        <v>2</v>
      </c>
      <c r="E972" t="s">
        <v>26</v>
      </c>
      <c r="F972" t="str">
        <f t="shared" si="45"/>
        <v>JARECCA ROSEL Shadia Keisi</v>
      </c>
      <c r="G972" t="str">
        <f t="shared" si="46"/>
        <v>JARECCA ROSEL</v>
      </c>
      <c r="H972" t="str">
        <f t="shared" si="47"/>
        <v>Shadia Keisi</v>
      </c>
    </row>
    <row r="973" spans="1:8">
      <c r="A973" t="s">
        <v>1222</v>
      </c>
      <c r="B973" t="s">
        <v>1271</v>
      </c>
      <c r="C973">
        <f>VLOOKUP(A973, instituciones!$B$2:$C$90, 2, FALSE)</f>
        <v>2</v>
      </c>
      <c r="E973" t="s">
        <v>26</v>
      </c>
      <c r="F973" t="str">
        <f t="shared" si="45"/>
        <v>LIMA TOCRE Chaska Lucero</v>
      </c>
      <c r="G973" t="str">
        <f t="shared" si="46"/>
        <v>LIMA TOCRE</v>
      </c>
      <c r="H973" t="str">
        <f t="shared" si="47"/>
        <v>Chaska Lucero</v>
      </c>
    </row>
    <row r="974" spans="1:8">
      <c r="A974" t="s">
        <v>1222</v>
      </c>
      <c r="B974" t="s">
        <v>1272</v>
      </c>
      <c r="C974">
        <f>VLOOKUP(A974, instituciones!$B$2:$C$90, 2, FALSE)</f>
        <v>2</v>
      </c>
      <c r="E974" t="s">
        <v>26</v>
      </c>
      <c r="F974" t="str">
        <f t="shared" si="45"/>
        <v xml:space="preserve">NARVAEZ PANCA Cristian Sebastian </v>
      </c>
      <c r="G974" t="str">
        <f t="shared" si="46"/>
        <v>NARVAEZ PANCA</v>
      </c>
      <c r="H974" t="str">
        <f t="shared" si="47"/>
        <v xml:space="preserve">Cristian Sebastian </v>
      </c>
    </row>
    <row r="975" spans="1:8">
      <c r="A975" t="s">
        <v>1222</v>
      </c>
      <c r="B975" t="s">
        <v>1273</v>
      </c>
      <c r="C975">
        <f>VLOOKUP(A975, instituciones!$B$2:$C$90, 2, FALSE)</f>
        <v>2</v>
      </c>
      <c r="E975" t="s">
        <v>26</v>
      </c>
      <c r="F975" t="str">
        <f t="shared" si="45"/>
        <v>ORTEGA CONDORI Luz Nataly</v>
      </c>
      <c r="G975" t="str">
        <f t="shared" si="46"/>
        <v>ORTEGA CONDORI</v>
      </c>
      <c r="H975" t="str">
        <f t="shared" si="47"/>
        <v>Luz Nataly</v>
      </c>
    </row>
    <row r="976" spans="1:8">
      <c r="A976" t="s">
        <v>1222</v>
      </c>
      <c r="B976" t="s">
        <v>1274</v>
      </c>
      <c r="C976">
        <f>VLOOKUP(A976, instituciones!$B$2:$C$90, 2, FALSE)</f>
        <v>2</v>
      </c>
      <c r="E976" t="s">
        <v>26</v>
      </c>
      <c r="F976" t="str">
        <f t="shared" si="45"/>
        <v>PACAYA ZEVALLOS Jhonatan Ates</v>
      </c>
      <c r="G976" t="str">
        <f t="shared" si="46"/>
        <v>PACAYA ZEVALLOS</v>
      </c>
      <c r="H976" t="str">
        <f t="shared" si="47"/>
        <v>Jhonatan Ates</v>
      </c>
    </row>
    <row r="977" spans="1:8">
      <c r="A977" t="s">
        <v>1222</v>
      </c>
      <c r="B977" t="s">
        <v>1275</v>
      </c>
      <c r="C977">
        <f>VLOOKUP(A977, instituciones!$B$2:$C$90, 2, FALSE)</f>
        <v>2</v>
      </c>
      <c r="E977" t="s">
        <v>26</v>
      </c>
      <c r="F977" t="str">
        <f t="shared" si="45"/>
        <v>PEREZ QUISPE Hansel Gael</v>
      </c>
      <c r="G977" t="str">
        <f t="shared" si="46"/>
        <v>PEREZ QUISPE</v>
      </c>
      <c r="H977" t="str">
        <f t="shared" si="47"/>
        <v>Hansel Gael</v>
      </c>
    </row>
    <row r="978" spans="1:8">
      <c r="A978" t="s">
        <v>1222</v>
      </c>
      <c r="B978" t="s">
        <v>1276</v>
      </c>
      <c r="C978">
        <f>VLOOKUP(A978, instituciones!$B$2:$C$90, 2, FALSE)</f>
        <v>2</v>
      </c>
      <c r="E978" t="s">
        <v>26</v>
      </c>
      <c r="F978" t="str">
        <f t="shared" si="45"/>
        <v>PUMACCAJIA CRUZ Jatniell Leonor</v>
      </c>
      <c r="G978" t="str">
        <f t="shared" si="46"/>
        <v>PUMACCAJIA CRUZ</v>
      </c>
      <c r="H978" t="str">
        <f t="shared" si="47"/>
        <v>Jatniell Leonor</v>
      </c>
    </row>
    <row r="979" spans="1:8">
      <c r="A979" t="s">
        <v>1222</v>
      </c>
      <c r="B979" t="s">
        <v>1184</v>
      </c>
      <c r="C979">
        <f>VLOOKUP(A979, instituciones!$B$2:$C$90, 2, FALSE)</f>
        <v>2</v>
      </c>
      <c r="E979" t="s">
        <v>26</v>
      </c>
      <c r="F979" t="str">
        <f t="shared" si="45"/>
        <v>ROCA VALENCIA Oliver Alex</v>
      </c>
      <c r="G979" t="str">
        <f t="shared" si="46"/>
        <v>ROCA VALENCIA</v>
      </c>
      <c r="H979" t="str">
        <f t="shared" si="47"/>
        <v>Oliver Alex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26F-2DC5-4112-B2BD-4E906390FFD6}">
  <dimension ref="A1:F979"/>
  <sheetViews>
    <sheetView topLeftCell="A907" workbookViewId="0">
      <selection activeCell="F925" sqref="F925"/>
    </sheetView>
  </sheetViews>
  <sheetFormatPr baseColWidth="10" defaultRowHeight="15"/>
  <cols>
    <col min="1" max="1" width="30.140625" bestFit="1" customWidth="1"/>
    <col min="2" max="2" width="26.85546875" bestFit="1" customWidth="1"/>
    <col min="6" max="6" width="143.5703125" bestFit="1" customWidth="1"/>
  </cols>
  <sheetData>
    <row r="1" spans="1:6">
      <c r="A1" t="s">
        <v>1279</v>
      </c>
      <c r="B1" t="s">
        <v>1280</v>
      </c>
      <c r="C1" t="s">
        <v>1281</v>
      </c>
      <c r="D1" t="s">
        <v>1282</v>
      </c>
      <c r="E1" t="s">
        <v>1283</v>
      </c>
      <c r="F1" t="s">
        <v>1284</v>
      </c>
    </row>
    <row r="2" spans="1:6">
      <c r="A2" t="s">
        <v>1285</v>
      </c>
      <c r="B2" t="s">
        <v>2204</v>
      </c>
      <c r="C2">
        <v>7</v>
      </c>
      <c r="D2" s="142" t="s">
        <v>18</v>
      </c>
      <c r="E2" t="s">
        <v>26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('BAUTISTA CRUZ','BRIYIT ALEXA',7,'PRIMERO','ÚNICA');</v>
      </c>
    </row>
    <row r="3" spans="1:6">
      <c r="A3" t="s">
        <v>1286</v>
      </c>
      <c r="B3" t="s">
        <v>2205</v>
      </c>
      <c r="C3">
        <v>7</v>
      </c>
      <c r="D3" s="142" t="s">
        <v>18</v>
      </c>
      <c r="E3" t="s">
        <v>26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('BELLIDO ROMERO','THIAGO ISMAEL',7,'PRIMERO','ÚNICA');</v>
      </c>
    </row>
    <row r="4" spans="1:6">
      <c r="A4" t="s">
        <v>1287</v>
      </c>
      <c r="B4" t="s">
        <v>2206</v>
      </c>
      <c r="C4">
        <v>7</v>
      </c>
      <c r="D4" s="142" t="s">
        <v>18</v>
      </c>
      <c r="E4" t="s">
        <v>26</v>
      </c>
      <c r="F4" t="str">
        <f t="shared" si="0"/>
        <v>INSERT INTO estudiante (est_apell, est_name, id_inst, est_grado, est_seccion) VALUES ('CALLOHUANCA LAZA','JHOEL OMAR',7,'PRIMERO','ÚNICA');</v>
      </c>
    </row>
    <row r="5" spans="1:6">
      <c r="A5" t="s">
        <v>1288</v>
      </c>
      <c r="B5" t="s">
        <v>2207</v>
      </c>
      <c r="C5">
        <v>7</v>
      </c>
      <c r="D5" s="142" t="s">
        <v>18</v>
      </c>
      <c r="E5" t="s">
        <v>26</v>
      </c>
      <c r="F5" t="str">
        <f t="shared" si="0"/>
        <v>INSERT INTO estudiante (est_apell, est_name, id_inst, est_grado, est_seccion) VALUES ('CHAMBI HUMALLA','LYAN MARCELINO',7,'PRIMERO','ÚNICA');</v>
      </c>
    </row>
    <row r="6" spans="1:6">
      <c r="A6" t="s">
        <v>1289</v>
      </c>
      <c r="B6" t="s">
        <v>2208</v>
      </c>
      <c r="C6">
        <v>7</v>
      </c>
      <c r="D6" s="142" t="s">
        <v>18</v>
      </c>
      <c r="E6" t="s">
        <v>26</v>
      </c>
      <c r="F6" t="str">
        <f t="shared" si="0"/>
        <v>INSERT INTO estudiante (est_apell, est_name, id_inst, est_grado, est_seccion) VALUES ('FARFAN PARICAHUA','SHIRLE CAMILA',7,'PRIMERO','ÚNICA');</v>
      </c>
    </row>
    <row r="7" spans="1:6">
      <c r="A7" t="s">
        <v>1290</v>
      </c>
      <c r="B7" t="s">
        <v>2209</v>
      </c>
      <c r="C7">
        <v>7</v>
      </c>
      <c r="D7" s="142" t="s">
        <v>18</v>
      </c>
      <c r="E7" t="s">
        <v>26</v>
      </c>
      <c r="F7" t="str">
        <f t="shared" si="0"/>
        <v>INSERT INTO estudiante (est_apell, est_name, id_inst, est_grado, est_seccion) VALUES ('HUARANCA VILCA','RIHANNA BIHANCA SHANIRA',7,'PRIMERO','ÚNICA');</v>
      </c>
    </row>
    <row r="8" spans="1:6">
      <c r="A8" t="s">
        <v>1291</v>
      </c>
      <c r="B8" t="s">
        <v>2210</v>
      </c>
      <c r="C8">
        <v>7</v>
      </c>
      <c r="D8" s="142" t="s">
        <v>18</v>
      </c>
      <c r="E8" t="s">
        <v>26</v>
      </c>
      <c r="F8" t="str">
        <f t="shared" si="0"/>
        <v>INSERT INTO estudiante (est_apell, est_name, id_inst, est_grado, est_seccion) VALUES ('HUMALLA MAMANI','JAMES FARID',7,'PRIMERO','ÚNICA');</v>
      </c>
    </row>
    <row r="9" spans="1:6">
      <c r="A9" t="s">
        <v>1292</v>
      </c>
      <c r="B9" t="s">
        <v>2211</v>
      </c>
      <c r="C9">
        <v>7</v>
      </c>
      <c r="D9" s="142" t="s">
        <v>18</v>
      </c>
      <c r="E9" t="s">
        <v>26</v>
      </c>
      <c r="F9" t="str">
        <f t="shared" si="0"/>
        <v>INSERT INTO estudiante (est_apell, est_name, id_inst, est_grado, est_seccion) VALUES ('MAMANI RIOJA','EYAL EMERSON',7,'PRIMERO','ÚNICA');</v>
      </c>
    </row>
    <row r="10" spans="1:6">
      <c r="A10" t="s">
        <v>1293</v>
      </c>
      <c r="B10" t="s">
        <v>2212</v>
      </c>
      <c r="C10">
        <v>7</v>
      </c>
      <c r="D10" s="142" t="s">
        <v>18</v>
      </c>
      <c r="E10" t="s">
        <v>26</v>
      </c>
      <c r="F10" t="str">
        <f t="shared" si="0"/>
        <v>INSERT INTO estudiante (est_apell, est_name, id_inst, est_grado, est_seccion) VALUES ('QUISPE CASTILLO','GABRIELA MILAGROS',7,'PRIMERO','ÚNICA');</v>
      </c>
    </row>
    <row r="11" spans="1:6">
      <c r="A11" t="s">
        <v>1294</v>
      </c>
      <c r="B11" t="s">
        <v>2213</v>
      </c>
      <c r="C11">
        <v>7</v>
      </c>
      <c r="D11" s="142" t="s">
        <v>18</v>
      </c>
      <c r="E11" t="s">
        <v>26</v>
      </c>
      <c r="F11" t="str">
        <f t="shared" si="0"/>
        <v>INSERT INTO estudiante (est_apell, est_name, id_inst, est_grado, est_seccion) VALUES ('QUISPE HUAHUASONCCO','USAIN JET LEE',7,'PRIMERO','ÚNICA');</v>
      </c>
    </row>
    <row r="12" spans="1:6">
      <c r="A12" t="s">
        <v>1295</v>
      </c>
      <c r="B12" t="s">
        <v>2214</v>
      </c>
      <c r="C12">
        <v>7</v>
      </c>
      <c r="D12" s="142" t="s">
        <v>18</v>
      </c>
      <c r="E12" t="s">
        <v>26</v>
      </c>
      <c r="F12" t="str">
        <f t="shared" si="0"/>
        <v>INSERT INTO estudiante (est_apell, est_name, id_inst, est_grado, est_seccion) VALUES ('QUISPE NINA','KLINSMANN JORDAN',7,'PRIMERO','ÚNICA');</v>
      </c>
    </row>
    <row r="13" spans="1:6">
      <c r="A13" t="s">
        <v>1296</v>
      </c>
      <c r="B13" t="s">
        <v>2215</v>
      </c>
      <c r="C13">
        <v>7</v>
      </c>
      <c r="D13" s="142" t="s">
        <v>18</v>
      </c>
      <c r="E13" t="s">
        <v>26</v>
      </c>
      <c r="F13" t="str">
        <f t="shared" si="0"/>
        <v>INSERT INTO estudiante (est_apell, est_name, id_inst, est_grado, est_seccion) VALUES ('TURPO VASQUEZ','BORAN YOSHIMAR',7,'PRIMERO','ÚNICA');</v>
      </c>
    </row>
    <row r="14" spans="1:6">
      <c r="A14" t="s">
        <v>1297</v>
      </c>
      <c r="B14" t="s">
        <v>2216</v>
      </c>
      <c r="C14">
        <v>7</v>
      </c>
      <c r="D14" s="142" t="s">
        <v>18</v>
      </c>
      <c r="E14" t="s">
        <v>26</v>
      </c>
      <c r="F14" t="str">
        <f t="shared" si="0"/>
        <v>INSERT INTO estudiante (est_apell, est_name, id_inst, est_grado, est_seccion) VALUES ('VALERIANO TURPO','CRISTHIAN URIEL',7,'PRIMERO','ÚNICA');</v>
      </c>
    </row>
    <row r="15" spans="1:6">
      <c r="A15" t="s">
        <v>1298</v>
      </c>
      <c r="B15" t="s">
        <v>2217</v>
      </c>
      <c r="C15">
        <v>61</v>
      </c>
      <c r="D15" s="142" t="s">
        <v>18</v>
      </c>
      <c r="E15" t="s">
        <v>26</v>
      </c>
      <c r="F15" t="str">
        <f t="shared" si="0"/>
        <v>INSERT INTO estudiante (est_apell, est_name, id_inst, est_grado, est_seccion) VALUES ('HUARANCCA LAZA','Jhack Jhosel',61,'PRIMERO','ÚNICA');</v>
      </c>
    </row>
    <row r="16" spans="1:6">
      <c r="A16" t="s">
        <v>1299</v>
      </c>
      <c r="B16" t="s">
        <v>2218</v>
      </c>
      <c r="C16">
        <v>61</v>
      </c>
      <c r="D16" s="142" t="s">
        <v>18</v>
      </c>
      <c r="E16" t="s">
        <v>26</v>
      </c>
      <c r="F16" t="str">
        <f t="shared" si="0"/>
        <v>INSERT INTO estudiante (est_apell, est_name, id_inst, est_grado, est_seccion) VALUES ('MAMANI ESPIRILLA','Jeanfrank Griesman',61,'PRIMERO','ÚNICA');</v>
      </c>
    </row>
    <row r="17" spans="1:6">
      <c r="A17" t="s">
        <v>1300</v>
      </c>
      <c r="B17" t="s">
        <v>2219</v>
      </c>
      <c r="C17">
        <v>61</v>
      </c>
      <c r="D17" s="142" t="s">
        <v>18</v>
      </c>
      <c r="E17" t="s">
        <v>26</v>
      </c>
      <c r="F17" t="str">
        <f t="shared" si="0"/>
        <v>INSERT INTO estudiante (est_apell, est_name, id_inst, est_grado, est_seccion) VALUES ('PEREZ TURPO','Yessica Raquel',61,'PRIMERO','ÚNICA');</v>
      </c>
    </row>
    <row r="18" spans="1:6">
      <c r="A18" t="s">
        <v>1301</v>
      </c>
      <c r="B18" t="s">
        <v>2220</v>
      </c>
      <c r="C18">
        <v>61</v>
      </c>
      <c r="D18" s="142" t="s">
        <v>18</v>
      </c>
      <c r="E18" t="s">
        <v>26</v>
      </c>
      <c r="F18" t="str">
        <f t="shared" si="0"/>
        <v>INSERT INTO estudiante (est_apell, est_name, id_inst, est_grado, est_seccion) VALUES ('QUISPE MAMANI','Fabiola Marinthia',61,'PRIMERO','ÚNICA');</v>
      </c>
    </row>
    <row r="19" spans="1:6">
      <c r="A19" t="s">
        <v>1301</v>
      </c>
      <c r="B19" t="s">
        <v>2221</v>
      </c>
      <c r="C19">
        <v>61</v>
      </c>
      <c r="D19" s="142" t="s">
        <v>18</v>
      </c>
      <c r="E19" t="s">
        <v>26</v>
      </c>
      <c r="F19" t="str">
        <f t="shared" si="0"/>
        <v>INSERT INTO estudiante (est_apell, est_name, id_inst, est_grado, est_seccion) VALUES ('QUISPE MAMANI','Randy Yefry',61,'PRIMERO','ÚNICA');</v>
      </c>
    </row>
    <row r="20" spans="1:6">
      <c r="A20" t="s">
        <v>1302</v>
      </c>
      <c r="B20" t="s">
        <v>2222</v>
      </c>
      <c r="C20">
        <v>6</v>
      </c>
      <c r="D20" s="142" t="s">
        <v>18</v>
      </c>
      <c r="E20" t="s">
        <v>26</v>
      </c>
      <c r="F20" t="str">
        <f t="shared" si="0"/>
        <v>INSERT INTO estudiante (est_apell, est_name, id_inst, est_grado, est_seccion) VALUES ('ACHAHUI FLORES','Danira Ambar',6,'PRIMERO','ÚNICA');</v>
      </c>
    </row>
    <row r="21" spans="1:6">
      <c r="A21" t="s">
        <v>1303</v>
      </c>
      <c r="B21" t="s">
        <v>2223</v>
      </c>
      <c r="C21">
        <v>6</v>
      </c>
      <c r="D21" s="142" t="s">
        <v>18</v>
      </c>
      <c r="E21" t="s">
        <v>26</v>
      </c>
      <c r="F21" t="str">
        <f t="shared" si="0"/>
        <v>INSERT INTO estudiante (est_apell, est_name, id_inst, est_grado, est_seccion) VALUES ('AMACHI AROQUIPA','Zoe Mariel',6,'PRIMERO','ÚNICA');</v>
      </c>
    </row>
    <row r="22" spans="1:6">
      <c r="A22" t="s">
        <v>1304</v>
      </c>
      <c r="B22" t="s">
        <v>2224</v>
      </c>
      <c r="C22">
        <v>6</v>
      </c>
      <c r="D22" s="142" t="s">
        <v>18</v>
      </c>
      <c r="E22" t="s">
        <v>26</v>
      </c>
      <c r="F22" t="str">
        <f t="shared" si="0"/>
        <v>INSERT INTO estudiante (est_apell, est_name, id_inst, est_grado, est_seccion) VALUES ('CUTISACA CHUMBILLA','Evans Antoine',6,'PRIMERO','ÚNICA');</v>
      </c>
    </row>
    <row r="23" spans="1:6">
      <c r="A23" t="s">
        <v>1305</v>
      </c>
      <c r="B23" t="s">
        <v>2225</v>
      </c>
      <c r="C23">
        <v>6</v>
      </c>
      <c r="D23" s="142" t="s">
        <v>18</v>
      </c>
      <c r="E23" t="s">
        <v>26</v>
      </c>
      <c r="F23" t="str">
        <f t="shared" si="0"/>
        <v>INSERT INTO estudiante (est_apell, est_name, id_inst, est_grado, est_seccion) VALUES ('ENRIQUEZ SUCAPUCA','Areli Abigail',6,'PRIMERO','ÚNICA');</v>
      </c>
    </row>
    <row r="24" spans="1:6">
      <c r="A24" t="s">
        <v>1306</v>
      </c>
      <c r="B24" t="s">
        <v>2226</v>
      </c>
      <c r="C24">
        <v>6</v>
      </c>
      <c r="D24" s="142" t="s">
        <v>18</v>
      </c>
      <c r="E24" t="s">
        <v>26</v>
      </c>
      <c r="F24" t="str">
        <f t="shared" si="0"/>
        <v>INSERT INTO estudiante (est_apell, est_name, id_inst, est_grado, est_seccion) VALUES ('ENRIQUEZ TAPIA','Hanna Anail',6,'PRIMERO','ÚNICA');</v>
      </c>
    </row>
    <row r="25" spans="1:6">
      <c r="A25" t="s">
        <v>1307</v>
      </c>
      <c r="B25" t="s">
        <v>2227</v>
      </c>
      <c r="C25">
        <v>6</v>
      </c>
      <c r="D25" s="142" t="s">
        <v>18</v>
      </c>
      <c r="E25" t="s">
        <v>26</v>
      </c>
      <c r="F25" t="str">
        <f t="shared" si="0"/>
        <v>INSERT INTO estudiante (est_apell, est_name, id_inst, est_grado, est_seccion) VALUES ('PACCO MOLLOHUANCA','Liz Kylie',6,'PRIMERO','ÚNICA');</v>
      </c>
    </row>
    <row r="26" spans="1:6">
      <c r="A26" t="s">
        <v>1308</v>
      </c>
      <c r="B26" t="s">
        <v>2228</v>
      </c>
      <c r="C26">
        <v>6</v>
      </c>
      <c r="D26" s="142" t="s">
        <v>18</v>
      </c>
      <c r="E26" t="s">
        <v>26</v>
      </c>
      <c r="F26" t="str">
        <f t="shared" si="0"/>
        <v>INSERT INTO estudiante (est_apell, est_name, id_inst, est_grado, est_seccion) VALUES ('PALOMINO CASTELLANOS','Andree Jhimy',6,'PRIMERO','ÚNICA');</v>
      </c>
    </row>
    <row r="27" spans="1:6">
      <c r="A27" t="s">
        <v>1309</v>
      </c>
      <c r="B27" t="s">
        <v>2229</v>
      </c>
      <c r="C27">
        <v>6</v>
      </c>
      <c r="D27" s="142" t="s">
        <v>18</v>
      </c>
      <c r="E27" t="s">
        <v>26</v>
      </c>
      <c r="F27" t="str">
        <f t="shared" si="0"/>
        <v>INSERT INTO estudiante (est_apell, est_name, id_inst, est_grado, est_seccion) VALUES ('QUISPE QUISPECONDORI','Yeremy',6,'PRIMERO','ÚNICA');</v>
      </c>
    </row>
    <row r="28" spans="1:6">
      <c r="A28" t="s">
        <v>1310</v>
      </c>
      <c r="B28" t="s">
        <v>2230</v>
      </c>
      <c r="C28">
        <v>6</v>
      </c>
      <c r="D28" s="142" t="s">
        <v>18</v>
      </c>
      <c r="E28" t="s">
        <v>26</v>
      </c>
      <c r="F28" t="str">
        <f t="shared" si="0"/>
        <v>INSERT INTO estudiante (est_apell, est_name, id_inst, est_grado, est_seccion) VALUES ('QUISPE VALENCIA','Mayshel Mayum',6,'PRIMERO','ÚNICA');</v>
      </c>
    </row>
    <row r="29" spans="1:6">
      <c r="A29" t="s">
        <v>1311</v>
      </c>
      <c r="B29" t="s">
        <v>2231</v>
      </c>
      <c r="C29">
        <v>6</v>
      </c>
      <c r="D29" s="142" t="s">
        <v>18</v>
      </c>
      <c r="E29" t="s">
        <v>26</v>
      </c>
      <c r="F29" t="str">
        <f t="shared" si="0"/>
        <v>INSERT INTO estudiante (est_apell, est_name, id_inst, est_grado, est_seccion) VALUES ('SALGUERO QUISPE','Milan Griesman',6,'PRIMERO','ÚNICA');</v>
      </c>
    </row>
    <row r="30" spans="1:6">
      <c r="A30" t="s">
        <v>1312</v>
      </c>
      <c r="B30" t="s">
        <v>2232</v>
      </c>
      <c r="C30">
        <v>6</v>
      </c>
      <c r="D30" s="142" t="s">
        <v>18</v>
      </c>
      <c r="E30" t="s">
        <v>26</v>
      </c>
      <c r="F30" t="str">
        <f t="shared" si="0"/>
        <v>INSERT INTO estudiante (est_apell, est_name, id_inst, est_grado, est_seccion) VALUES ('TAPIA CABRERA','Betssy Editza',6,'PRIMERO','ÚNICA');</v>
      </c>
    </row>
    <row r="31" spans="1:6">
      <c r="A31" t="s">
        <v>1313</v>
      </c>
      <c r="B31" t="s">
        <v>2233</v>
      </c>
      <c r="C31">
        <v>6</v>
      </c>
      <c r="D31" s="142" t="s">
        <v>18</v>
      </c>
      <c r="E31" t="s">
        <v>26</v>
      </c>
      <c r="F31" t="str">
        <f t="shared" si="0"/>
        <v>INSERT INTO estudiante (est_apell, est_name, id_inst, est_grado, est_seccion) VALUES ('YAPO HUALLA','Sammy Nikol',6,'PRIMERO','ÚNICA');</v>
      </c>
    </row>
    <row r="32" spans="1:6">
      <c r="A32" t="s">
        <v>1314</v>
      </c>
      <c r="B32" t="s">
        <v>2234</v>
      </c>
      <c r="C32">
        <v>10</v>
      </c>
      <c r="D32" s="142" t="s">
        <v>18</v>
      </c>
      <c r="E32" t="s">
        <v>26</v>
      </c>
      <c r="F32" t="str">
        <f t="shared" si="0"/>
        <v>INSERT INTO estudiante (est_apell, est_name, id_inst, est_grado, est_seccion) VALUES ('APUCUSI HUAMAN','Melany Vianli',10,'PRIMERO','ÚNICA');</v>
      </c>
    </row>
    <row r="33" spans="1:6">
      <c r="A33" t="s">
        <v>1315</v>
      </c>
      <c r="B33" t="s">
        <v>2235</v>
      </c>
      <c r="C33">
        <v>10</v>
      </c>
      <c r="D33" s="142" t="s">
        <v>18</v>
      </c>
      <c r="E33" t="s">
        <v>26</v>
      </c>
      <c r="F33" t="str">
        <f t="shared" si="0"/>
        <v>INSERT INTO estudiante (est_apell, est_name, id_inst, est_grado, est_seccion) VALUES ('HUAMAN CUNO','Andy Farid',10,'PRIMERO','ÚNICA');</v>
      </c>
    </row>
    <row r="34" spans="1:6">
      <c r="A34" t="s">
        <v>1316</v>
      </c>
      <c r="B34" t="s">
        <v>2236</v>
      </c>
      <c r="C34">
        <v>10</v>
      </c>
      <c r="D34" s="142" t="s">
        <v>18</v>
      </c>
      <c r="E34" t="s">
        <v>26</v>
      </c>
      <c r="F34" t="str">
        <f t="shared" si="0"/>
        <v>INSERT INTO estudiante (est_apell, est_name, id_inst, est_grado, est_seccion) VALUES ('HUAMAN QUISPE','Eyal',10,'PRIMERO','ÚNICA');</v>
      </c>
    </row>
    <row r="35" spans="1:6">
      <c r="A35" t="s">
        <v>1317</v>
      </c>
      <c r="B35" t="s">
        <v>2237</v>
      </c>
      <c r="C35">
        <v>10</v>
      </c>
      <c r="D35" s="142" t="s">
        <v>18</v>
      </c>
      <c r="E35" t="s">
        <v>26</v>
      </c>
      <c r="F35" t="str">
        <f t="shared" si="0"/>
        <v>INSERT INTO estudiante (est_apell, est_name, id_inst, est_grado, est_seccion) VALUES ('LIMA CHUPA','Denisse Julisa',10,'PRIMERO','ÚNICA');</v>
      </c>
    </row>
    <row r="36" spans="1:6">
      <c r="A36" t="s">
        <v>1318</v>
      </c>
      <c r="B36" t="s">
        <v>2238</v>
      </c>
      <c r="C36">
        <v>10</v>
      </c>
      <c r="D36" s="142" t="s">
        <v>18</v>
      </c>
      <c r="E36" t="s">
        <v>26</v>
      </c>
      <c r="F36" t="str">
        <f t="shared" si="0"/>
        <v>INSERT INTO estudiante (est_apell, est_name, id_inst, est_grado, est_seccion) VALUES ('MAMANI QUISPE','Brus Kensyi',10,'PRIMERO','ÚNICA');</v>
      </c>
    </row>
    <row r="37" spans="1:6">
      <c r="A37" t="s">
        <v>1319</v>
      </c>
      <c r="B37" t="s">
        <v>2239</v>
      </c>
      <c r="C37">
        <v>10</v>
      </c>
      <c r="D37" s="142" t="s">
        <v>18</v>
      </c>
      <c r="E37" t="s">
        <v>26</v>
      </c>
      <c r="F37" t="str">
        <f t="shared" si="0"/>
        <v>INSERT INTO estudiante (est_apell, est_name, id_inst, est_grado, est_seccion) VALUES ('MONTOYA TAPIA','Jairo Neymar',10,'PRIMERO','ÚNICA');</v>
      </c>
    </row>
    <row r="38" spans="1:6">
      <c r="A38" t="s">
        <v>1320</v>
      </c>
      <c r="B38" t="s">
        <v>2240</v>
      </c>
      <c r="C38">
        <v>10</v>
      </c>
      <c r="D38" s="142" t="s">
        <v>18</v>
      </c>
      <c r="E38" t="s">
        <v>26</v>
      </c>
      <c r="F38" t="str">
        <f t="shared" si="0"/>
        <v>INSERT INTO estudiante (est_apell, est_name, id_inst, est_grado, est_seccion) VALUES ('NAVARRO COA','Jhon Will',10,'PRIMERO','ÚNICA');</v>
      </c>
    </row>
    <row r="39" spans="1:6">
      <c r="A39" t="s">
        <v>1321</v>
      </c>
      <c r="B39" t="s">
        <v>2241</v>
      </c>
      <c r="C39">
        <v>10</v>
      </c>
      <c r="D39" s="142" t="s">
        <v>18</v>
      </c>
      <c r="E39" t="s">
        <v>26</v>
      </c>
      <c r="F39" t="str">
        <f t="shared" si="0"/>
        <v>INSERT INTO estudiante (est_apell, est_name, id_inst, est_grado, est_seccion) VALUES ('PACCO HUAMAN','Patri Juan',10,'PRIMERO','ÚNICA');</v>
      </c>
    </row>
    <row r="40" spans="1:6">
      <c r="A40" t="s">
        <v>1322</v>
      </c>
      <c r="B40" t="s">
        <v>2242</v>
      </c>
      <c r="C40">
        <v>10</v>
      </c>
      <c r="D40" s="142" t="s">
        <v>18</v>
      </c>
      <c r="E40" t="s">
        <v>26</v>
      </c>
      <c r="F40" t="str">
        <f t="shared" si="0"/>
        <v>INSERT INTO estudiante (est_apell, est_name, id_inst, est_grado, est_seccion) VALUES ('QUISPE QUISPE','Yannick Jherlyn',10,'PRIMERO','ÚNICA');</v>
      </c>
    </row>
    <row r="41" spans="1:6">
      <c r="A41" t="s">
        <v>1323</v>
      </c>
      <c r="B41" t="s">
        <v>2243</v>
      </c>
      <c r="C41">
        <v>10</v>
      </c>
      <c r="D41" s="142" t="s">
        <v>18</v>
      </c>
      <c r="E41" t="s">
        <v>26</v>
      </c>
      <c r="F41" t="str">
        <f t="shared" si="0"/>
        <v>INSERT INTO estudiante (est_apell, est_name, id_inst, est_grado, est_seccion) VALUES ('SONCCO ORTEGA','Brianna Zeynep',10,'PRIMERO','ÚNICA');</v>
      </c>
    </row>
    <row r="42" spans="1:6">
      <c r="A42" t="s">
        <v>1324</v>
      </c>
      <c r="B42" t="s">
        <v>2244</v>
      </c>
      <c r="C42">
        <v>11</v>
      </c>
      <c r="D42" s="142" t="s">
        <v>18</v>
      </c>
      <c r="E42" t="s">
        <v>26</v>
      </c>
      <c r="F42" t="str">
        <f t="shared" si="0"/>
        <v>INSERT INTO estudiante (est_apell, est_name, id_inst, est_grado, est_seccion) VALUES ('CAHUANA BELLIDO','Brisnay Paloma',11,'PRIMERO','ÚNICA');</v>
      </c>
    </row>
    <row r="43" spans="1:6">
      <c r="A43" t="s">
        <v>1325</v>
      </c>
      <c r="B43" t="s">
        <v>2245</v>
      </c>
      <c r="C43">
        <v>11</v>
      </c>
      <c r="D43" s="142" t="s">
        <v>18</v>
      </c>
      <c r="E43" t="s">
        <v>26</v>
      </c>
      <c r="F43" t="str">
        <f t="shared" si="0"/>
        <v>INSERT INTO estudiante (est_apell, est_name, id_inst, est_grado, est_seccion) VALUES ('MOLLO MACHACA','Zaid Adrian',11,'PRIMERO','ÚNICA');</v>
      </c>
    </row>
    <row r="44" spans="1:6">
      <c r="A44" t="s">
        <v>1326</v>
      </c>
      <c r="B44" t="s">
        <v>2246</v>
      </c>
      <c r="C44">
        <v>11</v>
      </c>
      <c r="D44" s="142" t="s">
        <v>18</v>
      </c>
      <c r="E44" t="s">
        <v>26</v>
      </c>
      <c r="F44" t="str">
        <f t="shared" si="0"/>
        <v>INSERT INTO estudiante (est_apell, est_name, id_inst, est_grado, est_seccion) VALUES ('QUISPE PRADO','Leila Luana',11,'PRIMERO','ÚNICA');</v>
      </c>
    </row>
    <row r="45" spans="1:6">
      <c r="A45" t="s">
        <v>1327</v>
      </c>
      <c r="B45" t="s">
        <v>2247</v>
      </c>
      <c r="C45">
        <v>11</v>
      </c>
      <c r="D45" s="142" t="s">
        <v>18</v>
      </c>
      <c r="E45" t="s">
        <v>26</v>
      </c>
      <c r="F45" t="str">
        <f t="shared" si="0"/>
        <v>INSERT INTO estudiante (est_apell, est_name, id_inst, est_grado, est_seccion) VALUES ('QUISPE SOLIS','Milan Alexis',11,'PRIMERO','ÚNICA');</v>
      </c>
    </row>
    <row r="46" spans="1:6">
      <c r="A46" t="s">
        <v>1328</v>
      </c>
      <c r="B46" t="s">
        <v>2248</v>
      </c>
      <c r="C46">
        <v>11</v>
      </c>
      <c r="D46" s="142" t="s">
        <v>18</v>
      </c>
      <c r="E46" t="s">
        <v>26</v>
      </c>
      <c r="F46" t="str">
        <f t="shared" si="0"/>
        <v>INSERT INTO estudiante (est_apell, est_name, id_inst, est_grado, est_seccion) VALUES ('SURCO TAPIA','Brayan Gustavo',11,'PRIMERO','ÚNICA');</v>
      </c>
    </row>
    <row r="47" spans="1:6">
      <c r="A47" t="s">
        <v>1329</v>
      </c>
      <c r="B47" t="s">
        <v>2249</v>
      </c>
      <c r="C47">
        <v>11</v>
      </c>
      <c r="D47" s="142" t="s">
        <v>18</v>
      </c>
      <c r="E47" t="s">
        <v>26</v>
      </c>
      <c r="F47" t="str">
        <f t="shared" si="0"/>
        <v>INSERT INTO estudiante (est_apell, est_name, id_inst, est_grado, est_seccion) VALUES ('VALERIANO GARRIDO','Cristian T.',11,'PRIMERO','ÚNICA');</v>
      </c>
    </row>
    <row r="48" spans="1:6">
      <c r="A48" t="s">
        <v>1330</v>
      </c>
      <c r="B48" t="s">
        <v>2250</v>
      </c>
      <c r="C48">
        <v>13</v>
      </c>
      <c r="D48" s="142" t="s">
        <v>18</v>
      </c>
      <c r="E48" t="s">
        <v>26</v>
      </c>
      <c r="F48" t="str">
        <f t="shared" si="0"/>
        <v>INSERT INTO estudiante (est_apell, est_name, id_inst, est_grado, est_seccion) VALUES ('CHIVES SACACA','GELEN YUSAI',13,'PRIMERO','ÚNICA');</v>
      </c>
    </row>
    <row r="49" spans="1:6">
      <c r="A49" t="s">
        <v>1331</v>
      </c>
      <c r="B49" t="s">
        <v>2251</v>
      </c>
      <c r="C49">
        <v>13</v>
      </c>
      <c r="D49" s="142" t="s">
        <v>18</v>
      </c>
      <c r="E49" t="s">
        <v>26</v>
      </c>
      <c r="F49" t="str">
        <f t="shared" si="0"/>
        <v>INSERT INTO estudiante (est_apell, est_name, id_inst, est_grado, est_seccion) VALUES ('CRUZ TEJADA','SHANTAL YANDALY',13,'PRIMERO','ÚNICA');</v>
      </c>
    </row>
    <row r="50" spans="1:6">
      <c r="A50" t="s">
        <v>1332</v>
      </c>
      <c r="B50" t="s">
        <v>2252</v>
      </c>
      <c r="C50">
        <v>16</v>
      </c>
      <c r="D50" s="142" t="s">
        <v>18</v>
      </c>
      <c r="E50" t="s">
        <v>26</v>
      </c>
      <c r="F50" t="str">
        <f t="shared" si="0"/>
        <v>INSERT INTO estudiante (est_apell, est_name, id_inst, est_grado, est_seccion) VALUES ('ICHUTA QUISPE','JUANI IRENE',16,'PRIMERO','ÚNICA');</v>
      </c>
    </row>
    <row r="51" spans="1:6">
      <c r="A51" t="s">
        <v>1333</v>
      </c>
      <c r="B51" t="s">
        <v>2253</v>
      </c>
      <c r="C51">
        <v>16</v>
      </c>
      <c r="D51" s="142" t="s">
        <v>18</v>
      </c>
      <c r="E51" t="s">
        <v>26</v>
      </c>
      <c r="F51" t="str">
        <f t="shared" si="0"/>
        <v>INSERT INTO estudiante (est_apell, est_name, id_inst, est_grado, est_seccion) VALUES ('ICHUTA VILLAZANTE','DERECK NICKY',16,'PRIMERO','ÚNICA');</v>
      </c>
    </row>
    <row r="52" spans="1:6">
      <c r="A52" t="s">
        <v>1334</v>
      </c>
      <c r="B52" t="s">
        <v>2254</v>
      </c>
      <c r="C52">
        <v>16</v>
      </c>
      <c r="D52" s="142" t="s">
        <v>18</v>
      </c>
      <c r="E52" t="s">
        <v>26</v>
      </c>
      <c r="F52" t="str">
        <f t="shared" si="0"/>
        <v>INSERT INTO estudiante (est_apell, est_name, id_inst, est_grado, est_seccion) VALUES ('NAVARRO TAPIA','HAROLD LEE',16,'PRIMERO','ÚNICA');</v>
      </c>
    </row>
    <row r="53" spans="1:6">
      <c r="A53" t="s">
        <v>1322</v>
      </c>
      <c r="B53" t="s">
        <v>2255</v>
      </c>
      <c r="C53">
        <v>16</v>
      </c>
      <c r="D53" s="142" t="s">
        <v>18</v>
      </c>
      <c r="E53" t="s">
        <v>26</v>
      </c>
      <c r="F53" t="str">
        <f t="shared" si="0"/>
        <v>INSERT INTO estudiante (est_apell, est_name, id_inst, est_grado, est_seccion) VALUES ('QUISPE QUISPE','BRITANY YESSICA',16,'PRIMERO','ÚNICA');</v>
      </c>
    </row>
    <row r="54" spans="1:6">
      <c r="A54" t="s">
        <v>1335</v>
      </c>
      <c r="B54" t="s">
        <v>2256</v>
      </c>
      <c r="C54">
        <v>16</v>
      </c>
      <c r="D54" s="142" t="s">
        <v>18</v>
      </c>
      <c r="E54" t="s">
        <v>26</v>
      </c>
      <c r="F54" t="str">
        <f t="shared" si="0"/>
        <v>INSERT INTO estudiante (est_apell, est_name, id_inst, est_grado, est_seccion) VALUES ('QUISPE YAPO','YOSSY MAYTE',16,'PRIMERO','ÚNICA');</v>
      </c>
    </row>
    <row r="55" spans="1:6">
      <c r="A55" t="s">
        <v>1336</v>
      </c>
      <c r="B55" t="s">
        <v>2257</v>
      </c>
      <c r="C55">
        <v>18</v>
      </c>
      <c r="D55" s="142" t="s">
        <v>18</v>
      </c>
      <c r="E55" t="s">
        <v>49</v>
      </c>
      <c r="F55" t="str">
        <f t="shared" si="0"/>
        <v>INSERT INTO estudiante (est_apell, est_name, id_inst, est_grado, est_seccion) VALUES ('ACHATA BARRIALES','Antuan Isaac',18,'PRIMERO','A');</v>
      </c>
    </row>
    <row r="56" spans="1:6">
      <c r="A56" t="s">
        <v>1337</v>
      </c>
      <c r="B56" t="s">
        <v>2258</v>
      </c>
      <c r="C56">
        <v>18</v>
      </c>
      <c r="D56" s="142" t="s">
        <v>18</v>
      </c>
      <c r="E56" t="s">
        <v>49</v>
      </c>
      <c r="F56" t="str">
        <f t="shared" si="0"/>
        <v>INSERT INTO estudiante (est_apell, est_name, id_inst, est_grado, est_seccion) VALUES ('ALATA MACEDO','Melany Shantal Leidy',18,'PRIMERO','A');</v>
      </c>
    </row>
    <row r="57" spans="1:6">
      <c r="A57" t="s">
        <v>1338</v>
      </c>
      <c r="B57" t="s">
        <v>2259</v>
      </c>
      <c r="C57">
        <v>18</v>
      </c>
      <c r="D57" s="142" t="s">
        <v>18</v>
      </c>
      <c r="E57" t="s">
        <v>49</v>
      </c>
      <c r="F57" t="str">
        <f t="shared" si="0"/>
        <v>INSERT INTO estudiante (est_apell, est_name, id_inst, est_grado, est_seccion) VALUES ('CHOQUE QUISPECONDORI','Driam Jhosepmir',18,'PRIMERO','A');</v>
      </c>
    </row>
    <row r="58" spans="1:6">
      <c r="A58" t="s">
        <v>1339</v>
      </c>
      <c r="B58" t="s">
        <v>2260</v>
      </c>
      <c r="C58">
        <v>18</v>
      </c>
      <c r="D58" s="142" t="s">
        <v>18</v>
      </c>
      <c r="E58" t="s">
        <v>49</v>
      </c>
      <c r="F58" t="str">
        <f t="shared" si="0"/>
        <v>INSERT INTO estudiante (est_apell, est_name, id_inst, est_grado, est_seccion) VALUES ('CHUQUITARQUI BENAVENTE','Nayely Ayme',18,'PRIMERO','A');</v>
      </c>
    </row>
    <row r="59" spans="1:6">
      <c r="A59" t="s">
        <v>1340</v>
      </c>
      <c r="B59" t="s">
        <v>2261</v>
      </c>
      <c r="C59">
        <v>18</v>
      </c>
      <c r="D59" s="142" t="s">
        <v>18</v>
      </c>
      <c r="E59" t="s">
        <v>49</v>
      </c>
      <c r="F59" t="str">
        <f t="shared" si="0"/>
        <v>INSERT INTO estudiante (est_apell, est_name, id_inst, est_grado, est_seccion) VALUES ('FUENTE LUQUE','Liz Alondra',18,'PRIMERO','A');</v>
      </c>
    </row>
    <row r="60" spans="1:6">
      <c r="A60" t="s">
        <v>1341</v>
      </c>
      <c r="B60" t="s">
        <v>2262</v>
      </c>
      <c r="C60">
        <v>18</v>
      </c>
      <c r="D60" s="142" t="s">
        <v>18</v>
      </c>
      <c r="E60" t="s">
        <v>49</v>
      </c>
      <c r="F60" t="str">
        <f t="shared" si="0"/>
        <v>INSERT INTO estudiante (est_apell, est_name, id_inst, est_grado, est_seccion) VALUES ('GARRIDO CONDORI','Melany Rehishel',18,'PRIMERO','A');</v>
      </c>
    </row>
    <row r="61" spans="1:6">
      <c r="A61" t="s">
        <v>1342</v>
      </c>
      <c r="B61" t="s">
        <v>2263</v>
      </c>
      <c r="C61">
        <v>18</v>
      </c>
      <c r="D61" s="142" t="s">
        <v>18</v>
      </c>
      <c r="E61" t="s">
        <v>49</v>
      </c>
      <c r="F61" t="str">
        <f t="shared" si="0"/>
        <v>INSERT INTO estudiante (est_apell, est_name, id_inst, est_grado, est_seccion) VALUES ('HUANCA ANCALLA','Cristiano Juvenal',18,'PRIMERO','A');</v>
      </c>
    </row>
    <row r="62" spans="1:6">
      <c r="A62" t="s">
        <v>1343</v>
      </c>
      <c r="B62" t="s">
        <v>2264</v>
      </c>
      <c r="C62">
        <v>18</v>
      </c>
      <c r="D62" s="142" t="s">
        <v>18</v>
      </c>
      <c r="E62" t="s">
        <v>49</v>
      </c>
      <c r="F62" t="str">
        <f t="shared" si="0"/>
        <v>INSERT INTO estudiante (est_apell, est_name, id_inst, est_grado, est_seccion) VALUES ('LEONARDO QUISPE','Jheyli Camila',18,'PRIMERO','A');</v>
      </c>
    </row>
    <row r="63" spans="1:6">
      <c r="A63" t="s">
        <v>1344</v>
      </c>
      <c r="B63" t="s">
        <v>2265</v>
      </c>
      <c r="C63">
        <v>18</v>
      </c>
      <c r="D63" s="142" t="s">
        <v>18</v>
      </c>
      <c r="E63" t="s">
        <v>49</v>
      </c>
      <c r="F63" t="str">
        <f t="shared" si="0"/>
        <v>INSERT INTO estudiante (est_apell, est_name, id_inst, est_grado, est_seccion) VALUES ('MACHACA CRUZ','Yadira Nicool',18,'PRIMERO','A');</v>
      </c>
    </row>
    <row r="64" spans="1:6">
      <c r="A64" t="s">
        <v>1345</v>
      </c>
      <c r="B64" t="s">
        <v>2266</v>
      </c>
      <c r="C64">
        <v>18</v>
      </c>
      <c r="D64" s="142" t="s">
        <v>18</v>
      </c>
      <c r="E64" t="s">
        <v>49</v>
      </c>
      <c r="F64" t="str">
        <f t="shared" si="0"/>
        <v>INSERT INTO estudiante (est_apell, est_name, id_inst, est_grado, est_seccion) VALUES ('MAMANI MAMANI','Shamely Leidy',18,'PRIMERO','A');</v>
      </c>
    </row>
    <row r="65" spans="1:6">
      <c r="A65" t="s">
        <v>1346</v>
      </c>
      <c r="B65" t="s">
        <v>2267</v>
      </c>
      <c r="C65">
        <v>18</v>
      </c>
      <c r="D65" s="142" t="s">
        <v>18</v>
      </c>
      <c r="E65" t="s">
        <v>49</v>
      </c>
      <c r="F65" t="str">
        <f t="shared" si="0"/>
        <v>INSERT INTO estudiante (est_apell, est_name, id_inst, est_grado, est_seccion) VALUES ('MOLLO VELASCO','Flor Yisel',18,'PRIMERO','A');</v>
      </c>
    </row>
    <row r="66" spans="1:6">
      <c r="A66" t="s">
        <v>1347</v>
      </c>
      <c r="B66" t="s">
        <v>2268</v>
      </c>
      <c r="C66">
        <v>18</v>
      </c>
      <c r="D66" s="142" t="s">
        <v>18</v>
      </c>
      <c r="E66" t="s">
        <v>49</v>
      </c>
      <c r="F66" t="str">
        <f t="shared" si="0"/>
        <v>INSERT INTO estudiante (est_apell, est_name, id_inst, est_grado, est_seccion) VALUES ('PACCO QUISPE','Thika Pía Luana',18,'PRIMERO','A');</v>
      </c>
    </row>
    <row r="67" spans="1:6">
      <c r="A67" t="s">
        <v>1348</v>
      </c>
      <c r="B67" t="s">
        <v>2269</v>
      </c>
      <c r="C67">
        <v>18</v>
      </c>
      <c r="D67" s="142" t="s">
        <v>18</v>
      </c>
      <c r="E67" t="s">
        <v>49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('PINEDA CONDORI','Leonel Miqui',18,'PRIMERO','A');</v>
      </c>
    </row>
    <row r="68" spans="1:6">
      <c r="A68" t="s">
        <v>1349</v>
      </c>
      <c r="B68" t="s">
        <v>2270</v>
      </c>
      <c r="C68">
        <v>18</v>
      </c>
      <c r="D68" s="142" t="s">
        <v>18</v>
      </c>
      <c r="E68" t="s">
        <v>49</v>
      </c>
      <c r="F68" t="str">
        <f t="shared" si="1"/>
        <v>INSERT INTO estudiante (est_apell, est_name, id_inst, est_grado, est_seccion) VALUES ('QUISPE ASCARAYA','Jobb Alexander',18,'PRIMERO','A');</v>
      </c>
    </row>
    <row r="69" spans="1:6">
      <c r="A69" t="s">
        <v>1350</v>
      </c>
      <c r="B69" t="s">
        <v>2271</v>
      </c>
      <c r="C69">
        <v>18</v>
      </c>
      <c r="D69" s="142" t="s">
        <v>18</v>
      </c>
      <c r="E69" t="s">
        <v>49</v>
      </c>
      <c r="F69" t="str">
        <f t="shared" si="1"/>
        <v>INSERT INTO estudiante (est_apell, est_name, id_inst, est_grado, est_seccion) VALUES ('QUISPE ARRAYA','Britani Ashly',18,'PRIMERO','A');</v>
      </c>
    </row>
    <row r="70" spans="1:6">
      <c r="A70" t="s">
        <v>1351</v>
      </c>
      <c r="B70" t="s">
        <v>2272</v>
      </c>
      <c r="C70">
        <v>18</v>
      </c>
      <c r="D70" s="142" t="s">
        <v>18</v>
      </c>
      <c r="E70" t="s">
        <v>49</v>
      </c>
      <c r="F70" t="str">
        <f t="shared" si="1"/>
        <v>INSERT INTO estudiante (est_apell, est_name, id_inst, est_grado, est_seccion) VALUES ('QUISPE CONDORI','Jhuam Davi',18,'PRIMERO','A');</v>
      </c>
    </row>
    <row r="71" spans="1:6">
      <c r="A71" t="s">
        <v>1352</v>
      </c>
      <c r="B71" t="s">
        <v>2273</v>
      </c>
      <c r="C71">
        <v>18</v>
      </c>
      <c r="D71" s="142" t="s">
        <v>18</v>
      </c>
      <c r="E71" t="s">
        <v>49</v>
      </c>
      <c r="F71" t="str">
        <f t="shared" si="1"/>
        <v>INSERT INTO estudiante (est_apell, est_name, id_inst, est_grado, est_seccion) VALUES ('RAMOS TAPIA','Flavia Mahal',18,'PRIMERO','A');</v>
      </c>
    </row>
    <row r="72" spans="1:6">
      <c r="A72" t="s">
        <v>1353</v>
      </c>
      <c r="B72" t="s">
        <v>2274</v>
      </c>
      <c r="C72">
        <v>18</v>
      </c>
      <c r="D72" s="142" t="s">
        <v>18</v>
      </c>
      <c r="E72" t="s">
        <v>49</v>
      </c>
      <c r="F72" t="str">
        <f t="shared" si="1"/>
        <v>INSERT INTO estudiante (est_apell, est_name, id_inst, est_grado, est_seccion) VALUES ('SONCCO CAHUANA','Luz Keydelin',18,'PRIMERO','A');</v>
      </c>
    </row>
    <row r="73" spans="1:6">
      <c r="A73" t="s">
        <v>1354</v>
      </c>
      <c r="B73" t="s">
        <v>2275</v>
      </c>
      <c r="C73">
        <v>18</v>
      </c>
      <c r="D73" s="142" t="s">
        <v>18</v>
      </c>
      <c r="E73" t="s">
        <v>49</v>
      </c>
      <c r="F73" t="str">
        <f t="shared" si="1"/>
        <v>INSERT INTO estudiante (est_apell, est_name, id_inst, est_grado, est_seccion) VALUES ('SURCO ARRARTE','Dayiro Barush',18,'PRIMERO','A');</v>
      </c>
    </row>
    <row r="74" spans="1:6">
      <c r="A74" t="s">
        <v>1355</v>
      </c>
      <c r="B74" t="s">
        <v>2276</v>
      </c>
      <c r="C74">
        <v>18</v>
      </c>
      <c r="D74" s="142" t="s">
        <v>18</v>
      </c>
      <c r="E74" t="s">
        <v>53</v>
      </c>
      <c r="F74" t="str">
        <f t="shared" si="1"/>
        <v>INSERT INTO estudiante (est_apell, est_name, id_inst, est_grado, est_seccion) VALUES ('AGUILAR MOLLO','Shienco Jhanoman',18,'PRIMERO','B');</v>
      </c>
    </row>
    <row r="75" spans="1:6">
      <c r="A75" t="s">
        <v>1356</v>
      </c>
      <c r="B75" t="s">
        <v>2277</v>
      </c>
      <c r="C75">
        <v>18</v>
      </c>
      <c r="D75" s="142" t="s">
        <v>18</v>
      </c>
      <c r="E75" t="s">
        <v>53</v>
      </c>
      <c r="F75" t="str">
        <f t="shared" si="1"/>
        <v>INSERT INTO estudiante (est_apell, est_name, id_inst, est_grado, est_seccion) VALUES ('ARRAYA QUISPE','Melany Arlette',18,'PRIMERO','B');</v>
      </c>
    </row>
    <row r="76" spans="1:6">
      <c r="A76" t="s">
        <v>1357</v>
      </c>
      <c r="B76" t="s">
        <v>2278</v>
      </c>
      <c r="C76">
        <v>18</v>
      </c>
      <c r="D76" s="142" t="s">
        <v>18</v>
      </c>
      <c r="E76" t="s">
        <v>53</v>
      </c>
      <c r="F76" t="str">
        <f t="shared" si="1"/>
        <v>INSERT INTO estudiante (est_apell, est_name, id_inst, est_grado, est_seccion) VALUES ('ARRAYA VEGA','Meredith Brihana',18,'PRIMERO','B');</v>
      </c>
    </row>
    <row r="77" spans="1:6">
      <c r="A77" t="s">
        <v>1358</v>
      </c>
      <c r="B77" t="s">
        <v>2279</v>
      </c>
      <c r="C77">
        <v>18</v>
      </c>
      <c r="D77" s="142" t="s">
        <v>18</v>
      </c>
      <c r="E77" t="s">
        <v>53</v>
      </c>
      <c r="F77" t="str">
        <f t="shared" si="1"/>
        <v>INSERT INTO estudiante (est_apell, est_name, id_inst, est_grado, est_seccion) VALUES ('CABRERA ANDRADE','Greizman Isaias',18,'PRIMERO','B');</v>
      </c>
    </row>
    <row r="78" spans="1:6">
      <c r="A78" t="s">
        <v>1359</v>
      </c>
      <c r="B78" t="s">
        <v>2280</v>
      </c>
      <c r="C78">
        <v>18</v>
      </c>
      <c r="D78" s="142" t="s">
        <v>18</v>
      </c>
      <c r="E78" t="s">
        <v>53</v>
      </c>
      <c r="F78" t="str">
        <f t="shared" si="1"/>
        <v>INSERT INTO estudiante (est_apell, est_name, id_inst, est_grado, est_seccion) VALUES ('CONDORI MOLINA','Liam David',18,'PRIMERO','B');</v>
      </c>
    </row>
    <row r="79" spans="1:6">
      <c r="A79" t="s">
        <v>1360</v>
      </c>
      <c r="B79" t="s">
        <v>2281</v>
      </c>
      <c r="C79">
        <v>18</v>
      </c>
      <c r="D79" s="142" t="s">
        <v>18</v>
      </c>
      <c r="E79" t="s">
        <v>53</v>
      </c>
      <c r="F79" t="str">
        <f t="shared" si="1"/>
        <v>INSERT INTO estudiante (est_apell, est_name, id_inst, est_grado, est_seccion) VALUES ('ENRIQUEZ FUENTES','Hael Kamil Yuan',18,'PRIMERO','B');</v>
      </c>
    </row>
    <row r="80" spans="1:6">
      <c r="A80" t="s">
        <v>1361</v>
      </c>
      <c r="B80" t="s">
        <v>2282</v>
      </c>
      <c r="C80">
        <v>18</v>
      </c>
      <c r="D80" s="142" t="s">
        <v>18</v>
      </c>
      <c r="E80" t="s">
        <v>53</v>
      </c>
      <c r="F80" t="str">
        <f t="shared" si="1"/>
        <v>INSERT INTO estudiante (est_apell, est_name, id_inst, est_grado, est_seccion) VALUES ('ESPEDILLA CRUZ','Alexa Brigith',18,'PRIMERO','B');</v>
      </c>
    </row>
    <row r="81" spans="1:6">
      <c r="A81" t="s">
        <v>1362</v>
      </c>
      <c r="B81" t="s">
        <v>2283</v>
      </c>
      <c r="C81">
        <v>18</v>
      </c>
      <c r="D81" s="142" t="s">
        <v>18</v>
      </c>
      <c r="E81" t="s">
        <v>53</v>
      </c>
      <c r="F81" t="str">
        <f t="shared" si="1"/>
        <v>INSERT INTO estudiante (est_apell, est_name, id_inst, est_grado, est_seccion) VALUES ('FLORES HERMOZA','Adriana Sarahi',18,'PRIMERO','B');</v>
      </c>
    </row>
    <row r="82" spans="1:6">
      <c r="A82" t="s">
        <v>1363</v>
      </c>
      <c r="B82" t="s">
        <v>2284</v>
      </c>
      <c r="C82">
        <v>18</v>
      </c>
      <c r="D82" s="142" t="s">
        <v>18</v>
      </c>
      <c r="E82" t="s">
        <v>53</v>
      </c>
      <c r="F82" t="str">
        <f t="shared" si="1"/>
        <v>INSERT INTO estudiante (est_apell, est_name, id_inst, est_grado, est_seccion) VALUES ('FUENTES VILLAZANTE','Liz Magdiel',18,'PRIMERO','B');</v>
      </c>
    </row>
    <row r="83" spans="1:6">
      <c r="A83" t="s">
        <v>1364</v>
      </c>
      <c r="B83" t="s">
        <v>2285</v>
      </c>
      <c r="C83">
        <v>18</v>
      </c>
      <c r="D83" s="142" t="s">
        <v>18</v>
      </c>
      <c r="E83" t="s">
        <v>53</v>
      </c>
      <c r="F83" t="str">
        <f t="shared" si="1"/>
        <v>INSERT INTO estudiante (est_apell, est_name, id_inst, est_grado, est_seccion) VALUES ('MACHACA ORTIZ','Diego Ronald',18,'PRIMERO','B');</v>
      </c>
    </row>
    <row r="84" spans="1:6">
      <c r="A84" t="s">
        <v>1365</v>
      </c>
      <c r="B84" t="s">
        <v>2286</v>
      </c>
      <c r="C84">
        <v>18</v>
      </c>
      <c r="D84" s="142" t="s">
        <v>18</v>
      </c>
      <c r="E84" t="s">
        <v>53</v>
      </c>
      <c r="F84" t="str">
        <f t="shared" si="1"/>
        <v>INSERT INTO estudiante (est_apell, est_name, id_inst, est_grado, est_seccion) VALUES ('MAYTA ESENARRO','Caleb Adriano',18,'PRIMERO','B');</v>
      </c>
    </row>
    <row r="85" spans="1:6">
      <c r="A85" t="s">
        <v>1366</v>
      </c>
      <c r="B85" t="s">
        <v>2287</v>
      </c>
      <c r="C85">
        <v>18</v>
      </c>
      <c r="D85" s="142" t="s">
        <v>18</v>
      </c>
      <c r="E85" t="s">
        <v>53</v>
      </c>
      <c r="F85" t="str">
        <f t="shared" si="1"/>
        <v>INSERT INTO estudiante (est_apell, est_name, id_inst, est_grado, est_seccion) VALUES ('MERCADO PACCO','Axel Lujan',18,'PRIMERO','B');</v>
      </c>
    </row>
    <row r="86" spans="1:6">
      <c r="A86" t="s">
        <v>1367</v>
      </c>
      <c r="B86" t="s">
        <v>2288</v>
      </c>
      <c r="C86">
        <v>18</v>
      </c>
      <c r="D86" s="142" t="s">
        <v>18</v>
      </c>
      <c r="E86" t="s">
        <v>53</v>
      </c>
      <c r="F86" t="str">
        <f t="shared" si="1"/>
        <v>INSERT INTO estudiante (est_apell, est_name, id_inst, est_grado, est_seccion) VALUES ('MOLLO CALSIN','Thiago Leonel',18,'PRIMERO','B');</v>
      </c>
    </row>
    <row r="87" spans="1:6">
      <c r="A87" t="s">
        <v>1368</v>
      </c>
      <c r="B87" t="s">
        <v>2289</v>
      </c>
      <c r="C87">
        <v>18</v>
      </c>
      <c r="D87" s="142" t="s">
        <v>18</v>
      </c>
      <c r="E87" t="s">
        <v>53</v>
      </c>
      <c r="F87" t="str">
        <f t="shared" si="1"/>
        <v>INSERT INTO estudiante (est_apell, est_name, id_inst, est_grado, est_seccion) VALUES ('OCHOA TEJADA','Cresli Kataleya',18,'PRIMERO','B');</v>
      </c>
    </row>
    <row r="88" spans="1:6">
      <c r="A88" t="s">
        <v>1322</v>
      </c>
      <c r="B88" t="s">
        <v>2290</v>
      </c>
      <c r="C88">
        <v>18</v>
      </c>
      <c r="D88" s="142" t="s">
        <v>18</v>
      </c>
      <c r="E88" t="s">
        <v>53</v>
      </c>
      <c r="F88" t="str">
        <f t="shared" si="1"/>
        <v>INSERT INTO estudiante (est_apell, est_name, id_inst, est_grado, est_seccion) VALUES ('QUISPE QUISPE','Sienna Shantall',18,'PRIMERO','B');</v>
      </c>
    </row>
    <row r="89" spans="1:6">
      <c r="A89" t="s">
        <v>1309</v>
      </c>
      <c r="B89" t="s">
        <v>2291</v>
      </c>
      <c r="C89">
        <v>18</v>
      </c>
      <c r="D89" s="142" t="s">
        <v>18</v>
      </c>
      <c r="E89" t="s">
        <v>53</v>
      </c>
      <c r="F89" t="str">
        <f t="shared" si="1"/>
        <v>INSERT INTO estudiante (est_apell, est_name, id_inst, est_grado, est_seccion) VALUES ('QUISPE QUISPECONDORI','Dania Brisayda',18,'PRIMERO','B');</v>
      </c>
    </row>
    <row r="90" spans="1:6">
      <c r="A90" t="s">
        <v>1369</v>
      </c>
      <c r="B90" t="s">
        <v>2292</v>
      </c>
      <c r="C90">
        <v>18</v>
      </c>
      <c r="D90" s="142" t="s">
        <v>18</v>
      </c>
      <c r="E90" t="s">
        <v>53</v>
      </c>
      <c r="F90" t="str">
        <f t="shared" si="1"/>
        <v>INSERT INTO estudiante (est_apell, est_name, id_inst, est_grado, est_seccion) VALUES ('SUCAPUCA CONDORI','Valeria Genesis',18,'PRIMERO','B');</v>
      </c>
    </row>
    <row r="91" spans="1:6">
      <c r="A91" t="s">
        <v>1370</v>
      </c>
      <c r="B91" t="s">
        <v>2293</v>
      </c>
      <c r="C91">
        <v>18</v>
      </c>
      <c r="D91" s="142" t="s">
        <v>18</v>
      </c>
      <c r="E91" t="s">
        <v>53</v>
      </c>
      <c r="F91" t="str">
        <f t="shared" si="1"/>
        <v>INSERT INTO estudiante (est_apell, est_name, id_inst, est_grado, est_seccion) VALUES ('TEJADA CONDORI','Yandi Aremi',18,'PRIMERO','B');</v>
      </c>
    </row>
    <row r="92" spans="1:6">
      <c r="A92" t="s">
        <v>1371</v>
      </c>
      <c r="B92" t="s">
        <v>2294</v>
      </c>
      <c r="C92">
        <v>18</v>
      </c>
      <c r="D92" s="142" t="s">
        <v>18</v>
      </c>
      <c r="E92" t="s">
        <v>59</v>
      </c>
      <c r="F92" t="str">
        <f t="shared" si="1"/>
        <v>INSERT INTO estudiante (est_apell, est_name, id_inst, est_grado, est_seccion) VALUES ('ASTO CONDORI','Dilan Sebastian',18,'PRIMERO','C');</v>
      </c>
    </row>
    <row r="93" spans="1:6">
      <c r="A93" t="s">
        <v>1372</v>
      </c>
      <c r="B93" t="s">
        <v>2295</v>
      </c>
      <c r="C93">
        <v>18</v>
      </c>
      <c r="D93" s="142" t="s">
        <v>18</v>
      </c>
      <c r="E93" t="s">
        <v>59</v>
      </c>
      <c r="F93" t="str">
        <f t="shared" si="1"/>
        <v>INSERT INTO estudiante (est_apell, est_name, id_inst, est_grado, est_seccion) VALUES ('CHAMBI COPARA','Isait Jhonel',18,'PRIMERO','C');</v>
      </c>
    </row>
    <row r="94" spans="1:6">
      <c r="A94" t="s">
        <v>1230</v>
      </c>
      <c r="B94" t="s">
        <v>1231</v>
      </c>
      <c r="C94">
        <v>18</v>
      </c>
      <c r="D94" s="142" t="s">
        <v>18</v>
      </c>
      <c r="E94" t="s">
        <v>59</v>
      </c>
      <c r="F94" t="str">
        <f t="shared" si="1"/>
        <v>INSERT INTO estudiante (est_apell, est_name, id_inst, est_grado, est_seccion) VALUES ('CHUMBILLA DE LA CRUZ','Ariana',18,'PRIMERO','C');</v>
      </c>
    </row>
    <row r="95" spans="1:6">
      <c r="A95" t="s">
        <v>1373</v>
      </c>
      <c r="B95" t="s">
        <v>2296</v>
      </c>
      <c r="C95">
        <v>18</v>
      </c>
      <c r="D95" s="142" t="s">
        <v>18</v>
      </c>
      <c r="E95" t="s">
        <v>59</v>
      </c>
      <c r="F95" t="str">
        <f t="shared" si="1"/>
        <v>INSERT INTO estudiante (est_apell, est_name, id_inst, est_grado, est_seccion) VALUES ('COAPARA AGUILAR','Jhon Milder',18,'PRIMERO','C');</v>
      </c>
    </row>
    <row r="96" spans="1:6">
      <c r="A96" t="s">
        <v>1374</v>
      </c>
      <c r="B96" t="s">
        <v>2297</v>
      </c>
      <c r="C96">
        <v>18</v>
      </c>
      <c r="D96" s="142" t="s">
        <v>18</v>
      </c>
      <c r="E96" t="s">
        <v>59</v>
      </c>
      <c r="F96" t="str">
        <f t="shared" si="1"/>
        <v>INSERT INTO estudiante (est_apell, est_name, id_inst, est_grado, est_seccion) VALUES ('GARCES CUBA','Yorian Marcos',18,'PRIMERO','C');</v>
      </c>
    </row>
    <row r="97" spans="1:6">
      <c r="A97" t="s">
        <v>1375</v>
      </c>
      <c r="B97" t="s">
        <v>2298</v>
      </c>
      <c r="C97">
        <v>18</v>
      </c>
      <c r="D97" s="142" t="s">
        <v>18</v>
      </c>
      <c r="E97" t="s">
        <v>59</v>
      </c>
      <c r="F97" t="str">
        <f t="shared" si="1"/>
        <v>INSERT INTO estudiante (est_apell, est_name, id_inst, est_grado, est_seccion) VALUES ('ILLANES CHUMBILLA','Smith Stiven',18,'PRIMERO','C');</v>
      </c>
    </row>
    <row r="98" spans="1:6">
      <c r="A98" t="s">
        <v>1376</v>
      </c>
      <c r="B98" t="s">
        <v>2299</v>
      </c>
      <c r="C98">
        <v>18</v>
      </c>
      <c r="D98" s="142" t="s">
        <v>18</v>
      </c>
      <c r="E98" t="s">
        <v>59</v>
      </c>
      <c r="F98" t="str">
        <f t="shared" si="1"/>
        <v>INSERT INTO estudiante (est_apell, est_name, id_inst, est_grado, est_seccion) VALUES ('LIRA LOPE','Jhans Alain',18,'PRIMERO','C');</v>
      </c>
    </row>
    <row r="99" spans="1:6">
      <c r="A99" t="s">
        <v>1377</v>
      </c>
      <c r="B99" t="s">
        <v>2300</v>
      </c>
      <c r="C99">
        <v>18</v>
      </c>
      <c r="D99" s="142" t="s">
        <v>18</v>
      </c>
      <c r="E99" t="s">
        <v>59</v>
      </c>
      <c r="F99" t="str">
        <f t="shared" si="1"/>
        <v>INSERT INTO estudiante (est_apell, est_name, id_inst, est_grado, est_seccion) VALUES ('LOPE CHUMBILLA','Reik Thiago',18,'PRIMERO','C');</v>
      </c>
    </row>
    <row r="100" spans="1:6">
      <c r="A100" t="s">
        <v>1321</v>
      </c>
      <c r="B100" t="s">
        <v>2301</v>
      </c>
      <c r="C100">
        <v>18</v>
      </c>
      <c r="D100" s="142" t="s">
        <v>18</v>
      </c>
      <c r="E100" t="s">
        <v>59</v>
      </c>
      <c r="F100" t="str">
        <f t="shared" si="1"/>
        <v>INSERT INTO estudiante (est_apell, est_name, id_inst, est_grado, est_seccion) VALUES ('PACCO HUAMAN','Ivette Marisabel',18,'PRIMERO','C');</v>
      </c>
    </row>
    <row r="101" spans="1:6">
      <c r="A101" t="s">
        <v>1378</v>
      </c>
      <c r="B101" t="s">
        <v>2302</v>
      </c>
      <c r="C101">
        <v>18</v>
      </c>
      <c r="D101" s="142" t="s">
        <v>18</v>
      </c>
      <c r="E101" t="s">
        <v>59</v>
      </c>
      <c r="F101" t="str">
        <f t="shared" si="1"/>
        <v>INSERT INTO estudiante (est_apell, est_name, id_inst, est_grado, est_seccion) VALUES ('QUISPE COPARA','Celinda Nissa',18,'PRIMERO','C');</v>
      </c>
    </row>
    <row r="102" spans="1:6">
      <c r="A102" t="s">
        <v>1379</v>
      </c>
      <c r="B102" t="s">
        <v>2303</v>
      </c>
      <c r="C102">
        <v>18</v>
      </c>
      <c r="D102" s="142" t="s">
        <v>18</v>
      </c>
      <c r="E102" t="s">
        <v>59</v>
      </c>
      <c r="F102" t="str">
        <f t="shared" si="1"/>
        <v>INSERT INTO estudiante (est_apell, est_name, id_inst, est_grado, est_seccion) VALUES ('QUISPE MOLLO','Rouss Bella',18,'PRIMERO','C');</v>
      </c>
    </row>
    <row r="103" spans="1:6">
      <c r="A103" t="s">
        <v>1380</v>
      </c>
      <c r="B103" t="s">
        <v>2304</v>
      </c>
      <c r="C103">
        <v>18</v>
      </c>
      <c r="D103" s="142" t="s">
        <v>18</v>
      </c>
      <c r="E103" t="s">
        <v>59</v>
      </c>
      <c r="F103" t="str">
        <f t="shared" si="1"/>
        <v>INSERT INTO estudiante (est_apell, est_name, id_inst, est_grado, est_seccion) VALUES ('QUISPECONDORI QUISPE','Dylan T.',18,'PRIMERO','C');</v>
      </c>
    </row>
    <row r="104" spans="1:6">
      <c r="A104" t="s">
        <v>1381</v>
      </c>
      <c r="B104" t="s">
        <v>2305</v>
      </c>
      <c r="C104">
        <v>18</v>
      </c>
      <c r="D104" s="142" t="s">
        <v>18</v>
      </c>
      <c r="E104" t="s">
        <v>59</v>
      </c>
      <c r="F104" t="str">
        <f t="shared" si="1"/>
        <v>INSERT INTO estudiante (est_apell, est_name, id_inst, est_grado, est_seccion) VALUES ('RAMOS PILCO','Frank Anthony',18,'PRIMERO','C');</v>
      </c>
    </row>
    <row r="105" spans="1:6">
      <c r="A105" t="s">
        <v>1382</v>
      </c>
      <c r="B105" t="s">
        <v>2306</v>
      </c>
      <c r="C105">
        <v>18</v>
      </c>
      <c r="D105" s="142" t="s">
        <v>18</v>
      </c>
      <c r="E105" t="s">
        <v>59</v>
      </c>
      <c r="F105" t="str">
        <f t="shared" si="1"/>
        <v>INSERT INTO estudiante (est_apell, est_name, id_inst, est_grado, est_seccion) VALUES ('SALCCA GONZALES','Anahí Leticia',18,'PRIMERO','C');</v>
      </c>
    </row>
    <row r="106" spans="1:6">
      <c r="A106" t="s">
        <v>1383</v>
      </c>
      <c r="B106" t="s">
        <v>2307</v>
      </c>
      <c r="C106">
        <v>18</v>
      </c>
      <c r="D106" s="142" t="s">
        <v>18</v>
      </c>
      <c r="E106" t="s">
        <v>59</v>
      </c>
      <c r="F106" t="str">
        <f t="shared" si="1"/>
        <v>INSERT INTO estudiante (est_apell, est_name, id_inst, est_grado, est_seccion) VALUES ('TRUJILLANO CABRERA','Xavi Fabricio',18,'PRIMERO','C');</v>
      </c>
    </row>
    <row r="107" spans="1:6">
      <c r="A107" t="s">
        <v>1384</v>
      </c>
      <c r="B107" t="s">
        <v>2308</v>
      </c>
      <c r="C107">
        <v>18</v>
      </c>
      <c r="D107" s="142" t="s">
        <v>18</v>
      </c>
      <c r="E107" t="s">
        <v>59</v>
      </c>
      <c r="F107" t="str">
        <f t="shared" si="1"/>
        <v>INSERT INTO estudiante (est_apell, est_name, id_inst, est_grado, est_seccion) VALUES ('VARGAS CARBAJAL','Aliz Laysin',18,'PRIMERO','C');</v>
      </c>
    </row>
    <row r="108" spans="1:6">
      <c r="A108" t="s">
        <v>1385</v>
      </c>
      <c r="B108" t="s">
        <v>2309</v>
      </c>
      <c r="C108">
        <v>18</v>
      </c>
      <c r="D108" s="142" t="s">
        <v>18</v>
      </c>
      <c r="E108" t="s">
        <v>59</v>
      </c>
      <c r="F108" t="str">
        <f t="shared" si="1"/>
        <v>INSERT INTO estudiante (est_apell, est_name, id_inst, est_grado, est_seccion) VALUES ('VILCA MAMANI','Benjamín Johann',18,'PRIMERO','C');</v>
      </c>
    </row>
    <row r="109" spans="1:6">
      <c r="A109" t="s">
        <v>1386</v>
      </c>
      <c r="B109" t="s">
        <v>2310</v>
      </c>
      <c r="C109">
        <v>31</v>
      </c>
      <c r="D109" s="142" t="s">
        <v>18</v>
      </c>
      <c r="E109" t="s">
        <v>26</v>
      </c>
      <c r="F109" t="str">
        <f t="shared" si="1"/>
        <v>INSERT INTO estudiante (est_apell, est_name, id_inst, est_grado, est_seccion) VALUES ('NAREZO SAYA','Luna Alessandra',31,'PRIMERO','ÚNICA');</v>
      </c>
    </row>
    <row r="110" spans="1:6">
      <c r="A110" t="s">
        <v>1387</v>
      </c>
      <c r="B110" t="s">
        <v>2311</v>
      </c>
      <c r="C110">
        <v>73</v>
      </c>
      <c r="D110" s="142" t="s">
        <v>18</v>
      </c>
      <c r="E110" t="s">
        <v>26</v>
      </c>
      <c r="F110" t="str">
        <f t="shared" si="1"/>
        <v>INSERT INTO estudiante (est_apell, est_name, id_inst, est_grado, est_seccion) VALUES ('PARAGUAY ALIAGA','Jazmin Jhamely',73,'PRIMERO','ÚNICA');</v>
      </c>
    </row>
    <row r="111" spans="1:6">
      <c r="A111" t="s">
        <v>1388</v>
      </c>
      <c r="B111" t="s">
        <v>2312</v>
      </c>
      <c r="C111">
        <v>73</v>
      </c>
      <c r="D111" s="142" t="s">
        <v>18</v>
      </c>
      <c r="E111" t="s">
        <v>26</v>
      </c>
      <c r="F111" t="str">
        <f t="shared" si="1"/>
        <v>INSERT INTO estudiante (est_apell, est_name, id_inst, est_grado, est_seccion) VALUES ('LUCANA LUQUEQUISPE','Brian Harley',73,'PRIMERO','ÚNICA');</v>
      </c>
    </row>
    <row r="112" spans="1:6">
      <c r="A112" t="s">
        <v>1389</v>
      </c>
      <c r="B112" t="s">
        <v>2313</v>
      </c>
      <c r="C112">
        <v>73</v>
      </c>
      <c r="D112" s="142" t="s">
        <v>18</v>
      </c>
      <c r="E112" t="s">
        <v>26</v>
      </c>
      <c r="F112" t="str">
        <f t="shared" si="1"/>
        <v>INSERT INTO estudiante (est_apell, est_name, id_inst, est_grado, est_seccion) VALUES ('LUCANA MAMANI','Brith Nayely',73,'PRIMERO','ÚNICA');</v>
      </c>
    </row>
    <row r="113" spans="1:6">
      <c r="A113" t="s">
        <v>1390</v>
      </c>
      <c r="B113" t="s">
        <v>2314</v>
      </c>
      <c r="C113">
        <v>73</v>
      </c>
      <c r="D113" s="142" t="s">
        <v>18</v>
      </c>
      <c r="E113" t="s">
        <v>26</v>
      </c>
      <c r="F113" t="str">
        <f t="shared" si="1"/>
        <v>INSERT INTO estudiante (est_apell, est_name, id_inst, est_grado, est_seccion) VALUES ('PARIONA CANCHANYA','Arely Medaly',73,'PRIMERO','ÚNICA');</v>
      </c>
    </row>
    <row r="114" spans="1:6">
      <c r="A114" t="s">
        <v>1391</v>
      </c>
      <c r="B114" t="s">
        <v>2315</v>
      </c>
      <c r="C114">
        <v>73</v>
      </c>
      <c r="D114" s="142" t="s">
        <v>18</v>
      </c>
      <c r="E114" t="s">
        <v>26</v>
      </c>
      <c r="F114" t="str">
        <f t="shared" si="1"/>
        <v>INSERT INTO estudiante (est_apell, est_name, id_inst, est_grado, est_seccion) VALUES ('HANCCO MAMANI','Arely Kenia',73,'PRIMERO','ÚNICA');</v>
      </c>
    </row>
    <row r="115" spans="1:6">
      <c r="A115" t="s">
        <v>1232</v>
      </c>
      <c r="B115" t="s">
        <v>1233</v>
      </c>
      <c r="C115">
        <v>73</v>
      </c>
      <c r="D115" s="142" t="s">
        <v>18</v>
      </c>
      <c r="E115" t="s">
        <v>26</v>
      </c>
      <c r="F115" t="str">
        <f t="shared" si="1"/>
        <v>INSERT INTO estudiante (est_apell, est_name, id_inst, est_grado, est_seccion) VALUES ('TITO DE LA CRUZ','Maryori Camila',73,'PRIMERO','ÚNICA');</v>
      </c>
    </row>
    <row r="116" spans="1:6">
      <c r="A116" t="s">
        <v>1392</v>
      </c>
      <c r="B116" t="s">
        <v>2316</v>
      </c>
      <c r="C116">
        <v>73</v>
      </c>
      <c r="D116" s="142" t="s">
        <v>18</v>
      </c>
      <c r="E116" t="s">
        <v>26</v>
      </c>
      <c r="F116" t="str">
        <f t="shared" si="1"/>
        <v>INSERT INTO estudiante (est_apell, est_name, id_inst, est_grado, est_seccion) VALUES ('RICRA LEON','Natanael Isaias',73,'PRIMERO','ÚNICA');</v>
      </c>
    </row>
    <row r="117" spans="1:6">
      <c r="A117" t="s">
        <v>1393</v>
      </c>
      <c r="B117" t="s">
        <v>2317</v>
      </c>
      <c r="C117">
        <v>73</v>
      </c>
      <c r="D117" s="142" t="s">
        <v>18</v>
      </c>
      <c r="E117" t="s">
        <v>26</v>
      </c>
      <c r="F117" t="str">
        <f t="shared" si="1"/>
        <v>INSERT INTO estudiante (est_apell, est_name, id_inst, est_grado, est_seccion) VALUES ('BARRENECHEA CALIXTO','Livia Betzaly',73,'PRIMERO','ÚNICA');</v>
      </c>
    </row>
    <row r="118" spans="1:6">
      <c r="A118" t="s">
        <v>1394</v>
      </c>
      <c r="B118" t="s">
        <v>2318</v>
      </c>
      <c r="C118">
        <v>73</v>
      </c>
      <c r="D118" s="142" t="s">
        <v>18</v>
      </c>
      <c r="E118" t="s">
        <v>26</v>
      </c>
      <c r="F118" t="str">
        <f t="shared" si="1"/>
        <v>INSERT INTO estudiante (est_apell, est_name, id_inst, est_grado, est_seccion) VALUES ('SAICO CORDOVA','Briana Bryhit Grisel',73,'PRIMERO','ÚNICA');</v>
      </c>
    </row>
    <row r="119" spans="1:6">
      <c r="A119" t="s">
        <v>1395</v>
      </c>
      <c r="B119" t="s">
        <v>2319</v>
      </c>
      <c r="C119">
        <v>73</v>
      </c>
      <c r="D119" s="142" t="s">
        <v>18</v>
      </c>
      <c r="E119" t="s">
        <v>26</v>
      </c>
      <c r="F119" t="str">
        <f t="shared" si="1"/>
        <v>INSERT INTO estudiante (est_apell, est_name, id_inst, est_grado, est_seccion) VALUES ('QUISPE SECA','Patricia Valeria',73,'PRIMERO','ÚNICA');</v>
      </c>
    </row>
    <row r="120" spans="1:6">
      <c r="A120" t="s">
        <v>1396</v>
      </c>
      <c r="B120" t="s">
        <v>2320</v>
      </c>
      <c r="C120">
        <v>73</v>
      </c>
      <c r="D120" s="142" t="s">
        <v>18</v>
      </c>
      <c r="E120" t="s">
        <v>26</v>
      </c>
      <c r="F120" t="str">
        <f t="shared" si="1"/>
        <v>INSERT INTO estudiante (est_apell, est_name, id_inst, est_grado, est_seccion) VALUES ('RAMOS ROJAS','Nohemi Lisbeth',73,'PRIMERO','ÚNICA');</v>
      </c>
    </row>
    <row r="121" spans="1:6">
      <c r="A121" t="s">
        <v>1397</v>
      </c>
      <c r="B121" t="s">
        <v>2321</v>
      </c>
      <c r="C121">
        <v>73</v>
      </c>
      <c r="D121" s="142" t="s">
        <v>18</v>
      </c>
      <c r="E121" t="s">
        <v>26</v>
      </c>
      <c r="F121" t="str">
        <f t="shared" si="1"/>
        <v>INSERT INTO estudiante (est_apell, est_name, id_inst, est_grado, est_seccion) VALUES ('PACHAPUMA CONDORI','Jhael Thiago',73,'PRIMERO','ÚNICA');</v>
      </c>
    </row>
    <row r="122" spans="1:6">
      <c r="A122" t="s">
        <v>1398</v>
      </c>
      <c r="B122" t="s">
        <v>2322</v>
      </c>
      <c r="C122">
        <v>39</v>
      </c>
      <c r="D122" s="142" t="s">
        <v>18</v>
      </c>
      <c r="E122" t="s">
        <v>26</v>
      </c>
      <c r="F122" t="str">
        <f t="shared" si="1"/>
        <v>INSERT INTO estudiante (est_apell, est_name, id_inst, est_grado, est_seccion) VALUES ('CABRERA VILCA','Melany Andrea',39,'PRIMERO','ÚNICA');</v>
      </c>
    </row>
    <row r="123" spans="1:6">
      <c r="A123" t="s">
        <v>1399</v>
      </c>
      <c r="B123" t="s">
        <v>2323</v>
      </c>
      <c r="C123">
        <v>39</v>
      </c>
      <c r="D123" s="142" t="s">
        <v>18</v>
      </c>
      <c r="E123" t="s">
        <v>26</v>
      </c>
      <c r="F123" t="str">
        <f t="shared" si="1"/>
        <v>INSERT INTO estudiante (est_apell, est_name, id_inst, est_grado, est_seccion) VALUES ('HUAYTA TICONA','Juan Isaias',39,'PRIMERO','ÚNICA');</v>
      </c>
    </row>
    <row r="124" spans="1:6">
      <c r="A124" t="s">
        <v>1400</v>
      </c>
      <c r="B124" t="s">
        <v>2324</v>
      </c>
      <c r="C124">
        <v>3</v>
      </c>
      <c r="D124" s="142" t="s">
        <v>18</v>
      </c>
      <c r="E124" t="s">
        <v>49</v>
      </c>
      <c r="F124" t="str">
        <f t="shared" si="1"/>
        <v>INSERT INTO estudiante (est_apell, est_name, id_inst, est_grado, est_seccion) VALUES ('Accha Estrada','Alison Camila',3,'PRIMERO','A');</v>
      </c>
    </row>
    <row r="125" spans="1:6">
      <c r="A125" t="s">
        <v>1401</v>
      </c>
      <c r="B125" t="s">
        <v>2325</v>
      </c>
      <c r="C125">
        <v>3</v>
      </c>
      <c r="D125" s="142" t="s">
        <v>18</v>
      </c>
      <c r="E125" t="s">
        <v>49</v>
      </c>
      <c r="F125" t="str">
        <f t="shared" si="1"/>
        <v>INSERT INTO estudiante (est_apell, est_name, id_inst, est_grado, est_seccion) VALUES ('Chambi Chua','Yennifer',3,'PRIMERO','A');</v>
      </c>
    </row>
    <row r="126" spans="1:6">
      <c r="A126" t="s">
        <v>1402</v>
      </c>
      <c r="B126" t="s">
        <v>2326</v>
      </c>
      <c r="C126">
        <v>3</v>
      </c>
      <c r="D126" s="142" t="s">
        <v>18</v>
      </c>
      <c r="E126" t="s">
        <v>49</v>
      </c>
      <c r="F126" t="str">
        <f t="shared" si="1"/>
        <v>INSERT INTO estudiante (est_apell, est_name, id_inst, est_grado, est_seccion) VALUES ('Fuentes Cutipa','Cristhin Alesandro',3,'PRIMERO','A');</v>
      </c>
    </row>
    <row r="127" spans="1:6">
      <c r="A127" t="s">
        <v>1403</v>
      </c>
      <c r="B127" t="s">
        <v>2327</v>
      </c>
      <c r="C127">
        <v>3</v>
      </c>
      <c r="D127" s="142" t="s">
        <v>18</v>
      </c>
      <c r="E127" t="s">
        <v>49</v>
      </c>
      <c r="F127" t="str">
        <f t="shared" si="1"/>
        <v>INSERT INTO estudiante (est_apell, est_name, id_inst, est_grado, est_seccion) VALUES ('Huanca Atamari','Eden Yangel',3,'PRIMERO','A');</v>
      </c>
    </row>
    <row r="128" spans="1:6">
      <c r="A128" t="s">
        <v>1404</v>
      </c>
      <c r="B128" t="s">
        <v>2328</v>
      </c>
      <c r="C128">
        <v>3</v>
      </c>
      <c r="D128" s="142" t="s">
        <v>18</v>
      </c>
      <c r="E128" t="s">
        <v>49</v>
      </c>
      <c r="F128" t="str">
        <f t="shared" si="1"/>
        <v>INSERT INTO estudiante (est_apell, est_name, id_inst, est_grado, est_seccion) VALUES ('Huanca Calcina','Brigit Deysi',3,'PRIMERO','A');</v>
      </c>
    </row>
    <row r="129" spans="1:6">
      <c r="A129" t="s">
        <v>1405</v>
      </c>
      <c r="B129" t="s">
        <v>2329</v>
      </c>
      <c r="C129">
        <v>3</v>
      </c>
      <c r="D129" s="142" t="s">
        <v>18</v>
      </c>
      <c r="E129" t="s">
        <v>49</v>
      </c>
      <c r="F129" t="str">
        <f t="shared" si="1"/>
        <v>INSERT INTO estudiante (est_apell, est_name, id_inst, est_grado, est_seccion) VALUES ('Huancco Gonzales','Eduard Divala',3,'PRIMERO','A');</v>
      </c>
    </row>
    <row r="130" spans="1:6">
      <c r="A130" t="s">
        <v>1406</v>
      </c>
      <c r="B130" t="s">
        <v>2330</v>
      </c>
      <c r="C130">
        <v>3</v>
      </c>
      <c r="D130" s="142" t="s">
        <v>18</v>
      </c>
      <c r="E130" t="s">
        <v>49</v>
      </c>
      <c r="F130" t="str">
        <f t="shared" si="1"/>
        <v>INSERT INTO estudiante (est_apell, est_name, id_inst, est_grado, est_seccion) VALUES ('Huarsocca Turpo','Lian Rodrigo',3,'PRIMERO','A');</v>
      </c>
    </row>
    <row r="131" spans="1:6">
      <c r="A131" t="s">
        <v>1407</v>
      </c>
      <c r="B131" t="s">
        <v>2331</v>
      </c>
      <c r="C131">
        <v>3</v>
      </c>
      <c r="D131" s="142" t="s">
        <v>18</v>
      </c>
      <c r="E131" t="s">
        <v>49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('Huarsocca Zamata','Yuby',3,'PRIMERO','A');</v>
      </c>
    </row>
    <row r="132" spans="1:6">
      <c r="A132" t="s">
        <v>1408</v>
      </c>
      <c r="B132" t="s">
        <v>2332</v>
      </c>
      <c r="C132">
        <v>3</v>
      </c>
      <c r="D132" s="142" t="s">
        <v>18</v>
      </c>
      <c r="E132" t="s">
        <v>49</v>
      </c>
      <c r="F132" t="str">
        <f t="shared" si="2"/>
        <v>INSERT INTO estudiante (est_apell, est_name, id_inst, est_grado, est_seccion) VALUES ('Lazarte Turpo','Edison Thiago',3,'PRIMERO','A');</v>
      </c>
    </row>
    <row r="133" spans="1:6">
      <c r="A133" t="s">
        <v>1409</v>
      </c>
      <c r="B133" t="s">
        <v>2333</v>
      </c>
      <c r="C133">
        <v>3</v>
      </c>
      <c r="D133" s="142" t="s">
        <v>18</v>
      </c>
      <c r="E133" t="s">
        <v>49</v>
      </c>
      <c r="F133" t="str">
        <f t="shared" si="2"/>
        <v>INSERT INTO estudiante (est_apell, est_name, id_inst, est_grado, est_seccion) VALUES ('Mamani Linares','Kaylee Alison',3,'PRIMERO','A');</v>
      </c>
    </row>
    <row r="134" spans="1:6">
      <c r="A134" t="s">
        <v>1410</v>
      </c>
      <c r="B134" t="s">
        <v>2334</v>
      </c>
      <c r="C134">
        <v>3</v>
      </c>
      <c r="D134" s="142" t="s">
        <v>18</v>
      </c>
      <c r="E134" t="s">
        <v>49</v>
      </c>
      <c r="F134" t="str">
        <f t="shared" si="2"/>
        <v>INSERT INTO estudiante (est_apell, est_name, id_inst, est_grado, est_seccion) VALUES ('Narezo Vera','Axel Thiago',3,'PRIMERO','A');</v>
      </c>
    </row>
    <row r="135" spans="1:6">
      <c r="A135" t="s">
        <v>1411</v>
      </c>
      <c r="B135" t="s">
        <v>2335</v>
      </c>
      <c r="C135">
        <v>3</v>
      </c>
      <c r="D135" s="142" t="s">
        <v>18</v>
      </c>
      <c r="E135" t="s">
        <v>49</v>
      </c>
      <c r="F135" t="str">
        <f t="shared" si="2"/>
        <v>INSERT INTO estudiante (est_apell, est_name, id_inst, est_grado, est_seccion) VALUES ('Pacco Gonzales','Albeiro',3,'PRIMERO','A');</v>
      </c>
    </row>
    <row r="136" spans="1:6">
      <c r="A136" t="s">
        <v>1412</v>
      </c>
      <c r="B136" t="s">
        <v>2336</v>
      </c>
      <c r="C136">
        <v>3</v>
      </c>
      <c r="D136" s="142" t="s">
        <v>18</v>
      </c>
      <c r="E136" t="s">
        <v>49</v>
      </c>
      <c r="F136" t="str">
        <f t="shared" si="2"/>
        <v>INSERT INTO estudiante (est_apell, est_name, id_inst, est_grado, est_seccion) VALUES ('Pacco Merma','Jhojan Adriano',3,'PRIMERO','A');</v>
      </c>
    </row>
    <row r="137" spans="1:6">
      <c r="A137" t="s">
        <v>1413</v>
      </c>
      <c r="B137" t="s">
        <v>2337</v>
      </c>
      <c r="C137">
        <v>3</v>
      </c>
      <c r="D137" s="142" t="s">
        <v>18</v>
      </c>
      <c r="E137" t="s">
        <v>49</v>
      </c>
      <c r="F137" t="str">
        <f t="shared" si="2"/>
        <v>INSERT INTO estudiante (est_apell, est_name, id_inst, est_grado, est_seccion) VALUES ('Ramos Cahuana','Jehiler Yefri',3,'PRIMERO','A');</v>
      </c>
    </row>
    <row r="138" spans="1:6">
      <c r="A138" t="s">
        <v>1414</v>
      </c>
      <c r="B138" t="s">
        <v>2338</v>
      </c>
      <c r="C138">
        <v>3</v>
      </c>
      <c r="D138" s="142" t="s">
        <v>18</v>
      </c>
      <c r="E138" t="s">
        <v>49</v>
      </c>
      <c r="F138" t="str">
        <f t="shared" si="2"/>
        <v>INSERT INTO estudiante (est_apell, est_name, id_inst, est_grado, est_seccion) VALUES ('Soto Cahuana','Katerin',3,'PRIMERO','A');</v>
      </c>
    </row>
    <row r="139" spans="1:6">
      <c r="A139" t="s">
        <v>1415</v>
      </c>
      <c r="B139" t="s">
        <v>2339</v>
      </c>
      <c r="C139">
        <v>3</v>
      </c>
      <c r="D139" s="142" t="s">
        <v>18</v>
      </c>
      <c r="E139" t="s">
        <v>49</v>
      </c>
      <c r="F139" t="str">
        <f t="shared" si="2"/>
        <v>INSERT INTO estudiante (est_apell, est_name, id_inst, est_grado, est_seccion) VALUES ('Zarate Aguilar','Yamely Rossy',3,'PRIMERO','A');</v>
      </c>
    </row>
    <row r="140" spans="1:6">
      <c r="A140" t="s">
        <v>1416</v>
      </c>
      <c r="B140" t="s">
        <v>2340</v>
      </c>
      <c r="C140">
        <v>3</v>
      </c>
      <c r="D140" s="142" t="s">
        <v>18</v>
      </c>
      <c r="E140" t="s">
        <v>49</v>
      </c>
      <c r="F140" t="str">
        <f t="shared" si="2"/>
        <v>INSERT INTO estudiante (est_apell, est_name, id_inst, est_grado, est_seccion) VALUES ('Zirena Aguilar','Deyvis Dany',3,'PRIMERO','A');</v>
      </c>
    </row>
    <row r="141" spans="1:6">
      <c r="A141" t="s">
        <v>1417</v>
      </c>
      <c r="B141" t="s">
        <v>2341</v>
      </c>
      <c r="C141">
        <v>3</v>
      </c>
      <c r="D141" s="142" t="s">
        <v>18</v>
      </c>
      <c r="E141" t="s">
        <v>49</v>
      </c>
      <c r="F141" t="str">
        <f t="shared" si="2"/>
        <v>INSERT INTO estudiante (est_apell, est_name, id_inst, est_grado, est_seccion) VALUES ('Zirena Pacco','Briyit Yamila',3,'PRIMERO','A');</v>
      </c>
    </row>
    <row r="142" spans="1:6">
      <c r="A142" t="s">
        <v>1418</v>
      </c>
      <c r="B142" t="s">
        <v>2342</v>
      </c>
      <c r="C142">
        <v>3</v>
      </c>
      <c r="D142" s="142" t="s">
        <v>18</v>
      </c>
      <c r="E142" t="s">
        <v>53</v>
      </c>
      <c r="F142" t="str">
        <f t="shared" si="2"/>
        <v>INSERT INTO estudiante (est_apell, est_name, id_inst, est_grado, est_seccion) VALUES ('Arquero Farfan','Ariana Jhoselyn',3,'PRIMERO','B');</v>
      </c>
    </row>
    <row r="143" spans="1:6">
      <c r="A143" t="s">
        <v>1419</v>
      </c>
      <c r="B143" t="s">
        <v>2343</v>
      </c>
      <c r="C143">
        <v>3</v>
      </c>
      <c r="D143" s="142" t="s">
        <v>18</v>
      </c>
      <c r="E143" t="s">
        <v>53</v>
      </c>
      <c r="F143" t="str">
        <f t="shared" si="2"/>
        <v>INSERT INTO estudiante (est_apell, est_name, id_inst, est_grado, est_seccion) VALUES ('Ccama Cahua','Dasha Massiel',3,'PRIMERO','B');</v>
      </c>
    </row>
    <row r="144" spans="1:6">
      <c r="A144" t="s">
        <v>1420</v>
      </c>
      <c r="B144" t="s">
        <v>2344</v>
      </c>
      <c r="C144">
        <v>3</v>
      </c>
      <c r="D144" s="142" t="s">
        <v>18</v>
      </c>
      <c r="E144" t="s">
        <v>53</v>
      </c>
      <c r="F144" t="str">
        <f t="shared" si="2"/>
        <v>INSERT INTO estudiante (est_apell, est_name, id_inst, est_grado, est_seccion) VALUES ('Chambi Huahuasonco','Miguel A.',3,'PRIMERO','B');</v>
      </c>
    </row>
    <row r="145" spans="1:6">
      <c r="A145" t="s">
        <v>1421</v>
      </c>
      <c r="B145" t="s">
        <v>2345</v>
      </c>
      <c r="C145">
        <v>3</v>
      </c>
      <c r="D145" s="142" t="s">
        <v>18</v>
      </c>
      <c r="E145" t="s">
        <v>53</v>
      </c>
      <c r="F145" t="str">
        <f t="shared" si="2"/>
        <v>INSERT INTO estudiante (est_apell, est_name, id_inst, est_grado, est_seccion) VALUES ('Gonzales Gutierrez','Dilma Ariana',3,'PRIMERO','B');</v>
      </c>
    </row>
    <row r="146" spans="1:6">
      <c r="A146" t="s">
        <v>1422</v>
      </c>
      <c r="B146" t="s">
        <v>2346</v>
      </c>
      <c r="C146">
        <v>3</v>
      </c>
      <c r="D146" s="142" t="s">
        <v>18</v>
      </c>
      <c r="E146" t="s">
        <v>53</v>
      </c>
      <c r="F146" t="str">
        <f t="shared" si="2"/>
        <v>INSERT INTO estudiante (est_apell, est_name, id_inst, est_grado, est_seccion) VALUES ('Hancco Portillo','Letty Camila',3,'PRIMERO','B');</v>
      </c>
    </row>
    <row r="147" spans="1:6">
      <c r="A147" t="s">
        <v>1423</v>
      </c>
      <c r="B147" t="s">
        <v>2347</v>
      </c>
      <c r="C147">
        <v>3</v>
      </c>
      <c r="D147" s="142" t="s">
        <v>18</v>
      </c>
      <c r="E147" t="s">
        <v>53</v>
      </c>
      <c r="F147" t="str">
        <f t="shared" si="2"/>
        <v>INSERT INTO estudiante (est_apell, est_name, id_inst, est_grado, est_seccion) VALUES ('Huahuasoncco Pacco','James F.',3,'PRIMERO','B');</v>
      </c>
    </row>
    <row r="148" spans="1:6">
      <c r="A148" t="s">
        <v>1424</v>
      </c>
      <c r="B148" t="s">
        <v>2348</v>
      </c>
      <c r="C148">
        <v>3</v>
      </c>
      <c r="D148" s="142" t="s">
        <v>18</v>
      </c>
      <c r="E148" t="s">
        <v>53</v>
      </c>
      <c r="F148" t="str">
        <f t="shared" si="2"/>
        <v>INSERT INTO estudiante (est_apell, est_name, id_inst, est_grado, est_seccion) VALUES ('Huayapata Chavez','Yamileth Ariana',3,'PRIMERO','B');</v>
      </c>
    </row>
    <row r="149" spans="1:6">
      <c r="A149" t="s">
        <v>1425</v>
      </c>
      <c r="B149" t="s">
        <v>2349</v>
      </c>
      <c r="C149">
        <v>3</v>
      </c>
      <c r="D149" s="142" t="s">
        <v>18</v>
      </c>
      <c r="E149" t="s">
        <v>53</v>
      </c>
      <c r="F149" t="str">
        <f t="shared" si="2"/>
        <v>INSERT INTO estudiante (est_apell, est_name, id_inst, est_grado, est_seccion) VALUES ('Juchatuma Davila','Danik Dayana',3,'PRIMERO','B');</v>
      </c>
    </row>
    <row r="150" spans="1:6">
      <c r="A150" t="s">
        <v>1426</v>
      </c>
      <c r="B150" t="s">
        <v>2350</v>
      </c>
      <c r="C150">
        <v>3</v>
      </c>
      <c r="D150" s="142" t="s">
        <v>18</v>
      </c>
      <c r="E150" t="s">
        <v>53</v>
      </c>
      <c r="F150" t="str">
        <f t="shared" si="2"/>
        <v>INSERT INTO estudiante (est_apell, est_name, id_inst, est_grado, est_seccion) VALUES ('Juchatuma Ivarra','Beymar',3,'PRIMERO','B');</v>
      </c>
    </row>
    <row r="151" spans="1:6">
      <c r="A151" t="s">
        <v>1427</v>
      </c>
      <c r="B151" t="s">
        <v>2351</v>
      </c>
      <c r="C151">
        <v>3</v>
      </c>
      <c r="D151" s="142" t="s">
        <v>18</v>
      </c>
      <c r="E151" t="s">
        <v>53</v>
      </c>
      <c r="F151" t="str">
        <f t="shared" si="2"/>
        <v>INSERT INTO estudiante (est_apell, est_name, id_inst, est_grado, est_seccion) VALUES ('Lazarte Puma','Bregith Yashira',3,'PRIMERO','B');</v>
      </c>
    </row>
    <row r="152" spans="1:6">
      <c r="A152" t="s">
        <v>1428</v>
      </c>
      <c r="B152" t="s">
        <v>2352</v>
      </c>
      <c r="C152">
        <v>3</v>
      </c>
      <c r="D152" s="142" t="s">
        <v>18</v>
      </c>
      <c r="E152" t="s">
        <v>53</v>
      </c>
      <c r="F152" t="str">
        <f t="shared" si="2"/>
        <v>INSERT INTO estudiante (est_apell, est_name, id_inst, est_grado, est_seccion) VALUES ('Narezo Huahuasoncco','Max Thiago',3,'PRIMERO','B');</v>
      </c>
    </row>
    <row r="153" spans="1:6">
      <c r="A153" t="s">
        <v>1429</v>
      </c>
      <c r="B153" t="s">
        <v>2353</v>
      </c>
      <c r="C153">
        <v>3</v>
      </c>
      <c r="D153" s="142" t="s">
        <v>18</v>
      </c>
      <c r="E153" t="s">
        <v>53</v>
      </c>
      <c r="F153" t="str">
        <f t="shared" si="2"/>
        <v>INSERT INTO estudiante (est_apell, est_name, id_inst, est_grado, est_seccion) VALUES ('Quea Merma','Alaniz Ariana',3,'PRIMERO','B');</v>
      </c>
    </row>
    <row r="154" spans="1:6">
      <c r="A154" t="s">
        <v>1430</v>
      </c>
      <c r="B154" t="s">
        <v>2354</v>
      </c>
      <c r="C154">
        <v>3</v>
      </c>
      <c r="D154" s="142" t="s">
        <v>18</v>
      </c>
      <c r="E154" t="s">
        <v>53</v>
      </c>
      <c r="F154" t="str">
        <f t="shared" si="2"/>
        <v>INSERT INTO estudiante (est_apell, est_name, id_inst, est_grado, est_seccion) VALUES ('Quilca Cahuana','Frank Ever',3,'PRIMERO','B');</v>
      </c>
    </row>
    <row r="155" spans="1:6">
      <c r="A155" t="s">
        <v>1431</v>
      </c>
      <c r="B155" t="s">
        <v>2355</v>
      </c>
      <c r="C155">
        <v>3</v>
      </c>
      <c r="D155" s="142" t="s">
        <v>18</v>
      </c>
      <c r="E155" t="s">
        <v>53</v>
      </c>
      <c r="F155" t="str">
        <f t="shared" si="2"/>
        <v>INSERT INTO estudiante (est_apell, est_name, id_inst, est_grado, est_seccion) VALUES ('Quispe Huanca','Damaris',3,'PRIMERO','B');</v>
      </c>
    </row>
    <row r="156" spans="1:6">
      <c r="A156" t="s">
        <v>1432</v>
      </c>
      <c r="B156" t="s">
        <v>2356</v>
      </c>
      <c r="C156">
        <v>3</v>
      </c>
      <c r="D156" s="142" t="s">
        <v>18</v>
      </c>
      <c r="E156" t="s">
        <v>53</v>
      </c>
      <c r="F156" t="str">
        <f t="shared" si="2"/>
        <v>INSERT INTO estudiante (est_apell, est_name, id_inst, est_grado, est_seccion) VALUES ('Quispe Lazarte','Grisayda Lizeth',3,'PRIMERO','B');</v>
      </c>
    </row>
    <row r="157" spans="1:6">
      <c r="A157" t="s">
        <v>1433</v>
      </c>
      <c r="B157" t="s">
        <v>2357</v>
      </c>
      <c r="C157">
        <v>3</v>
      </c>
      <c r="D157" s="142" t="s">
        <v>18</v>
      </c>
      <c r="E157" t="s">
        <v>53</v>
      </c>
      <c r="F157" t="str">
        <f t="shared" si="2"/>
        <v>INSERT INTO estudiante (est_apell, est_name, id_inst, est_grado, est_seccion) VALUES ('Salguero Luna','Jaroslav Seifert',3,'PRIMERO','B');</v>
      </c>
    </row>
    <row r="158" spans="1:6">
      <c r="A158" t="s">
        <v>1434</v>
      </c>
      <c r="B158" t="s">
        <v>2358</v>
      </c>
      <c r="C158">
        <v>3</v>
      </c>
      <c r="D158" s="142" t="s">
        <v>18</v>
      </c>
      <c r="E158" t="s">
        <v>53</v>
      </c>
      <c r="F158" t="str">
        <f t="shared" si="2"/>
        <v>INSERT INTO estudiante (est_apell, est_name, id_inst, est_grado, est_seccion) VALUES ('Turpo Chua','Shandy Cahori',3,'PRIMERO','B');</v>
      </c>
    </row>
    <row r="159" spans="1:6">
      <c r="A159" t="s">
        <v>1435</v>
      </c>
      <c r="B159" t="s">
        <v>2359</v>
      </c>
      <c r="C159">
        <v>3</v>
      </c>
      <c r="D159" s="142" t="s">
        <v>18</v>
      </c>
      <c r="E159" t="s">
        <v>59</v>
      </c>
      <c r="F159" t="str">
        <f t="shared" si="2"/>
        <v>INSERT INTO estudiante (est_apell, est_name, id_inst, est_grado, est_seccion) VALUES ('Apaza Turpo','Kenny',3,'PRIMERO','C');</v>
      </c>
    </row>
    <row r="160" spans="1:6">
      <c r="A160" t="s">
        <v>1436</v>
      </c>
      <c r="B160" t="s">
        <v>2360</v>
      </c>
      <c r="C160">
        <v>3</v>
      </c>
      <c r="D160" s="142" t="s">
        <v>18</v>
      </c>
      <c r="E160" t="s">
        <v>59</v>
      </c>
      <c r="F160" t="str">
        <f t="shared" si="2"/>
        <v>INSERT INTO estudiante (est_apell, est_name, id_inst, est_grado, est_seccion) VALUES ('Calcina Turpo','Edwin Rodrigo',3,'PRIMERO','C');</v>
      </c>
    </row>
    <row r="161" spans="1:6">
      <c r="A161" t="s">
        <v>1437</v>
      </c>
      <c r="B161" t="s">
        <v>2361</v>
      </c>
      <c r="C161">
        <v>3</v>
      </c>
      <c r="D161" s="142" t="s">
        <v>18</v>
      </c>
      <c r="E161" t="s">
        <v>59</v>
      </c>
      <c r="F161" t="str">
        <f t="shared" si="2"/>
        <v>INSERT INTO estudiante (est_apell, est_name, id_inst, est_grado, est_seccion) VALUES ('Ccoila Huayapa','Axel Edwar',3,'PRIMERO','C');</v>
      </c>
    </row>
    <row r="162" spans="1:6">
      <c r="A162" t="s">
        <v>1438</v>
      </c>
      <c r="B162" t="s">
        <v>2362</v>
      </c>
      <c r="C162">
        <v>3</v>
      </c>
      <c r="D162" s="142" t="s">
        <v>18</v>
      </c>
      <c r="E162" t="s">
        <v>59</v>
      </c>
      <c r="F162" t="str">
        <f t="shared" si="2"/>
        <v>INSERT INTO estudiante (est_apell, est_name, id_inst, est_grado, est_seccion) VALUES ('Huarsoca Jara','Edwar Calet',3,'PRIMERO','C');</v>
      </c>
    </row>
    <row r="163" spans="1:6">
      <c r="A163" t="s">
        <v>1439</v>
      </c>
      <c r="B163" t="s">
        <v>2363</v>
      </c>
      <c r="C163">
        <v>3</v>
      </c>
      <c r="D163" s="142" t="s">
        <v>18</v>
      </c>
      <c r="E163" t="s">
        <v>59</v>
      </c>
      <c r="F163" t="str">
        <f t="shared" si="2"/>
        <v>INSERT INTO estudiante (est_apell, est_name, id_inst, est_grado, est_seccion) VALUES ('Mamani Chuquija','Anthoni Akuin',3,'PRIMERO','C');</v>
      </c>
    </row>
    <row r="164" spans="1:6">
      <c r="A164" t="s">
        <v>1440</v>
      </c>
      <c r="B164" t="s">
        <v>2364</v>
      </c>
      <c r="C164">
        <v>3</v>
      </c>
      <c r="D164" s="142" t="s">
        <v>18</v>
      </c>
      <c r="E164" t="s">
        <v>59</v>
      </c>
      <c r="F164" t="str">
        <f t="shared" si="2"/>
        <v>INSERT INTO estudiante (est_apell, est_name, id_inst, est_grado, est_seccion) VALUES ('Machaca Gutierrez','Frank Leyter',3,'PRIMERO','C');</v>
      </c>
    </row>
    <row r="165" spans="1:6">
      <c r="A165" t="s">
        <v>1441</v>
      </c>
      <c r="B165" t="s">
        <v>2365</v>
      </c>
      <c r="C165">
        <v>3</v>
      </c>
      <c r="D165" s="142" t="s">
        <v>18</v>
      </c>
      <c r="E165" t="s">
        <v>59</v>
      </c>
      <c r="F165" t="str">
        <f t="shared" si="2"/>
        <v>INSERT INTO estudiante (est_apell, est_name, id_inst, est_grado, est_seccion) VALUES ('Mamani Machaca','Ana Camila',3,'PRIMERO','C');</v>
      </c>
    </row>
    <row r="166" spans="1:6">
      <c r="A166" t="s">
        <v>1442</v>
      </c>
      <c r="B166" t="s">
        <v>2366</v>
      </c>
      <c r="C166">
        <v>3</v>
      </c>
      <c r="D166" s="142" t="s">
        <v>18</v>
      </c>
      <c r="E166" t="s">
        <v>59</v>
      </c>
      <c r="F166" t="str">
        <f t="shared" si="2"/>
        <v>INSERT INTO estudiante (est_apell, est_name, id_inst, est_grado, est_seccion) VALUES ('Mamani Mamani','Valentina Keyli',3,'PRIMERO','C');</v>
      </c>
    </row>
    <row r="167" spans="1:6">
      <c r="A167" t="s">
        <v>1443</v>
      </c>
      <c r="B167" t="s">
        <v>2367</v>
      </c>
      <c r="C167">
        <v>3</v>
      </c>
      <c r="D167" s="142" t="s">
        <v>18</v>
      </c>
      <c r="E167" t="s">
        <v>59</v>
      </c>
      <c r="F167" t="str">
        <f t="shared" si="2"/>
        <v>INSERT INTO estudiante (est_apell, est_name, id_inst, est_grado, est_seccion) VALUES ('Turpo Gonzales','Yudith',3,'PRIMERO','C');</v>
      </c>
    </row>
    <row r="168" spans="1:6">
      <c r="A168" t="s">
        <v>1444</v>
      </c>
      <c r="B168" t="s">
        <v>2368</v>
      </c>
      <c r="C168">
        <v>3</v>
      </c>
      <c r="D168" s="142" t="s">
        <v>18</v>
      </c>
      <c r="E168" t="s">
        <v>59</v>
      </c>
      <c r="F168" t="str">
        <f t="shared" si="2"/>
        <v>INSERT INTO estudiante (est_apell, est_name, id_inst, est_grado, est_seccion) VALUES ('Turpo Gutierrez','Lenin Edwar',3,'PRIMERO','C');</v>
      </c>
    </row>
    <row r="169" spans="1:6">
      <c r="A169" t="s">
        <v>1445</v>
      </c>
      <c r="B169" t="s">
        <v>2369</v>
      </c>
      <c r="C169">
        <v>3</v>
      </c>
      <c r="D169" s="142" t="s">
        <v>18</v>
      </c>
      <c r="E169" t="s">
        <v>59</v>
      </c>
      <c r="F169" t="str">
        <f t="shared" si="2"/>
        <v>INSERT INTO estudiante (est_apell, est_name, id_inst, est_grado, est_seccion) VALUES ('Turpo Pacotico','Lian Roy',3,'PRIMERO','C');</v>
      </c>
    </row>
    <row r="170" spans="1:6">
      <c r="A170" t="s">
        <v>1446</v>
      </c>
      <c r="B170" t="s">
        <v>2370</v>
      </c>
      <c r="C170">
        <v>1</v>
      </c>
      <c r="D170" s="142" t="s">
        <v>18</v>
      </c>
      <c r="E170" t="s">
        <v>26</v>
      </c>
      <c r="F170" t="str">
        <f t="shared" si="2"/>
        <v>INSERT INTO estudiante (est_apell, est_name, id_inst, est_grado, est_seccion) VALUES ('ACCHA ESTRADA','ALISON CAMILA',1,'PRIMERO','ÚNICA');</v>
      </c>
    </row>
    <row r="171" spans="1:6">
      <c r="A171" t="s">
        <v>1447</v>
      </c>
      <c r="B171" t="s">
        <v>2371</v>
      </c>
      <c r="C171">
        <v>1</v>
      </c>
      <c r="D171" s="142" t="s">
        <v>18</v>
      </c>
      <c r="E171" t="s">
        <v>26</v>
      </c>
      <c r="F171" t="str">
        <f t="shared" si="2"/>
        <v>INSERT INTO estudiante (est_apell, est_name, id_inst, est_grado, est_seccion) VALUES ('APAZA HUARSOCCA','IBRAN ROSSU',1,'PRIMERO','ÚNICA');</v>
      </c>
    </row>
    <row r="172" spans="1:6">
      <c r="A172" t="s">
        <v>1448</v>
      </c>
      <c r="B172" t="s">
        <v>2372</v>
      </c>
      <c r="C172">
        <v>1</v>
      </c>
      <c r="D172" s="142" t="s">
        <v>18</v>
      </c>
      <c r="E172" t="s">
        <v>26</v>
      </c>
      <c r="F172" t="str">
        <f t="shared" si="2"/>
        <v>INSERT INTO estudiante (est_apell, est_name, id_inst, est_grado, est_seccion) VALUES ('ARQUERO FARFAN','ARIANA JHOSELYN',1,'PRIMERO','ÚNICA');</v>
      </c>
    </row>
    <row r="173" spans="1:6">
      <c r="A173" t="s">
        <v>1449</v>
      </c>
      <c r="B173" t="s">
        <v>2373</v>
      </c>
      <c r="C173">
        <v>1</v>
      </c>
      <c r="D173" s="142" t="s">
        <v>18</v>
      </c>
      <c r="E173" t="s">
        <v>26</v>
      </c>
      <c r="F173" t="str">
        <f t="shared" si="2"/>
        <v>INSERT INTO estudiante (est_apell, est_name, id_inst, est_grado, est_seccion) VALUES ('CCOA JUCHATUMA','RAUL SEGUNDO',1,'PRIMERO','ÚNICA');</v>
      </c>
    </row>
    <row r="174" spans="1:6">
      <c r="A174" t="s">
        <v>1450</v>
      </c>
      <c r="B174" t="s">
        <v>2374</v>
      </c>
      <c r="C174">
        <v>1</v>
      </c>
      <c r="D174" s="142" t="s">
        <v>18</v>
      </c>
      <c r="E174" t="s">
        <v>26</v>
      </c>
      <c r="F174" t="str">
        <f t="shared" si="2"/>
        <v>INSERT INTO estudiante (est_apell, est_name, id_inst, est_grado, est_seccion) VALUES ('CHUSI PUMA','JHAN LIAN',1,'PRIMERO','ÚNICA');</v>
      </c>
    </row>
    <row r="175" spans="1:6">
      <c r="A175" t="s">
        <v>1451</v>
      </c>
      <c r="B175" t="s">
        <v>2375</v>
      </c>
      <c r="C175">
        <v>1</v>
      </c>
      <c r="D175" s="142" t="s">
        <v>18</v>
      </c>
      <c r="E175" t="s">
        <v>26</v>
      </c>
      <c r="F175" t="str">
        <f t="shared" si="2"/>
        <v>INSERT INTO estudiante (est_apell, est_name, id_inst, est_grado, est_seccion) VALUES ('ESTRADA MOROCCO','ANDREY GIANFRANCO',1,'PRIMERO','ÚNICA');</v>
      </c>
    </row>
    <row r="176" spans="1:6">
      <c r="A176" t="s">
        <v>1452</v>
      </c>
      <c r="B176" t="s">
        <v>2376</v>
      </c>
      <c r="C176">
        <v>1</v>
      </c>
      <c r="D176" s="142" t="s">
        <v>18</v>
      </c>
      <c r="E176" t="s">
        <v>26</v>
      </c>
      <c r="F176" t="str">
        <f t="shared" si="2"/>
        <v>INSERT INTO estudiante (est_apell, est_name, id_inst, est_grado, est_seccion) VALUES ('JILAJA ROMERO','GEIDY NICOLL',1,'PRIMERO','ÚNICA');</v>
      </c>
    </row>
    <row r="177" spans="1:6">
      <c r="A177" t="s">
        <v>1345</v>
      </c>
      <c r="B177" t="s">
        <v>2377</v>
      </c>
      <c r="C177">
        <v>1</v>
      </c>
      <c r="D177" s="142" t="s">
        <v>18</v>
      </c>
      <c r="E177" t="s">
        <v>26</v>
      </c>
      <c r="F177" t="str">
        <f t="shared" si="2"/>
        <v>INSERT INTO estudiante (est_apell, est_name, id_inst, est_grado, est_seccion) VALUES ('MAMANI MAMANI','JOSÉ OMAR',1,'PRIMERO','ÚNICA');</v>
      </c>
    </row>
    <row r="178" spans="1:6">
      <c r="A178" t="s">
        <v>1453</v>
      </c>
      <c r="B178" t="s">
        <v>2378</v>
      </c>
      <c r="C178">
        <v>1</v>
      </c>
      <c r="D178" s="142" t="s">
        <v>18</v>
      </c>
      <c r="E178" t="s">
        <v>26</v>
      </c>
      <c r="F178" t="str">
        <f t="shared" si="2"/>
        <v>INSERT INTO estudiante (est_apell, est_name, id_inst, est_grado, est_seccion) VALUES ('QUISOCCAPA QUISPE','ROYER PAUL',1,'PRIMERO','ÚNICA');</v>
      </c>
    </row>
    <row r="179" spans="1:6">
      <c r="A179" t="s">
        <v>1454</v>
      </c>
      <c r="B179" t="s">
        <v>2379</v>
      </c>
      <c r="C179">
        <v>1</v>
      </c>
      <c r="D179" s="142" t="s">
        <v>18</v>
      </c>
      <c r="E179" t="s">
        <v>26</v>
      </c>
      <c r="F179" t="str">
        <f t="shared" si="2"/>
        <v>INSERT INTO estudiante (est_apell, est_name, id_inst, est_grado, est_seccion) VALUES ('RAMOS GARCIA','MARY DIANA',1,'PRIMERO','ÚNICA');</v>
      </c>
    </row>
    <row r="180" spans="1:6">
      <c r="A180" t="s">
        <v>1455</v>
      </c>
      <c r="B180" t="s">
        <v>2380</v>
      </c>
      <c r="C180">
        <v>1</v>
      </c>
      <c r="D180" s="142" t="s">
        <v>18</v>
      </c>
      <c r="E180" t="s">
        <v>26</v>
      </c>
      <c r="F180" t="str">
        <f t="shared" si="2"/>
        <v>INSERT INTO estudiante (est_apell, est_name, id_inst, est_grado, est_seccion) VALUES ('URIBE APAZA','DAVID ISAAC',1,'PRIMERO','ÚNICA');</v>
      </c>
    </row>
    <row r="181" spans="1:6">
      <c r="A181" t="s">
        <v>1456</v>
      </c>
      <c r="B181" t="s">
        <v>2381</v>
      </c>
      <c r="C181">
        <v>12</v>
      </c>
      <c r="D181" s="142" t="s">
        <v>18</v>
      </c>
      <c r="E181" t="s">
        <v>26</v>
      </c>
      <c r="F181" t="str">
        <f t="shared" si="2"/>
        <v>INSERT INTO estudiante (est_apell, est_name, id_inst, est_grado, est_seccion) VALUES ('Bermudes Amanqui','Jhosep Yeremi',12,'PRIMERO','ÚNICA');</v>
      </c>
    </row>
    <row r="182" spans="1:6">
      <c r="A182" t="s">
        <v>1457</v>
      </c>
      <c r="B182" t="s">
        <v>2382</v>
      </c>
      <c r="C182">
        <v>12</v>
      </c>
      <c r="D182" s="142" t="s">
        <v>18</v>
      </c>
      <c r="E182" t="s">
        <v>26</v>
      </c>
      <c r="F182" t="str">
        <f t="shared" si="2"/>
        <v>INSERT INTO estudiante (est_apell, est_name, id_inst, est_grado, est_seccion) VALUES ('Bermudes Gonzales','Deyvi Edison',12,'PRIMERO','ÚNICA');</v>
      </c>
    </row>
    <row r="183" spans="1:6">
      <c r="A183" t="s">
        <v>1458</v>
      </c>
      <c r="B183" t="s">
        <v>2383</v>
      </c>
      <c r="C183">
        <v>12</v>
      </c>
      <c r="D183" s="142" t="s">
        <v>18</v>
      </c>
      <c r="E183" t="s">
        <v>26</v>
      </c>
      <c r="F183" t="str">
        <f t="shared" si="2"/>
        <v>INSERT INTO estudiante (est_apell, est_name, id_inst, est_grado, est_seccion) VALUES ('Gonzales Chambi','Pool Aàron',12,'PRIMERO','ÚNICA');</v>
      </c>
    </row>
    <row r="184" spans="1:6">
      <c r="A184" t="s">
        <v>1459</v>
      </c>
      <c r="B184" t="s">
        <v>2384</v>
      </c>
      <c r="C184">
        <v>12</v>
      </c>
      <c r="D184" s="142" t="s">
        <v>18</v>
      </c>
      <c r="E184" t="s">
        <v>26</v>
      </c>
      <c r="F184" t="str">
        <f t="shared" si="2"/>
        <v>INSERT INTO estudiante (est_apell, est_name, id_inst, est_grado, est_seccion) VALUES ('Ordoñez quispe','Juan Vidal',12,'PRIMERO','ÚNICA');</v>
      </c>
    </row>
    <row r="185" spans="1:6">
      <c r="A185" t="s">
        <v>1460</v>
      </c>
      <c r="B185" t="s">
        <v>2385</v>
      </c>
      <c r="C185">
        <v>12</v>
      </c>
      <c r="D185" s="142" t="s">
        <v>18</v>
      </c>
      <c r="E185" t="s">
        <v>26</v>
      </c>
      <c r="F185" t="str">
        <f t="shared" si="2"/>
        <v>INSERT INTO estudiante (est_apell, est_name, id_inst, est_grado, est_seccion) VALUES ('Ramos Machaca','Fabio Edwin',12,'PRIMERO','ÚNICA');</v>
      </c>
    </row>
    <row r="186" spans="1:6">
      <c r="A186" t="s">
        <v>1461</v>
      </c>
      <c r="B186" t="s">
        <v>2386</v>
      </c>
      <c r="C186">
        <v>12</v>
      </c>
      <c r="D186" s="142" t="s">
        <v>18</v>
      </c>
      <c r="E186" t="s">
        <v>26</v>
      </c>
      <c r="F186" t="str">
        <f t="shared" si="2"/>
        <v>INSERT INTO estudiante (est_apell, est_name, id_inst, est_grado, est_seccion) VALUES ('Quispe Pacco','Melisa',12,'PRIMERO','ÚNICA');</v>
      </c>
    </row>
    <row r="187" spans="1:6">
      <c r="A187" t="s">
        <v>1462</v>
      </c>
      <c r="B187" t="s">
        <v>2387</v>
      </c>
      <c r="C187">
        <v>27</v>
      </c>
      <c r="D187" s="142" t="s">
        <v>18</v>
      </c>
      <c r="E187" t="s">
        <v>26</v>
      </c>
      <c r="F187" t="str">
        <f t="shared" si="2"/>
        <v>INSERT INTO estudiante (est_apell, est_name, id_inst, est_grado, est_seccion) VALUES ('APAZA CONDORI','Melany Cielo',27,'PRIMERO','ÚNICA');</v>
      </c>
    </row>
    <row r="188" spans="1:6">
      <c r="A188" t="s">
        <v>1463</v>
      </c>
      <c r="B188" t="s">
        <v>2388</v>
      </c>
      <c r="C188">
        <v>27</v>
      </c>
      <c r="D188" s="142" t="s">
        <v>18</v>
      </c>
      <c r="E188" t="s">
        <v>26</v>
      </c>
      <c r="F188" t="str">
        <f t="shared" si="2"/>
        <v>INSERT INTO estudiante (est_apell, est_name, id_inst, est_grado, est_seccion) VALUES ('GOZME ZARATE','Jeltsin Shair',27,'PRIMERO','ÚNICA');</v>
      </c>
    </row>
    <row r="189" spans="1:6">
      <c r="A189" t="s">
        <v>1464</v>
      </c>
      <c r="B189" t="s">
        <v>2389</v>
      </c>
      <c r="C189">
        <v>27</v>
      </c>
      <c r="D189" s="142" t="s">
        <v>18</v>
      </c>
      <c r="E189" t="s">
        <v>26</v>
      </c>
      <c r="F189" t="str">
        <f t="shared" si="2"/>
        <v>INSERT INTO estudiante (est_apell, est_name, id_inst, est_grado, est_seccion) VALUES ('HUANCA CALCINA','Milet Shamira',27,'PRIMERO','ÚNICA');</v>
      </c>
    </row>
    <row r="190" spans="1:6">
      <c r="A190" t="s">
        <v>1465</v>
      </c>
      <c r="B190" t="s">
        <v>2390</v>
      </c>
      <c r="C190">
        <v>27</v>
      </c>
      <c r="D190" s="142" t="s">
        <v>18</v>
      </c>
      <c r="E190" t="s">
        <v>26</v>
      </c>
      <c r="F190" t="str">
        <f t="shared" si="2"/>
        <v>INSERT INTO estudiante (est_apell, est_name, id_inst, est_grado, est_seccion) VALUES ('MAMANI VALERIANO','Jeam Tony',27,'PRIMERO','ÚNICA');</v>
      </c>
    </row>
    <row r="191" spans="1:6">
      <c r="A191" t="s">
        <v>1466</v>
      </c>
      <c r="B191" t="s">
        <v>2391</v>
      </c>
      <c r="C191">
        <v>27</v>
      </c>
      <c r="D191" s="142" t="s">
        <v>18</v>
      </c>
      <c r="E191" t="s">
        <v>26</v>
      </c>
      <c r="F191" t="str">
        <f t="shared" si="2"/>
        <v>INSERT INTO estudiante (est_apell, est_name, id_inst, est_grado, est_seccion) VALUES ('QUISPECONDORI PAMPA','Dayshiro Neymar',27,'PRIMERO','ÚNICA');</v>
      </c>
    </row>
    <row r="192" spans="1:6">
      <c r="A192" t="s">
        <v>1467</v>
      </c>
      <c r="B192" t="s">
        <v>2392</v>
      </c>
      <c r="C192">
        <v>27</v>
      </c>
      <c r="D192" s="142" t="s">
        <v>18</v>
      </c>
      <c r="E192" t="s">
        <v>26</v>
      </c>
      <c r="F192" t="str">
        <f t="shared" si="2"/>
        <v>INSERT INTO estudiante (est_apell, est_name, id_inst, est_grado, est_seccion) VALUES ('ZARATE CONDORI','Gripf Samin',27,'PRIMERO','ÚNICA');</v>
      </c>
    </row>
    <row r="193" spans="1:6">
      <c r="A193" t="s">
        <v>1468</v>
      </c>
      <c r="B193" t="s">
        <v>2393</v>
      </c>
      <c r="C193">
        <v>28</v>
      </c>
      <c r="D193" s="142" t="s">
        <v>18</v>
      </c>
      <c r="E193" t="s">
        <v>26</v>
      </c>
      <c r="F193" t="str">
        <f t="shared" si="2"/>
        <v>INSERT INTO estudiante (est_apell, est_name, id_inst, est_grado, est_seccion) VALUES ('NAREZO SIRENA','Wilian James',28,'PRIMERO','ÚNICA');</v>
      </c>
    </row>
    <row r="194" spans="1:6">
      <c r="A194" t="s">
        <v>1469</v>
      </c>
      <c r="B194" t="s">
        <v>2394</v>
      </c>
      <c r="C194">
        <v>33</v>
      </c>
      <c r="D194" s="142" t="s">
        <v>18</v>
      </c>
      <c r="E194" t="s">
        <v>26</v>
      </c>
      <c r="F194" t="str">
        <f t="shared" si="2"/>
        <v>INSERT INTO estudiante (est_apell, est_name, id_inst, est_grado, est_seccion) VALUES ('CARRASCO APAZA','Marly Milagros',33,'PRIMERO','ÚNICA');</v>
      </c>
    </row>
    <row r="195" spans="1:6">
      <c r="A195" t="s">
        <v>1470</v>
      </c>
      <c r="B195" t="s">
        <v>2395</v>
      </c>
      <c r="C195">
        <v>33</v>
      </c>
      <c r="D195" s="142" t="s">
        <v>18</v>
      </c>
      <c r="E195" t="s">
        <v>26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('GONZALES SONCCO','Angel Jhosep',33,'PRIMERO','ÚNICA');</v>
      </c>
    </row>
    <row r="196" spans="1:6">
      <c r="A196" t="s">
        <v>1471</v>
      </c>
      <c r="B196" t="s">
        <v>2396</v>
      </c>
      <c r="C196">
        <v>33</v>
      </c>
      <c r="D196" s="142" t="s">
        <v>18</v>
      </c>
      <c r="E196" t="s">
        <v>26</v>
      </c>
      <c r="F196" t="str">
        <f t="shared" si="3"/>
        <v>INSERT INTO estudiante (est_apell, est_name, id_inst, est_grado, est_seccion) VALUES ('HUAMAN MONTOYA','Sheyla Yovana',33,'PRIMERO','ÚNICA');</v>
      </c>
    </row>
    <row r="197" spans="1:6">
      <c r="A197" t="s">
        <v>1472</v>
      </c>
      <c r="B197" t="s">
        <v>2397</v>
      </c>
      <c r="C197">
        <v>33</v>
      </c>
      <c r="D197" s="142" t="s">
        <v>18</v>
      </c>
      <c r="E197" t="s">
        <v>26</v>
      </c>
      <c r="F197" t="str">
        <f t="shared" si="3"/>
        <v>INSERT INTO estudiante (est_apell, est_name, id_inst, est_grado, est_seccion) VALUES ('UMERENDE MONTESINOS','DeyviJhons',33,'PRIMERO','ÚNICA');</v>
      </c>
    </row>
    <row r="198" spans="1:6">
      <c r="A198" t="s">
        <v>1473</v>
      </c>
      <c r="B198" t="s">
        <v>2398</v>
      </c>
      <c r="C198">
        <v>35</v>
      </c>
      <c r="D198" s="142" t="s">
        <v>18</v>
      </c>
      <c r="E198" t="s">
        <v>26</v>
      </c>
      <c r="F198" t="str">
        <f t="shared" si="3"/>
        <v>INSERT INTO estudiante (est_apell, est_name, id_inst, est_grado, est_seccion) VALUES ('LUNA BENAVENTE','JEYDI BRISAYDA',35,'PRIMERO','ÚNICA');</v>
      </c>
    </row>
    <row r="199" spans="1:6">
      <c r="A199" t="s">
        <v>1474</v>
      </c>
      <c r="B199" t="s">
        <v>2399</v>
      </c>
      <c r="C199">
        <v>35</v>
      </c>
      <c r="D199" s="142" t="s">
        <v>18</v>
      </c>
      <c r="E199" t="s">
        <v>26</v>
      </c>
      <c r="F199" t="str">
        <f t="shared" si="3"/>
        <v>INSERT INTO estudiante (est_apell, est_name, id_inst, est_grado, est_seccion) VALUES ('QUISPE VENTURA','LIZETH SANDRA',35,'PRIMERO','ÚNICA');</v>
      </c>
    </row>
    <row r="200" spans="1:6">
      <c r="A200" t="s">
        <v>1475</v>
      </c>
      <c r="B200" t="s">
        <v>2400</v>
      </c>
      <c r="C200">
        <v>37</v>
      </c>
      <c r="D200" s="142" t="s">
        <v>18</v>
      </c>
      <c r="E200" t="s">
        <v>26</v>
      </c>
      <c r="F200" t="str">
        <f t="shared" si="3"/>
        <v>INSERT INTO estudiante (est_apell, est_name, id_inst, est_grado, est_seccion) VALUES ('COILA GONZALES','Liam Piero',37,'PRIMERO','ÚNICA');</v>
      </c>
    </row>
    <row r="201" spans="1:6">
      <c r="A201" t="s">
        <v>1476</v>
      </c>
      <c r="B201" t="s">
        <v>2401</v>
      </c>
      <c r="C201">
        <v>37</v>
      </c>
      <c r="D201" s="142" t="s">
        <v>18</v>
      </c>
      <c r="E201" t="s">
        <v>26</v>
      </c>
      <c r="F201" t="str">
        <f t="shared" si="3"/>
        <v>INSERT INTO estudiante (est_apell, est_name, id_inst, est_grado, est_seccion) VALUES ('COILA VARGAS','Jenko Jandiel',37,'PRIMERO','ÚNICA');</v>
      </c>
    </row>
    <row r="202" spans="1:6">
      <c r="A202" t="s">
        <v>1477</v>
      </c>
      <c r="B202" t="s">
        <v>2402</v>
      </c>
      <c r="C202">
        <v>37</v>
      </c>
      <c r="D202" s="142" t="s">
        <v>18</v>
      </c>
      <c r="E202" t="s">
        <v>26</v>
      </c>
      <c r="F202" t="str">
        <f t="shared" si="3"/>
        <v>INSERT INTO estudiante (est_apell, est_name, id_inst, est_grado, est_seccion) VALUES ('FERRO ASTO','Agustina Rosa',37,'PRIMERO','ÚNICA');</v>
      </c>
    </row>
    <row r="203" spans="1:6">
      <c r="A203" t="s">
        <v>1478</v>
      </c>
      <c r="B203" t="s">
        <v>2403</v>
      </c>
      <c r="C203">
        <v>37</v>
      </c>
      <c r="D203" s="142" t="s">
        <v>18</v>
      </c>
      <c r="E203" t="s">
        <v>26</v>
      </c>
      <c r="F203" t="str">
        <f t="shared" si="3"/>
        <v>INSERT INTO estudiante (est_apell, est_name, id_inst, est_grado, est_seccion) VALUES ('GONZALES ORDOÑEZ','Nathaniel Meyling',37,'PRIMERO','ÚNICA');</v>
      </c>
    </row>
    <row r="204" spans="1:6">
      <c r="A204" t="s">
        <v>1479</v>
      </c>
      <c r="B204" t="s">
        <v>2404</v>
      </c>
      <c r="C204">
        <v>37</v>
      </c>
      <c r="D204" s="142" t="s">
        <v>18</v>
      </c>
      <c r="E204" t="s">
        <v>26</v>
      </c>
      <c r="F204" t="str">
        <f t="shared" si="3"/>
        <v>INSERT INTO estudiante (est_apell, est_name, id_inst, est_grado, est_seccion) VALUES ('SURCO HUAMAN','Kharla Selena',37,'PRIMERO','ÚNICA');</v>
      </c>
    </row>
    <row r="205" spans="1:6">
      <c r="A205" t="s">
        <v>1480</v>
      </c>
      <c r="B205" t="s">
        <v>2405</v>
      </c>
      <c r="C205">
        <v>79</v>
      </c>
      <c r="D205" s="142" t="s">
        <v>18</v>
      </c>
      <c r="E205" t="s">
        <v>26</v>
      </c>
      <c r="F205" t="str">
        <f t="shared" si="3"/>
        <v>INSERT INTO estudiante (est_apell, est_name, id_inst, est_grado, est_seccion) VALUES ('Soncco Morocco','Damaris Saray',79,'PRIMERO','ÚNICA');</v>
      </c>
    </row>
    <row r="206" spans="1:6">
      <c r="A206" t="s">
        <v>1481</v>
      </c>
      <c r="B206" t="s">
        <v>2406</v>
      </c>
      <c r="C206">
        <v>55</v>
      </c>
      <c r="D206" s="142" t="s">
        <v>18</v>
      </c>
      <c r="E206" t="s">
        <v>26</v>
      </c>
      <c r="F206" t="str">
        <f t="shared" si="3"/>
        <v>INSERT INTO estudiante (est_apell, est_name, id_inst, est_grado, est_seccion) VALUES ('NAREZO GONZALES','Lourdes',55,'PRIMERO','ÚNICA');</v>
      </c>
    </row>
    <row r="207" spans="1:6">
      <c r="A207" t="s">
        <v>1482</v>
      </c>
      <c r="B207" t="s">
        <v>2407</v>
      </c>
      <c r="C207">
        <v>56</v>
      </c>
      <c r="D207" s="142" t="s">
        <v>18</v>
      </c>
      <c r="E207" t="s">
        <v>26</v>
      </c>
      <c r="F207" t="str">
        <f t="shared" si="3"/>
        <v>INSERT INTO estudiante (est_apell, est_name, id_inst, est_grado, est_seccion) VALUES ('CHUA MAYTA','DYLAN ALEXIS',56,'PRIMERO','ÚNICA');</v>
      </c>
    </row>
    <row r="208" spans="1:6">
      <c r="A208" t="s">
        <v>1483</v>
      </c>
      <c r="B208" t="s">
        <v>2408</v>
      </c>
      <c r="C208">
        <v>56</v>
      </c>
      <c r="D208" s="142" t="s">
        <v>18</v>
      </c>
      <c r="E208" t="s">
        <v>26</v>
      </c>
      <c r="F208" t="str">
        <f t="shared" si="3"/>
        <v>INSERT INTO estudiante (est_apell, est_name, id_inst, est_grado, est_seccion) VALUES ('CHUSI MUÑES','DULCE DANAE',56,'PRIMERO','ÚNICA');</v>
      </c>
    </row>
    <row r="209" spans="1:6">
      <c r="A209" t="s">
        <v>1484</v>
      </c>
      <c r="B209" t="s">
        <v>2409</v>
      </c>
      <c r="C209">
        <v>56</v>
      </c>
      <c r="D209" s="142" t="s">
        <v>18</v>
      </c>
      <c r="E209" t="s">
        <v>26</v>
      </c>
      <c r="F209" t="str">
        <f t="shared" si="3"/>
        <v>INSERT INTO estudiante (est_apell, est_name, id_inst, est_grado, est_seccion) VALUES ('CONSTANCIO ROMERO','BRYANNA YAMILETH',56,'PRIMERO','ÚNICA');</v>
      </c>
    </row>
    <row r="210" spans="1:6">
      <c r="A210" t="s">
        <v>1485</v>
      </c>
      <c r="B210" t="s">
        <v>2410</v>
      </c>
      <c r="C210">
        <v>56</v>
      </c>
      <c r="D210" s="142" t="s">
        <v>18</v>
      </c>
      <c r="E210" t="s">
        <v>26</v>
      </c>
      <c r="F210" t="str">
        <f t="shared" si="3"/>
        <v>INSERT INTO estudiante (est_apell, est_name, id_inst, est_grado, est_seccion) VALUES ('CUEVAS HUANCA','DANNY JHOEL',56,'PRIMERO','ÚNICA');</v>
      </c>
    </row>
    <row r="211" spans="1:6">
      <c r="A211" t="s">
        <v>1486</v>
      </c>
      <c r="B211" t="s">
        <v>2411</v>
      </c>
      <c r="C211">
        <v>56</v>
      </c>
      <c r="D211" s="142" t="s">
        <v>18</v>
      </c>
      <c r="E211" t="s">
        <v>26</v>
      </c>
      <c r="F211" t="str">
        <f t="shared" si="3"/>
        <v>INSERT INTO estudiante (est_apell, est_name, id_inst, est_grado, est_seccion) VALUES ('HUAHUASONCCO BALLENA','BRITT NIKOL',56,'PRIMERO','ÚNICA');</v>
      </c>
    </row>
    <row r="212" spans="1:6">
      <c r="A212" t="s">
        <v>1487</v>
      </c>
      <c r="B212" t="s">
        <v>2412</v>
      </c>
      <c r="C212">
        <v>56</v>
      </c>
      <c r="D212" s="142" t="s">
        <v>18</v>
      </c>
      <c r="E212" t="s">
        <v>26</v>
      </c>
      <c r="F212" t="str">
        <f t="shared" si="3"/>
        <v>INSERT INTO estudiante (est_apell, est_name, id_inst, est_grado, est_seccion) VALUES ('MAMANI CONDORI','YAMILET MELANI',56,'PRIMERO','ÚNICA');</v>
      </c>
    </row>
    <row r="213" spans="1:6">
      <c r="A213" t="s">
        <v>1488</v>
      </c>
      <c r="B213" t="s">
        <v>2413</v>
      </c>
      <c r="C213">
        <v>56</v>
      </c>
      <c r="D213" s="142" t="s">
        <v>18</v>
      </c>
      <c r="E213" t="s">
        <v>26</v>
      </c>
      <c r="F213" t="str">
        <f t="shared" si="3"/>
        <v>INSERT INTO estudiante (est_apell, est_name, id_inst, est_grado, est_seccion) VALUES ('PINEDA MAMANI','ABIGAIL SAYURI',56,'PRIMERO','ÚNICA');</v>
      </c>
    </row>
    <row r="214" spans="1:6">
      <c r="A214" t="s">
        <v>1489</v>
      </c>
      <c r="B214" t="s">
        <v>2414</v>
      </c>
      <c r="C214">
        <v>56</v>
      </c>
      <c r="D214" s="142" t="s">
        <v>18</v>
      </c>
      <c r="E214" t="s">
        <v>26</v>
      </c>
      <c r="F214" t="str">
        <f t="shared" si="3"/>
        <v>INSERT INTO estudiante (est_apell, est_name, id_inst, est_grado, est_seccion) VALUES ('SALGUERO LEQUE','BRITS YALEYSI',56,'PRIMERO','ÚNICA');</v>
      </c>
    </row>
    <row r="215" spans="1:6">
      <c r="A215" t="s">
        <v>1490</v>
      </c>
      <c r="B215" t="s">
        <v>2415</v>
      </c>
      <c r="C215">
        <v>56</v>
      </c>
      <c r="D215" s="142" t="s">
        <v>18</v>
      </c>
      <c r="E215" t="s">
        <v>26</v>
      </c>
      <c r="F215" t="str">
        <f t="shared" si="3"/>
        <v>INSERT INTO estudiante (est_apell, est_name, id_inst, est_grado, est_seccion) VALUES ('TACO TURPO','RUSSELIA ROSSEY',56,'PRIMERO','ÚNICA');</v>
      </c>
    </row>
    <row r="216" spans="1:6">
      <c r="A216" t="s">
        <v>1491</v>
      </c>
      <c r="B216" t="s">
        <v>2416</v>
      </c>
      <c r="C216">
        <v>56</v>
      </c>
      <c r="D216" s="142" t="s">
        <v>18</v>
      </c>
      <c r="E216" t="s">
        <v>26</v>
      </c>
      <c r="F216" t="str">
        <f t="shared" si="3"/>
        <v>INSERT INTO estudiante (est_apell, est_name, id_inst, est_grado, est_seccion) VALUES ('MADARIAGA TURPO','FRANCO',56,'PRIMERO','ÚNICA');</v>
      </c>
    </row>
    <row r="217" spans="1:6">
      <c r="A217" t="s">
        <v>1492</v>
      </c>
      <c r="B217" t="s">
        <v>2417</v>
      </c>
      <c r="C217">
        <v>19</v>
      </c>
      <c r="D217" s="142" t="s">
        <v>18</v>
      </c>
      <c r="E217" t="s">
        <v>26</v>
      </c>
      <c r="F217" t="str">
        <f t="shared" si="3"/>
        <v>INSERT INTO estudiante (est_apell, est_name, id_inst, est_grado, est_seccion) VALUES ('CCOA SACACA','Karol Yesela',19,'PRIMERO','ÚNICA');</v>
      </c>
    </row>
    <row r="218" spans="1:6">
      <c r="A218" t="s">
        <v>1493</v>
      </c>
      <c r="B218" t="s">
        <v>2418</v>
      </c>
      <c r="C218">
        <v>19</v>
      </c>
      <c r="D218" s="142" t="s">
        <v>18</v>
      </c>
      <c r="E218" t="s">
        <v>26</v>
      </c>
      <c r="F218" t="str">
        <f t="shared" si="3"/>
        <v>INSERT INTO estudiante (est_apell, est_name, id_inst, est_grado, est_seccion) VALUES ('GUZMAN CCAMI','Hermelinda Yasmelin',19,'PRIMERO','ÚNICA');</v>
      </c>
    </row>
    <row r="219" spans="1:6">
      <c r="A219" t="s">
        <v>1494</v>
      </c>
      <c r="B219" t="s">
        <v>2419</v>
      </c>
      <c r="C219">
        <v>19</v>
      </c>
      <c r="D219" s="142" t="s">
        <v>18</v>
      </c>
      <c r="E219" t="s">
        <v>26</v>
      </c>
      <c r="F219" t="str">
        <f t="shared" si="3"/>
        <v>INSERT INTO estudiante (est_apell, est_name, id_inst, est_grado, est_seccion) VALUES ('HANCCO CCATACORA','Jean Marlon',19,'PRIMERO','ÚNICA');</v>
      </c>
    </row>
    <row r="220" spans="1:6">
      <c r="A220" t="s">
        <v>1495</v>
      </c>
      <c r="B220" t="s">
        <v>2420</v>
      </c>
      <c r="C220">
        <v>19</v>
      </c>
      <c r="D220" s="142" t="s">
        <v>18</v>
      </c>
      <c r="E220" t="s">
        <v>26</v>
      </c>
      <c r="F220" t="str">
        <f t="shared" si="3"/>
        <v>INSERT INTO estudiante (est_apell, est_name, id_inst, est_grado, est_seccion) VALUES ('HANCCO CCUNO','Ana Leticia',19,'PRIMERO','ÚNICA');</v>
      </c>
    </row>
    <row r="221" spans="1:6">
      <c r="A221" t="s">
        <v>1496</v>
      </c>
      <c r="B221" t="s">
        <v>2421</v>
      </c>
      <c r="C221">
        <v>19</v>
      </c>
      <c r="D221" s="142" t="s">
        <v>18</v>
      </c>
      <c r="E221" t="s">
        <v>26</v>
      </c>
      <c r="F221" t="str">
        <f t="shared" si="3"/>
        <v>INSERT INTO estudiante (est_apell, est_name, id_inst, est_grado, est_seccion) VALUES ('HANCCO SUICHIRI','Jhon Alexis',19,'PRIMERO','ÚNICA');</v>
      </c>
    </row>
    <row r="222" spans="1:6">
      <c r="A222" t="s">
        <v>1497</v>
      </c>
      <c r="B222" t="s">
        <v>2422</v>
      </c>
      <c r="C222">
        <v>19</v>
      </c>
      <c r="D222" s="142" t="s">
        <v>18</v>
      </c>
      <c r="E222" t="s">
        <v>26</v>
      </c>
      <c r="F222" t="str">
        <f t="shared" si="3"/>
        <v>INSERT INTO estudiante (est_apell, est_name, id_inst, est_grado, est_seccion) VALUES ('MAMANI CASTRILLO','Ada Melany',19,'PRIMERO','ÚNICA');</v>
      </c>
    </row>
    <row r="223" spans="1:6">
      <c r="A223" t="s">
        <v>1498</v>
      </c>
      <c r="B223" t="s">
        <v>2423</v>
      </c>
      <c r="C223">
        <v>19</v>
      </c>
      <c r="D223" s="142" t="s">
        <v>18</v>
      </c>
      <c r="E223" t="s">
        <v>26</v>
      </c>
      <c r="F223" t="str">
        <f t="shared" si="3"/>
        <v>INSERT INTO estudiante (est_apell, est_name, id_inst, est_grado, est_seccion) VALUES ('MORMONTOY QUISPE','Dante Abad K.',19,'PRIMERO','ÚNICA');</v>
      </c>
    </row>
    <row r="224" spans="1:6">
      <c r="A224" t="s">
        <v>1499</v>
      </c>
      <c r="B224" t="s">
        <v>2424</v>
      </c>
      <c r="C224">
        <v>19</v>
      </c>
      <c r="D224" s="142" t="s">
        <v>18</v>
      </c>
      <c r="E224" t="s">
        <v>26</v>
      </c>
      <c r="F224" t="str">
        <f t="shared" si="3"/>
        <v>INSERT INTO estudiante (est_apell, est_name, id_inst, est_grado, est_seccion) VALUES ('PINEDA ZARATE','Ambar Avishag',19,'PRIMERO','ÚNICA');</v>
      </c>
    </row>
    <row r="225" spans="1:6">
      <c r="A225" t="s">
        <v>1500</v>
      </c>
      <c r="B225" t="s">
        <v>2425</v>
      </c>
      <c r="C225">
        <v>19</v>
      </c>
      <c r="D225" s="142" t="s">
        <v>18</v>
      </c>
      <c r="E225" t="s">
        <v>26</v>
      </c>
      <c r="F225" t="str">
        <f t="shared" si="3"/>
        <v>INSERT INTO estudiante (est_apell, est_name, id_inst, est_grado, est_seccion) VALUES ('SARA MARTINES','Liz Mariela',19,'PRIMERO','ÚNICA');</v>
      </c>
    </row>
    <row r="226" spans="1:6">
      <c r="A226" t="s">
        <v>1501</v>
      </c>
      <c r="B226" t="s">
        <v>2426</v>
      </c>
      <c r="C226">
        <v>19</v>
      </c>
      <c r="D226" s="142" t="s">
        <v>18</v>
      </c>
      <c r="E226" t="s">
        <v>26</v>
      </c>
      <c r="F226" t="str">
        <f t="shared" si="3"/>
        <v>INSERT INTO estudiante (est_apell, est_name, id_inst, est_grado, est_seccion) VALUES ('VALDEZ QUISPE','Kyara Maciel',19,'PRIMERO','ÚNICA');</v>
      </c>
    </row>
    <row r="227" spans="1:6">
      <c r="A227" t="s">
        <v>1502</v>
      </c>
      <c r="B227" t="s">
        <v>2427</v>
      </c>
      <c r="C227">
        <v>19</v>
      </c>
      <c r="D227" s="142" t="s">
        <v>18</v>
      </c>
      <c r="E227" t="s">
        <v>26</v>
      </c>
      <c r="F227" t="str">
        <f t="shared" si="3"/>
        <v>INSERT INTO estudiante (est_apell, est_name, id_inst, est_grado, est_seccion) VALUES ('VALERIANO ZUBIETA','James',19,'PRIMERO','ÚNICA');</v>
      </c>
    </row>
    <row r="228" spans="1:6">
      <c r="A228" t="s">
        <v>1503</v>
      </c>
      <c r="B228" t="s">
        <v>2428</v>
      </c>
      <c r="C228">
        <v>20</v>
      </c>
      <c r="D228" s="142" t="s">
        <v>18</v>
      </c>
      <c r="E228" t="s">
        <v>26</v>
      </c>
      <c r="F228" t="str">
        <f t="shared" si="3"/>
        <v>INSERT INTO estudiante (est_apell, est_name, id_inst, est_grado, est_seccion) VALUES ('ACHATA CCOA','Max Frank',20,'PRIMERO','ÚNICA');</v>
      </c>
    </row>
    <row r="229" spans="1:6">
      <c r="A229" t="s">
        <v>1504</v>
      </c>
      <c r="B229" t="s">
        <v>2429</v>
      </c>
      <c r="C229">
        <v>20</v>
      </c>
      <c r="D229" s="142" t="s">
        <v>18</v>
      </c>
      <c r="E229" t="s">
        <v>26</v>
      </c>
      <c r="F229" t="str">
        <f t="shared" si="3"/>
        <v>INSERT INTO estudiante (est_apell, est_name, id_inst, est_grado, est_seccion) VALUES ('CHOQUEPATA PUMA','Grisel Rosmery',20,'PRIMERO','ÚNICA');</v>
      </c>
    </row>
    <row r="230" spans="1:6">
      <c r="A230" t="s">
        <v>1505</v>
      </c>
      <c r="B230" t="s">
        <v>2430</v>
      </c>
      <c r="C230">
        <v>20</v>
      </c>
      <c r="D230" s="142" t="s">
        <v>18</v>
      </c>
      <c r="E230" t="s">
        <v>26</v>
      </c>
      <c r="F230" t="str">
        <f t="shared" si="3"/>
        <v>INSERT INTO estudiante (est_apell, est_name, id_inst, est_grado, est_seccion) VALUES ('CHOQUEPATA TURPO','Aron Edward',20,'PRIMERO','ÚNICA');</v>
      </c>
    </row>
    <row r="231" spans="1:6">
      <c r="A231" t="s">
        <v>1506</v>
      </c>
      <c r="B231" t="s">
        <v>2431</v>
      </c>
      <c r="C231">
        <v>20</v>
      </c>
      <c r="D231" s="142" t="s">
        <v>18</v>
      </c>
      <c r="E231" t="s">
        <v>26</v>
      </c>
      <c r="F231" t="str">
        <f t="shared" si="3"/>
        <v>INSERT INTO estudiante (est_apell, est_name, id_inst, est_grado, est_seccion) VALUES ('CHURA PACHAPUMA','Nilthon Yhours',20,'PRIMERO','ÚNICA');</v>
      </c>
    </row>
    <row r="232" spans="1:6">
      <c r="A232" t="s">
        <v>1507</v>
      </c>
      <c r="B232" t="s">
        <v>2432</v>
      </c>
      <c r="C232">
        <v>20</v>
      </c>
      <c r="D232" s="142" t="s">
        <v>18</v>
      </c>
      <c r="E232" t="s">
        <v>26</v>
      </c>
      <c r="F232" t="str">
        <f t="shared" si="3"/>
        <v>INSERT INTO estudiante (est_apell, est_name, id_inst, est_grado, est_seccion) VALUES ('CORONEL QUISPE','Maycol Uriel',20,'PRIMERO','ÚNICA');</v>
      </c>
    </row>
    <row r="233" spans="1:6">
      <c r="A233" t="s">
        <v>1508</v>
      </c>
      <c r="B233" t="s">
        <v>2433</v>
      </c>
      <c r="C233">
        <v>20</v>
      </c>
      <c r="D233" s="142" t="s">
        <v>18</v>
      </c>
      <c r="E233" t="s">
        <v>26</v>
      </c>
      <c r="F233" t="str">
        <f t="shared" si="3"/>
        <v>INSERT INTO estudiante (est_apell, est_name, id_inst, est_grado, est_seccion) VALUES ('DAVILA VEGA','Milet Yahaira',20,'PRIMERO','ÚNICA');</v>
      </c>
    </row>
    <row r="234" spans="1:6">
      <c r="A234" t="s">
        <v>1509</v>
      </c>
      <c r="B234" t="s">
        <v>2434</v>
      </c>
      <c r="C234">
        <v>20</v>
      </c>
      <c r="D234" s="142" t="s">
        <v>18</v>
      </c>
      <c r="E234" t="s">
        <v>26</v>
      </c>
      <c r="F234" t="str">
        <f t="shared" si="3"/>
        <v>INSERT INTO estudiante (est_apell, est_name, id_inst, est_grado, est_seccion) VALUES ('MERMA PACHAPUMA','Ronaldo Leonel',20,'PRIMERO','ÚNICA');</v>
      </c>
    </row>
    <row r="235" spans="1:6">
      <c r="A235" t="s">
        <v>1510</v>
      </c>
      <c r="B235" t="s">
        <v>2435</v>
      </c>
      <c r="C235">
        <v>20</v>
      </c>
      <c r="D235" s="142" t="s">
        <v>18</v>
      </c>
      <c r="E235" t="s">
        <v>26</v>
      </c>
      <c r="F235" t="str">
        <f t="shared" si="3"/>
        <v>INSERT INTO estudiante (est_apell, est_name, id_inst, est_grado, est_seccion) VALUES ('MUÑOZ QUISPE','Rayco',20,'PRIMERO','ÚNICA');</v>
      </c>
    </row>
    <row r="236" spans="1:6">
      <c r="A236" t="s">
        <v>1511</v>
      </c>
      <c r="B236" t="s">
        <v>2436</v>
      </c>
      <c r="C236">
        <v>20</v>
      </c>
      <c r="D236" s="142" t="s">
        <v>18</v>
      </c>
      <c r="E236" t="s">
        <v>26</v>
      </c>
      <c r="F236" t="str">
        <f t="shared" si="3"/>
        <v>INSERT INTO estudiante (est_apell, est_name, id_inst, est_grado, est_seccion) VALUES ('NINA CCUNO','Eliana',20,'PRIMERO','ÚNICA');</v>
      </c>
    </row>
    <row r="237" spans="1:6">
      <c r="A237" t="s">
        <v>1512</v>
      </c>
      <c r="B237" t="s">
        <v>2437</v>
      </c>
      <c r="C237">
        <v>20</v>
      </c>
      <c r="D237" s="142" t="s">
        <v>18</v>
      </c>
      <c r="E237" t="s">
        <v>26</v>
      </c>
      <c r="F237" t="str">
        <f t="shared" si="3"/>
        <v>INSERT INTO estudiante (est_apell, est_name, id_inst, est_grado, est_seccion) VALUES ('NINA CORONEL','Astrid Melany',20,'PRIMERO','ÚNICA');</v>
      </c>
    </row>
    <row r="238" spans="1:6">
      <c r="A238" t="s">
        <v>1513</v>
      </c>
      <c r="B238" t="s">
        <v>2438</v>
      </c>
      <c r="C238">
        <v>20</v>
      </c>
      <c r="D238" s="142" t="s">
        <v>18</v>
      </c>
      <c r="E238" t="s">
        <v>26</v>
      </c>
      <c r="F238" t="str">
        <f t="shared" si="3"/>
        <v>INSERT INTO estudiante (est_apell, est_name, id_inst, est_grado, est_seccion) VALUES ('PACHAPUMA QUISPE','Yamilet Flor',20,'PRIMERO','ÚNICA');</v>
      </c>
    </row>
    <row r="239" spans="1:6">
      <c r="A239" t="s">
        <v>1514</v>
      </c>
      <c r="B239" t="s">
        <v>2439</v>
      </c>
      <c r="C239">
        <v>20</v>
      </c>
      <c r="D239" s="142" t="s">
        <v>18</v>
      </c>
      <c r="E239" t="s">
        <v>26</v>
      </c>
      <c r="F239" t="str">
        <f t="shared" si="3"/>
        <v>INSERT INTO estudiante (est_apell, est_name, id_inst, est_grado, est_seccion) VALUES ('PAULO RAMOS','Estrella Alexa Frey',20,'PRIMERO','ÚNICA');</v>
      </c>
    </row>
    <row r="240" spans="1:6">
      <c r="A240" t="s">
        <v>1515</v>
      </c>
      <c r="B240" t="s">
        <v>2440</v>
      </c>
      <c r="C240">
        <v>20</v>
      </c>
      <c r="D240" s="142" t="s">
        <v>18</v>
      </c>
      <c r="E240" t="s">
        <v>26</v>
      </c>
      <c r="F240" t="str">
        <f t="shared" si="3"/>
        <v>INSERT INTO estudiante (est_apell, est_name, id_inst, est_grado, est_seccion) VALUES ('PUMA CASTELLANOS','Ronny Roy',20,'PRIMERO','ÚNICA');</v>
      </c>
    </row>
    <row r="241" spans="1:6">
      <c r="A241" t="s">
        <v>1351</v>
      </c>
      <c r="B241" t="s">
        <v>2441</v>
      </c>
      <c r="C241">
        <v>20</v>
      </c>
      <c r="D241" s="142" t="s">
        <v>18</v>
      </c>
      <c r="E241" t="s">
        <v>26</v>
      </c>
      <c r="F241" t="str">
        <f t="shared" si="3"/>
        <v>INSERT INTO estudiante (est_apell, est_name, id_inst, est_grado, est_seccion) VALUES ('QUISPE CONDORI','Erick Yumpyo',20,'PRIMERO','ÚNICA');</v>
      </c>
    </row>
    <row r="242" spans="1:6">
      <c r="A242" t="s">
        <v>1516</v>
      </c>
      <c r="B242" t="s">
        <v>2442</v>
      </c>
      <c r="C242">
        <v>20</v>
      </c>
      <c r="D242" s="142" t="s">
        <v>18</v>
      </c>
      <c r="E242" t="s">
        <v>26</v>
      </c>
      <c r="F242" t="str">
        <f t="shared" si="3"/>
        <v>INSERT INTO estudiante (est_apell, est_name, id_inst, est_grado, est_seccion) VALUES ('QUISPE QUISPEJhoel','Yeferson',20,'PRIMERO','ÚNICA');</v>
      </c>
    </row>
    <row r="243" spans="1:6">
      <c r="A243" t="s">
        <v>1517</v>
      </c>
      <c r="B243" t="s">
        <v>2443</v>
      </c>
      <c r="C243">
        <v>20</v>
      </c>
      <c r="D243" s="142" t="s">
        <v>18</v>
      </c>
      <c r="E243" t="s">
        <v>26</v>
      </c>
      <c r="F243" t="str">
        <f t="shared" si="3"/>
        <v>INSERT INTO estudiante (est_apell, est_name, id_inst, est_grado, est_seccion) VALUES ('RAMOS HANCCO','Jeydi Yanely',20,'PRIMERO','ÚNICA');</v>
      </c>
    </row>
    <row r="244" spans="1:6">
      <c r="A244" t="s">
        <v>1518</v>
      </c>
      <c r="B244" t="s">
        <v>2444</v>
      </c>
      <c r="C244">
        <v>20</v>
      </c>
      <c r="D244" s="142" t="s">
        <v>18</v>
      </c>
      <c r="E244" t="s">
        <v>26</v>
      </c>
      <c r="F244" t="str">
        <f t="shared" si="3"/>
        <v>INSERT INTO estudiante (est_apell, est_name, id_inst, est_grado, est_seccion) VALUES ('TACAR CARBAJAL','Rosangela',20,'PRIMERO','ÚNICA');</v>
      </c>
    </row>
    <row r="245" spans="1:6">
      <c r="A245" t="s">
        <v>1519</v>
      </c>
      <c r="B245" t="s">
        <v>2445</v>
      </c>
      <c r="C245">
        <v>20</v>
      </c>
      <c r="D245" s="142" t="s">
        <v>18</v>
      </c>
      <c r="E245" t="s">
        <v>26</v>
      </c>
      <c r="F245" t="str">
        <f t="shared" si="3"/>
        <v>INSERT INTO estudiante (est_apell, est_name, id_inst, est_grado, est_seccion) VALUES ('TURPO QUISPEBilena','Yadira',20,'PRIMERO','ÚNICA');</v>
      </c>
    </row>
    <row r="246" spans="1:6">
      <c r="A246" t="s">
        <v>1520</v>
      </c>
      <c r="B246" t="s">
        <v>2446</v>
      </c>
      <c r="C246">
        <v>20</v>
      </c>
      <c r="D246" s="142" t="s">
        <v>18</v>
      </c>
      <c r="E246" t="s">
        <v>26</v>
      </c>
      <c r="F246" t="str">
        <f t="shared" si="3"/>
        <v>INSERT INTO estudiante (est_apell, est_name, id_inst, est_grado, est_seccion) VALUES ('VALENCIA HANCCO','Leonel Max',20,'PRIMERO','ÚNICA');</v>
      </c>
    </row>
    <row r="247" spans="1:6">
      <c r="A247" t="s">
        <v>1521</v>
      </c>
      <c r="B247" t="s">
        <v>2447</v>
      </c>
      <c r="C247">
        <v>20</v>
      </c>
      <c r="D247" s="142" t="s">
        <v>18</v>
      </c>
      <c r="E247" t="s">
        <v>26</v>
      </c>
      <c r="F247" t="str">
        <f t="shared" si="3"/>
        <v>INSERT INTO estudiante (est_apell, est_name, id_inst, est_grado, est_seccion) VALUES ('VALENCIA MAYHUA','Wildo Randy',20,'PRIMERO','ÚNICA');</v>
      </c>
    </row>
    <row r="248" spans="1:6">
      <c r="A248" t="s">
        <v>1522</v>
      </c>
      <c r="B248" t="s">
        <v>2448</v>
      </c>
      <c r="C248">
        <v>22</v>
      </c>
      <c r="D248" s="142" t="s">
        <v>18</v>
      </c>
      <c r="E248" t="s">
        <v>26</v>
      </c>
      <c r="F248" t="str">
        <f t="shared" si="3"/>
        <v>INSERT INTO estudiante (est_apell, est_name, id_inst, est_grado, est_seccion) VALUES ('HANCCO MERMA','YEFERSON JAFET',22,'PRIMERO','ÚNICA');</v>
      </c>
    </row>
    <row r="249" spans="1:6">
      <c r="A249" t="s">
        <v>1523</v>
      </c>
      <c r="B249" t="s">
        <v>2449</v>
      </c>
      <c r="C249">
        <v>22</v>
      </c>
      <c r="D249" s="142" t="s">
        <v>18</v>
      </c>
      <c r="E249" t="s">
        <v>26</v>
      </c>
      <c r="F249" t="str">
        <f t="shared" si="3"/>
        <v>INSERT INTO estudiante (est_apell, est_name, id_inst, est_grado, est_seccion) VALUES ('JIHUALLANCA MAMANI','YOSHOA EDYMAR',22,'PRIMERO','ÚNICA');</v>
      </c>
    </row>
    <row r="250" spans="1:6">
      <c r="A250" t="s">
        <v>1524</v>
      </c>
      <c r="B250" t="s">
        <v>2450</v>
      </c>
      <c r="C250">
        <v>22</v>
      </c>
      <c r="D250" s="142" t="s">
        <v>18</v>
      </c>
      <c r="E250" t="s">
        <v>26</v>
      </c>
      <c r="F250" t="str">
        <f t="shared" si="3"/>
        <v>INSERT INTO estudiante (est_apell, est_name, id_inst, est_grado, est_seccion) VALUES ('MAMANI GUZMAN','NEYMAR GARICA',22,'PRIMERO','ÚNICA');</v>
      </c>
    </row>
    <row r="251" spans="1:6">
      <c r="A251" t="s">
        <v>1525</v>
      </c>
      <c r="B251" t="s">
        <v>2451</v>
      </c>
      <c r="C251">
        <v>22</v>
      </c>
      <c r="D251" s="142" t="s">
        <v>18</v>
      </c>
      <c r="E251" t="s">
        <v>26</v>
      </c>
      <c r="F251" t="str">
        <f t="shared" si="3"/>
        <v>INSERT INTO estudiante (est_apell, est_name, id_inst, est_grado, est_seccion) VALUES ('MAMANI ZUBIETA','ANYELY ESTEFANY',22,'PRIMERO','ÚNICA');</v>
      </c>
    </row>
    <row r="252" spans="1:6">
      <c r="A252" t="s">
        <v>1526</v>
      </c>
      <c r="B252" t="s">
        <v>2452</v>
      </c>
      <c r="C252">
        <v>22</v>
      </c>
      <c r="D252" s="142" t="s">
        <v>18</v>
      </c>
      <c r="E252" t="s">
        <v>26</v>
      </c>
      <c r="F252" t="str">
        <f t="shared" si="3"/>
        <v>INSERT INTO estudiante (est_apell, est_name, id_inst, est_grado, est_seccion) VALUES ('MERMA MAMANI','LEONEL NEYMAR.',22,'PRIMERO','ÚNICA');</v>
      </c>
    </row>
    <row r="253" spans="1:6">
      <c r="A253" t="s">
        <v>1527</v>
      </c>
      <c r="B253" t="s">
        <v>2453</v>
      </c>
      <c r="C253">
        <v>22</v>
      </c>
      <c r="D253" s="142" t="s">
        <v>18</v>
      </c>
      <c r="E253" t="s">
        <v>26</v>
      </c>
      <c r="F253" t="str">
        <f t="shared" si="3"/>
        <v>INSERT INTO estudiante (est_apell, est_name, id_inst, est_grado, est_seccion) VALUES ('PERALTA CCOYTO','JESUS YDELFONSO.',22,'PRIMERO','ÚNICA');</v>
      </c>
    </row>
    <row r="254" spans="1:6">
      <c r="A254" t="s">
        <v>1528</v>
      </c>
      <c r="B254" t="s">
        <v>2454</v>
      </c>
      <c r="C254">
        <v>22</v>
      </c>
      <c r="D254" s="142" t="s">
        <v>18</v>
      </c>
      <c r="E254" t="s">
        <v>26</v>
      </c>
      <c r="F254" t="str">
        <f t="shared" si="3"/>
        <v>INSERT INTO estudiante (est_apell, est_name, id_inst, est_grado, est_seccion) VALUES ('ZUBIETA HUILLCA','JUAN SANTIAGO.',22,'PRIMERO','ÚNICA');</v>
      </c>
    </row>
    <row r="255" spans="1:6">
      <c r="A255" t="s">
        <v>1529</v>
      </c>
      <c r="B255" t="s">
        <v>2455</v>
      </c>
      <c r="C255">
        <v>62</v>
      </c>
      <c r="D255" s="142" t="s">
        <v>18</v>
      </c>
      <c r="E255" t="s">
        <v>26</v>
      </c>
      <c r="F255" t="str">
        <f t="shared" si="3"/>
        <v>INSERT INTO estudiante (est_apell, est_name, id_inst, est_grado, est_seccion) VALUES ('FLORES RIQUELME','Alondria Solimar',62,'PRIMERO','ÚNICA');</v>
      </c>
    </row>
    <row r="256" spans="1:6">
      <c r="A256" t="s">
        <v>1530</v>
      </c>
      <c r="B256" t="s">
        <v>2456</v>
      </c>
      <c r="C256">
        <v>62</v>
      </c>
      <c r="D256" s="142" t="s">
        <v>18</v>
      </c>
      <c r="E256" t="s">
        <v>26</v>
      </c>
      <c r="F256" t="str">
        <f t="shared" si="3"/>
        <v>INSERT INTO estudiante (est_apell, est_name, id_inst, est_grado, est_seccion) VALUES ('PACCO MAYHUA','Thiago Alisson',62,'PRIMERO','ÚNICA');</v>
      </c>
    </row>
    <row r="257" spans="1:6">
      <c r="A257" t="s">
        <v>1531</v>
      </c>
      <c r="B257" t="s">
        <v>2457</v>
      </c>
      <c r="C257">
        <v>62</v>
      </c>
      <c r="D257" s="142" t="s">
        <v>18</v>
      </c>
      <c r="E257" t="s">
        <v>26</v>
      </c>
      <c r="F257" t="str">
        <f t="shared" si="3"/>
        <v>INSERT INTO estudiante (est_apell, est_name, id_inst, est_grado, est_seccion) VALUES ('PATATINGO ZARATE','Kenny Dae Hyun',62,'PRIMERO','ÚNICA');</v>
      </c>
    </row>
    <row r="258" spans="1:6">
      <c r="A258" t="s">
        <v>1532</v>
      </c>
      <c r="B258" t="s">
        <v>2458</v>
      </c>
      <c r="C258">
        <v>62</v>
      </c>
      <c r="D258" s="142" t="s">
        <v>18</v>
      </c>
      <c r="E258" t="s">
        <v>26</v>
      </c>
      <c r="F258" t="str">
        <f t="shared" si="3"/>
        <v>INSERT INTO estudiante (est_apell, est_name, id_inst, est_grado, est_seccion) VALUES ('QUISPE ROSAS','Yossep',62,'PRIMERO','ÚNICA');</v>
      </c>
    </row>
    <row r="259" spans="1:6">
      <c r="A259" t="s">
        <v>1533</v>
      </c>
      <c r="B259" t="s">
        <v>2459</v>
      </c>
      <c r="C259">
        <v>62</v>
      </c>
      <c r="D259" s="142" t="s">
        <v>18</v>
      </c>
      <c r="E259" t="s">
        <v>26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('QUISPE ZAPANA','Cesar Neymar',62,'PRIMERO','ÚNICA');</v>
      </c>
    </row>
    <row r="260" spans="1:6">
      <c r="A260" t="s">
        <v>1534</v>
      </c>
      <c r="B260" t="s">
        <v>2460</v>
      </c>
      <c r="C260">
        <v>62</v>
      </c>
      <c r="D260" s="142" t="s">
        <v>18</v>
      </c>
      <c r="E260" t="s">
        <v>26</v>
      </c>
      <c r="F260" t="str">
        <f t="shared" si="4"/>
        <v>INSERT INTO estudiante (est_apell, est_name, id_inst, est_grado, est_seccion) VALUES ('SALLO FLORES','Jhoseph Stip',62,'PRIMERO','ÚNICA');</v>
      </c>
    </row>
    <row r="261" spans="1:6">
      <c r="A261" t="s">
        <v>1535</v>
      </c>
      <c r="B261" t="s">
        <v>2461</v>
      </c>
      <c r="C261">
        <v>42</v>
      </c>
      <c r="D261" s="142" t="s">
        <v>18</v>
      </c>
      <c r="E261" t="s">
        <v>26</v>
      </c>
      <c r="F261" t="str">
        <f t="shared" si="4"/>
        <v>INSERT INTO estudiante (est_apell, est_name, id_inst, est_grado, est_seccion) VALUES ('ANAHUI CACHURA','Leydi Nayeli',42,'PRIMERO','ÚNICA');</v>
      </c>
    </row>
    <row r="262" spans="1:6">
      <c r="A262" t="s">
        <v>1536</v>
      </c>
      <c r="B262" t="s">
        <v>2462</v>
      </c>
      <c r="C262">
        <v>42</v>
      </c>
      <c r="D262" s="142" t="s">
        <v>18</v>
      </c>
      <c r="E262" t="s">
        <v>26</v>
      </c>
      <c r="F262" t="str">
        <f t="shared" si="4"/>
        <v>INSERT INTO estudiante (est_apell, est_name, id_inst, est_grado, est_seccion) VALUES ('GUZMAN CONDORI','James ',42,'PRIMERO','ÚNICA');</v>
      </c>
    </row>
    <row r="263" spans="1:6">
      <c r="A263" t="s">
        <v>1537</v>
      </c>
      <c r="B263" t="s">
        <v>2463</v>
      </c>
      <c r="C263">
        <v>42</v>
      </c>
      <c r="D263" s="142" t="s">
        <v>18</v>
      </c>
      <c r="E263" t="s">
        <v>26</v>
      </c>
      <c r="F263" t="str">
        <f t="shared" si="4"/>
        <v>INSERT INTO estudiante (est_apell, est_name, id_inst, est_grado, est_seccion) VALUES ('MORMONTOY HUAQUISTO','Jhon Y.',42,'PRIMERO','ÚNICA');</v>
      </c>
    </row>
    <row r="264" spans="1:6">
      <c r="A264" t="s">
        <v>1538</v>
      </c>
      <c r="B264" t="s">
        <v>2464</v>
      </c>
      <c r="C264">
        <v>42</v>
      </c>
      <c r="D264" s="142" t="s">
        <v>18</v>
      </c>
      <c r="E264" t="s">
        <v>26</v>
      </c>
      <c r="F264" t="str">
        <f t="shared" si="4"/>
        <v>INSERT INTO estudiante (est_apell, est_name, id_inst, est_grado, est_seccion) VALUES ('QUISPE HUQUISTO','Nayely Yamile',42,'PRIMERO','ÚNICA');</v>
      </c>
    </row>
    <row r="265" spans="1:6">
      <c r="A265" t="s">
        <v>1539</v>
      </c>
      <c r="B265" t="s">
        <v>2465</v>
      </c>
      <c r="C265">
        <v>51</v>
      </c>
      <c r="D265" s="142" t="s">
        <v>18</v>
      </c>
      <c r="E265" t="s">
        <v>49</v>
      </c>
      <c r="F265" t="str">
        <f t="shared" si="4"/>
        <v>INSERT INTO estudiante (est_apell, est_name, id_inst, est_grado, est_seccion) VALUES ('ANDRADE PILLCO','Eva Melissa',51,'PRIMERO','A');</v>
      </c>
    </row>
    <row r="266" spans="1:6">
      <c r="A266" t="s">
        <v>1540</v>
      </c>
      <c r="B266" t="s">
        <v>2466</v>
      </c>
      <c r="C266">
        <v>51</v>
      </c>
      <c r="D266" s="142" t="s">
        <v>18</v>
      </c>
      <c r="E266" t="s">
        <v>49</v>
      </c>
      <c r="F266" t="str">
        <f t="shared" si="4"/>
        <v>INSERT INTO estudiante (est_apell, est_name, id_inst, est_grado, est_seccion) VALUES ('CARMONA LEÓN','Johan Edissón',51,'PRIMERO','A');</v>
      </c>
    </row>
    <row r="267" spans="1:6">
      <c r="A267" t="s">
        <v>1541</v>
      </c>
      <c r="B267" t="s">
        <v>2467</v>
      </c>
      <c r="C267">
        <v>51</v>
      </c>
      <c r="D267" s="142" t="s">
        <v>18</v>
      </c>
      <c r="E267" t="s">
        <v>49</v>
      </c>
      <c r="F267" t="str">
        <f t="shared" si="4"/>
        <v>INSERT INTO estudiante (est_apell, est_name, id_inst, est_grado, est_seccion) VALUES ('CARMONA PERALTA','Jhordan Mijael',51,'PRIMERO','A');</v>
      </c>
    </row>
    <row r="268" spans="1:6">
      <c r="A268" t="s">
        <v>1542</v>
      </c>
      <c r="B268" t="s">
        <v>2468</v>
      </c>
      <c r="C268">
        <v>51</v>
      </c>
      <c r="D268" s="142" t="s">
        <v>18</v>
      </c>
      <c r="E268" t="s">
        <v>49</v>
      </c>
      <c r="F268" t="str">
        <f t="shared" si="4"/>
        <v>INSERT INTO estudiante (est_apell, est_name, id_inst, est_grado, est_seccion) VALUES ('CHACON LLACSA','Gael Jhosbet',51,'PRIMERO','A');</v>
      </c>
    </row>
    <row r="269" spans="1:6">
      <c r="A269" t="s">
        <v>1543</v>
      </c>
      <c r="B269" t="s">
        <v>2469</v>
      </c>
      <c r="C269">
        <v>51</v>
      </c>
      <c r="D269" s="142" t="s">
        <v>18</v>
      </c>
      <c r="E269" t="s">
        <v>49</v>
      </c>
      <c r="F269" t="str">
        <f t="shared" si="4"/>
        <v>INSERT INTO estudiante (est_apell, est_name, id_inst, est_grado, est_seccion) VALUES ('CHOQUEPATA TITO','Yoselyn Mishel',51,'PRIMERO','A');</v>
      </c>
    </row>
    <row r="270" spans="1:6">
      <c r="A270" t="s">
        <v>1544</v>
      </c>
      <c r="B270" t="s">
        <v>2470</v>
      </c>
      <c r="C270">
        <v>51</v>
      </c>
      <c r="D270" s="142" t="s">
        <v>18</v>
      </c>
      <c r="E270" t="s">
        <v>49</v>
      </c>
      <c r="F270" t="str">
        <f t="shared" si="4"/>
        <v>INSERT INTO estudiante (est_apell, est_name, id_inst, est_grado, est_seccion) VALUES ('ESPETIA LEÓN','Ederson',51,'PRIMERO','A');</v>
      </c>
    </row>
    <row r="271" spans="1:6">
      <c r="A271" t="s">
        <v>1545</v>
      </c>
      <c r="B271" t="s">
        <v>2471</v>
      </c>
      <c r="C271">
        <v>51</v>
      </c>
      <c r="D271" s="142" t="s">
        <v>18</v>
      </c>
      <c r="E271" t="s">
        <v>49</v>
      </c>
      <c r="F271" t="str">
        <f t="shared" si="4"/>
        <v>INSERT INTO estudiante (est_apell, est_name, id_inst, est_grado, est_seccion) VALUES ('ESPETIA MENENDEZ','Solanch Geraldine',51,'PRIMERO','A');</v>
      </c>
    </row>
    <row r="272" spans="1:6">
      <c r="A272" t="s">
        <v>1546</v>
      </c>
      <c r="B272" t="s">
        <v>2472</v>
      </c>
      <c r="C272">
        <v>51</v>
      </c>
      <c r="D272" s="142" t="s">
        <v>18</v>
      </c>
      <c r="E272" t="s">
        <v>49</v>
      </c>
      <c r="F272" t="str">
        <f t="shared" si="4"/>
        <v>INSERT INTO estudiante (est_apell, est_name, id_inst, est_grado, est_seccion) VALUES ('HUALLIPE MARTINEZ','Deysi Yolinda',51,'PRIMERO','A');</v>
      </c>
    </row>
    <row r="273" spans="1:6">
      <c r="A273" t="s">
        <v>1547</v>
      </c>
      <c r="B273" t="s">
        <v>2473</v>
      </c>
      <c r="C273">
        <v>51</v>
      </c>
      <c r="D273" s="142" t="s">
        <v>18</v>
      </c>
      <c r="E273" t="s">
        <v>49</v>
      </c>
      <c r="F273" t="str">
        <f t="shared" si="4"/>
        <v>INSERT INTO estudiante (est_apell, est_name, id_inst, est_grado, est_seccion) VALUES ('LEON MERMA','Melany',51,'PRIMERO','A');</v>
      </c>
    </row>
    <row r="274" spans="1:6">
      <c r="A274" t="s">
        <v>1548</v>
      </c>
      <c r="B274" t="s">
        <v>2474</v>
      </c>
      <c r="C274">
        <v>51</v>
      </c>
      <c r="D274" s="142" t="s">
        <v>18</v>
      </c>
      <c r="E274" t="s">
        <v>49</v>
      </c>
      <c r="F274" t="str">
        <f t="shared" si="4"/>
        <v>INSERT INTO estudiante (est_apell, est_name, id_inst, est_grado, est_seccion) VALUES ('LEON SALAS','Alexis',51,'PRIMERO','A');</v>
      </c>
    </row>
    <row r="275" spans="1:6">
      <c r="A275" t="s">
        <v>1549</v>
      </c>
      <c r="B275" t="s">
        <v>2475</v>
      </c>
      <c r="C275">
        <v>51</v>
      </c>
      <c r="D275" s="142" t="s">
        <v>18</v>
      </c>
      <c r="E275" t="s">
        <v>49</v>
      </c>
      <c r="F275" t="str">
        <f t="shared" si="4"/>
        <v>INSERT INTO estudiante (est_apell, est_name, id_inst, est_grado, est_seccion) VALUES ('MAYHUA SACACA','Yesinia',51,'PRIMERO','A');</v>
      </c>
    </row>
    <row r="276" spans="1:6">
      <c r="A276" t="s">
        <v>1550</v>
      </c>
      <c r="B276" t="s">
        <v>2476</v>
      </c>
      <c r="C276">
        <v>51</v>
      </c>
      <c r="D276" s="142" t="s">
        <v>18</v>
      </c>
      <c r="E276" t="s">
        <v>49</v>
      </c>
      <c r="F276" t="str">
        <f t="shared" si="4"/>
        <v>INSERT INTO estudiante (est_apell, est_name, id_inst, est_grado, est_seccion) VALUES ('PERALTA HUALLIPE','Kennedy Couthiño',51,'PRIMERO','A');</v>
      </c>
    </row>
    <row r="277" spans="1:6">
      <c r="A277" t="s">
        <v>1551</v>
      </c>
      <c r="B277" t="s">
        <v>2477</v>
      </c>
      <c r="C277">
        <v>51</v>
      </c>
      <c r="D277" s="142" t="s">
        <v>18</v>
      </c>
      <c r="E277" t="s">
        <v>49</v>
      </c>
      <c r="F277" t="str">
        <f t="shared" si="4"/>
        <v>INSERT INTO estudiante (est_apell, est_name, id_inst, est_grado, est_seccion) VALUES ('PILLCO MAMANI','Anayely',51,'PRIMERO','A');</v>
      </c>
    </row>
    <row r="278" spans="1:6">
      <c r="A278" t="s">
        <v>1552</v>
      </c>
      <c r="B278" t="s">
        <v>2478</v>
      </c>
      <c r="C278">
        <v>51</v>
      </c>
      <c r="D278" s="142" t="s">
        <v>18</v>
      </c>
      <c r="E278" t="s">
        <v>49</v>
      </c>
      <c r="F278" t="str">
        <f t="shared" si="4"/>
        <v>INSERT INTO estudiante (est_apell, est_name, id_inst, est_grado, est_seccion) VALUES ('PILLCO SALAS','Nayely Yamilet',51,'PRIMERO','A');</v>
      </c>
    </row>
    <row r="279" spans="1:6">
      <c r="A279" t="s">
        <v>1553</v>
      </c>
      <c r="B279" t="s">
        <v>2479</v>
      </c>
      <c r="C279">
        <v>51</v>
      </c>
      <c r="D279" s="142" t="s">
        <v>18</v>
      </c>
      <c r="E279" t="s">
        <v>49</v>
      </c>
      <c r="F279" t="str">
        <f t="shared" si="4"/>
        <v>INSERT INTO estudiante (est_apell, est_name, id_inst, est_grado, est_seccion) VALUES ('POCCO CUNO','Milagros Marghot',51,'PRIMERO','A');</v>
      </c>
    </row>
    <row r="280" spans="1:6">
      <c r="A280" t="s">
        <v>1554</v>
      </c>
      <c r="B280" t="s">
        <v>2480</v>
      </c>
      <c r="C280">
        <v>51</v>
      </c>
      <c r="D280" s="142" t="s">
        <v>18</v>
      </c>
      <c r="E280" t="s">
        <v>49</v>
      </c>
      <c r="F280" t="str">
        <f t="shared" si="4"/>
        <v>INSERT INTO estudiante (est_apell, est_name, id_inst, est_grado, est_seccion) VALUES ('POCCO HUALLIPE','Gisela Esvilda',51,'PRIMERO','A');</v>
      </c>
    </row>
    <row r="281" spans="1:6">
      <c r="A281" t="s">
        <v>1555</v>
      </c>
      <c r="B281" t="s">
        <v>2481</v>
      </c>
      <c r="C281">
        <v>51</v>
      </c>
      <c r="D281" s="142" t="s">
        <v>18</v>
      </c>
      <c r="E281" t="s">
        <v>49</v>
      </c>
      <c r="F281" t="str">
        <f t="shared" si="4"/>
        <v>INSERT INTO estudiante (est_apell, est_name, id_inst, est_grado, est_seccion) VALUES ('SACA ANDRADE','Flor Abigael',51,'PRIMERO','A');</v>
      </c>
    </row>
    <row r="282" spans="1:6">
      <c r="A282" t="s">
        <v>1556</v>
      </c>
      <c r="B282" t="s">
        <v>2482</v>
      </c>
      <c r="C282">
        <v>51</v>
      </c>
      <c r="D282" s="142" t="s">
        <v>18</v>
      </c>
      <c r="E282" t="s">
        <v>49</v>
      </c>
      <c r="F282" t="str">
        <f t="shared" si="4"/>
        <v>INSERT INTO estudiante (est_apell, est_name, id_inst, est_grado, est_seccion) VALUES ('SOLIZ POCCO','Danitza Mily',51,'PRIMERO','A');</v>
      </c>
    </row>
    <row r="283" spans="1:6">
      <c r="A283" t="s">
        <v>1557</v>
      </c>
      <c r="B283" t="s">
        <v>2483</v>
      </c>
      <c r="C283">
        <v>51</v>
      </c>
      <c r="D283" s="142" t="s">
        <v>18</v>
      </c>
      <c r="E283" t="s">
        <v>53</v>
      </c>
      <c r="F283" t="str">
        <f t="shared" si="4"/>
        <v>INSERT INTO estudiante (est_apell, est_name, id_inst, est_grado, est_seccion) VALUES ('ACHATA CCAMI','Jhoselyn Nayely',51,'PRIMERO','B');</v>
      </c>
    </row>
    <row r="284" spans="1:6">
      <c r="A284" t="s">
        <v>1558</v>
      </c>
      <c r="B284" t="s">
        <v>2484</v>
      </c>
      <c r="C284">
        <v>51</v>
      </c>
      <c r="D284" s="142" t="s">
        <v>18</v>
      </c>
      <c r="E284" t="s">
        <v>53</v>
      </c>
      <c r="F284" t="str">
        <f t="shared" si="4"/>
        <v>INSERT INTO estudiante (est_apell, est_name, id_inst, est_grado, est_seccion) VALUES ('APAZA CCUNO','Margot',51,'PRIMERO','B');</v>
      </c>
    </row>
    <row r="285" spans="1:6">
      <c r="A285" t="s">
        <v>1559</v>
      </c>
      <c r="B285" t="s">
        <v>2485</v>
      </c>
      <c r="C285">
        <v>51</v>
      </c>
      <c r="D285" s="142" t="s">
        <v>18</v>
      </c>
      <c r="E285" t="s">
        <v>53</v>
      </c>
      <c r="F285" t="str">
        <f t="shared" si="4"/>
        <v>INSERT INTO estudiante (est_apell, est_name, id_inst, est_grado, est_seccion) VALUES ('CCAMA PELAEZ','Briyit Melany',51,'PRIMERO','B');</v>
      </c>
    </row>
    <row r="286" spans="1:6">
      <c r="A286" t="s">
        <v>1560</v>
      </c>
      <c r="B286" t="s">
        <v>2486</v>
      </c>
      <c r="C286">
        <v>51</v>
      </c>
      <c r="D286" s="142" t="s">
        <v>18</v>
      </c>
      <c r="E286" t="s">
        <v>53</v>
      </c>
      <c r="F286" t="str">
        <f t="shared" si="4"/>
        <v>INSERT INTO estudiante (est_apell, est_name, id_inst, est_grado, est_seccion) VALUES ('CHAMBI HUALLIPE','Creys Yesenia',51,'PRIMERO','B');</v>
      </c>
    </row>
    <row r="287" spans="1:6">
      <c r="A287" t="s">
        <v>1561</v>
      </c>
      <c r="B287" t="s">
        <v>2487</v>
      </c>
      <c r="C287">
        <v>51</v>
      </c>
      <c r="D287" s="142" t="s">
        <v>18</v>
      </c>
      <c r="E287" t="s">
        <v>53</v>
      </c>
      <c r="F287" t="str">
        <f t="shared" si="4"/>
        <v>INSERT INTO estudiante (est_apell, est_name, id_inst, est_grado, est_seccion) VALUES ('CONDORI RAMOS','Milagros Estefany',51,'PRIMERO','B');</v>
      </c>
    </row>
    <row r="288" spans="1:6">
      <c r="A288" t="s">
        <v>1562</v>
      </c>
      <c r="B288" t="s">
        <v>2488</v>
      </c>
      <c r="C288">
        <v>51</v>
      </c>
      <c r="D288" s="142" t="s">
        <v>18</v>
      </c>
      <c r="E288" t="s">
        <v>53</v>
      </c>
      <c r="F288" t="str">
        <f t="shared" si="4"/>
        <v>INSERT INTO estudiante (est_apell, est_name, id_inst, est_grado, est_seccion) VALUES ('FIGUEREDO MERMA','Winder Alfredo',51,'PRIMERO','B');</v>
      </c>
    </row>
    <row r="289" spans="1:6">
      <c r="A289" t="s">
        <v>1563</v>
      </c>
      <c r="B289" t="s">
        <v>2489</v>
      </c>
      <c r="C289">
        <v>51</v>
      </c>
      <c r="D289" s="142" t="s">
        <v>18</v>
      </c>
      <c r="E289" t="s">
        <v>53</v>
      </c>
      <c r="F289" t="str">
        <f t="shared" si="4"/>
        <v>INSERT INTO estudiante (est_apell, est_name, id_inst, est_grado, est_seccion) VALUES ('HUALLIPE CARMONA','Melina Xiomara',51,'PRIMERO','B');</v>
      </c>
    </row>
    <row r="290" spans="1:6">
      <c r="A290" t="s">
        <v>1564</v>
      </c>
      <c r="B290" t="s">
        <v>2490</v>
      </c>
      <c r="C290">
        <v>51</v>
      </c>
      <c r="D290" s="142" t="s">
        <v>18</v>
      </c>
      <c r="E290" t="s">
        <v>53</v>
      </c>
      <c r="F290" t="str">
        <f t="shared" si="4"/>
        <v>INSERT INTO estudiante (est_apell, est_name, id_inst, est_grado, est_seccion) VALUES ('HUALLIPE SACA','Jennifer Katie',51,'PRIMERO','B');</v>
      </c>
    </row>
    <row r="291" spans="1:6">
      <c r="A291" t="s">
        <v>1565</v>
      </c>
      <c r="B291" t="s">
        <v>2491</v>
      </c>
      <c r="C291">
        <v>51</v>
      </c>
      <c r="D291" s="142" t="s">
        <v>18</v>
      </c>
      <c r="E291" t="s">
        <v>53</v>
      </c>
      <c r="F291" t="str">
        <f t="shared" si="4"/>
        <v>INSERT INTO estudiante (est_apell, est_name, id_inst, est_grado, est_seccion) VALUES ('LEON LOPEZ','Luz',51,'PRIMERO','B');</v>
      </c>
    </row>
    <row r="292" spans="1:6">
      <c r="A292" t="s">
        <v>1548</v>
      </c>
      <c r="B292" t="s">
        <v>2492</v>
      </c>
      <c r="C292">
        <v>51</v>
      </c>
      <c r="D292" s="142" t="s">
        <v>18</v>
      </c>
      <c r="E292" t="s">
        <v>53</v>
      </c>
      <c r="F292" t="str">
        <f t="shared" si="4"/>
        <v>INSERT INTO estudiante (est_apell, est_name, id_inst, est_grado, est_seccion) VALUES ('LEON SALAS','Nymer Withmar',51,'PRIMERO','B');</v>
      </c>
    </row>
    <row r="293" spans="1:6">
      <c r="A293" t="s">
        <v>1566</v>
      </c>
      <c r="B293" t="s">
        <v>2493</v>
      </c>
      <c r="C293">
        <v>51</v>
      </c>
      <c r="D293" s="142" t="s">
        <v>18</v>
      </c>
      <c r="E293" t="s">
        <v>53</v>
      </c>
      <c r="F293" t="str">
        <f t="shared" si="4"/>
        <v>INSERT INTO estudiante (est_apell, est_name, id_inst, est_grado, est_seccion) VALUES ('MAMANI APANA','Jheyson Daynner',51,'PRIMERO','B');</v>
      </c>
    </row>
    <row r="294" spans="1:6">
      <c r="A294" t="s">
        <v>1567</v>
      </c>
      <c r="B294" t="s">
        <v>2494</v>
      </c>
      <c r="C294">
        <v>51</v>
      </c>
      <c r="D294" s="142" t="s">
        <v>18</v>
      </c>
      <c r="E294" t="s">
        <v>53</v>
      </c>
      <c r="F294" t="str">
        <f t="shared" si="4"/>
        <v>INSERT INTO estudiante (est_apell, est_name, id_inst, est_grado, est_seccion) VALUES ('MAMANI HUALLIPE','Jheidy Rossmery ',51,'PRIMERO','B');</v>
      </c>
    </row>
    <row r="295" spans="1:6">
      <c r="A295" t="s">
        <v>1568</v>
      </c>
      <c r="B295" t="s">
        <v>2495</v>
      </c>
      <c r="C295">
        <v>51</v>
      </c>
      <c r="D295" s="142" t="s">
        <v>18</v>
      </c>
      <c r="E295" t="s">
        <v>53</v>
      </c>
      <c r="F295" t="str">
        <f t="shared" si="4"/>
        <v>INSERT INTO estudiante (est_apell, est_name, id_inst, est_grado, est_seccion) VALUES ('MAMANI SOLIS','Aracely',51,'PRIMERO','B');</v>
      </c>
    </row>
    <row r="296" spans="1:6">
      <c r="A296" t="s">
        <v>1549</v>
      </c>
      <c r="B296" t="s">
        <v>2496</v>
      </c>
      <c r="C296">
        <v>51</v>
      </c>
      <c r="D296" s="142" t="s">
        <v>18</v>
      </c>
      <c r="E296" t="s">
        <v>53</v>
      </c>
      <c r="F296" t="str">
        <f t="shared" si="4"/>
        <v>INSERT INTO estudiante (est_apell, est_name, id_inst, est_grado, est_seccion) VALUES ('MAYHUA SACACA','Katheryn Mayumi',51,'PRIMERO','B');</v>
      </c>
    </row>
    <row r="297" spans="1:6">
      <c r="A297" t="s">
        <v>1569</v>
      </c>
      <c r="B297" t="s">
        <v>2497</v>
      </c>
      <c r="C297">
        <v>51</v>
      </c>
      <c r="D297" s="142" t="s">
        <v>18</v>
      </c>
      <c r="E297" t="s">
        <v>53</v>
      </c>
      <c r="F297" t="str">
        <f t="shared" si="4"/>
        <v>INSERT INTO estudiante (est_apell, est_name, id_inst, est_grado, est_seccion) VALUES ('PERALTA MAMANI','Lenin Jaymar',51,'PRIMERO','B');</v>
      </c>
    </row>
    <row r="298" spans="1:6">
      <c r="A298" t="s">
        <v>1570</v>
      </c>
      <c r="B298" t="s">
        <v>2498</v>
      </c>
      <c r="C298">
        <v>51</v>
      </c>
      <c r="D298" s="142" t="s">
        <v>18</v>
      </c>
      <c r="E298" t="s">
        <v>53</v>
      </c>
      <c r="F298" t="str">
        <f t="shared" si="4"/>
        <v>INSERT INTO estudiante (est_apell, est_name, id_inst, est_grado, est_seccion) VALUES ('QUISPE HANCCO','Jhandy Guissel',51,'PRIMERO','B');</v>
      </c>
    </row>
    <row r="299" spans="1:6">
      <c r="A299" t="s">
        <v>1571</v>
      </c>
      <c r="B299" t="s">
        <v>2499</v>
      </c>
      <c r="C299">
        <v>51</v>
      </c>
      <c r="D299" s="142" t="s">
        <v>18</v>
      </c>
      <c r="E299" t="s">
        <v>53</v>
      </c>
      <c r="F299" t="str">
        <f t="shared" si="4"/>
        <v>INSERT INTO estudiante (est_apell, est_name, id_inst, est_grado, est_seccion) VALUES ('SOLIS LUQUE','Gian Marco',51,'PRIMERO','B');</v>
      </c>
    </row>
    <row r="300" spans="1:6">
      <c r="A300" t="s">
        <v>1572</v>
      </c>
      <c r="B300" t="s">
        <v>2500</v>
      </c>
      <c r="C300">
        <v>34</v>
      </c>
      <c r="D300" s="142" t="s">
        <v>18</v>
      </c>
      <c r="E300" t="s">
        <v>26</v>
      </c>
      <c r="F300" t="str">
        <f t="shared" si="4"/>
        <v>INSERT INTO estudiante (est_apell, est_name, id_inst, est_grado, est_seccion) VALUES ('TITO MAMANI','DANITZA JHARELI',34,'PRIMERO','ÚNICA');</v>
      </c>
    </row>
    <row r="301" spans="1:6">
      <c r="A301" t="s">
        <v>1573</v>
      </c>
      <c r="B301" t="s">
        <v>2501</v>
      </c>
      <c r="C301">
        <v>34</v>
      </c>
      <c r="D301" s="142" t="s">
        <v>18</v>
      </c>
      <c r="E301" t="s">
        <v>26</v>
      </c>
      <c r="F301" t="str">
        <f t="shared" si="4"/>
        <v>INSERT INTO estudiante (est_apell, est_name, id_inst, est_grado, est_seccion) VALUES ('VALENZUELA ALATA','BRIGUITH YAJHAYRA',34,'PRIMERO','ÚNICA');</v>
      </c>
    </row>
    <row r="302" spans="1:6">
      <c r="A302" t="s">
        <v>1574</v>
      </c>
      <c r="B302" t="s">
        <v>2502</v>
      </c>
      <c r="C302">
        <v>34</v>
      </c>
      <c r="D302" s="142" t="s">
        <v>18</v>
      </c>
      <c r="E302" t="s">
        <v>26</v>
      </c>
      <c r="F302" t="str">
        <f t="shared" si="4"/>
        <v>INSERT INTO estudiante (est_apell, est_name, id_inst, est_grado, est_seccion) VALUES ('VALENZUELA CABRERA','BRIYITH CINDY ZELICA',34,'PRIMERO','ÚNICA');</v>
      </c>
    </row>
    <row r="303" spans="1:6">
      <c r="A303" t="s">
        <v>1575</v>
      </c>
      <c r="B303" t="s">
        <v>2503</v>
      </c>
      <c r="C303">
        <v>34</v>
      </c>
      <c r="D303" s="142" t="s">
        <v>18</v>
      </c>
      <c r="E303" t="s">
        <v>26</v>
      </c>
      <c r="F303" t="str">
        <f t="shared" si="4"/>
        <v>INSERT INTO estudiante (est_apell, est_name, id_inst, est_grado, est_seccion) VALUES ('VALENZUELA QUISPE','FACUNDO NEYMAR ',34,'PRIMERO','ÚNICA');</v>
      </c>
    </row>
    <row r="304" spans="1:6">
      <c r="A304" t="s">
        <v>1576</v>
      </c>
      <c r="B304" t="s">
        <v>2504</v>
      </c>
      <c r="C304">
        <v>34</v>
      </c>
      <c r="D304" s="142" t="s">
        <v>18</v>
      </c>
      <c r="E304" t="s">
        <v>26</v>
      </c>
      <c r="F304" t="str">
        <f t="shared" si="4"/>
        <v>INSERT INTO estudiante (est_apell, est_name, id_inst, est_grado, est_seccion) VALUES ('YARESI SONCCO','DAYRON JHUBERLY',34,'PRIMERO','ÚNICA');</v>
      </c>
    </row>
    <row r="305" spans="1:6">
      <c r="A305" t="s">
        <v>1577</v>
      </c>
      <c r="B305" t="s">
        <v>2505</v>
      </c>
      <c r="C305">
        <v>34</v>
      </c>
      <c r="D305" s="142" t="s">
        <v>18</v>
      </c>
      <c r="E305" t="s">
        <v>26</v>
      </c>
      <c r="F305" t="str">
        <f t="shared" si="4"/>
        <v>INSERT INTO estudiante (est_apell, est_name, id_inst, est_grado, est_seccion) VALUES ('PACCO ZAMATA','ALDAIR ',34,'PRIMERO','ÚNICA');</v>
      </c>
    </row>
    <row r="306" spans="1:6">
      <c r="A306" t="s">
        <v>1578</v>
      </c>
      <c r="B306" t="s">
        <v>2506</v>
      </c>
      <c r="C306">
        <v>34</v>
      </c>
      <c r="D306" s="142" t="s">
        <v>18</v>
      </c>
      <c r="E306" t="s">
        <v>26</v>
      </c>
      <c r="F306" t="str">
        <f t="shared" si="4"/>
        <v>INSERT INTO estudiante (est_apell, est_name, id_inst, est_grado, est_seccion) VALUES ('VARGAS CARCASI','ARIANA ROSANGELA',34,'PRIMERO','ÚNICA');</v>
      </c>
    </row>
    <row r="307" spans="1:6">
      <c r="A307" t="s">
        <v>1579</v>
      </c>
      <c r="B307" t="s">
        <v>2507</v>
      </c>
      <c r="C307">
        <v>5</v>
      </c>
      <c r="D307" s="142" t="s">
        <v>18</v>
      </c>
      <c r="E307" t="s">
        <v>49</v>
      </c>
      <c r="F307" t="str">
        <f t="shared" si="4"/>
        <v>INSERT INTO estudiante (est_apell, est_name, id_inst, est_grado, est_seccion) VALUES ('Apaza Saya','Lesly Carol',5,'PRIMERO','A');</v>
      </c>
    </row>
    <row r="308" spans="1:6">
      <c r="A308" t="s">
        <v>1580</v>
      </c>
      <c r="B308" t="s">
        <v>2508</v>
      </c>
      <c r="C308">
        <v>5</v>
      </c>
      <c r="D308" s="142" t="s">
        <v>18</v>
      </c>
      <c r="E308" t="s">
        <v>49</v>
      </c>
      <c r="F308" t="str">
        <f t="shared" si="4"/>
        <v>INSERT INTO estudiante (est_apell, est_name, id_inst, est_grado, est_seccion) VALUES ('Ccama Pampa','Isamar',5,'PRIMERO','A');</v>
      </c>
    </row>
    <row r="309" spans="1:6">
      <c r="A309" t="s">
        <v>1581</v>
      </c>
      <c r="B309" t="s">
        <v>2509</v>
      </c>
      <c r="C309">
        <v>5</v>
      </c>
      <c r="D309" s="142" t="s">
        <v>18</v>
      </c>
      <c r="E309" t="s">
        <v>49</v>
      </c>
      <c r="F309" t="str">
        <f t="shared" si="4"/>
        <v>INSERT INTO estudiante (est_apell, est_name, id_inst, est_grado, est_seccion) VALUES ('Ccanccapa Alata','Luz Angie',5,'PRIMERO','A');</v>
      </c>
    </row>
    <row r="310" spans="1:6">
      <c r="A310" t="s">
        <v>1582</v>
      </c>
      <c r="B310" t="s">
        <v>2510</v>
      </c>
      <c r="C310">
        <v>5</v>
      </c>
      <c r="D310" s="142" t="s">
        <v>18</v>
      </c>
      <c r="E310" t="s">
        <v>49</v>
      </c>
      <c r="F310" t="str">
        <f t="shared" si="4"/>
        <v>INSERT INTO estudiante (est_apell, est_name, id_inst, est_grado, est_seccion) VALUES ('Challapa Limache','Hael Jholin',5,'PRIMERO','A');</v>
      </c>
    </row>
    <row r="311" spans="1:6">
      <c r="A311" t="s">
        <v>1583</v>
      </c>
      <c r="B311" t="s">
        <v>2511</v>
      </c>
      <c r="C311">
        <v>5</v>
      </c>
      <c r="D311" s="142" t="s">
        <v>18</v>
      </c>
      <c r="E311" t="s">
        <v>49</v>
      </c>
      <c r="F311" t="str">
        <f t="shared" si="4"/>
        <v>INSERT INTO estudiante (est_apell, est_name, id_inst, est_grado, est_seccion) VALUES ('Culise Vargas','Jusue Usbaldo',5,'PRIMERO','A');</v>
      </c>
    </row>
    <row r="312" spans="1:6">
      <c r="A312" t="s">
        <v>1584</v>
      </c>
      <c r="B312" t="s">
        <v>2512</v>
      </c>
      <c r="C312">
        <v>5</v>
      </c>
      <c r="D312" s="142" t="s">
        <v>18</v>
      </c>
      <c r="E312" t="s">
        <v>49</v>
      </c>
      <c r="F312" t="str">
        <f t="shared" si="4"/>
        <v>INSERT INTO estudiante (est_apell, est_name, id_inst, est_grado, est_seccion) VALUES ('Llatasi Limache','Liam Kimji',5,'PRIMERO','A');</v>
      </c>
    </row>
    <row r="313" spans="1:6">
      <c r="A313" t="s">
        <v>1585</v>
      </c>
      <c r="B313" t="s">
        <v>2513</v>
      </c>
      <c r="C313">
        <v>5</v>
      </c>
      <c r="D313" s="142" t="s">
        <v>18</v>
      </c>
      <c r="E313" t="s">
        <v>49</v>
      </c>
      <c r="F313" t="str">
        <f t="shared" si="4"/>
        <v>INSERT INTO estudiante (est_apell, est_name, id_inst, est_grado, est_seccion) VALUES ('Mamani Arizaca','John Darwin',5,'PRIMERO','A');</v>
      </c>
    </row>
    <row r="314" spans="1:6">
      <c r="A314" t="s">
        <v>1586</v>
      </c>
      <c r="B314" t="s">
        <v>2514</v>
      </c>
      <c r="C314">
        <v>5</v>
      </c>
      <c r="D314" s="142" t="s">
        <v>18</v>
      </c>
      <c r="E314" t="s">
        <v>49</v>
      </c>
      <c r="F314" t="str">
        <f t="shared" si="4"/>
        <v>INSERT INTO estudiante (est_apell, est_name, id_inst, est_grado, est_seccion) VALUES ('Mayta Canahuire','Idack Orland',5,'PRIMERO','A');</v>
      </c>
    </row>
    <row r="315" spans="1:6">
      <c r="A315" t="s">
        <v>1587</v>
      </c>
      <c r="B315" t="s">
        <v>2515</v>
      </c>
      <c r="C315">
        <v>5</v>
      </c>
      <c r="D315" s="142" t="s">
        <v>18</v>
      </c>
      <c r="E315" t="s">
        <v>49</v>
      </c>
      <c r="F315" t="str">
        <f t="shared" si="4"/>
        <v>INSERT INTO estudiante (est_apell, est_name, id_inst, est_grado, est_seccion) VALUES ('Medina Valverde','Camila Yamileé',5,'PRIMERO','A');</v>
      </c>
    </row>
    <row r="316" spans="1:6">
      <c r="A316" t="s">
        <v>1588</v>
      </c>
      <c r="B316" t="s">
        <v>2516</v>
      </c>
      <c r="C316">
        <v>5</v>
      </c>
      <c r="D316" s="142" t="s">
        <v>18</v>
      </c>
      <c r="E316" t="s">
        <v>49</v>
      </c>
      <c r="F316" t="str">
        <f t="shared" si="4"/>
        <v>INSERT INTO estudiante (est_apell, est_name, id_inst, est_grado, est_seccion) VALUES ('Murga Ccanahuire','Yordy Raúl',5,'PRIMERO','A');</v>
      </c>
    </row>
    <row r="317" spans="1:6">
      <c r="A317" t="s">
        <v>1589</v>
      </c>
      <c r="B317" t="s">
        <v>2517</v>
      </c>
      <c r="C317">
        <v>5</v>
      </c>
      <c r="D317" s="142" t="s">
        <v>18</v>
      </c>
      <c r="E317" t="s">
        <v>49</v>
      </c>
      <c r="F317" t="str">
        <f t="shared" si="4"/>
        <v>INSERT INTO estudiante (est_apell, est_name, id_inst, est_grado, est_seccion) VALUES ('Muriel Limache','Juan Diego',5,'PRIMERO','A');</v>
      </c>
    </row>
    <row r="318" spans="1:6">
      <c r="A318" t="s">
        <v>1590</v>
      </c>
      <c r="B318" t="s">
        <v>2518</v>
      </c>
      <c r="C318">
        <v>5</v>
      </c>
      <c r="D318" s="142" t="s">
        <v>18</v>
      </c>
      <c r="E318" t="s">
        <v>49</v>
      </c>
      <c r="F318" t="str">
        <f t="shared" si="4"/>
        <v>INSERT INTO estudiante (est_apell, est_name, id_inst, est_grado, est_seccion) VALUES ('Palomino Huanca','Yamiled',5,'PRIMERO','A');</v>
      </c>
    </row>
    <row r="319" spans="1:6">
      <c r="A319" t="s">
        <v>1591</v>
      </c>
      <c r="B319" t="s">
        <v>2519</v>
      </c>
      <c r="C319">
        <v>5</v>
      </c>
      <c r="D319" s="142" t="s">
        <v>18</v>
      </c>
      <c r="E319" t="s">
        <v>49</v>
      </c>
      <c r="F319" t="str">
        <f t="shared" si="4"/>
        <v>INSERT INTO estudiante (est_apell, est_name, id_inst, est_grado, est_seccion) VALUES ('Quispe Ccanahuire','Bedirján Sayim',5,'PRIMERO','A');</v>
      </c>
    </row>
    <row r="320" spans="1:6">
      <c r="A320" t="s">
        <v>1592</v>
      </c>
      <c r="B320" t="s">
        <v>2520</v>
      </c>
      <c r="C320">
        <v>5</v>
      </c>
      <c r="D320" s="142" t="s">
        <v>18</v>
      </c>
      <c r="E320" t="s">
        <v>49</v>
      </c>
      <c r="F320" t="str">
        <f t="shared" si="4"/>
        <v>INSERT INTO estudiante (est_apell, est_name, id_inst, est_grado, est_seccion) VALUES ('Quispe Mamani','Melani Margot',5,'PRIMERO','A');</v>
      </c>
    </row>
    <row r="321" spans="1:6">
      <c r="A321" t="s">
        <v>1593</v>
      </c>
      <c r="B321" t="s">
        <v>2521</v>
      </c>
      <c r="C321">
        <v>5</v>
      </c>
      <c r="D321" s="142" t="s">
        <v>18</v>
      </c>
      <c r="E321" t="s">
        <v>49</v>
      </c>
      <c r="F321" t="str">
        <f t="shared" si="4"/>
        <v>INSERT INTO estudiante (est_apell, est_name, id_inst, est_grado, est_seccion) VALUES ('Zea Cahuana','Ayme',5,'PRIMERO','A');</v>
      </c>
    </row>
    <row r="322" spans="1:6">
      <c r="A322" t="s">
        <v>1594</v>
      </c>
      <c r="B322" t="s">
        <v>2522</v>
      </c>
      <c r="C322">
        <v>5</v>
      </c>
      <c r="D322" s="142" t="s">
        <v>18</v>
      </c>
      <c r="E322" t="s">
        <v>53</v>
      </c>
      <c r="F322" t="str">
        <f t="shared" si="4"/>
        <v>INSERT INTO estudiante (est_apell, est_name, id_inst, est_grado, est_seccion) VALUES ('ALATA MONRROY','Erick josue',5,'PRIMERO','B');</v>
      </c>
    </row>
    <row r="323" spans="1:6">
      <c r="A323" t="s">
        <v>1595</v>
      </c>
      <c r="B323" t="s">
        <v>2523</v>
      </c>
      <c r="C323">
        <v>5</v>
      </c>
      <c r="D323" s="142" t="s">
        <v>18</v>
      </c>
      <c r="E323" t="s">
        <v>53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('CAHUANA SAYA','Xiomara Kely',5,'PRIMERO','B');</v>
      </c>
    </row>
    <row r="324" spans="1:6">
      <c r="A324" t="s">
        <v>1596</v>
      </c>
      <c r="B324" t="s">
        <v>2524</v>
      </c>
      <c r="C324">
        <v>5</v>
      </c>
      <c r="D324" s="142" t="s">
        <v>18</v>
      </c>
      <c r="E324" t="s">
        <v>53</v>
      </c>
      <c r="F324" t="str">
        <f t="shared" si="5"/>
        <v>INSERT INTO estudiante (est_apell, est_name, id_inst, est_grado, est_seccion) VALUES ('CONDORI ACCHA','Jhonpio Zair',5,'PRIMERO','B');</v>
      </c>
    </row>
    <row r="325" spans="1:6">
      <c r="A325" t="s">
        <v>1597</v>
      </c>
      <c r="B325" t="s">
        <v>2525</v>
      </c>
      <c r="C325">
        <v>5</v>
      </c>
      <c r="D325" s="142" t="s">
        <v>18</v>
      </c>
      <c r="E325" t="s">
        <v>53</v>
      </c>
      <c r="F325" t="str">
        <f t="shared" si="5"/>
        <v>INSERT INTO estudiante (est_apell, est_name, id_inst, est_grado, est_seccion) VALUES ('CONDORI ZARATE','Shirly Lizeth',5,'PRIMERO','B');</v>
      </c>
    </row>
    <row r="326" spans="1:6">
      <c r="A326" t="s">
        <v>1598</v>
      </c>
      <c r="B326" t="s">
        <v>2526</v>
      </c>
      <c r="C326">
        <v>5</v>
      </c>
      <c r="D326" s="142" t="s">
        <v>18</v>
      </c>
      <c r="E326" t="s">
        <v>53</v>
      </c>
      <c r="F326" t="str">
        <f t="shared" si="5"/>
        <v>INSERT INTO estudiante (est_apell, est_name, id_inst, est_grado, est_seccion) VALUES ('GRETA ALATA','Abigail Sarai ',5,'PRIMERO','B');</v>
      </c>
    </row>
    <row r="327" spans="1:6">
      <c r="A327" t="s">
        <v>1599</v>
      </c>
      <c r="B327" t="s">
        <v>2527</v>
      </c>
      <c r="C327">
        <v>5</v>
      </c>
      <c r="D327" s="142" t="s">
        <v>18</v>
      </c>
      <c r="E327" t="s">
        <v>53</v>
      </c>
      <c r="F327" t="str">
        <f t="shared" si="5"/>
        <v>INSERT INTO estudiante (est_apell, est_name, id_inst, est_grado, est_seccion) VALUES ('LIMACHE ALVAREZ','Alain Crhistian ',5,'PRIMERO','B');</v>
      </c>
    </row>
    <row r="328" spans="1:6">
      <c r="A328" t="s">
        <v>1600</v>
      </c>
      <c r="B328" t="s">
        <v>2528</v>
      </c>
      <c r="C328">
        <v>5</v>
      </c>
      <c r="D328" s="142" t="s">
        <v>18</v>
      </c>
      <c r="E328" t="s">
        <v>53</v>
      </c>
      <c r="F328" t="str">
        <f t="shared" si="5"/>
        <v>INSERT INTO estudiante (est_apell, est_name, id_inst, est_grado, est_seccion) VALUES ('LIMACHE MAMANI','Erick Aron ',5,'PRIMERO','B');</v>
      </c>
    </row>
    <row r="329" spans="1:6">
      <c r="A329" t="s">
        <v>1601</v>
      </c>
      <c r="B329" t="s">
        <v>2529</v>
      </c>
      <c r="C329">
        <v>5</v>
      </c>
      <c r="D329" s="142" t="s">
        <v>18</v>
      </c>
      <c r="E329" t="s">
        <v>53</v>
      </c>
      <c r="F329" t="str">
        <f t="shared" si="5"/>
        <v>INSERT INTO estudiante (est_apell, est_name, id_inst, est_grado, est_seccion) VALUES ('LOPE PACHACA','Evelin Susam ',5,'PRIMERO','B');</v>
      </c>
    </row>
    <row r="330" spans="1:6">
      <c r="A330" t="s">
        <v>1602</v>
      </c>
      <c r="B330" t="s">
        <v>2530</v>
      </c>
      <c r="C330">
        <v>5</v>
      </c>
      <c r="D330" s="142" t="s">
        <v>18</v>
      </c>
      <c r="E330" t="s">
        <v>53</v>
      </c>
      <c r="F330" t="str">
        <f t="shared" si="5"/>
        <v>INSERT INTO estudiante (est_apell, est_name, id_inst, est_grado, est_seccion) VALUES ('MARRON PAMPA','Neil Andreé ',5,'PRIMERO','B');</v>
      </c>
    </row>
    <row r="331" spans="1:6">
      <c r="A331" t="s">
        <v>1603</v>
      </c>
      <c r="B331" t="s">
        <v>2531</v>
      </c>
      <c r="C331">
        <v>5</v>
      </c>
      <c r="D331" s="142" t="s">
        <v>18</v>
      </c>
      <c r="E331" t="s">
        <v>53</v>
      </c>
      <c r="F331" t="str">
        <f t="shared" si="5"/>
        <v>INSERT INTO estudiante (est_apell, est_name, id_inst, est_grado, est_seccion) VALUES ('MUÑOZ VALVERDE','Yurin Tayana ',5,'PRIMERO','B');</v>
      </c>
    </row>
    <row r="332" spans="1:6">
      <c r="A332" t="s">
        <v>1604</v>
      </c>
      <c r="B332" t="s">
        <v>2532</v>
      </c>
      <c r="C332">
        <v>5</v>
      </c>
      <c r="D332" s="142" t="s">
        <v>18</v>
      </c>
      <c r="E332" t="s">
        <v>53</v>
      </c>
      <c r="F332" t="str">
        <f t="shared" si="5"/>
        <v>INSERT INTO estudiante (est_apell, est_name, id_inst, est_grado, est_seccion) VALUES ('MURIEL MAMANI','Liam Saulo ',5,'PRIMERO','B');</v>
      </c>
    </row>
    <row r="333" spans="1:6">
      <c r="A333" t="s">
        <v>1605</v>
      </c>
      <c r="B333" t="s">
        <v>2533</v>
      </c>
      <c r="C333">
        <v>5</v>
      </c>
      <c r="D333" s="142" t="s">
        <v>18</v>
      </c>
      <c r="E333" t="s">
        <v>53</v>
      </c>
      <c r="F333" t="str">
        <f t="shared" si="5"/>
        <v>INSERT INTO estudiante (est_apell, est_name, id_inst, est_grado, est_seccion) VALUES ('PACHA APAZA','Hemer dayvi ',5,'PRIMERO','B');</v>
      </c>
    </row>
    <row r="334" spans="1:6">
      <c r="A334" t="s">
        <v>1606</v>
      </c>
      <c r="B334" t="s">
        <v>2534</v>
      </c>
      <c r="C334">
        <v>5</v>
      </c>
      <c r="D334" s="142" t="s">
        <v>18</v>
      </c>
      <c r="E334" t="s">
        <v>53</v>
      </c>
      <c r="F334" t="str">
        <f t="shared" si="5"/>
        <v>INSERT INTO estudiante (est_apell, est_name, id_inst, est_grado, est_seccion) VALUES ('PAMPA CCANAHUIRI','Greis Ariana ',5,'PRIMERO','B');</v>
      </c>
    </row>
    <row r="335" spans="1:6">
      <c r="A335" t="s">
        <v>1607</v>
      </c>
      <c r="B335" t="s">
        <v>2535</v>
      </c>
      <c r="C335">
        <v>5</v>
      </c>
      <c r="D335" s="142" t="s">
        <v>18</v>
      </c>
      <c r="E335" t="s">
        <v>53</v>
      </c>
      <c r="F335" t="str">
        <f t="shared" si="5"/>
        <v>INSERT INTO estudiante (est_apell, est_name, id_inst, est_grado, est_seccion) VALUES ('PAMPA MARRON','Angui Luciana ',5,'PRIMERO','B');</v>
      </c>
    </row>
    <row r="336" spans="1:6">
      <c r="A336" t="s">
        <v>1608</v>
      </c>
      <c r="B336" t="s">
        <v>2536</v>
      </c>
      <c r="C336">
        <v>5</v>
      </c>
      <c r="D336" s="142" t="s">
        <v>18</v>
      </c>
      <c r="E336" t="s">
        <v>53</v>
      </c>
      <c r="F336" t="str">
        <f t="shared" si="5"/>
        <v>INSERT INTO estudiante (est_apell, est_name, id_inst, est_grado, est_seccion) VALUES ('VARGAS LAYME','Alexis Yoshiro',5,'PRIMERO','B');</v>
      </c>
    </row>
    <row r="337" spans="1:6">
      <c r="A337" t="s">
        <v>1609</v>
      </c>
      <c r="B337" t="s">
        <v>2537</v>
      </c>
      <c r="C337">
        <v>5</v>
      </c>
      <c r="D337" s="142" t="s">
        <v>18</v>
      </c>
      <c r="E337" t="s">
        <v>53</v>
      </c>
      <c r="F337" t="str">
        <f t="shared" si="5"/>
        <v>INSERT INTO estudiante (est_apell, est_name, id_inst, est_grado, est_seccion) VALUES ('VARGAS QUISPE','Chelsey ',5,'PRIMERO','B');</v>
      </c>
    </row>
    <row r="338" spans="1:6">
      <c r="A338" t="s">
        <v>1610</v>
      </c>
      <c r="B338" t="s">
        <v>2538</v>
      </c>
      <c r="C338">
        <v>8</v>
      </c>
      <c r="D338" s="142" t="s">
        <v>18</v>
      </c>
      <c r="E338" t="s">
        <v>26</v>
      </c>
      <c r="F338" t="str">
        <f t="shared" si="5"/>
        <v>INSERT INTO estudiante (est_apell, est_name, id_inst, est_grado, est_seccion) VALUES ('APAZA ROCHA','Felipe Caleb',8,'PRIMERO','ÚNICA');</v>
      </c>
    </row>
    <row r="339" spans="1:6">
      <c r="A339" t="s">
        <v>1611</v>
      </c>
      <c r="B339" t="s">
        <v>2539</v>
      </c>
      <c r="C339">
        <v>8</v>
      </c>
      <c r="D339" s="142" t="s">
        <v>18</v>
      </c>
      <c r="E339" t="s">
        <v>26</v>
      </c>
      <c r="F339" t="str">
        <f t="shared" si="5"/>
        <v>INSERT INTO estudiante (est_apell, est_name, id_inst, est_grado, est_seccion) VALUES ('CALSINA SAYA','Leonel',8,'PRIMERO','ÚNICA');</v>
      </c>
    </row>
    <row r="340" spans="1:6">
      <c r="A340" t="s">
        <v>1612</v>
      </c>
      <c r="B340" t="s">
        <v>2540</v>
      </c>
      <c r="C340">
        <v>8</v>
      </c>
      <c r="D340" s="142" t="s">
        <v>18</v>
      </c>
      <c r="E340" t="s">
        <v>26</v>
      </c>
      <c r="F340" t="str">
        <f t="shared" si="5"/>
        <v>INSERT INTO estudiante (est_apell, est_name, id_inst, est_grado, est_seccion) VALUES ('CALSINA SONCCO','Sumy Mayra',8,'PRIMERO','ÚNICA');</v>
      </c>
    </row>
    <row r="341" spans="1:6">
      <c r="A341" t="s">
        <v>1613</v>
      </c>
      <c r="B341" t="s">
        <v>2541</v>
      </c>
      <c r="C341">
        <v>8</v>
      </c>
      <c r="D341" s="142" t="s">
        <v>18</v>
      </c>
      <c r="E341" t="s">
        <v>26</v>
      </c>
      <c r="F341" t="str">
        <f t="shared" si="5"/>
        <v>INSERT INTO estudiante (est_apell, est_name, id_inst, est_grado, est_seccion) VALUES ('CHOQUEHUANCA GUTIERREZ','Layve Rumina',8,'PRIMERO','ÚNICA');</v>
      </c>
    </row>
    <row r="342" spans="1:6">
      <c r="A342" t="s">
        <v>1614</v>
      </c>
      <c r="B342" t="s">
        <v>2542</v>
      </c>
      <c r="C342">
        <v>8</v>
      </c>
      <c r="D342" s="142" t="s">
        <v>18</v>
      </c>
      <c r="E342" t="s">
        <v>26</v>
      </c>
      <c r="F342" t="str">
        <f t="shared" si="5"/>
        <v>INSERT INTO estudiante (est_apell, est_name, id_inst, est_grado, est_seccion) VALUES ('CHURA TAPARA','Ariuss Nairo Stevins',8,'PRIMERO','ÚNICA');</v>
      </c>
    </row>
    <row r="343" spans="1:6">
      <c r="A343" t="s">
        <v>1615</v>
      </c>
      <c r="B343" t="s">
        <v>2543</v>
      </c>
      <c r="C343">
        <v>8</v>
      </c>
      <c r="D343" s="142" t="s">
        <v>18</v>
      </c>
      <c r="E343" t="s">
        <v>26</v>
      </c>
      <c r="F343" t="str">
        <f t="shared" si="5"/>
        <v>INSERT INTO estudiante (est_apell, est_name, id_inst, est_grado, est_seccion) VALUES ('CONDORI MARRON','Leyvi Deyanira',8,'PRIMERO','ÚNICA');</v>
      </c>
    </row>
    <row r="344" spans="1:6">
      <c r="A344" t="s">
        <v>1616</v>
      </c>
      <c r="B344" t="s">
        <v>2544</v>
      </c>
      <c r="C344">
        <v>8</v>
      </c>
      <c r="D344" s="142" t="s">
        <v>18</v>
      </c>
      <c r="E344" t="s">
        <v>26</v>
      </c>
      <c r="F344" t="str">
        <f t="shared" si="5"/>
        <v>INSERT INTO estudiante (est_apell, est_name, id_inst, est_grado, est_seccion) VALUES ('COZO BELIZARIO','Rodrich Yedlin',8,'PRIMERO','ÚNICA');</v>
      </c>
    </row>
    <row r="345" spans="1:6">
      <c r="A345" t="s">
        <v>1617</v>
      </c>
      <c r="B345" t="s">
        <v>2545</v>
      </c>
      <c r="C345">
        <v>8</v>
      </c>
      <c r="D345" s="142" t="s">
        <v>18</v>
      </c>
      <c r="E345" t="s">
        <v>26</v>
      </c>
      <c r="F345" t="str">
        <f t="shared" si="5"/>
        <v>INSERT INTO estudiante (est_apell, est_name, id_inst, est_grado, est_seccion) VALUES ('FERNANDEZ HUMALLA','David Israel',8,'PRIMERO','ÚNICA');</v>
      </c>
    </row>
    <row r="346" spans="1:6">
      <c r="A346" t="s">
        <v>1618</v>
      </c>
      <c r="B346" t="s">
        <v>2546</v>
      </c>
      <c r="C346">
        <v>8</v>
      </c>
      <c r="D346" s="142" t="s">
        <v>18</v>
      </c>
      <c r="E346" t="s">
        <v>26</v>
      </c>
      <c r="F346" t="str">
        <f t="shared" si="5"/>
        <v>INSERT INTO estudiante (est_apell, est_name, id_inst, est_grado, est_seccion) VALUES ('HUAYTA BUTRON','Milan Aldair',8,'PRIMERO','ÚNICA');</v>
      </c>
    </row>
    <row r="347" spans="1:6">
      <c r="A347" t="s">
        <v>1619</v>
      </c>
      <c r="B347" t="s">
        <v>2547</v>
      </c>
      <c r="C347">
        <v>8</v>
      </c>
      <c r="D347" s="142" t="s">
        <v>18</v>
      </c>
      <c r="E347" t="s">
        <v>26</v>
      </c>
      <c r="F347" t="str">
        <f t="shared" si="5"/>
        <v>INSERT INTO estudiante (est_apell, est_name, id_inst, est_grado, est_seccion) VALUES ('PARQUI PACHACCA','Juan Carlos',8,'PRIMERO','ÚNICA');</v>
      </c>
    </row>
    <row r="348" spans="1:6">
      <c r="A348" t="s">
        <v>1620</v>
      </c>
      <c r="B348" t="s">
        <v>2548</v>
      </c>
      <c r="C348">
        <v>8</v>
      </c>
      <c r="D348" s="142" t="s">
        <v>18</v>
      </c>
      <c r="E348" t="s">
        <v>26</v>
      </c>
      <c r="F348" t="str">
        <f t="shared" si="5"/>
        <v>INSERT INTO estudiante (est_apell, est_name, id_inst, est_grado, est_seccion) VALUES ('PHOCCO CARTA','Jhon Marcelo',8,'PRIMERO','ÚNICA');</v>
      </c>
    </row>
    <row r="349" spans="1:6">
      <c r="A349" t="s">
        <v>1621</v>
      </c>
      <c r="B349" t="s">
        <v>2549</v>
      </c>
      <c r="C349">
        <v>14</v>
      </c>
      <c r="D349" s="142" t="s">
        <v>18</v>
      </c>
      <c r="E349" t="s">
        <v>26</v>
      </c>
      <c r="F349" t="str">
        <f t="shared" si="5"/>
        <v>INSERT INTO estudiante (est_apell, est_name, id_inst, est_grado, est_seccion) VALUES ('Apaza Paxi',' Handruw',14,'PRIMERO','ÚNICA');</v>
      </c>
    </row>
    <row r="350" spans="1:6">
      <c r="A350" t="s">
        <v>1622</v>
      </c>
      <c r="B350" t="s">
        <v>2550</v>
      </c>
      <c r="C350">
        <v>14</v>
      </c>
      <c r="D350" s="142" t="s">
        <v>18</v>
      </c>
      <c r="E350" t="s">
        <v>26</v>
      </c>
      <c r="F350" t="str">
        <f t="shared" si="5"/>
        <v>INSERT INTO estudiante (est_apell, est_name, id_inst, est_grado, est_seccion) VALUES ('Carrasco Churata','Zanty Gabriel Orson ',14,'PRIMERO','ÚNICA');</v>
      </c>
    </row>
    <row r="351" spans="1:6">
      <c r="A351" t="s">
        <v>1623</v>
      </c>
      <c r="B351" t="s">
        <v>2551</v>
      </c>
      <c r="C351">
        <v>14</v>
      </c>
      <c r="D351" s="142" t="s">
        <v>18</v>
      </c>
      <c r="E351" t="s">
        <v>26</v>
      </c>
      <c r="F351" t="str">
        <f t="shared" si="5"/>
        <v>INSERT INTO estudiante (est_apell, est_name, id_inst, est_grado, est_seccion) VALUES ('Flores Lizama','Edison  Neymar',14,'PRIMERO','ÚNICA');</v>
      </c>
    </row>
    <row r="352" spans="1:6">
      <c r="A352" t="s">
        <v>1624</v>
      </c>
      <c r="B352" t="s">
        <v>2552</v>
      </c>
      <c r="C352">
        <v>51</v>
      </c>
      <c r="D352" s="142" t="s">
        <v>18</v>
      </c>
      <c r="E352" t="s">
        <v>26</v>
      </c>
      <c r="F352" t="str">
        <f t="shared" si="5"/>
        <v>INSERT INTO estudiante (est_apell, est_name, id_inst, est_grado, est_seccion) VALUES ('Gutierrez Churata','SHAIEL Jasmin',51,'PRIMERO','ÚNICA');</v>
      </c>
    </row>
    <row r="353" spans="1:6">
      <c r="A353" t="s">
        <v>1625</v>
      </c>
      <c r="B353" t="s">
        <v>2553</v>
      </c>
      <c r="C353">
        <v>14</v>
      </c>
      <c r="D353" s="142" t="s">
        <v>18</v>
      </c>
      <c r="E353" t="s">
        <v>26</v>
      </c>
      <c r="F353" t="str">
        <f t="shared" si="5"/>
        <v>INSERT INTO estudiante (est_apell, est_name, id_inst, est_grado, est_seccion) VALUES ('Lezama Patatingo','Erik ',14,'PRIMERO','ÚNICA');</v>
      </c>
    </row>
    <row r="354" spans="1:6">
      <c r="A354" t="s">
        <v>1626</v>
      </c>
      <c r="B354" t="s">
        <v>2554</v>
      </c>
      <c r="C354">
        <v>14</v>
      </c>
      <c r="D354" s="142" t="s">
        <v>18</v>
      </c>
      <c r="E354" t="s">
        <v>26</v>
      </c>
      <c r="F354" t="str">
        <f t="shared" si="5"/>
        <v>INSERT INTO estudiante (est_apell, est_name, id_inst, est_grado, est_seccion) VALUES ('Mayta Pacco','Melissa Shamyra',14,'PRIMERO','ÚNICA');</v>
      </c>
    </row>
    <row r="355" spans="1:6">
      <c r="A355" t="s">
        <v>1627</v>
      </c>
      <c r="B355" t="s">
        <v>2555</v>
      </c>
      <c r="C355">
        <v>14</v>
      </c>
      <c r="D355" s="142" t="s">
        <v>18</v>
      </c>
      <c r="E355" t="s">
        <v>26</v>
      </c>
      <c r="F355" t="str">
        <f t="shared" si="5"/>
        <v>INSERT INTO estudiante (est_apell, est_name, id_inst, est_grado, est_seccion) VALUES ('Pumaquispe Condori','Leydi Yomi',14,'PRIMERO','ÚNICA');</v>
      </c>
    </row>
    <row r="356" spans="1:6">
      <c r="A356" t="s">
        <v>1628</v>
      </c>
      <c r="B356" t="s">
        <v>2556</v>
      </c>
      <c r="C356">
        <v>14</v>
      </c>
      <c r="D356" s="142" t="s">
        <v>18</v>
      </c>
      <c r="E356" t="s">
        <v>26</v>
      </c>
      <c r="F356" t="str">
        <f t="shared" si="5"/>
        <v>INSERT INTO estudiante (est_apell, est_name, id_inst, est_grado, est_seccion) VALUES ('Quispe Mayta','Lescely Britany',14,'PRIMERO','ÚNICA');</v>
      </c>
    </row>
    <row r="357" spans="1:6">
      <c r="A357" t="s">
        <v>1629</v>
      </c>
      <c r="B357" t="s">
        <v>2557</v>
      </c>
      <c r="C357">
        <v>36</v>
      </c>
      <c r="D357" s="142" t="s">
        <v>18</v>
      </c>
      <c r="E357" t="s">
        <v>26</v>
      </c>
      <c r="F357" t="str">
        <f t="shared" si="5"/>
        <v>INSERT INTO estudiante (est_apell, est_name, id_inst, est_grado, est_seccion) VALUES ('CHAMBI PACCO','Jhon ',36,'PRIMERO','ÚNICA');</v>
      </c>
    </row>
    <row r="358" spans="1:6">
      <c r="A358" t="s">
        <v>1630</v>
      </c>
      <c r="B358" t="s">
        <v>2558</v>
      </c>
      <c r="C358">
        <v>36</v>
      </c>
      <c r="D358" s="142" t="s">
        <v>18</v>
      </c>
      <c r="E358" t="s">
        <v>26</v>
      </c>
      <c r="F358" t="str">
        <f t="shared" si="5"/>
        <v>INSERT INTO estudiante (est_apell, est_name, id_inst, est_grado, est_seccion) VALUES ('HUALLA CALLIZANA','Yazuri Yamile ',36,'PRIMERO','ÚNICA');</v>
      </c>
    </row>
    <row r="359" spans="1:6">
      <c r="A359" t="s">
        <v>1631</v>
      </c>
      <c r="B359" t="s">
        <v>2559</v>
      </c>
      <c r="C359">
        <v>36</v>
      </c>
      <c r="D359" s="142" t="s">
        <v>18</v>
      </c>
      <c r="E359" t="s">
        <v>26</v>
      </c>
      <c r="F359" t="str">
        <f t="shared" si="5"/>
        <v>INSERT INTO estudiante (est_apell, est_name, id_inst, est_grado, est_seccion) VALUES ('LLAMACPONCCA CALLIZANA','Mayerly Nicol ',36,'PRIMERO','ÚNICA');</v>
      </c>
    </row>
    <row r="360" spans="1:6">
      <c r="A360" t="s">
        <v>1632</v>
      </c>
      <c r="B360" t="s">
        <v>2560</v>
      </c>
      <c r="C360">
        <v>36</v>
      </c>
      <c r="D360" s="142" t="s">
        <v>18</v>
      </c>
      <c r="E360" t="s">
        <v>26</v>
      </c>
      <c r="F360" t="str">
        <f t="shared" si="5"/>
        <v>INSERT INTO estudiante (est_apell, est_name, id_inst, est_grado, est_seccion) VALUES ('QUISPE TAPARA','Briyith Shayuri',36,'PRIMERO','ÚNICA');</v>
      </c>
    </row>
    <row r="361" spans="1:6">
      <c r="A361" t="s">
        <v>1633</v>
      </c>
      <c r="B361" t="s">
        <v>2561</v>
      </c>
      <c r="C361">
        <v>36</v>
      </c>
      <c r="D361" s="142" t="s">
        <v>18</v>
      </c>
      <c r="E361" t="s">
        <v>26</v>
      </c>
      <c r="F361" t="str">
        <f t="shared" si="5"/>
        <v>INSERT INTO estudiante (est_apell, est_name, id_inst, est_grado, est_seccion) VALUES ('SAYA CALLIZANA','Cleyde Esperanza ',36,'PRIMERO','ÚNICA');</v>
      </c>
    </row>
    <row r="362" spans="1:6">
      <c r="A362" t="s">
        <v>1634</v>
      </c>
      <c r="B362" t="s">
        <v>2562</v>
      </c>
      <c r="C362">
        <v>36</v>
      </c>
      <c r="D362" s="142" t="s">
        <v>18</v>
      </c>
      <c r="E362" t="s">
        <v>26</v>
      </c>
      <c r="F362" t="str">
        <f t="shared" si="5"/>
        <v>INSERT INTO estudiante (est_apell, est_name, id_inst, est_grado, est_seccion) VALUES ('TAPARA SONCO','Darelyn Sayuri ',36,'PRIMERO','ÚNICA');</v>
      </c>
    </row>
    <row r="363" spans="1:6">
      <c r="A363" t="s">
        <v>1635</v>
      </c>
      <c r="B363" t="s">
        <v>2563</v>
      </c>
      <c r="C363">
        <v>36</v>
      </c>
      <c r="D363" s="142" t="s">
        <v>18</v>
      </c>
      <c r="E363" t="s">
        <v>26</v>
      </c>
      <c r="F363" t="str">
        <f t="shared" si="5"/>
        <v>INSERT INTO estudiante (est_apell, est_name, id_inst, est_grado, est_seccion) VALUES ('VARGAS VASQUEZ','Abdiel Gianluca ',36,'PRIMERO','ÚNICA');</v>
      </c>
    </row>
    <row r="364" spans="1:6">
      <c r="A364" t="s">
        <v>1636</v>
      </c>
      <c r="B364" t="s">
        <v>2564</v>
      </c>
      <c r="C364">
        <v>50</v>
      </c>
      <c r="D364" s="142" t="s">
        <v>18</v>
      </c>
      <c r="E364" t="s">
        <v>26</v>
      </c>
      <c r="F364" t="str">
        <f t="shared" si="5"/>
        <v>INSERT INTO estudiante (est_apell, est_name, id_inst, est_grado, est_seccion) VALUES ('RAMOS CHUSI','Jhon Edwar',50,'PRIMERO','ÚNICA');</v>
      </c>
    </row>
    <row r="365" spans="1:6">
      <c r="A365" t="s">
        <v>1637</v>
      </c>
      <c r="B365" t="s">
        <v>2565</v>
      </c>
      <c r="C365">
        <v>50</v>
      </c>
      <c r="D365" s="142" t="s">
        <v>18</v>
      </c>
      <c r="E365" t="s">
        <v>26</v>
      </c>
      <c r="F365" t="str">
        <f t="shared" si="5"/>
        <v>INSERT INTO estudiante (est_apell, est_name, id_inst, est_grado, est_seccion) VALUES ('SAYA SAYA','Emerson Yordy',50,'PRIMERO','ÚNICA');</v>
      </c>
    </row>
    <row r="366" spans="1:6">
      <c r="A366" t="s">
        <v>1638</v>
      </c>
      <c r="B366" t="s">
        <v>2566</v>
      </c>
      <c r="C366">
        <v>82</v>
      </c>
      <c r="D366" s="142" t="s">
        <v>18</v>
      </c>
      <c r="E366" t="s">
        <v>26</v>
      </c>
      <c r="F366" t="str">
        <f t="shared" si="5"/>
        <v>INSERT INTO estudiante (est_apell, est_name, id_inst, est_grado, est_seccion) VALUES ('HANCCO MAYTA','Milet Milagros',82,'PRIMERO','ÚNICA');</v>
      </c>
    </row>
    <row r="367" spans="1:6">
      <c r="A367" t="s">
        <v>1639</v>
      </c>
      <c r="B367" t="s">
        <v>2567</v>
      </c>
      <c r="C367">
        <v>64</v>
      </c>
      <c r="D367" s="142" t="s">
        <v>18</v>
      </c>
      <c r="E367" t="s">
        <v>26</v>
      </c>
      <c r="F367" t="str">
        <f t="shared" si="5"/>
        <v>INSERT INTO estudiante (est_apell, est_name, id_inst, est_grado, est_seccion) VALUES ('YARESI TITO','Nadin',64,'PRIMERO','ÚNICA');</v>
      </c>
    </row>
    <row r="368" spans="1:6">
      <c r="A368" t="s">
        <v>1640</v>
      </c>
      <c r="B368" t="s">
        <v>2568</v>
      </c>
      <c r="C368">
        <v>54</v>
      </c>
      <c r="D368" s="142" t="s">
        <v>18</v>
      </c>
      <c r="E368" t="s">
        <v>26</v>
      </c>
      <c r="F368" t="str">
        <f t="shared" si="5"/>
        <v>INSERT INTO estudiante (est_apell, est_name, id_inst, est_grado, est_seccion) VALUES ('LEZAMA PATATINGO','ERICK ALONSO',54,'PRIMERO','ÚNICA');</v>
      </c>
    </row>
    <row r="369" spans="1:6">
      <c r="A369" t="s">
        <v>1641</v>
      </c>
      <c r="B369" t="s">
        <v>2569</v>
      </c>
      <c r="C369">
        <v>54</v>
      </c>
      <c r="D369" s="142" t="s">
        <v>18</v>
      </c>
      <c r="E369" t="s">
        <v>26</v>
      </c>
      <c r="F369" t="str">
        <f t="shared" si="5"/>
        <v>INSERT INTO estudiante (est_apell, est_name, id_inst, est_grado, est_seccion) VALUES ('LIMA QUILLE','KEYTI NAOMI',54,'PRIMERO','ÚNICA');</v>
      </c>
    </row>
    <row r="370" spans="1:6">
      <c r="A370" t="s">
        <v>1642</v>
      </c>
      <c r="B370" t="s">
        <v>2570</v>
      </c>
      <c r="C370">
        <v>54</v>
      </c>
      <c r="D370" s="142" t="s">
        <v>18</v>
      </c>
      <c r="E370" t="s">
        <v>26</v>
      </c>
      <c r="F370" t="str">
        <f t="shared" si="5"/>
        <v>INSERT INTO estudiante (est_apell, est_name, id_inst, est_grado, est_seccion) VALUES ('LLAMOCCA POCCO','MEDALI NATALY',54,'PRIMERO','ÚNICA');</v>
      </c>
    </row>
    <row r="371" spans="1:6">
      <c r="A371" t="s">
        <v>1487</v>
      </c>
      <c r="B371" t="s">
        <v>2571</v>
      </c>
      <c r="C371">
        <v>54</v>
      </c>
      <c r="D371" s="142" t="s">
        <v>18</v>
      </c>
      <c r="E371" t="s">
        <v>26</v>
      </c>
      <c r="F371" t="str">
        <f t="shared" si="5"/>
        <v>INSERT INTO estudiante (est_apell, est_name, id_inst, est_grado, est_seccion) VALUES ('MAMANI CONDORI','MAYLI MELANY',54,'PRIMERO','ÚNICA');</v>
      </c>
    </row>
    <row r="372" spans="1:6">
      <c r="A372" t="s">
        <v>1643</v>
      </c>
      <c r="B372" t="s">
        <v>2572</v>
      </c>
      <c r="C372">
        <v>54</v>
      </c>
      <c r="D372" s="142" t="s">
        <v>18</v>
      </c>
      <c r="E372" t="s">
        <v>26</v>
      </c>
      <c r="F372" t="str">
        <f t="shared" si="5"/>
        <v>INSERT INTO estudiante (est_apell, est_name, id_inst, est_grado, est_seccion) VALUES ('MAMANI MAYTA','ROXY MAYDHEL',54,'PRIMERO','ÚNICA');</v>
      </c>
    </row>
    <row r="373" spans="1:6">
      <c r="A373" t="s">
        <v>1644</v>
      </c>
      <c r="B373" t="s">
        <v>2573</v>
      </c>
      <c r="C373">
        <v>54</v>
      </c>
      <c r="D373" s="142" t="s">
        <v>18</v>
      </c>
      <c r="E373" t="s">
        <v>26</v>
      </c>
      <c r="F373" t="str">
        <f t="shared" si="5"/>
        <v>INSERT INTO estudiante (est_apell, est_name, id_inst, est_grado, est_seccion) VALUES ('MAMANI QUILLE','RUTH EMELY',54,'PRIMERO','ÚNICA');</v>
      </c>
    </row>
    <row r="374" spans="1:6">
      <c r="A374" t="s">
        <v>1645</v>
      </c>
      <c r="B374" t="s">
        <v>2574</v>
      </c>
      <c r="C374">
        <v>53</v>
      </c>
      <c r="D374" s="142" t="s">
        <v>18</v>
      </c>
      <c r="E374" t="s">
        <v>26</v>
      </c>
      <c r="F374" t="str">
        <f t="shared" si="5"/>
        <v>INSERT INTO estudiante (est_apell, est_name, id_inst, est_grado, est_seccion) VALUES ('PACHA VALERIANO','Aldair',53,'PRIMERO','ÚNICA');</v>
      </c>
    </row>
    <row r="375" spans="1:6">
      <c r="A375" t="s">
        <v>1646</v>
      </c>
      <c r="B375" t="s">
        <v>2575</v>
      </c>
      <c r="C375">
        <v>75</v>
      </c>
      <c r="D375" s="142" t="s">
        <v>18</v>
      </c>
      <c r="E375" t="s">
        <v>26</v>
      </c>
      <c r="F375" t="str">
        <f t="shared" si="5"/>
        <v>INSERT INTO estudiante (est_apell, est_name, id_inst, est_grado, est_seccion) VALUES ('Grande Mamani','Yuly Noime',75,'PRIMERO','ÚNICA');</v>
      </c>
    </row>
    <row r="376" spans="1:6">
      <c r="A376" t="s">
        <v>1647</v>
      </c>
      <c r="B376" t="s">
        <v>2576</v>
      </c>
      <c r="C376">
        <v>75</v>
      </c>
      <c r="D376" s="142" t="s">
        <v>18</v>
      </c>
      <c r="E376" t="s">
        <v>26</v>
      </c>
      <c r="F376" t="str">
        <f t="shared" si="5"/>
        <v>INSERT INTO estudiante (est_apell, est_name, id_inst, est_grado, est_seccion) VALUES ('Huahuasoncco Aroni','Oscar',75,'PRIMERO','ÚNICA');</v>
      </c>
    </row>
    <row r="377" spans="1:6">
      <c r="A377" t="s">
        <v>1648</v>
      </c>
      <c r="B377" t="s">
        <v>2577</v>
      </c>
      <c r="C377">
        <v>75</v>
      </c>
      <c r="D377" s="142" t="s">
        <v>18</v>
      </c>
      <c r="E377" t="s">
        <v>26</v>
      </c>
      <c r="F377" t="str">
        <f t="shared" si="5"/>
        <v>INSERT INTO estudiante (est_apell, est_name, id_inst, est_grado, est_seccion) VALUES ('Huahuasoncco Mamani','Dairon G.',75,'PRIMERO','ÚNICA');</v>
      </c>
    </row>
    <row r="378" spans="1:6">
      <c r="A378" t="s">
        <v>1649</v>
      </c>
      <c r="B378" t="s">
        <v>2578</v>
      </c>
      <c r="C378">
        <v>75</v>
      </c>
      <c r="D378" s="142" t="s">
        <v>18</v>
      </c>
      <c r="E378" t="s">
        <v>26</v>
      </c>
      <c r="F378" t="str">
        <f t="shared" si="5"/>
        <v>INSERT INTO estudiante (est_apell, est_name, id_inst, est_grado, est_seccion) VALUES ('Limache Carrasco','Yumy Brizel',75,'PRIMERO','ÚNICA');</v>
      </c>
    </row>
    <row r="379" spans="1:6">
      <c r="A379" t="s">
        <v>1650</v>
      </c>
      <c r="B379" t="s">
        <v>2579</v>
      </c>
      <c r="C379">
        <v>75</v>
      </c>
      <c r="D379" s="142" t="s">
        <v>18</v>
      </c>
      <c r="E379" t="s">
        <v>26</v>
      </c>
      <c r="F379" t="str">
        <f t="shared" si="5"/>
        <v>INSERT INTO estudiante (est_apell, est_name, id_inst, est_grado, est_seccion) VALUES ('Mamani Pampa','Edwar Socrates',75,'PRIMERO','ÚNICA');</v>
      </c>
    </row>
    <row r="380" spans="1:6">
      <c r="A380" t="s">
        <v>1651</v>
      </c>
      <c r="B380" t="s">
        <v>2580</v>
      </c>
      <c r="C380">
        <v>75</v>
      </c>
      <c r="D380" s="142" t="s">
        <v>18</v>
      </c>
      <c r="E380" t="s">
        <v>26</v>
      </c>
      <c r="F380" t="str">
        <f t="shared" si="5"/>
        <v>INSERT INTO estudiante (est_apell, est_name, id_inst, est_grado, est_seccion) VALUES ('Pampa Ccanahuire','Nahum Josue',75,'PRIMERO','ÚNICA');</v>
      </c>
    </row>
    <row r="381" spans="1:6">
      <c r="A381" t="s">
        <v>1652</v>
      </c>
      <c r="B381" t="s">
        <v>2581</v>
      </c>
      <c r="C381">
        <v>75</v>
      </c>
      <c r="D381" s="142" t="s">
        <v>18</v>
      </c>
      <c r="E381" t="s">
        <v>26</v>
      </c>
      <c r="F381" t="str">
        <f t="shared" si="5"/>
        <v>INSERT INTO estudiante (est_apell, est_name, id_inst, est_grado, est_seccion) VALUES ('Valeriano Quispe','Jhonatan Alex',75,'PRIMERO','ÚNICA');</v>
      </c>
    </row>
    <row r="382" spans="1:6">
      <c r="A382" t="s">
        <v>1653</v>
      </c>
      <c r="B382" t="s">
        <v>2582</v>
      </c>
      <c r="C382">
        <v>75</v>
      </c>
      <c r="D382" s="142" t="s">
        <v>18</v>
      </c>
      <c r="E382" t="s">
        <v>26</v>
      </c>
      <c r="F382" t="str">
        <f t="shared" si="5"/>
        <v>INSERT INTO estudiante (est_apell, est_name, id_inst, est_grado, est_seccion) VALUES ('Valverde Mamani','Jhon Fabio',75,'PRIMERO','ÚNICA');</v>
      </c>
    </row>
    <row r="383" spans="1:6">
      <c r="A383" t="s">
        <v>1654</v>
      </c>
      <c r="B383" t="s">
        <v>2583</v>
      </c>
      <c r="C383">
        <v>78</v>
      </c>
      <c r="D383" s="142" t="s">
        <v>18</v>
      </c>
      <c r="E383" t="s">
        <v>49</v>
      </c>
      <c r="F383" t="str">
        <f t="shared" si="5"/>
        <v>INSERT INTO estudiante (est_apell, est_name, id_inst, est_grado, est_seccion) VALUES ('Ccama Quispe','Xavi Angel',78,'PRIMERO','A');</v>
      </c>
    </row>
    <row r="384" spans="1:6">
      <c r="A384" t="s">
        <v>1655</v>
      </c>
      <c r="B384" t="s">
        <v>2584</v>
      </c>
      <c r="C384">
        <v>78</v>
      </c>
      <c r="D384" s="142" t="s">
        <v>18</v>
      </c>
      <c r="E384" t="s">
        <v>49</v>
      </c>
      <c r="F384" t="str">
        <f t="shared" si="5"/>
        <v>INSERT INTO estudiante (est_apell, est_name, id_inst, est_grado, est_seccion) VALUES ('Coila Castellanos','Luanna Fernanda',78,'PRIMERO','A');</v>
      </c>
    </row>
    <row r="385" spans="1:6">
      <c r="A385" t="s">
        <v>1656</v>
      </c>
      <c r="B385" t="s">
        <v>2585</v>
      </c>
      <c r="C385">
        <v>78</v>
      </c>
      <c r="D385" s="142" t="s">
        <v>18</v>
      </c>
      <c r="E385" t="s">
        <v>49</v>
      </c>
      <c r="F385" t="str">
        <f t="shared" si="5"/>
        <v>INSERT INTO estudiante (est_apell, est_name, id_inst, est_grado, est_seccion) VALUES ('Chicahuari Vega','Ederson Jesus',78,'PRIMERO','A');</v>
      </c>
    </row>
    <row r="386" spans="1:6">
      <c r="A386" t="s">
        <v>1657</v>
      </c>
      <c r="B386" t="s">
        <v>2586</v>
      </c>
      <c r="C386">
        <v>78</v>
      </c>
      <c r="D386" s="142" t="s">
        <v>18</v>
      </c>
      <c r="E386" t="s">
        <v>49</v>
      </c>
      <c r="F386" t="str">
        <f t="shared" si="5"/>
        <v>INSERT INTO estudiante (est_apell, est_name, id_inst, est_grado, est_seccion) VALUES ('Choquehuanca Valeriano','Medaly Lizmar',78,'PRIMERO','A');</v>
      </c>
    </row>
    <row r="387" spans="1:6">
      <c r="A387" t="s">
        <v>1658</v>
      </c>
      <c r="B387" t="s">
        <v>2587</v>
      </c>
      <c r="C387">
        <v>78</v>
      </c>
      <c r="D387" s="142" t="s">
        <v>18</v>
      </c>
      <c r="E387" t="s">
        <v>49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('Guzman Huarcaya','Gabriel Ivan',78,'PRIMERO','A');</v>
      </c>
    </row>
    <row r="388" spans="1:6">
      <c r="A388" t="s">
        <v>1659</v>
      </c>
      <c r="B388" t="s">
        <v>2588</v>
      </c>
      <c r="C388">
        <v>78</v>
      </c>
      <c r="D388" s="142" t="s">
        <v>18</v>
      </c>
      <c r="E388" t="s">
        <v>49</v>
      </c>
      <c r="F388" t="str">
        <f t="shared" si="6"/>
        <v>INSERT INTO estudiante (est_apell, est_name, id_inst, est_grado, est_seccion) VALUES ('Hualla Condori','Maicol Andy',78,'PRIMERO','A');</v>
      </c>
    </row>
    <row r="389" spans="1:6">
      <c r="A389" t="s">
        <v>1660</v>
      </c>
      <c r="B389" t="s">
        <v>2589</v>
      </c>
      <c r="C389">
        <v>78</v>
      </c>
      <c r="D389" s="142" t="s">
        <v>18</v>
      </c>
      <c r="E389" t="s">
        <v>49</v>
      </c>
      <c r="F389" t="str">
        <f t="shared" si="6"/>
        <v>INSERT INTO estudiante (est_apell, est_name, id_inst, est_grado, est_seccion) VALUES ('Huaysaya Mamani','Alexis Belforth',78,'PRIMERO','A');</v>
      </c>
    </row>
    <row r="390" spans="1:6">
      <c r="A390" t="s">
        <v>1661</v>
      </c>
      <c r="B390" t="s">
        <v>2590</v>
      </c>
      <c r="C390">
        <v>78</v>
      </c>
      <c r="D390" s="142" t="s">
        <v>18</v>
      </c>
      <c r="E390" t="s">
        <v>49</v>
      </c>
      <c r="F390" t="str">
        <f t="shared" si="6"/>
        <v>INSERT INTO estudiante (est_apell, est_name, id_inst, est_grado, est_seccion) VALUES ('Laura Ccaso','Ana Paola',78,'PRIMERO','A');</v>
      </c>
    </row>
    <row r="391" spans="1:6">
      <c r="A391" t="s">
        <v>1662</v>
      </c>
      <c r="B391" t="s">
        <v>2591</v>
      </c>
      <c r="C391">
        <v>78</v>
      </c>
      <c r="D391" s="142" t="s">
        <v>18</v>
      </c>
      <c r="E391" t="s">
        <v>49</v>
      </c>
      <c r="F391" t="str">
        <f t="shared" si="6"/>
        <v>INSERT INTO estudiante (est_apell, est_name, id_inst, est_grado, est_seccion) VALUES ('Lino Tuni','Maximo Mathias Rafael',78,'PRIMERO','A');</v>
      </c>
    </row>
    <row r="392" spans="1:6">
      <c r="A392" t="s">
        <v>1663</v>
      </c>
      <c r="B392" t="s">
        <v>2592</v>
      </c>
      <c r="C392">
        <v>78</v>
      </c>
      <c r="D392" s="142" t="s">
        <v>18</v>
      </c>
      <c r="E392" t="s">
        <v>49</v>
      </c>
      <c r="F392" t="str">
        <f t="shared" si="6"/>
        <v>INSERT INTO estudiante (est_apell, est_name, id_inst, est_grado, est_seccion) VALUES ('Luque Cahuana','Lezyi Kenith',78,'PRIMERO','A');</v>
      </c>
    </row>
    <row r="393" spans="1:6">
      <c r="A393" t="s">
        <v>1664</v>
      </c>
      <c r="B393" t="s">
        <v>2593</v>
      </c>
      <c r="C393">
        <v>78</v>
      </c>
      <c r="D393" s="142" t="s">
        <v>18</v>
      </c>
      <c r="E393" t="s">
        <v>49</v>
      </c>
      <c r="F393" t="str">
        <f t="shared" si="6"/>
        <v>INSERT INTO estudiante (est_apell, est_name, id_inst, est_grado, est_seccion) VALUES ('Mamani Quispe','Luzdamaris Naicita',78,'PRIMERO','A');</v>
      </c>
    </row>
    <row r="394" spans="1:6">
      <c r="A394" t="s">
        <v>1665</v>
      </c>
      <c r="B394" t="s">
        <v>2594</v>
      </c>
      <c r="C394">
        <v>78</v>
      </c>
      <c r="D394" s="142" t="s">
        <v>18</v>
      </c>
      <c r="E394" t="s">
        <v>49</v>
      </c>
      <c r="F394" t="str">
        <f t="shared" si="6"/>
        <v>INSERT INTO estudiante (est_apell, est_name, id_inst, est_grado, est_seccion) VALUES ('Narvaez Mamani','Hander Gabriel',78,'PRIMERO','A');</v>
      </c>
    </row>
    <row r="395" spans="1:6">
      <c r="A395" t="s">
        <v>1666</v>
      </c>
      <c r="B395" t="s">
        <v>2595</v>
      </c>
      <c r="C395">
        <v>78</v>
      </c>
      <c r="D395" s="142" t="s">
        <v>18</v>
      </c>
      <c r="E395" t="s">
        <v>49</v>
      </c>
      <c r="F395" t="str">
        <f t="shared" si="6"/>
        <v>INSERT INTO estudiante (est_apell, est_name, id_inst, est_grado, est_seccion) VALUES ('Nina Condori','James Yuto',78,'PRIMERO','A');</v>
      </c>
    </row>
    <row r="396" spans="1:6">
      <c r="A396" t="s">
        <v>1667</v>
      </c>
      <c r="B396" t="s">
        <v>2596</v>
      </c>
      <c r="C396">
        <v>78</v>
      </c>
      <c r="D396" s="142" t="s">
        <v>18</v>
      </c>
      <c r="E396" t="s">
        <v>49</v>
      </c>
      <c r="F396" t="str">
        <f t="shared" si="6"/>
        <v>INSERT INTO estudiante (est_apell, est_name, id_inst, est_grado, est_seccion) VALUES ('Pacco Anahui','Alisson  Eulalia',78,'PRIMERO','A');</v>
      </c>
    </row>
    <row r="397" spans="1:6">
      <c r="A397" t="s">
        <v>1668</v>
      </c>
      <c r="B397" t="s">
        <v>2597</v>
      </c>
      <c r="C397">
        <v>78</v>
      </c>
      <c r="D397" s="142" t="s">
        <v>18</v>
      </c>
      <c r="E397" t="s">
        <v>49</v>
      </c>
      <c r="F397" t="str">
        <f t="shared" si="6"/>
        <v>INSERT INTO estudiante (est_apell, est_name, id_inst, est_grado, est_seccion) VALUES ('Padilla Mamani','Kevin Arnulfo',78,'PRIMERO','A');</v>
      </c>
    </row>
    <row r="398" spans="1:6">
      <c r="A398" t="s">
        <v>1669</v>
      </c>
      <c r="B398" t="s">
        <v>2598</v>
      </c>
      <c r="C398">
        <v>78</v>
      </c>
      <c r="D398" s="142" t="s">
        <v>18</v>
      </c>
      <c r="E398" t="s">
        <v>49</v>
      </c>
      <c r="F398" t="str">
        <f t="shared" si="6"/>
        <v>INSERT INTO estudiante (est_apell, est_name, id_inst, est_grado, est_seccion) VALUES ('Quispe Ramos','Waldir Rodrigo',78,'PRIMERO','A');</v>
      </c>
    </row>
    <row r="399" spans="1:6">
      <c r="A399" t="s">
        <v>1670</v>
      </c>
      <c r="B399" t="s">
        <v>2599</v>
      </c>
      <c r="C399">
        <v>78</v>
      </c>
      <c r="D399" s="142" t="s">
        <v>18</v>
      </c>
      <c r="E399" t="s">
        <v>49</v>
      </c>
      <c r="F399" t="str">
        <f t="shared" si="6"/>
        <v>INSERT INTO estudiante (est_apell, est_name, id_inst, est_grado, est_seccion) VALUES ('Torres Salguero','Sumaq Wayra Jade',78,'PRIMERO','A');</v>
      </c>
    </row>
    <row r="400" spans="1:6">
      <c r="A400" t="s">
        <v>1671</v>
      </c>
      <c r="B400" t="s">
        <v>2600</v>
      </c>
      <c r="C400">
        <v>78</v>
      </c>
      <c r="D400" s="142" t="s">
        <v>18</v>
      </c>
      <c r="E400" t="s">
        <v>49</v>
      </c>
      <c r="F400" t="str">
        <f t="shared" si="6"/>
        <v>INSERT INTO estudiante (est_apell, est_name, id_inst, est_grado, est_seccion) VALUES ('Turpo Molina','Rafael Yhoshimar',78,'PRIMERO','A');</v>
      </c>
    </row>
    <row r="401" spans="1:6">
      <c r="A401" t="s">
        <v>1672</v>
      </c>
      <c r="B401" t="s">
        <v>2601</v>
      </c>
      <c r="C401">
        <v>78</v>
      </c>
      <c r="D401" s="142" t="s">
        <v>18</v>
      </c>
      <c r="E401" t="s">
        <v>53</v>
      </c>
      <c r="F401" t="str">
        <f t="shared" si="6"/>
        <v>INSERT INTO estudiante (est_apell, est_name, id_inst, est_grado, est_seccion) VALUES ('Andrade Garrido','Stephano André',78,'PRIMERO','B');</v>
      </c>
    </row>
    <row r="402" spans="1:6">
      <c r="A402" t="s">
        <v>1673</v>
      </c>
      <c r="B402" t="s">
        <v>2602</v>
      </c>
      <c r="C402">
        <v>78</v>
      </c>
      <c r="D402" s="142" t="s">
        <v>18</v>
      </c>
      <c r="E402" t="s">
        <v>53</v>
      </c>
      <c r="F402" t="str">
        <f t="shared" si="6"/>
        <v>INSERT INTO estudiante (est_apell, est_name, id_inst, est_grado, est_seccion) VALUES ('Barrios Apaza','Elyey Thagu',78,'PRIMERO','B');</v>
      </c>
    </row>
    <row r="403" spans="1:6">
      <c r="A403" t="s">
        <v>1674</v>
      </c>
      <c r="B403" t="s">
        <v>2603</v>
      </c>
      <c r="C403">
        <v>78</v>
      </c>
      <c r="D403" s="142" t="s">
        <v>18</v>
      </c>
      <c r="E403" t="s">
        <v>53</v>
      </c>
      <c r="F403" t="str">
        <f t="shared" si="6"/>
        <v>INSERT INTO estudiante (est_apell, est_name, id_inst, est_grado, est_seccion) VALUES ('Carrasco Condori','Lenin Andrei',78,'PRIMERO','B');</v>
      </c>
    </row>
    <row r="404" spans="1:6">
      <c r="A404" t="s">
        <v>1675</v>
      </c>
      <c r="B404" t="s">
        <v>2604</v>
      </c>
      <c r="C404">
        <v>78</v>
      </c>
      <c r="D404" s="142" t="s">
        <v>18</v>
      </c>
      <c r="E404" t="s">
        <v>53</v>
      </c>
      <c r="F404" t="str">
        <f t="shared" si="6"/>
        <v>INSERT INTO estudiante (est_apell, est_name, id_inst, est_grado, est_seccion) VALUES ('Ccala Llanos','Maybeth Naye',78,'PRIMERO','B');</v>
      </c>
    </row>
    <row r="405" spans="1:6">
      <c r="A405" t="s">
        <v>1676</v>
      </c>
      <c r="B405" t="s">
        <v>2605</v>
      </c>
      <c r="C405">
        <v>78</v>
      </c>
      <c r="D405" s="142" t="s">
        <v>18</v>
      </c>
      <c r="E405" t="s">
        <v>53</v>
      </c>
      <c r="F405" t="str">
        <f t="shared" si="6"/>
        <v>INSERT INTO estudiante (est_apell, est_name, id_inst, est_grado, est_seccion) VALUES ('Chusi Avila','Gareth',78,'PRIMERO','B');</v>
      </c>
    </row>
    <row r="406" spans="1:6">
      <c r="A406" t="s">
        <v>1677</v>
      </c>
      <c r="B406" t="s">
        <v>2606</v>
      </c>
      <c r="C406">
        <v>78</v>
      </c>
      <c r="D406" s="142" t="s">
        <v>18</v>
      </c>
      <c r="E406" t="s">
        <v>53</v>
      </c>
      <c r="F406" t="str">
        <f t="shared" si="6"/>
        <v>INSERT INTO estudiante (est_apell, est_name, id_inst, est_grado, est_seccion) VALUES ('Flores Cano','Kely Yesimar',78,'PRIMERO','B');</v>
      </c>
    </row>
    <row r="407" spans="1:6">
      <c r="A407" t="s">
        <v>1678</v>
      </c>
      <c r="B407" t="s">
        <v>2607</v>
      </c>
      <c r="C407">
        <v>78</v>
      </c>
      <c r="D407" s="142" t="s">
        <v>18</v>
      </c>
      <c r="E407" t="s">
        <v>53</v>
      </c>
      <c r="F407" t="str">
        <f t="shared" si="6"/>
        <v>INSERT INTO estudiante (est_apell, est_name, id_inst, est_grado, est_seccion) VALUES ('Flores Mayta','Anthony Liam',78,'PRIMERO','B');</v>
      </c>
    </row>
    <row r="408" spans="1:6">
      <c r="A408" t="s">
        <v>1679</v>
      </c>
      <c r="B408" t="s">
        <v>2608</v>
      </c>
      <c r="C408">
        <v>78</v>
      </c>
      <c r="D408" s="142" t="s">
        <v>18</v>
      </c>
      <c r="E408" t="s">
        <v>53</v>
      </c>
      <c r="F408" t="str">
        <f t="shared" si="6"/>
        <v>INSERT INTO estudiante (est_apell, est_name, id_inst, est_grado, est_seccion) VALUES ('Hancco Merma','Roger Moises',78,'PRIMERO','B');</v>
      </c>
    </row>
    <row r="409" spans="1:6">
      <c r="A409" t="s">
        <v>1680</v>
      </c>
      <c r="B409" t="s">
        <v>2609</v>
      </c>
      <c r="C409">
        <v>78</v>
      </c>
      <c r="D409" s="142" t="s">
        <v>18</v>
      </c>
      <c r="E409" t="s">
        <v>53</v>
      </c>
      <c r="F409" t="str">
        <f t="shared" si="6"/>
        <v>INSERT INTO estudiante (est_apell, est_name, id_inst, est_grado, est_seccion) VALUES ('Lope Pachapuma','Ruth Angelica',78,'PRIMERO','B');</v>
      </c>
    </row>
    <row r="410" spans="1:6">
      <c r="A410" t="s">
        <v>1681</v>
      </c>
      <c r="B410" t="s">
        <v>2610</v>
      </c>
      <c r="C410">
        <v>78</v>
      </c>
      <c r="D410" s="142" t="s">
        <v>18</v>
      </c>
      <c r="E410" t="s">
        <v>53</v>
      </c>
      <c r="F410" t="str">
        <f t="shared" si="6"/>
        <v>INSERT INTO estudiante (est_apell, est_name, id_inst, est_grado, est_seccion) VALUES ('Mayta Cabrera','Suemy Carolay',78,'PRIMERO','B');</v>
      </c>
    </row>
    <row r="411" spans="1:6">
      <c r="A411" t="s">
        <v>1682</v>
      </c>
      <c r="B411" t="s">
        <v>2611</v>
      </c>
      <c r="C411">
        <v>78</v>
      </c>
      <c r="D411" s="142" t="s">
        <v>18</v>
      </c>
      <c r="E411" t="s">
        <v>53</v>
      </c>
      <c r="F411" t="str">
        <f t="shared" si="6"/>
        <v>INSERT INTO estudiante (est_apell, est_name, id_inst, est_grado, est_seccion) VALUES ('Peralta Aguilar','Anshela Brisney',78,'PRIMERO','B');</v>
      </c>
    </row>
    <row r="412" spans="1:6">
      <c r="A412" t="s">
        <v>1683</v>
      </c>
      <c r="B412" t="s">
        <v>2612</v>
      </c>
      <c r="C412">
        <v>78</v>
      </c>
      <c r="D412" s="142" t="s">
        <v>18</v>
      </c>
      <c r="E412" t="s">
        <v>53</v>
      </c>
      <c r="F412" t="str">
        <f t="shared" si="6"/>
        <v>INSERT INTO estudiante (est_apell, est_name, id_inst, est_grado, est_seccion) VALUES ('Quispe Hancco','Dino Radamal',78,'PRIMERO','B');</v>
      </c>
    </row>
    <row r="413" spans="1:6">
      <c r="A413" t="s">
        <v>1684</v>
      </c>
      <c r="B413" t="s">
        <v>2613</v>
      </c>
      <c r="C413">
        <v>78</v>
      </c>
      <c r="D413" s="142" t="s">
        <v>18</v>
      </c>
      <c r="E413" t="s">
        <v>53</v>
      </c>
      <c r="F413" t="str">
        <f t="shared" si="6"/>
        <v>INSERT INTO estudiante (est_apell, est_name, id_inst, est_grado, est_seccion) VALUES ('Quispe Humalla','Karla Evelyn',78,'PRIMERO','B');</v>
      </c>
    </row>
    <row r="414" spans="1:6">
      <c r="A414" t="s">
        <v>1685</v>
      </c>
      <c r="B414" t="s">
        <v>2614</v>
      </c>
      <c r="C414">
        <v>78</v>
      </c>
      <c r="D414" s="142" t="s">
        <v>18</v>
      </c>
      <c r="E414" t="s">
        <v>53</v>
      </c>
      <c r="F414" t="str">
        <f t="shared" si="6"/>
        <v>INSERT INTO estudiante (est_apell, est_name, id_inst, est_grado, est_seccion) VALUES ('Quispe Lopez','Jhenko Antony',78,'PRIMERO','B');</v>
      </c>
    </row>
    <row r="415" spans="1:6">
      <c r="A415" t="s">
        <v>1686</v>
      </c>
      <c r="B415" t="s">
        <v>2615</v>
      </c>
      <c r="C415">
        <v>78</v>
      </c>
      <c r="D415" s="142" t="s">
        <v>18</v>
      </c>
      <c r="E415" t="s">
        <v>53</v>
      </c>
      <c r="F415" t="str">
        <f t="shared" si="6"/>
        <v>INSERT INTO estudiante (est_apell, est_name, id_inst, est_grado, est_seccion) VALUES ('Quispe Tapia','Jhedy Yurimar',78,'PRIMERO','B');</v>
      </c>
    </row>
    <row r="416" spans="1:6">
      <c r="A416" t="s">
        <v>1687</v>
      </c>
      <c r="B416" t="s">
        <v>2616</v>
      </c>
      <c r="C416">
        <v>78</v>
      </c>
      <c r="D416" s="142" t="s">
        <v>18</v>
      </c>
      <c r="E416" t="s">
        <v>53</v>
      </c>
      <c r="F416" t="str">
        <f t="shared" si="6"/>
        <v>INSERT INTO estudiante (est_apell, est_name, id_inst, est_grado, est_seccion) VALUES ('Rosello Mollocondo','Jacob Benjamin ',78,'PRIMERO','B');</v>
      </c>
    </row>
    <row r="417" spans="1:6">
      <c r="A417" t="s">
        <v>1688</v>
      </c>
      <c r="B417" t="s">
        <v>2617</v>
      </c>
      <c r="C417">
        <v>78</v>
      </c>
      <c r="D417" s="142" t="s">
        <v>18</v>
      </c>
      <c r="E417" t="s">
        <v>53</v>
      </c>
      <c r="F417" t="str">
        <f t="shared" si="6"/>
        <v>INSERT INTO estudiante (est_apell, est_name, id_inst, est_grado, est_seccion) VALUES ('Soncco Ticuña','Joshua Dylan',78,'PRIMERO','B');</v>
      </c>
    </row>
    <row r="418" spans="1:6">
      <c r="A418" t="s">
        <v>1689</v>
      </c>
      <c r="B418" t="s">
        <v>2618</v>
      </c>
      <c r="C418">
        <v>78</v>
      </c>
      <c r="D418" s="142" t="s">
        <v>18</v>
      </c>
      <c r="E418" t="s">
        <v>59</v>
      </c>
      <c r="F418" t="str">
        <f t="shared" si="6"/>
        <v>INSERT INTO estudiante (est_apell, est_name, id_inst, est_grado, est_seccion) VALUES ('Chambi Sarcco','Greysi Mirelia',78,'PRIMERO','C');</v>
      </c>
    </row>
    <row r="419" spans="1:6">
      <c r="A419" t="s">
        <v>1690</v>
      </c>
      <c r="B419" t="s">
        <v>2619</v>
      </c>
      <c r="C419">
        <v>78</v>
      </c>
      <c r="D419" s="142" t="s">
        <v>18</v>
      </c>
      <c r="E419" t="s">
        <v>59</v>
      </c>
      <c r="F419" t="str">
        <f t="shared" si="6"/>
        <v>INSERT INTO estudiante (est_apell, est_name, id_inst, est_grado, est_seccion) VALUES ('Chata Chura','Milan Alexio',78,'PRIMERO','C');</v>
      </c>
    </row>
    <row r="420" spans="1:6">
      <c r="A420" t="s">
        <v>1691</v>
      </c>
      <c r="B420" t="s">
        <v>2620</v>
      </c>
      <c r="C420">
        <v>78</v>
      </c>
      <c r="D420" s="142" t="s">
        <v>18</v>
      </c>
      <c r="E420" t="s">
        <v>59</v>
      </c>
      <c r="F420" t="str">
        <f t="shared" si="6"/>
        <v>INSERT INTO estudiante (est_apell, est_name, id_inst, est_grado, est_seccion) VALUES ('flores Zarate','Recoba',78,'PRIMERO','C');</v>
      </c>
    </row>
    <row r="421" spans="1:6">
      <c r="A421" t="s">
        <v>1692</v>
      </c>
      <c r="B421" t="s">
        <v>2621</v>
      </c>
      <c r="C421">
        <v>78</v>
      </c>
      <c r="D421" s="142" t="s">
        <v>18</v>
      </c>
      <c r="E421" t="s">
        <v>59</v>
      </c>
      <c r="F421" t="str">
        <f t="shared" si="6"/>
        <v>INSERT INTO estudiante (est_apell, est_name, id_inst, est_grado, est_seccion) VALUES ('Guzman Mayhua','Ivan Jorge',78,'PRIMERO','C');</v>
      </c>
    </row>
    <row r="422" spans="1:6">
      <c r="A422" t="s">
        <v>1693</v>
      </c>
      <c r="B422" t="s">
        <v>2622</v>
      </c>
      <c r="C422">
        <v>78</v>
      </c>
      <c r="D422" s="142" t="s">
        <v>18</v>
      </c>
      <c r="E422" t="s">
        <v>59</v>
      </c>
      <c r="F422" t="str">
        <f t="shared" si="6"/>
        <v>INSERT INTO estudiante (est_apell, est_name, id_inst, est_grado, est_seccion) VALUES ('Huamnatuco Mollo','Dahiro Milton',78,'PRIMERO','C');</v>
      </c>
    </row>
    <row r="423" spans="1:6">
      <c r="A423" t="s">
        <v>1694</v>
      </c>
      <c r="B423" t="s">
        <v>2623</v>
      </c>
      <c r="C423">
        <v>78</v>
      </c>
      <c r="D423" s="142" t="s">
        <v>18</v>
      </c>
      <c r="E423" t="s">
        <v>59</v>
      </c>
      <c r="F423" t="str">
        <f t="shared" si="6"/>
        <v>INSERT INTO estudiante (est_apell, est_name, id_inst, est_grado, est_seccion) VALUES ('Luna Yupanqui','Yordi Samir',78,'PRIMERO','C');</v>
      </c>
    </row>
    <row r="424" spans="1:6">
      <c r="A424" t="s">
        <v>1695</v>
      </c>
      <c r="B424" t="s">
        <v>2624</v>
      </c>
      <c r="C424">
        <v>78</v>
      </c>
      <c r="D424" s="142" t="s">
        <v>18</v>
      </c>
      <c r="E424" t="s">
        <v>59</v>
      </c>
      <c r="F424" t="str">
        <f t="shared" si="6"/>
        <v>INSERT INTO estudiante (est_apell, est_name, id_inst, est_grado, est_seccion) VALUES ('Mita Chura','Nimer Almert',78,'PRIMERO','C');</v>
      </c>
    </row>
    <row r="425" spans="1:6">
      <c r="A425" t="s">
        <v>1696</v>
      </c>
      <c r="B425" t="s">
        <v>2625</v>
      </c>
      <c r="C425">
        <v>78</v>
      </c>
      <c r="D425" s="142" t="s">
        <v>18</v>
      </c>
      <c r="E425" t="s">
        <v>59</v>
      </c>
      <c r="F425" t="str">
        <f t="shared" si="6"/>
        <v>INSERT INTO estudiante (est_apell, est_name, id_inst, est_grado, est_seccion) VALUES ('Moroccoire Montoya','Edith Yamile',78,'PRIMERO','C');</v>
      </c>
    </row>
    <row r="426" spans="1:6">
      <c r="A426" t="s">
        <v>1697</v>
      </c>
      <c r="B426" t="s">
        <v>2626</v>
      </c>
      <c r="C426">
        <v>78</v>
      </c>
      <c r="D426" s="142" t="s">
        <v>18</v>
      </c>
      <c r="E426" t="s">
        <v>59</v>
      </c>
      <c r="F426" t="str">
        <f t="shared" si="6"/>
        <v>INSERT INTO estudiante (est_apell, est_name, id_inst, est_grado, est_seccion) VALUES ('Patatingo Ccama','Leydi Melani',78,'PRIMERO','C');</v>
      </c>
    </row>
    <row r="427" spans="1:6">
      <c r="A427" t="s">
        <v>1698</v>
      </c>
      <c r="B427" t="s">
        <v>2627</v>
      </c>
      <c r="C427">
        <v>78</v>
      </c>
      <c r="D427" s="142" t="s">
        <v>18</v>
      </c>
      <c r="E427" t="s">
        <v>59</v>
      </c>
      <c r="F427" t="str">
        <f t="shared" si="6"/>
        <v>INSERT INTO estudiante (est_apell, est_name, id_inst, est_grado, est_seccion) VALUES ('Rosello Ticona','James Orestes',78,'PRIMERO','C');</v>
      </c>
    </row>
    <row r="428" spans="1:6">
      <c r="A428" t="s">
        <v>1699</v>
      </c>
      <c r="B428" t="s">
        <v>2628</v>
      </c>
      <c r="C428">
        <v>78</v>
      </c>
      <c r="D428" s="142" t="s">
        <v>18</v>
      </c>
      <c r="E428" t="s">
        <v>59</v>
      </c>
      <c r="F428" t="str">
        <f t="shared" si="6"/>
        <v>INSERT INTO estudiante (est_apell, est_name, id_inst, est_grado, est_seccion) VALUES ('Tito Flores','Jaishia Yandi',78,'PRIMERO','C');</v>
      </c>
    </row>
    <row r="429" spans="1:6">
      <c r="A429" t="s">
        <v>1700</v>
      </c>
      <c r="B429" t="s">
        <v>2629</v>
      </c>
      <c r="C429">
        <v>78</v>
      </c>
      <c r="D429" s="142" t="s">
        <v>18</v>
      </c>
      <c r="E429" t="s">
        <v>59</v>
      </c>
      <c r="F429" t="str">
        <f t="shared" si="6"/>
        <v>INSERT INTO estudiante (est_apell, est_name, id_inst, est_grado, est_seccion) VALUES ('Vilca Lopez','Royer Javier',78,'PRIMERO','C');</v>
      </c>
    </row>
    <row r="430" spans="1:6">
      <c r="A430" t="s">
        <v>1701</v>
      </c>
      <c r="B430" t="s">
        <v>2630</v>
      </c>
      <c r="C430">
        <v>78</v>
      </c>
      <c r="D430" s="142" t="s">
        <v>18</v>
      </c>
      <c r="E430" t="s">
        <v>66</v>
      </c>
      <c r="F430" t="str">
        <f t="shared" si="6"/>
        <v>INSERT INTO estudiante (est_apell, est_name, id_inst, est_grado, est_seccion) VALUES ('CHURA PIZARRO','Evan Dayiro',78,'PRIMERO','D');</v>
      </c>
    </row>
    <row r="431" spans="1:6">
      <c r="A431" t="s">
        <v>1702</v>
      </c>
      <c r="B431" t="s">
        <v>2631</v>
      </c>
      <c r="C431">
        <v>78</v>
      </c>
      <c r="D431" s="142" t="s">
        <v>18</v>
      </c>
      <c r="E431" t="s">
        <v>66</v>
      </c>
      <c r="F431" t="str">
        <f t="shared" si="6"/>
        <v>INSERT INTO estudiante (est_apell, est_name, id_inst, est_grado, est_seccion) VALUES ('Cahuana Mamani','Axel Smit',78,'PRIMERO','D');</v>
      </c>
    </row>
    <row r="432" spans="1:6">
      <c r="A432" t="s">
        <v>1703</v>
      </c>
      <c r="B432" t="s">
        <v>2632</v>
      </c>
      <c r="C432">
        <v>78</v>
      </c>
      <c r="D432" s="142" t="s">
        <v>18</v>
      </c>
      <c r="E432" t="s">
        <v>66</v>
      </c>
      <c r="F432" t="str">
        <f t="shared" si="6"/>
        <v>INSERT INTO estudiante (est_apell, est_name, id_inst, est_grado, est_seccion) VALUES ('Ccoa Marron','Esthefano Gael',78,'PRIMERO','D');</v>
      </c>
    </row>
    <row r="433" spans="1:6">
      <c r="A433" t="s">
        <v>1704</v>
      </c>
      <c r="B433" t="s">
        <v>2633</v>
      </c>
      <c r="C433">
        <v>78</v>
      </c>
      <c r="D433" s="142" t="s">
        <v>18</v>
      </c>
      <c r="E433" t="s">
        <v>66</v>
      </c>
      <c r="F433" t="str">
        <f t="shared" si="6"/>
        <v>INSERT INTO estudiante (est_apell, est_name, id_inst, est_grado, est_seccion) VALUES ('Limachi Mamani','Clorinda',78,'PRIMERO','D');</v>
      </c>
    </row>
    <row r="434" spans="1:6">
      <c r="A434" t="s">
        <v>1705</v>
      </c>
      <c r="B434" t="s">
        <v>2634</v>
      </c>
      <c r="C434">
        <v>78</v>
      </c>
      <c r="D434" s="142" t="s">
        <v>18</v>
      </c>
      <c r="E434" t="s">
        <v>66</v>
      </c>
      <c r="F434" t="str">
        <f t="shared" si="6"/>
        <v>INSERT INTO estudiante (est_apell, est_name, id_inst, est_grado, est_seccion) VALUES ('Llanos Maqque','Yuly Milagros',78,'PRIMERO','D');</v>
      </c>
    </row>
    <row r="435" spans="1:6">
      <c r="A435" t="s">
        <v>1706</v>
      </c>
      <c r="B435" t="s">
        <v>2635</v>
      </c>
      <c r="C435">
        <v>78</v>
      </c>
      <c r="D435" s="142" t="s">
        <v>18</v>
      </c>
      <c r="E435" t="s">
        <v>66</v>
      </c>
      <c r="F435" t="str">
        <f t="shared" si="6"/>
        <v>INSERT INTO estudiante (est_apell, est_name, id_inst, est_grado, est_seccion) VALUES ('Medina Morocco','Yhampier Smit',78,'PRIMERO','D');</v>
      </c>
    </row>
    <row r="436" spans="1:6">
      <c r="A436" t="s">
        <v>1707</v>
      </c>
      <c r="B436" t="s">
        <v>2636</v>
      </c>
      <c r="C436">
        <v>78</v>
      </c>
      <c r="D436" s="142" t="s">
        <v>18</v>
      </c>
      <c r="E436" t="s">
        <v>66</v>
      </c>
      <c r="F436" t="str">
        <f t="shared" si="6"/>
        <v>INSERT INTO estudiante (est_apell, est_name, id_inst, est_grado, est_seccion) VALUES ('Panchillo Pacco','Yefre Nikiel',78,'PRIMERO','D');</v>
      </c>
    </row>
    <row r="437" spans="1:6">
      <c r="A437" t="s">
        <v>1708</v>
      </c>
      <c r="B437" t="s">
        <v>2637</v>
      </c>
      <c r="C437">
        <v>78</v>
      </c>
      <c r="D437" s="142" t="s">
        <v>18</v>
      </c>
      <c r="E437" t="s">
        <v>66</v>
      </c>
      <c r="F437" t="str">
        <f t="shared" si="6"/>
        <v>INSERT INTO estudiante (est_apell, est_name, id_inst, est_grado, est_seccion) VALUES ('Rivera Guzman','Ruben Isaias',78,'PRIMERO','D');</v>
      </c>
    </row>
    <row r="438" spans="1:6">
      <c r="A438" t="s">
        <v>1709</v>
      </c>
      <c r="B438" t="s">
        <v>2638</v>
      </c>
      <c r="C438">
        <v>78</v>
      </c>
      <c r="D438" s="142" t="s">
        <v>18</v>
      </c>
      <c r="E438" t="s">
        <v>66</v>
      </c>
      <c r="F438" t="str">
        <f t="shared" si="6"/>
        <v>INSERT INTO estudiante (est_apell, est_name, id_inst, est_grado, est_seccion) VALUES ('Rivera Quispe','Mark Ihan',78,'PRIMERO','D');</v>
      </c>
    </row>
    <row r="439" spans="1:6">
      <c r="A439" t="s">
        <v>1710</v>
      </c>
      <c r="B439" t="s">
        <v>2639</v>
      </c>
      <c r="C439">
        <v>78</v>
      </c>
      <c r="D439" s="142" t="s">
        <v>18</v>
      </c>
      <c r="E439" t="s">
        <v>66</v>
      </c>
      <c r="F439" t="str">
        <f t="shared" si="6"/>
        <v>INSERT INTO estudiante (est_apell, est_name, id_inst, est_grado, est_seccion) VALUES ('Sucapuca Huaricallo','Jesus Sebastian',78,'PRIMERO','D');</v>
      </c>
    </row>
    <row r="440" spans="1:6">
      <c r="A440" t="s">
        <v>1711</v>
      </c>
      <c r="B440" t="s">
        <v>2640</v>
      </c>
      <c r="C440">
        <v>78</v>
      </c>
      <c r="D440" s="142" t="s">
        <v>18</v>
      </c>
      <c r="E440" t="s">
        <v>66</v>
      </c>
      <c r="F440" t="str">
        <f t="shared" si="6"/>
        <v>INSERT INTO estudiante (est_apell, est_name, id_inst, est_grado, est_seccion) VALUES ('Torres HuaquistoDenis','Franco',78,'PRIMERO','D');</v>
      </c>
    </row>
    <row r="441" spans="1:6">
      <c r="A441" t="s">
        <v>1712</v>
      </c>
      <c r="B441" t="s">
        <v>2641</v>
      </c>
      <c r="C441">
        <v>78</v>
      </c>
      <c r="D441" s="142" t="s">
        <v>18</v>
      </c>
      <c r="E441" t="s">
        <v>71</v>
      </c>
      <c r="F441" t="str">
        <f t="shared" si="6"/>
        <v>INSERT INTO estudiante (est_apell, est_name, id_inst, est_grado, est_seccion) VALUES ('Aroquipa Sucapuca','Liz Alison',78,'PRIMERO','E');</v>
      </c>
    </row>
    <row r="442" spans="1:6">
      <c r="A442" t="s">
        <v>1713</v>
      </c>
      <c r="B442" t="s">
        <v>2642</v>
      </c>
      <c r="C442">
        <v>78</v>
      </c>
      <c r="D442" s="142" t="s">
        <v>18</v>
      </c>
      <c r="E442" t="s">
        <v>71</v>
      </c>
      <c r="F442" t="str">
        <f t="shared" si="6"/>
        <v>INSERT INTO estudiante (est_apell, est_name, id_inst, est_grado, est_seccion) VALUES ('Caceres Ticona','Brian Jheremi',78,'PRIMERO','E');</v>
      </c>
    </row>
    <row r="443" spans="1:6">
      <c r="A443" t="s">
        <v>1714</v>
      </c>
      <c r="B443" t="s">
        <v>2643</v>
      </c>
      <c r="C443">
        <v>78</v>
      </c>
      <c r="D443" s="142" t="s">
        <v>18</v>
      </c>
      <c r="E443" t="s">
        <v>71</v>
      </c>
      <c r="F443" t="str">
        <f t="shared" si="6"/>
        <v>INSERT INTO estudiante (est_apell, est_name, id_inst, est_grado, est_seccion) VALUES ('Ccama Pacco','Brian Dylan',78,'PRIMERO','E');</v>
      </c>
    </row>
    <row r="444" spans="1:6">
      <c r="A444" t="s">
        <v>1715</v>
      </c>
      <c r="B444" t="s">
        <v>2644</v>
      </c>
      <c r="C444">
        <v>78</v>
      </c>
      <c r="D444" s="142" t="s">
        <v>18</v>
      </c>
      <c r="E444" t="s">
        <v>71</v>
      </c>
      <c r="F444" t="str">
        <f t="shared" si="6"/>
        <v>INSERT INTO estudiante (est_apell, est_name, id_inst, est_grado, est_seccion) VALUES ('Deza Mamani','Mhia Gissel',78,'PRIMERO','E');</v>
      </c>
    </row>
    <row r="445" spans="1:6">
      <c r="A445" t="s">
        <v>1716</v>
      </c>
      <c r="B445" t="s">
        <v>2645</v>
      </c>
      <c r="C445">
        <v>78</v>
      </c>
      <c r="D445" s="142" t="s">
        <v>18</v>
      </c>
      <c r="E445" t="s">
        <v>71</v>
      </c>
      <c r="F445" t="str">
        <f t="shared" si="6"/>
        <v>INSERT INTO estudiante (est_apell, est_name, id_inst, est_grado, est_seccion) VALUES ('Flores Vilca','Snayder Dilmar',78,'PRIMERO','E');</v>
      </c>
    </row>
    <row r="446" spans="1:6">
      <c r="A446" t="s">
        <v>1717</v>
      </c>
      <c r="B446" t="s">
        <v>2646</v>
      </c>
      <c r="C446">
        <v>78</v>
      </c>
      <c r="D446" s="142" t="s">
        <v>18</v>
      </c>
      <c r="E446" t="s">
        <v>71</v>
      </c>
      <c r="F446" t="str">
        <f t="shared" si="6"/>
        <v>INSERT INTO estudiante (est_apell, est_name, id_inst, est_grado, est_seccion) VALUES ('Huaman Valeriano','James Dylan',78,'PRIMERO','E');</v>
      </c>
    </row>
    <row r="447" spans="1:6">
      <c r="A447" t="s">
        <v>1718</v>
      </c>
      <c r="B447" t="s">
        <v>2647</v>
      </c>
      <c r="C447">
        <v>78</v>
      </c>
      <c r="D447" s="142" t="s">
        <v>18</v>
      </c>
      <c r="E447" t="s">
        <v>71</v>
      </c>
      <c r="F447" t="str">
        <f t="shared" si="6"/>
        <v>INSERT INTO estudiante (est_apell, est_name, id_inst, est_grado, est_seccion) VALUES ('Quispe Carreon','Xiomara',78,'PRIMERO','E');</v>
      </c>
    </row>
    <row r="448" spans="1:6">
      <c r="A448" t="s">
        <v>1719</v>
      </c>
      <c r="B448" t="s">
        <v>2648</v>
      </c>
      <c r="C448">
        <v>78</v>
      </c>
      <c r="D448" s="142" t="s">
        <v>18</v>
      </c>
      <c r="E448" t="s">
        <v>71</v>
      </c>
      <c r="F448" t="str">
        <f t="shared" si="6"/>
        <v>INSERT INTO estudiante (est_apell, est_name, id_inst, est_grado, est_seccion) VALUES ('Quispé Macedo','Yulder Cris',78,'PRIMERO','E');</v>
      </c>
    </row>
    <row r="449" spans="1:6">
      <c r="A449" t="s">
        <v>1720</v>
      </c>
      <c r="B449" t="s">
        <v>2649</v>
      </c>
      <c r="C449">
        <v>78</v>
      </c>
      <c r="D449" s="142" t="s">
        <v>18</v>
      </c>
      <c r="E449" t="s">
        <v>71</v>
      </c>
      <c r="F449" t="str">
        <f t="shared" si="6"/>
        <v>INSERT INTO estudiante (est_apell, est_name, id_inst, est_grado, est_seccion) VALUES ('Ticona Hancco','Lian Dayron',78,'PRIMERO','E');</v>
      </c>
    </row>
    <row r="450" spans="1:6">
      <c r="A450" t="s">
        <v>1721</v>
      </c>
      <c r="B450" t="s">
        <v>2650</v>
      </c>
      <c r="C450">
        <v>78</v>
      </c>
      <c r="D450" s="142" t="s">
        <v>18</v>
      </c>
      <c r="E450" t="s">
        <v>71</v>
      </c>
      <c r="F450" t="str">
        <f t="shared" si="6"/>
        <v>INSERT INTO estudiante (est_apell, est_name, id_inst, est_grado, est_seccion) VALUES ('Turpo Sucari','Yhamiley Araceli',78,'PRIMERO','E');</v>
      </c>
    </row>
    <row r="451" spans="1:6">
      <c r="A451" t="s">
        <v>1722</v>
      </c>
      <c r="B451" t="s">
        <v>2651</v>
      </c>
      <c r="C451">
        <v>78</v>
      </c>
      <c r="D451" s="142" t="s">
        <v>18</v>
      </c>
      <c r="E451" t="s">
        <v>71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('Valenzuela Pönce','Briyit Maricielo',78,'PRIMERO','E');</v>
      </c>
    </row>
    <row r="452" spans="1:6">
      <c r="A452" t="s">
        <v>1723</v>
      </c>
      <c r="B452" t="s">
        <v>2652</v>
      </c>
      <c r="C452">
        <v>78</v>
      </c>
      <c r="D452" s="142" t="s">
        <v>18</v>
      </c>
      <c r="E452" t="s">
        <v>71</v>
      </c>
      <c r="F452" t="str">
        <f t="shared" si="7"/>
        <v>INSERT INTO estudiante (est_apell, est_name, id_inst, est_grado, est_seccion) VALUES ('Zea Cuevas','Josue Samuel',78,'PRIMERO','E');</v>
      </c>
    </row>
    <row r="453" spans="1:6">
      <c r="A453" t="s">
        <v>1724</v>
      </c>
      <c r="B453" t="s">
        <v>2653</v>
      </c>
      <c r="C453">
        <v>78</v>
      </c>
      <c r="D453" s="142" t="s">
        <v>18</v>
      </c>
      <c r="E453" t="s">
        <v>75</v>
      </c>
      <c r="F453" t="str">
        <f t="shared" si="7"/>
        <v>INSERT INTO estudiante (est_apell, est_name, id_inst, est_grado, est_seccion) VALUES ('Arpi Puma','Jose Angel Ezaly',78,'PRIMERO','F');</v>
      </c>
    </row>
    <row r="454" spans="1:6">
      <c r="A454" t="s">
        <v>1725</v>
      </c>
      <c r="B454" t="s">
        <v>2654</v>
      </c>
      <c r="C454">
        <v>78</v>
      </c>
      <c r="D454" s="142" t="s">
        <v>18</v>
      </c>
      <c r="E454" t="s">
        <v>75</v>
      </c>
      <c r="F454" t="str">
        <f t="shared" si="7"/>
        <v>INSERT INTO estudiante (est_apell, est_name, id_inst, est_grado, est_seccion) VALUES ('Huarsaya Ramos','Brenda Aremy',78,'PRIMERO','F');</v>
      </c>
    </row>
    <row r="455" spans="1:6">
      <c r="A455" t="s">
        <v>1726</v>
      </c>
      <c r="B455" t="s">
        <v>2655</v>
      </c>
      <c r="C455">
        <v>78</v>
      </c>
      <c r="D455" s="142" t="s">
        <v>18</v>
      </c>
      <c r="E455" t="s">
        <v>75</v>
      </c>
      <c r="F455" t="str">
        <f t="shared" si="7"/>
        <v>INSERT INTO estudiante (est_apell, est_name, id_inst, est_grado, est_seccion) VALUES ('Luque Flores','Jhoan Hank',78,'PRIMERO','F');</v>
      </c>
    </row>
    <row r="456" spans="1:6">
      <c r="A456" t="s">
        <v>1592</v>
      </c>
      <c r="B456" t="s">
        <v>2656</v>
      </c>
      <c r="C456">
        <v>78</v>
      </c>
      <c r="D456" s="142" t="s">
        <v>18</v>
      </c>
      <c r="E456" t="s">
        <v>75</v>
      </c>
      <c r="F456" t="str">
        <f t="shared" si="7"/>
        <v>INSERT INTO estudiante (est_apell, est_name, id_inst, est_grado, est_seccion) VALUES ('Quispe Mamani','Yalú Yurema',78,'PRIMERO','F');</v>
      </c>
    </row>
    <row r="457" spans="1:6">
      <c r="A457" t="s">
        <v>1727</v>
      </c>
      <c r="B457" t="s">
        <v>2657</v>
      </c>
      <c r="C457">
        <v>78</v>
      </c>
      <c r="D457" s="142" t="s">
        <v>18</v>
      </c>
      <c r="E457" t="s">
        <v>75</v>
      </c>
      <c r="F457" t="str">
        <f t="shared" si="7"/>
        <v>INSERT INTO estudiante (est_apell, est_name, id_inst, est_grado, est_seccion) VALUES ('Montalvo Quispe','Franklin Paul',78,'PRIMERO','F');</v>
      </c>
    </row>
    <row r="458" spans="1:6">
      <c r="A458" t="s">
        <v>1728</v>
      </c>
      <c r="B458" t="s">
        <v>2658</v>
      </c>
      <c r="C458">
        <v>78</v>
      </c>
      <c r="D458" s="142" t="s">
        <v>18</v>
      </c>
      <c r="E458" t="s">
        <v>75</v>
      </c>
      <c r="F458" t="str">
        <f t="shared" si="7"/>
        <v>INSERT INTO estudiante (est_apell, est_name, id_inst, est_grado, est_seccion) VALUES ('Peralta Peralta','Liral Dip',78,'PRIMERO','F');</v>
      </c>
    </row>
    <row r="459" spans="1:6">
      <c r="A459" t="s">
        <v>1729</v>
      </c>
      <c r="B459" t="s">
        <v>2659</v>
      </c>
      <c r="C459">
        <v>78</v>
      </c>
      <c r="D459" s="142" t="s">
        <v>18</v>
      </c>
      <c r="E459" t="s">
        <v>75</v>
      </c>
      <c r="F459" t="str">
        <f t="shared" si="7"/>
        <v>INSERT INTO estudiante (est_apell, est_name, id_inst, est_grado, est_seccion) VALUES ('Rivera Yupanqui','Massiel Moryored',78,'PRIMERO','F');</v>
      </c>
    </row>
    <row r="460" spans="1:6">
      <c r="A460" t="s">
        <v>1730</v>
      </c>
      <c r="B460" t="s">
        <v>2660</v>
      </c>
      <c r="C460">
        <v>78</v>
      </c>
      <c r="D460" s="142" t="s">
        <v>18</v>
      </c>
      <c r="E460" t="s">
        <v>75</v>
      </c>
      <c r="F460" t="str">
        <f t="shared" si="7"/>
        <v>INSERT INTO estudiante (est_apell, est_name, id_inst, est_grado, est_seccion) VALUES ('Rodriguez Vargas','Jhordy ',78,'PRIMERO','F');</v>
      </c>
    </row>
    <row r="461" spans="1:6">
      <c r="A461" t="s">
        <v>1731</v>
      </c>
      <c r="B461" t="s">
        <v>2661</v>
      </c>
      <c r="C461">
        <v>78</v>
      </c>
      <c r="D461" s="142" t="s">
        <v>18</v>
      </c>
      <c r="E461" t="s">
        <v>75</v>
      </c>
      <c r="F461" t="str">
        <f t="shared" si="7"/>
        <v>INSERT INTO estudiante (est_apell, est_name, id_inst, est_grado, est_seccion) VALUES ('Sucasaca Goyzueta','Leslie Alison',78,'PRIMERO','F');</v>
      </c>
    </row>
    <row r="462" spans="1:6">
      <c r="A462" t="s">
        <v>1732</v>
      </c>
      <c r="B462" t="s">
        <v>2662</v>
      </c>
      <c r="C462">
        <v>78</v>
      </c>
      <c r="D462" s="142" t="s">
        <v>18</v>
      </c>
      <c r="E462" t="s">
        <v>75</v>
      </c>
      <c r="F462" t="str">
        <f t="shared" si="7"/>
        <v>INSERT INTO estudiante (est_apell, est_name, id_inst, est_grado, est_seccion) VALUES ('Vilca Barriales','Sebastian Kenyer',78,'PRIMERO','F');</v>
      </c>
    </row>
    <row r="463" spans="1:6">
      <c r="A463" t="s">
        <v>1733</v>
      </c>
      <c r="B463" t="s">
        <v>2663</v>
      </c>
      <c r="C463">
        <v>78</v>
      </c>
      <c r="D463" s="142" t="s">
        <v>18</v>
      </c>
      <c r="E463" t="s">
        <v>75</v>
      </c>
      <c r="F463" t="str">
        <f t="shared" si="7"/>
        <v>INSERT INTO estudiante (est_apell, est_name, id_inst, est_grado, est_seccion) VALUES ('Yana Quispe','Yostin Sumail Yeisy',78,'PRIMERO','F');</v>
      </c>
    </row>
    <row r="464" spans="1:6">
      <c r="A464" t="s">
        <v>1734</v>
      </c>
      <c r="B464" t="s">
        <v>2664</v>
      </c>
      <c r="C464">
        <v>4</v>
      </c>
      <c r="D464" s="142" t="s">
        <v>18</v>
      </c>
      <c r="E464" t="s">
        <v>49</v>
      </c>
      <c r="F464" t="str">
        <f t="shared" si="7"/>
        <v>INSERT INTO estudiante (est_apell, est_name, id_inst, est_grado, est_seccion) VALUES ('Anahui Choquepata','Harry',4,'PRIMERO','A');</v>
      </c>
    </row>
    <row r="465" spans="1:6">
      <c r="A465" t="s">
        <v>1735</v>
      </c>
      <c r="B465" t="s">
        <v>2665</v>
      </c>
      <c r="C465">
        <v>4</v>
      </c>
      <c r="D465" s="142" t="s">
        <v>18</v>
      </c>
      <c r="E465" t="s">
        <v>49</v>
      </c>
      <c r="F465" t="str">
        <f t="shared" si="7"/>
        <v>INSERT INTO estudiante (est_apell, est_name, id_inst, est_grado, est_seccion) VALUES ('Araujo Huarancca','Miguiel Angel',4,'PRIMERO','A');</v>
      </c>
    </row>
    <row r="466" spans="1:6">
      <c r="A466" t="s">
        <v>1736</v>
      </c>
      <c r="B466" t="s">
        <v>2666</v>
      </c>
      <c r="C466">
        <v>4</v>
      </c>
      <c r="D466" s="142" t="s">
        <v>18</v>
      </c>
      <c r="E466" t="s">
        <v>49</v>
      </c>
      <c r="F466" t="str">
        <f t="shared" si="7"/>
        <v>INSERT INTO estudiante (est_apell, est_name, id_inst, est_grado, est_seccion) VALUES ('Cárdenas Cahuana','Jeremy Jaziel',4,'PRIMERO','A');</v>
      </c>
    </row>
    <row r="467" spans="1:6">
      <c r="A467" t="s">
        <v>1737</v>
      </c>
      <c r="B467" t="s">
        <v>2667</v>
      </c>
      <c r="C467">
        <v>4</v>
      </c>
      <c r="D467" s="142" t="s">
        <v>18</v>
      </c>
      <c r="E467" t="s">
        <v>49</v>
      </c>
      <c r="F467" t="str">
        <f t="shared" si="7"/>
        <v>INSERT INTO estudiante (est_apell, est_name, id_inst, est_grado, est_seccion) VALUES ('Flores Aguilar','Antony Aldair',4,'PRIMERO','A');</v>
      </c>
    </row>
    <row r="468" spans="1:6">
      <c r="A468" t="s">
        <v>1738</v>
      </c>
      <c r="B468" t="s">
        <v>2668</v>
      </c>
      <c r="C468">
        <v>4</v>
      </c>
      <c r="D468" s="142" t="s">
        <v>18</v>
      </c>
      <c r="E468" t="s">
        <v>49</v>
      </c>
      <c r="F468" t="str">
        <f t="shared" si="7"/>
        <v>INSERT INTO estudiante (est_apell, est_name, id_inst, est_grado, est_seccion) VALUES ('Guerra Sacaca','Estela Nataly',4,'PRIMERO','A');</v>
      </c>
    </row>
    <row r="469" spans="1:6">
      <c r="A469" t="s">
        <v>1739</v>
      </c>
      <c r="B469" t="s">
        <v>2669</v>
      </c>
      <c r="C469">
        <v>4</v>
      </c>
      <c r="D469" s="142" t="s">
        <v>18</v>
      </c>
      <c r="E469" t="s">
        <v>49</v>
      </c>
      <c r="F469" t="str">
        <f t="shared" si="7"/>
        <v>INSERT INTO estudiante (est_apell, est_name, id_inst, est_grado, est_seccion) VALUES ('Gutierrez Mamani','José Thiago',4,'PRIMERO','A');</v>
      </c>
    </row>
    <row r="470" spans="1:6">
      <c r="A470" t="s">
        <v>1740</v>
      </c>
      <c r="B470" t="s">
        <v>2670</v>
      </c>
      <c r="C470">
        <v>4</v>
      </c>
      <c r="D470" s="142" t="s">
        <v>18</v>
      </c>
      <c r="E470" t="s">
        <v>49</v>
      </c>
      <c r="F470" t="str">
        <f t="shared" si="7"/>
        <v>INSERT INTO estudiante (est_apell, est_name, id_inst, est_grado, est_seccion) VALUES ('Huallipe Martinez','Andree Reiner',4,'PRIMERO','A');</v>
      </c>
    </row>
    <row r="471" spans="1:6">
      <c r="A471" t="s">
        <v>1741</v>
      </c>
      <c r="B471" t="s">
        <v>2671</v>
      </c>
      <c r="C471">
        <v>4</v>
      </c>
      <c r="D471" s="142" t="s">
        <v>18</v>
      </c>
      <c r="E471" t="s">
        <v>49</v>
      </c>
      <c r="F471" t="str">
        <f t="shared" si="7"/>
        <v>INSERT INTO estudiante (est_apell, est_name, id_inst, est_grado, est_seccion) VALUES ('Huaquisto Quispe','Anyely Saybeth',4,'PRIMERO','A');</v>
      </c>
    </row>
    <row r="472" spans="1:6">
      <c r="A472" t="s">
        <v>1742</v>
      </c>
      <c r="B472" t="s">
        <v>2672</v>
      </c>
      <c r="C472">
        <v>4</v>
      </c>
      <c r="D472" s="142" t="s">
        <v>18</v>
      </c>
      <c r="E472" t="s">
        <v>49</v>
      </c>
      <c r="F472" t="str">
        <f t="shared" si="7"/>
        <v>INSERT INTO estudiante (est_apell, est_name, id_inst, est_grado, est_seccion) VALUES ('Laura Vilca','Danitza Maricielo',4,'PRIMERO','A');</v>
      </c>
    </row>
    <row r="473" spans="1:6">
      <c r="A473" t="s">
        <v>1742</v>
      </c>
      <c r="B473" t="s">
        <v>2673</v>
      </c>
      <c r="C473">
        <v>4</v>
      </c>
      <c r="D473" s="142" t="s">
        <v>18</v>
      </c>
      <c r="E473" t="s">
        <v>49</v>
      </c>
      <c r="F473" t="str">
        <f t="shared" si="7"/>
        <v>INSERT INTO estudiante (est_apell, est_name, id_inst, est_grado, est_seccion) VALUES ('Laura Vilca','Dayné Makarena',4,'PRIMERO','A');</v>
      </c>
    </row>
    <row r="474" spans="1:6">
      <c r="A474" t="s">
        <v>1743</v>
      </c>
      <c r="B474" t="s">
        <v>2674</v>
      </c>
      <c r="C474">
        <v>4</v>
      </c>
      <c r="D474" s="142" t="s">
        <v>18</v>
      </c>
      <c r="E474" t="s">
        <v>49</v>
      </c>
      <c r="F474" t="str">
        <f t="shared" si="7"/>
        <v>INSERT INTO estudiante (est_apell, est_name, id_inst, est_grado, est_seccion) VALUES ('Mamani Arpasi','Luz Valeria',4,'PRIMERO','A');</v>
      </c>
    </row>
    <row r="475" spans="1:6">
      <c r="A475" t="s">
        <v>1744</v>
      </c>
      <c r="B475" t="s">
        <v>2675</v>
      </c>
      <c r="C475">
        <v>4</v>
      </c>
      <c r="D475" s="142" t="s">
        <v>18</v>
      </c>
      <c r="E475" t="s">
        <v>49</v>
      </c>
      <c r="F475" t="str">
        <f t="shared" si="7"/>
        <v>INSERT INTO estudiante (est_apell, est_name, id_inst, est_grado, est_seccion) VALUES ('Mamani Valenzuela','Rodrigo Abad',4,'PRIMERO','A');</v>
      </c>
    </row>
    <row r="476" spans="1:6">
      <c r="A476" t="s">
        <v>1745</v>
      </c>
      <c r="B476" t="s">
        <v>2676</v>
      </c>
      <c r="C476">
        <v>4</v>
      </c>
      <c r="D476" s="142" t="s">
        <v>18</v>
      </c>
      <c r="E476" t="s">
        <v>49</v>
      </c>
      <c r="F476" t="str">
        <f t="shared" si="7"/>
        <v>INSERT INTO estudiante (est_apell, est_name, id_inst, est_grado, est_seccion) VALUES ('Mamani Vilca','Emilyn Briyith',4,'PRIMERO','A');</v>
      </c>
    </row>
    <row r="477" spans="1:6">
      <c r="A477" t="s">
        <v>1746</v>
      </c>
      <c r="B477" t="s">
        <v>2677</v>
      </c>
      <c r="C477">
        <v>4</v>
      </c>
      <c r="D477" s="142" t="s">
        <v>18</v>
      </c>
      <c r="E477" t="s">
        <v>49</v>
      </c>
      <c r="F477" t="str">
        <f t="shared" si="7"/>
        <v>INSERT INTO estudiante (est_apell, est_name, id_inst, est_grado, est_seccion) VALUES ('Pacco Ttacca','Danna Zuleth',4,'PRIMERO','A');</v>
      </c>
    </row>
    <row r="478" spans="1:6">
      <c r="A478" t="s">
        <v>1747</v>
      </c>
      <c r="B478" t="s">
        <v>2678</v>
      </c>
      <c r="C478">
        <v>4</v>
      </c>
      <c r="D478" s="142" t="s">
        <v>18</v>
      </c>
      <c r="E478" t="s">
        <v>49</v>
      </c>
      <c r="F478" t="str">
        <f t="shared" si="7"/>
        <v>INSERT INTO estudiante (est_apell, est_name, id_inst, est_grado, est_seccion) VALUES ('Pari Quispe','Keyffer Liam',4,'PRIMERO','A');</v>
      </c>
    </row>
    <row r="479" spans="1:6">
      <c r="A479" t="s">
        <v>1748</v>
      </c>
      <c r="B479" t="s">
        <v>2679</v>
      </c>
      <c r="C479">
        <v>4</v>
      </c>
      <c r="D479" s="142" t="s">
        <v>18</v>
      </c>
      <c r="E479" t="s">
        <v>49</v>
      </c>
      <c r="F479" t="str">
        <f t="shared" si="7"/>
        <v>INSERT INTO estudiante (est_apell, est_name, id_inst, est_grado, est_seccion) VALUES ('Quispe Apaza','José Abrahan',4,'PRIMERO','A');</v>
      </c>
    </row>
    <row r="480" spans="1:6">
      <c r="A480" t="s">
        <v>1749</v>
      </c>
      <c r="B480" t="s">
        <v>2680</v>
      </c>
      <c r="C480">
        <v>4</v>
      </c>
      <c r="D480" s="142" t="s">
        <v>18</v>
      </c>
      <c r="E480" t="s">
        <v>49</v>
      </c>
      <c r="F480" t="str">
        <f t="shared" si="7"/>
        <v>INSERT INTO estudiante (est_apell, est_name, id_inst, est_grado, est_seccion) VALUES ('Quispe Gutierrez','Xian Maikel',4,'PRIMERO','A');</v>
      </c>
    </row>
    <row r="481" spans="1:6">
      <c r="A481" t="s">
        <v>1750</v>
      </c>
      <c r="B481" t="s">
        <v>2681</v>
      </c>
      <c r="C481">
        <v>4</v>
      </c>
      <c r="D481" s="142" t="s">
        <v>18</v>
      </c>
      <c r="E481" t="s">
        <v>49</v>
      </c>
      <c r="F481" t="str">
        <f t="shared" si="7"/>
        <v>INSERT INTO estudiante (est_apell, est_name, id_inst, est_grado, est_seccion) VALUES ('Quispe Quea','Shomara Shandy',4,'PRIMERO','A');</v>
      </c>
    </row>
    <row r="482" spans="1:6">
      <c r="A482" t="s">
        <v>1751</v>
      </c>
      <c r="B482" t="s">
        <v>2682</v>
      </c>
      <c r="C482">
        <v>4</v>
      </c>
      <c r="D482" s="142" t="s">
        <v>18</v>
      </c>
      <c r="E482" t="s">
        <v>49</v>
      </c>
      <c r="F482" t="str">
        <f t="shared" si="7"/>
        <v>INSERT INTO estudiante (est_apell, est_name, id_inst, est_grado, est_seccion) VALUES ('Ylpanoca Mamani','Gumus Blundelia',4,'PRIMERO','A');</v>
      </c>
    </row>
    <row r="483" spans="1:6">
      <c r="A483" t="s">
        <v>1752</v>
      </c>
      <c r="B483" t="s">
        <v>2683</v>
      </c>
      <c r="C483">
        <v>4</v>
      </c>
      <c r="D483" s="142" t="s">
        <v>18</v>
      </c>
      <c r="E483" t="s">
        <v>49</v>
      </c>
      <c r="F483" t="str">
        <f t="shared" si="7"/>
        <v>INSERT INTO estudiante (est_apell, est_name, id_inst, est_grado, est_seccion) VALUES ('Yupanqui Usnayo','Brianna Merkel',4,'PRIMERO','A');</v>
      </c>
    </row>
    <row r="484" spans="1:6">
      <c r="A484" t="s">
        <v>1753</v>
      </c>
      <c r="B484" t="s">
        <v>2684</v>
      </c>
      <c r="C484">
        <v>4</v>
      </c>
      <c r="D484" s="142" t="s">
        <v>18</v>
      </c>
      <c r="E484" t="s">
        <v>53</v>
      </c>
      <c r="F484" t="str">
        <f t="shared" si="7"/>
        <v>INSERT INTO estudiante (est_apell, est_name, id_inst, est_grado, est_seccion) VALUES ('CACERES APAZA','ANDRES SEBASTIAN  FABIAN',4,'PRIMERO','B');</v>
      </c>
    </row>
    <row r="485" spans="1:6">
      <c r="A485" t="s">
        <v>1754</v>
      </c>
      <c r="B485" t="s">
        <v>2685</v>
      </c>
      <c r="C485">
        <v>4</v>
      </c>
      <c r="D485" s="142" t="s">
        <v>18</v>
      </c>
      <c r="E485" t="s">
        <v>53</v>
      </c>
      <c r="F485" t="str">
        <f t="shared" si="7"/>
        <v>INSERT INTO estudiante (est_apell, est_name, id_inst, est_grado, est_seccion) VALUES ('CALLOHUANCA CHUQUIMAMANI','SAMEER LEONARDO',4,'PRIMERO','B');</v>
      </c>
    </row>
    <row r="486" spans="1:6">
      <c r="A486" t="s">
        <v>1755</v>
      </c>
      <c r="B486" t="s">
        <v>2686</v>
      </c>
      <c r="C486">
        <v>4</v>
      </c>
      <c r="D486" s="142" t="s">
        <v>18</v>
      </c>
      <c r="E486" t="s">
        <v>53</v>
      </c>
      <c r="F486" t="str">
        <f t="shared" si="7"/>
        <v>INSERT INTO estudiante (est_apell, est_name, id_inst, est_grado, est_seccion) VALUES ('CASTELLANOS LANUDO','DYLAN JOSH',4,'PRIMERO','B');</v>
      </c>
    </row>
    <row r="487" spans="1:6">
      <c r="A487" t="s">
        <v>1756</v>
      </c>
      <c r="B487" t="s">
        <v>2687</v>
      </c>
      <c r="C487">
        <v>4</v>
      </c>
      <c r="D487" s="142" t="s">
        <v>18</v>
      </c>
      <c r="E487" t="s">
        <v>53</v>
      </c>
      <c r="F487" t="str">
        <f t="shared" si="7"/>
        <v>INSERT INTO estudiante (est_apell, est_name, id_inst, est_grado, est_seccion) VALUES ('CCAHUANA QUISPE','KEILA MILET',4,'PRIMERO','B');</v>
      </c>
    </row>
    <row r="488" spans="1:6">
      <c r="A488" t="s">
        <v>1757</v>
      </c>
      <c r="B488" t="s">
        <v>2688</v>
      </c>
      <c r="C488">
        <v>4</v>
      </c>
      <c r="D488" s="142" t="s">
        <v>18</v>
      </c>
      <c r="E488" t="s">
        <v>53</v>
      </c>
      <c r="F488" t="str">
        <f t="shared" si="7"/>
        <v>INSERT INTO estudiante (est_apell, est_name, id_inst, est_grado, est_seccion) VALUES ('CHURA PATATINGO','THIAGO CEDRIK',4,'PRIMERO','B');</v>
      </c>
    </row>
    <row r="489" spans="1:6">
      <c r="A489" t="s">
        <v>1758</v>
      </c>
      <c r="B489" t="s">
        <v>2689</v>
      </c>
      <c r="C489">
        <v>4</v>
      </c>
      <c r="D489" s="142" t="s">
        <v>18</v>
      </c>
      <c r="E489" t="s">
        <v>53</v>
      </c>
      <c r="F489" t="str">
        <f t="shared" si="7"/>
        <v>INSERT INTO estudiante (est_apell, est_name, id_inst, est_grado, est_seccion) VALUES ('FLORES LIMA','XAVI  JOSEPH ',4,'PRIMERO','B');</v>
      </c>
    </row>
    <row r="490" spans="1:6">
      <c r="A490" t="s">
        <v>1759</v>
      </c>
      <c r="B490" t="s">
        <v>2690</v>
      </c>
      <c r="C490">
        <v>4</v>
      </c>
      <c r="D490" s="142" t="s">
        <v>18</v>
      </c>
      <c r="E490" t="s">
        <v>53</v>
      </c>
      <c r="F490" t="str">
        <f t="shared" si="7"/>
        <v>INSERT INTO estudiante (est_apell, est_name, id_inst, est_grado, est_seccion) VALUES ('HALANOCA CHURA','FRANCIS GEORGETH',4,'PRIMERO','B');</v>
      </c>
    </row>
    <row r="491" spans="1:6">
      <c r="A491" t="s">
        <v>1760</v>
      </c>
      <c r="B491" t="s">
        <v>2691</v>
      </c>
      <c r="C491">
        <v>4</v>
      </c>
      <c r="D491" s="142" t="s">
        <v>18</v>
      </c>
      <c r="E491" t="s">
        <v>53</v>
      </c>
      <c r="F491" t="str">
        <f t="shared" si="7"/>
        <v>INSERT INTO estudiante (est_apell, est_name, id_inst, est_grado, est_seccion) VALUES ('HERRERA MAMANI','ZUEMY VICTORIA VALENTINA',4,'PRIMERO','B');</v>
      </c>
    </row>
    <row r="492" spans="1:6">
      <c r="A492" t="s">
        <v>1761</v>
      </c>
      <c r="B492" t="s">
        <v>2692</v>
      </c>
      <c r="C492">
        <v>4</v>
      </c>
      <c r="D492" s="142" t="s">
        <v>18</v>
      </c>
      <c r="E492" t="s">
        <v>53</v>
      </c>
      <c r="F492" t="str">
        <f t="shared" si="7"/>
        <v>INSERT INTO estudiante (est_apell, est_name, id_inst, est_grado, est_seccion) VALUES ('HUAQUISTO RAMOS','DANI ALEX',4,'PRIMERO','B');</v>
      </c>
    </row>
    <row r="493" spans="1:6">
      <c r="A493" t="s">
        <v>1762</v>
      </c>
      <c r="B493" t="s">
        <v>2693</v>
      </c>
      <c r="C493">
        <v>4</v>
      </c>
      <c r="D493" s="142" t="s">
        <v>18</v>
      </c>
      <c r="E493" t="s">
        <v>53</v>
      </c>
      <c r="F493" t="str">
        <f t="shared" si="7"/>
        <v>INSERT INTO estudiante (est_apell, est_name, id_inst, est_grado, est_seccion) VALUES ('KANA TINTA','SHEYLI ALIZEE',4,'PRIMERO','B');</v>
      </c>
    </row>
    <row r="494" spans="1:6">
      <c r="A494" t="s">
        <v>1763</v>
      </c>
      <c r="B494" t="s">
        <v>2694</v>
      </c>
      <c r="C494">
        <v>4</v>
      </c>
      <c r="D494" s="142" t="s">
        <v>18</v>
      </c>
      <c r="E494" t="s">
        <v>53</v>
      </c>
      <c r="F494" t="str">
        <f t="shared" si="7"/>
        <v>INSERT INTO estudiante (est_apell, est_name, id_inst, est_grado, est_seccion) VALUES ('LAZARO ORTIZ','ROUSE SAMANTHA',4,'PRIMERO','B');</v>
      </c>
    </row>
    <row r="495" spans="1:6">
      <c r="A495" t="s">
        <v>1764</v>
      </c>
      <c r="B495" t="s">
        <v>2695</v>
      </c>
      <c r="C495">
        <v>4</v>
      </c>
      <c r="D495" s="142" t="s">
        <v>18</v>
      </c>
      <c r="E495" t="s">
        <v>53</v>
      </c>
      <c r="F495" t="str">
        <f t="shared" si="7"/>
        <v>INSERT INTO estudiante (est_apell, est_name, id_inst, est_grado, est_seccion) VALUES ('MACHACCA SALGADO','MARIA FERNANADA',4,'PRIMERO','B');</v>
      </c>
    </row>
    <row r="496" spans="1:6">
      <c r="A496" t="s">
        <v>1765</v>
      </c>
      <c r="B496" t="s">
        <v>2696</v>
      </c>
      <c r="C496">
        <v>4</v>
      </c>
      <c r="D496" s="142" t="s">
        <v>18</v>
      </c>
      <c r="E496" t="s">
        <v>53</v>
      </c>
      <c r="F496" t="str">
        <f t="shared" si="7"/>
        <v>INSERT INTO estudiante (est_apell, est_name, id_inst, est_grado, est_seccion) VALUES ('MOROCCO CASAZOLA','MELANY YAJAIRA',4,'PRIMERO','B');</v>
      </c>
    </row>
    <row r="497" spans="1:6">
      <c r="A497" t="s">
        <v>1766</v>
      </c>
      <c r="B497" t="s">
        <v>2697</v>
      </c>
      <c r="C497">
        <v>4</v>
      </c>
      <c r="D497" s="142" t="s">
        <v>18</v>
      </c>
      <c r="E497" t="s">
        <v>53</v>
      </c>
      <c r="F497" t="str">
        <f t="shared" si="7"/>
        <v>INSERT INTO estudiante (est_apell, est_name, id_inst, est_grado, est_seccion) VALUES ('PHOCCO MAQQUE','SHAYMY ROSSY',4,'PRIMERO','B');</v>
      </c>
    </row>
    <row r="498" spans="1:6">
      <c r="A498" t="s">
        <v>1767</v>
      </c>
      <c r="B498" t="s">
        <v>2698</v>
      </c>
      <c r="C498">
        <v>4</v>
      </c>
      <c r="D498" s="142" t="s">
        <v>18</v>
      </c>
      <c r="E498" t="s">
        <v>53</v>
      </c>
      <c r="F498" t="str">
        <f t="shared" si="7"/>
        <v>INSERT INTO estudiante (est_apell, est_name, id_inst, est_grado, est_seccion) VALUES ('QUISANI TACCA','XIMENA YENY ',4,'PRIMERO','B');</v>
      </c>
    </row>
    <row r="499" spans="1:6">
      <c r="A499" t="s">
        <v>1768</v>
      </c>
      <c r="B499" t="s">
        <v>2699</v>
      </c>
      <c r="C499">
        <v>4</v>
      </c>
      <c r="D499" s="142" t="s">
        <v>18</v>
      </c>
      <c r="E499" t="s">
        <v>53</v>
      </c>
      <c r="F499" t="str">
        <f t="shared" si="7"/>
        <v>INSERT INTO estudiante (est_apell, est_name, id_inst, est_grado, est_seccion) VALUES ('QUISPE FLORES','YERAL JOSUE',4,'PRIMERO','B');</v>
      </c>
    </row>
    <row r="500" spans="1:6">
      <c r="A500" t="s">
        <v>1769</v>
      </c>
      <c r="B500" t="s">
        <v>2700</v>
      </c>
      <c r="C500">
        <v>4</v>
      </c>
      <c r="D500" s="142" t="s">
        <v>18</v>
      </c>
      <c r="E500" t="s">
        <v>53</v>
      </c>
      <c r="F500" t="str">
        <f t="shared" si="7"/>
        <v>INSERT INTO estudiante (est_apell, est_name, id_inst, est_grado, est_seccion) VALUES ('QUISPE RAMOS','ANGEL NEYMAR',4,'PRIMERO','B');</v>
      </c>
    </row>
    <row r="501" spans="1:6">
      <c r="A501" t="s">
        <v>1770</v>
      </c>
      <c r="B501" t="s">
        <v>2701</v>
      </c>
      <c r="C501">
        <v>4</v>
      </c>
      <c r="D501" s="142" t="s">
        <v>18</v>
      </c>
      <c r="E501" t="s">
        <v>53</v>
      </c>
      <c r="F501" t="str">
        <f t="shared" si="7"/>
        <v>INSERT INTO estudiante (est_apell, est_name, id_inst, est_grado, est_seccion) VALUES ('RAMOS PERALTA','REYSHELL EMELY',4,'PRIMERO','B');</v>
      </c>
    </row>
    <row r="502" spans="1:6">
      <c r="A502" t="s">
        <v>1771</v>
      </c>
      <c r="B502" t="s">
        <v>2702</v>
      </c>
      <c r="C502">
        <v>4</v>
      </c>
      <c r="D502" s="142" t="s">
        <v>18</v>
      </c>
      <c r="E502" t="s">
        <v>53</v>
      </c>
      <c r="F502" t="str">
        <f t="shared" si="7"/>
        <v>INSERT INTO estudiante (est_apell, est_name, id_inst, est_grado, est_seccion) VALUES ('RAMOS VALENZUELA','YURI MARIBEL',4,'PRIMERO','B');</v>
      </c>
    </row>
    <row r="503" spans="1:6">
      <c r="A503" t="s">
        <v>1772</v>
      </c>
      <c r="B503" t="s">
        <v>2703</v>
      </c>
      <c r="C503">
        <v>4</v>
      </c>
      <c r="D503" s="142" t="s">
        <v>18</v>
      </c>
      <c r="E503" t="s">
        <v>53</v>
      </c>
      <c r="F503" t="str">
        <f t="shared" si="7"/>
        <v>INSERT INTO estudiante (est_apell, est_name, id_inst, est_grado, est_seccion) VALUES ('SARCO LOPEZ','ABDIEL SAMIR',4,'PRIMERO','B');</v>
      </c>
    </row>
    <row r="504" spans="1:6">
      <c r="A504" t="s">
        <v>1773</v>
      </c>
      <c r="B504" t="s">
        <v>2704</v>
      </c>
      <c r="C504">
        <v>4</v>
      </c>
      <c r="D504" s="142" t="s">
        <v>18</v>
      </c>
      <c r="E504" t="s">
        <v>53</v>
      </c>
      <c r="F504" t="str">
        <f t="shared" si="7"/>
        <v>INSERT INTO estudiante (est_apell, est_name, id_inst, est_grado, est_seccion) VALUES ('SUYO PEÑA','CLAIRE  CARLET',4,'PRIMERO','B');</v>
      </c>
    </row>
    <row r="505" spans="1:6">
      <c r="A505" t="s">
        <v>1774</v>
      </c>
      <c r="B505" t="s">
        <v>2705</v>
      </c>
      <c r="C505">
        <v>4</v>
      </c>
      <c r="D505" s="142" t="s">
        <v>18</v>
      </c>
      <c r="E505" t="s">
        <v>53</v>
      </c>
      <c r="F505" t="str">
        <f t="shared" si="7"/>
        <v>INSERT INTO estudiante (est_apell, est_name, id_inst, est_grado, est_seccion) VALUES ('TAIPE QUISPE','ROY REOLDAN',4,'PRIMERO','B');</v>
      </c>
    </row>
    <row r="506" spans="1:6">
      <c r="A506" t="s">
        <v>1775</v>
      </c>
      <c r="B506" t="s">
        <v>2706</v>
      </c>
      <c r="C506">
        <v>4</v>
      </c>
      <c r="D506" s="142" t="s">
        <v>18</v>
      </c>
      <c r="E506" t="s">
        <v>53</v>
      </c>
      <c r="F506" t="str">
        <f t="shared" si="7"/>
        <v>INSERT INTO estudiante (est_apell, est_name, id_inst, est_grado, est_seccion) VALUES ('TICONA ARCE','HARON GEORGE',4,'PRIMERO','B');</v>
      </c>
    </row>
    <row r="507" spans="1:6">
      <c r="A507" t="s">
        <v>1776</v>
      </c>
      <c r="B507" t="s">
        <v>2707</v>
      </c>
      <c r="C507">
        <v>4</v>
      </c>
      <c r="D507" s="142" t="s">
        <v>18</v>
      </c>
      <c r="E507" t="s">
        <v>59</v>
      </c>
      <c r="F507" t="str">
        <f t="shared" si="7"/>
        <v>INSERT INTO estudiante (est_apell, est_name, id_inst, est_grado, est_seccion) VALUES ('BECERRA LUNA','Katherine Damaris',4,'PRIMERO','C');</v>
      </c>
    </row>
    <row r="508" spans="1:6">
      <c r="A508" t="s">
        <v>1777</v>
      </c>
      <c r="B508" t="s">
        <v>2708</v>
      </c>
      <c r="C508">
        <v>4</v>
      </c>
      <c r="D508" s="142" t="s">
        <v>18</v>
      </c>
      <c r="E508" t="s">
        <v>59</v>
      </c>
      <c r="F508" t="str">
        <f t="shared" si="7"/>
        <v>INSERT INTO estudiante (est_apell, est_name, id_inst, est_grado, est_seccion) VALUES ('CALSINA VARGAS','Leonel Alexssander',4,'PRIMERO','C');</v>
      </c>
    </row>
    <row r="509" spans="1:6">
      <c r="A509" t="s">
        <v>1778</v>
      </c>
      <c r="B509" t="s">
        <v>2709</v>
      </c>
      <c r="C509">
        <v>4</v>
      </c>
      <c r="D509" s="142" t="s">
        <v>18</v>
      </c>
      <c r="E509" t="s">
        <v>59</v>
      </c>
      <c r="F509" t="str">
        <f t="shared" si="7"/>
        <v>INSERT INTO estudiante (est_apell, est_name, id_inst, est_grado, est_seccion) VALUES ('CANO CASTELO','Kaori Nicol',4,'PRIMERO','C');</v>
      </c>
    </row>
    <row r="510" spans="1:6">
      <c r="A510" t="s">
        <v>1779</v>
      </c>
      <c r="B510" t="s">
        <v>2710</v>
      </c>
      <c r="C510">
        <v>4</v>
      </c>
      <c r="D510" s="142" t="s">
        <v>18</v>
      </c>
      <c r="E510" t="s">
        <v>59</v>
      </c>
      <c r="F510" t="str">
        <f t="shared" si="7"/>
        <v>INSERT INTO estudiante (est_apell, est_name, id_inst, est_grado, est_seccion) VALUES ('CHARPA SANCHEZ','Jhosep Miguel',4,'PRIMERO','C');</v>
      </c>
    </row>
    <row r="511" spans="1:6">
      <c r="A511" t="s">
        <v>1780</v>
      </c>
      <c r="B511" t="s">
        <v>2711</v>
      </c>
      <c r="C511">
        <v>4</v>
      </c>
      <c r="D511" s="142" t="s">
        <v>18</v>
      </c>
      <c r="E511" t="s">
        <v>59</v>
      </c>
      <c r="F511" t="str">
        <f t="shared" si="7"/>
        <v>INSERT INTO estudiante (est_apell, est_name, id_inst, est_grado, est_seccion) VALUES ('MAMANI CCOA','Fernanda Isabel',4,'PRIMERO','C');</v>
      </c>
    </row>
    <row r="512" spans="1:6">
      <c r="A512" t="s">
        <v>1780</v>
      </c>
      <c r="B512" t="s">
        <v>2539</v>
      </c>
      <c r="C512">
        <v>4</v>
      </c>
      <c r="D512" s="142" t="s">
        <v>18</v>
      </c>
      <c r="E512" t="s">
        <v>59</v>
      </c>
      <c r="F512" t="str">
        <f t="shared" si="7"/>
        <v>INSERT INTO estudiante (est_apell, est_name, id_inst, est_grado, est_seccion) VALUES ('MAMANI CCOA','Leonel',4,'PRIMERO','C');</v>
      </c>
    </row>
    <row r="513" spans="1:6">
      <c r="A513" t="s">
        <v>1318</v>
      </c>
      <c r="B513" t="s">
        <v>2712</v>
      </c>
      <c r="C513">
        <v>4</v>
      </c>
      <c r="D513" s="142" t="s">
        <v>18</v>
      </c>
      <c r="E513" t="s">
        <v>59</v>
      </c>
      <c r="F513" t="str">
        <f t="shared" si="7"/>
        <v>INSERT INTO estudiante (est_apell, est_name, id_inst, est_grado, est_seccion) VALUES ('MAMANI QUISPE','Eduar Antony',4,'PRIMERO','C');</v>
      </c>
    </row>
    <row r="514" spans="1:6">
      <c r="A514" t="s">
        <v>1781</v>
      </c>
      <c r="B514" t="s">
        <v>2713</v>
      </c>
      <c r="C514">
        <v>4</v>
      </c>
      <c r="D514" s="142" t="s">
        <v>18</v>
      </c>
      <c r="E514" t="s">
        <v>59</v>
      </c>
      <c r="F514" t="str">
        <f t="shared" si="7"/>
        <v>INSERT INTO estudiante (est_apell, est_name, id_inst, est_grado, est_seccion) VALUES ('MARAS LLACSA','Ariana Leticia',4,'PRIMERO','C');</v>
      </c>
    </row>
    <row r="515" spans="1:6">
      <c r="A515" t="s">
        <v>1782</v>
      </c>
      <c r="B515" t="s">
        <v>2714</v>
      </c>
      <c r="C515">
        <v>4</v>
      </c>
      <c r="D515" s="142" t="s">
        <v>18</v>
      </c>
      <c r="E515" t="s">
        <v>59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('MERMA CCAZA','Yamilet Yaneth',4,'PRIMERO','C');</v>
      </c>
    </row>
    <row r="516" spans="1:6">
      <c r="A516" t="s">
        <v>1783</v>
      </c>
      <c r="B516" t="s">
        <v>2715</v>
      </c>
      <c r="C516">
        <v>4</v>
      </c>
      <c r="D516" s="142" t="s">
        <v>18</v>
      </c>
      <c r="E516" t="s">
        <v>59</v>
      </c>
      <c r="F516" t="str">
        <f t="shared" si="8"/>
        <v>INSERT INTO estudiante (est_apell, est_name, id_inst, est_grado, est_seccion) VALUES ('MOLINA FLORES','Rocio',4,'PRIMERO','C');</v>
      </c>
    </row>
    <row r="517" spans="1:6">
      <c r="A517" t="s">
        <v>1784</v>
      </c>
      <c r="B517" t="s">
        <v>2716</v>
      </c>
      <c r="C517">
        <v>4</v>
      </c>
      <c r="D517" s="142" t="s">
        <v>18</v>
      </c>
      <c r="E517" t="s">
        <v>59</v>
      </c>
      <c r="F517" t="str">
        <f t="shared" si="8"/>
        <v>INSERT INTO estudiante (est_apell, est_name, id_inst, est_grado, est_seccion) VALUES ('MOLLOCONDO RIVERA','Rose Mayte',4,'PRIMERO','C');</v>
      </c>
    </row>
    <row r="518" spans="1:6">
      <c r="A518" t="s">
        <v>1785</v>
      </c>
      <c r="B518" t="s">
        <v>2717</v>
      </c>
      <c r="C518">
        <v>4</v>
      </c>
      <c r="D518" s="142" t="s">
        <v>18</v>
      </c>
      <c r="E518" t="s">
        <v>59</v>
      </c>
      <c r="F518" t="str">
        <f t="shared" si="8"/>
        <v>INSERT INTO estudiante (est_apell, est_name, id_inst, est_grado, est_seccion) VALUES ('ORTEGA HUAQUISTO','Thiago Mikell',4,'PRIMERO','C');</v>
      </c>
    </row>
    <row r="519" spans="1:6">
      <c r="A519" t="s">
        <v>1786</v>
      </c>
      <c r="B519" t="s">
        <v>2718</v>
      </c>
      <c r="C519">
        <v>4</v>
      </c>
      <c r="D519" s="142" t="s">
        <v>18</v>
      </c>
      <c r="E519" t="s">
        <v>59</v>
      </c>
      <c r="F519" t="str">
        <f t="shared" si="8"/>
        <v>INSERT INTO estudiante (est_apell, est_name, id_inst, est_grado, est_seccion) VALUES ('QUISPE SAYHUA','Leidy Yaneth',4,'PRIMERO','C');</v>
      </c>
    </row>
    <row r="520" spans="1:6">
      <c r="A520" t="s">
        <v>1787</v>
      </c>
      <c r="B520" t="s">
        <v>2719</v>
      </c>
      <c r="C520">
        <v>4</v>
      </c>
      <c r="D520" s="142" t="s">
        <v>18</v>
      </c>
      <c r="E520" t="s">
        <v>59</v>
      </c>
      <c r="F520" t="str">
        <f t="shared" si="8"/>
        <v>INSERT INTO estudiante (est_apell, est_name, id_inst, est_grado, est_seccion) VALUES ('RAMOS MERMA','Siandy',4,'PRIMERO','C');</v>
      </c>
    </row>
    <row r="521" spans="1:6">
      <c r="A521" t="s">
        <v>1788</v>
      </c>
      <c r="B521" t="s">
        <v>2720</v>
      </c>
      <c r="C521">
        <v>4</v>
      </c>
      <c r="D521" s="142" t="s">
        <v>18</v>
      </c>
      <c r="E521" t="s">
        <v>59</v>
      </c>
      <c r="F521" t="str">
        <f t="shared" si="8"/>
        <v>INSERT INTO estudiante (est_apell, est_name, id_inst, est_grado, est_seccion) VALUES ('RAMOS TRUJILLANO','Adrean Yedlin',4,'PRIMERO','C');</v>
      </c>
    </row>
    <row r="522" spans="1:6">
      <c r="A522" t="s">
        <v>1789</v>
      </c>
      <c r="B522" t="s">
        <v>2721</v>
      </c>
      <c r="C522">
        <v>4</v>
      </c>
      <c r="D522" s="142" t="s">
        <v>18</v>
      </c>
      <c r="E522" t="s">
        <v>59</v>
      </c>
      <c r="F522" t="str">
        <f t="shared" si="8"/>
        <v>INSERT INTO estudiante (est_apell, est_name, id_inst, est_grado, est_seccion) VALUES ('SAYHUA MOLINA','Lidia',4,'PRIMERO','C');</v>
      </c>
    </row>
    <row r="523" spans="1:6">
      <c r="A523" t="s">
        <v>1790</v>
      </c>
      <c r="B523" t="s">
        <v>2722</v>
      </c>
      <c r="C523">
        <v>4</v>
      </c>
      <c r="D523" s="142" t="s">
        <v>18</v>
      </c>
      <c r="E523" t="s">
        <v>59</v>
      </c>
      <c r="F523" t="str">
        <f t="shared" si="8"/>
        <v>INSERT INTO estudiante (est_apell, est_name, id_inst, est_grado, est_seccion) VALUES ('TACAR QQUINCHO','Flor Mayli',4,'PRIMERO','C');</v>
      </c>
    </row>
    <row r="524" spans="1:6">
      <c r="A524" t="s">
        <v>1791</v>
      </c>
      <c r="B524" t="s">
        <v>2723</v>
      </c>
      <c r="C524">
        <v>4</v>
      </c>
      <c r="D524" s="142" t="s">
        <v>18</v>
      </c>
      <c r="E524" t="s">
        <v>59</v>
      </c>
      <c r="F524" t="str">
        <f t="shared" si="8"/>
        <v>INSERT INTO estudiante (est_apell, est_name, id_inst, est_grado, est_seccion) VALUES ('TORREBLANCA RAMOS','Gino Krayg',4,'PRIMERO','C');</v>
      </c>
    </row>
    <row r="525" spans="1:6">
      <c r="A525" t="s">
        <v>1792</v>
      </c>
      <c r="B525" t="s">
        <v>2724</v>
      </c>
      <c r="C525">
        <v>4</v>
      </c>
      <c r="D525" s="142" t="s">
        <v>18</v>
      </c>
      <c r="E525" t="s">
        <v>59</v>
      </c>
      <c r="F525" t="str">
        <f t="shared" si="8"/>
        <v>INSERT INTO estudiante (est_apell, est_name, id_inst, est_grado, est_seccion) VALUES ('VALERIANO CCAMA','Yandy',4,'PRIMERO','C');</v>
      </c>
    </row>
    <row r="526" spans="1:6">
      <c r="A526" t="s">
        <v>1793</v>
      </c>
      <c r="B526" t="s">
        <v>2662</v>
      </c>
      <c r="C526">
        <v>4</v>
      </c>
      <c r="D526" s="142" t="s">
        <v>18</v>
      </c>
      <c r="E526" t="s">
        <v>59</v>
      </c>
      <c r="F526" t="str">
        <f t="shared" si="8"/>
        <v>INSERT INTO estudiante (est_apell, est_name, id_inst, est_grado, est_seccion) VALUES ('VILCA BARRIALES','Sebastian Kenyer',4,'PRIMERO','C');</v>
      </c>
    </row>
    <row r="527" spans="1:6">
      <c r="A527" t="s">
        <v>1794</v>
      </c>
      <c r="B527" t="s">
        <v>2725</v>
      </c>
      <c r="C527">
        <v>4</v>
      </c>
      <c r="D527" s="142" t="s">
        <v>18</v>
      </c>
      <c r="E527" t="s">
        <v>66</v>
      </c>
      <c r="F527" t="str">
        <f t="shared" si="8"/>
        <v>INSERT INTO estudiante (est_apell, est_name, id_inst, est_grado, est_seccion) VALUES ('Apaza Yaresi','Kervin Yadder',4,'PRIMERO','D');</v>
      </c>
    </row>
    <row r="528" spans="1:6">
      <c r="A528" t="s">
        <v>1703</v>
      </c>
      <c r="B528" t="s">
        <v>2726</v>
      </c>
      <c r="C528">
        <v>4</v>
      </c>
      <c r="D528" s="142" t="s">
        <v>18</v>
      </c>
      <c r="E528" t="s">
        <v>66</v>
      </c>
      <c r="F528" t="str">
        <f t="shared" si="8"/>
        <v>INSERT INTO estudiante (est_apell, est_name, id_inst, est_grado, est_seccion) VALUES ('Ccoa Marron','Azumi Yhary',4,'PRIMERO','D');</v>
      </c>
    </row>
    <row r="529" spans="1:6">
      <c r="A529" t="s">
        <v>1795</v>
      </c>
      <c r="B529" t="s">
        <v>2727</v>
      </c>
      <c r="C529">
        <v>4</v>
      </c>
      <c r="D529" s="142" t="s">
        <v>18</v>
      </c>
      <c r="E529" t="s">
        <v>66</v>
      </c>
      <c r="F529" t="str">
        <f t="shared" si="8"/>
        <v>INSERT INTO estudiante (est_apell, est_name, id_inst, est_grado, est_seccion) VALUES ('Choquehuanca Condory','Kely Marely',4,'PRIMERO','D');</v>
      </c>
    </row>
    <row r="530" spans="1:6">
      <c r="A530" t="s">
        <v>1796</v>
      </c>
      <c r="B530" t="s">
        <v>2728</v>
      </c>
      <c r="C530">
        <v>4</v>
      </c>
      <c r="D530" s="142" t="s">
        <v>18</v>
      </c>
      <c r="E530" t="s">
        <v>66</v>
      </c>
      <c r="F530" t="str">
        <f t="shared" si="8"/>
        <v>INSERT INTO estudiante (est_apell, est_name, id_inst, est_grado, est_seccion) VALUES ('Colque Chura','Holiver Alexandro',4,'PRIMERO','D');</v>
      </c>
    </row>
    <row r="531" spans="1:6">
      <c r="A531" t="s">
        <v>1797</v>
      </c>
      <c r="B531" t="s">
        <v>2729</v>
      </c>
      <c r="C531">
        <v>4</v>
      </c>
      <c r="D531" s="142" t="s">
        <v>18</v>
      </c>
      <c r="E531" t="s">
        <v>66</v>
      </c>
      <c r="F531" t="str">
        <f t="shared" si="8"/>
        <v>INSERT INTO estudiante (est_apell, est_name, id_inst, est_grado, est_seccion) VALUES ('Cuba Aguilar','Briana Koral',4,'PRIMERO','D');</v>
      </c>
    </row>
    <row r="532" spans="1:6">
      <c r="A532" t="s">
        <v>1798</v>
      </c>
      <c r="B532" t="s">
        <v>2730</v>
      </c>
      <c r="C532">
        <v>4</v>
      </c>
      <c r="D532" s="142" t="s">
        <v>18</v>
      </c>
      <c r="E532" t="s">
        <v>66</v>
      </c>
      <c r="F532" t="str">
        <f t="shared" si="8"/>
        <v>INSERT INTO estudiante (est_apell, est_name, id_inst, est_grado, est_seccion) VALUES ('Flores Huaman','Aime Estefany',4,'PRIMERO','D');</v>
      </c>
    </row>
    <row r="533" spans="1:6">
      <c r="A533" t="s">
        <v>1799</v>
      </c>
      <c r="B533" t="s">
        <v>2731</v>
      </c>
      <c r="C533">
        <v>4</v>
      </c>
      <c r="D533" s="142" t="s">
        <v>18</v>
      </c>
      <c r="E533" t="s">
        <v>66</v>
      </c>
      <c r="F533" t="str">
        <f t="shared" si="8"/>
        <v>INSERT INTO estudiante (est_apell, est_name, id_inst, est_grado, est_seccion) VALUES ('Huahua Soncco','Chusi James Dayiro',4,'PRIMERO','D');</v>
      </c>
    </row>
    <row r="534" spans="1:6">
      <c r="A534" t="s">
        <v>1800</v>
      </c>
      <c r="B534" t="s">
        <v>2732</v>
      </c>
      <c r="C534">
        <v>4</v>
      </c>
      <c r="D534" s="142" t="s">
        <v>18</v>
      </c>
      <c r="E534" t="s">
        <v>66</v>
      </c>
      <c r="F534" t="str">
        <f t="shared" si="8"/>
        <v>INSERT INTO estudiante (est_apell, est_name, id_inst, est_grado, est_seccion) VALUES ('Mamani Condori','Yhan Norris',4,'PRIMERO','D');</v>
      </c>
    </row>
    <row r="535" spans="1:6">
      <c r="A535" t="s">
        <v>1801</v>
      </c>
      <c r="B535" t="s">
        <v>2733</v>
      </c>
      <c r="C535">
        <v>4</v>
      </c>
      <c r="D535" s="142" t="s">
        <v>18</v>
      </c>
      <c r="E535" t="s">
        <v>66</v>
      </c>
      <c r="F535" t="str">
        <f t="shared" si="8"/>
        <v>INSERT INTO estudiante (est_apell, est_name, id_inst, est_grado, est_seccion) VALUES ('Mamani flores','frank Donald',4,'PRIMERO','D');</v>
      </c>
    </row>
    <row r="536" spans="1:6">
      <c r="A536" t="s">
        <v>1802</v>
      </c>
      <c r="B536" t="s">
        <v>2734</v>
      </c>
      <c r="C536">
        <v>4</v>
      </c>
      <c r="D536" s="142" t="s">
        <v>18</v>
      </c>
      <c r="E536" t="s">
        <v>66</v>
      </c>
      <c r="F536" t="str">
        <f t="shared" si="8"/>
        <v>INSERT INTO estudiante (est_apell, est_name, id_inst, est_grado, est_seccion) VALUES ('Marron mamani','Sadid Nayely',4,'PRIMERO','D');</v>
      </c>
    </row>
    <row r="537" spans="1:6">
      <c r="A537" t="s">
        <v>1803</v>
      </c>
      <c r="B537" t="s">
        <v>2735</v>
      </c>
      <c r="C537">
        <v>4</v>
      </c>
      <c r="D537" s="142" t="s">
        <v>18</v>
      </c>
      <c r="E537" t="s">
        <v>66</v>
      </c>
      <c r="F537" t="str">
        <f t="shared" si="8"/>
        <v>INSERT INTO estudiante (est_apell, est_name, id_inst, est_grado, est_seccion) VALUES ('Pacosoncco Garate','Ian Geoffrey',4,'PRIMERO','D');</v>
      </c>
    </row>
    <row r="538" spans="1:6">
      <c r="A538" t="s">
        <v>1804</v>
      </c>
      <c r="B538" t="s">
        <v>2736</v>
      </c>
      <c r="C538">
        <v>4</v>
      </c>
      <c r="D538" s="142" t="s">
        <v>18</v>
      </c>
      <c r="E538" t="s">
        <v>66</v>
      </c>
      <c r="F538" t="str">
        <f t="shared" si="8"/>
        <v>INSERT INTO estudiante (est_apell, est_name, id_inst, est_grado, est_seccion) VALUES ('Quispe Sanca','Melany Anthonet',4,'PRIMERO','D');</v>
      </c>
    </row>
    <row r="539" spans="1:6">
      <c r="A539" t="s">
        <v>1805</v>
      </c>
      <c r="B539" t="s">
        <v>2737</v>
      </c>
      <c r="C539">
        <v>4</v>
      </c>
      <c r="D539" s="142" t="s">
        <v>18</v>
      </c>
      <c r="E539" t="s">
        <v>66</v>
      </c>
      <c r="F539" t="str">
        <f t="shared" si="8"/>
        <v>INSERT INTO estudiante (est_apell, est_name, id_inst, est_grado, est_seccion) VALUES ('Ramos Ramos','Nilo Carlos',4,'PRIMERO','D');</v>
      </c>
    </row>
    <row r="540" spans="1:6">
      <c r="A540" t="s">
        <v>1806</v>
      </c>
      <c r="B540" t="s">
        <v>2738</v>
      </c>
      <c r="C540">
        <v>4</v>
      </c>
      <c r="D540" s="142" t="s">
        <v>18</v>
      </c>
      <c r="E540" t="s">
        <v>66</v>
      </c>
      <c r="F540" t="str">
        <f t="shared" si="8"/>
        <v>INSERT INTO estudiante (est_apell, est_name, id_inst, est_grado, est_seccion) VALUES ('Rivera Calsina','Joseph',4,'PRIMERO','D');</v>
      </c>
    </row>
    <row r="541" spans="1:6">
      <c r="A541" t="s">
        <v>1243</v>
      </c>
      <c r="B541" t="s">
        <v>1244</v>
      </c>
      <c r="C541">
        <v>4</v>
      </c>
      <c r="D541" s="142" t="s">
        <v>18</v>
      </c>
      <c r="E541" t="s">
        <v>66</v>
      </c>
      <c r="F541" t="str">
        <f t="shared" si="8"/>
        <v>INSERT INTO estudiante (est_apell, est_name, id_inst, est_grado, est_seccion) VALUES ('Torre Blanca Limache','Adelia Yenny',4,'PRIMERO','D');</v>
      </c>
    </row>
    <row r="542" spans="1:6">
      <c r="A542" t="s">
        <v>1807</v>
      </c>
      <c r="B542" t="s">
        <v>2739</v>
      </c>
      <c r="C542">
        <v>4</v>
      </c>
      <c r="D542" s="142" t="s">
        <v>18</v>
      </c>
      <c r="E542" t="s">
        <v>66</v>
      </c>
      <c r="F542" t="str">
        <f t="shared" si="8"/>
        <v>INSERT INTO estudiante (est_apell, est_name, id_inst, est_grado, est_seccion) VALUES ('Vilca Quispe','Jhair Kennedy',4,'PRIMERO','D');</v>
      </c>
    </row>
    <row r="543" spans="1:6">
      <c r="A543" t="s">
        <v>1808</v>
      </c>
      <c r="B543" t="s">
        <v>2740</v>
      </c>
      <c r="C543">
        <v>4</v>
      </c>
      <c r="D543" s="142" t="s">
        <v>18</v>
      </c>
      <c r="E543" t="s">
        <v>66</v>
      </c>
      <c r="F543" t="str">
        <f t="shared" si="8"/>
        <v>INSERT INTO estudiante (est_apell, est_name, id_inst, est_grado, est_seccion) VALUES ('Yana Barraza','Jazumy Kinlin',4,'PRIMERO','D');</v>
      </c>
    </row>
    <row r="544" spans="1:6">
      <c r="A544" t="s">
        <v>1809</v>
      </c>
      <c r="B544" t="s">
        <v>2741</v>
      </c>
      <c r="C544">
        <v>4</v>
      </c>
      <c r="D544" s="142" t="s">
        <v>18</v>
      </c>
      <c r="E544" t="s">
        <v>71</v>
      </c>
      <c r="F544" t="str">
        <f t="shared" si="8"/>
        <v>INSERT INTO estudiante (est_apell, est_name, id_inst, est_grado, est_seccion) VALUES ('ANAHUI TITO','Estefani',4,'PRIMERO','E');</v>
      </c>
    </row>
    <row r="545" spans="1:6">
      <c r="A545" t="s">
        <v>1810</v>
      </c>
      <c r="B545" t="s">
        <v>2742</v>
      </c>
      <c r="C545">
        <v>4</v>
      </c>
      <c r="D545" s="142" t="s">
        <v>18</v>
      </c>
      <c r="E545" t="s">
        <v>71</v>
      </c>
      <c r="F545" t="str">
        <f t="shared" si="8"/>
        <v>INSERT INTO estudiante (est_apell, est_name, id_inst, est_grado, est_seccion) VALUES ('AROSQUIPA PUMA','Rubiño',4,'PRIMERO','E');</v>
      </c>
    </row>
    <row r="546" spans="1:6">
      <c r="A546" t="s">
        <v>1811</v>
      </c>
      <c r="B546" t="s">
        <v>2743</v>
      </c>
      <c r="C546">
        <v>4</v>
      </c>
      <c r="D546" s="142" t="s">
        <v>18</v>
      </c>
      <c r="E546" t="s">
        <v>71</v>
      </c>
      <c r="F546" t="str">
        <f t="shared" si="8"/>
        <v>INSERT INTO estudiante (est_apell, est_name, id_inst, est_grado, est_seccion) VALUES ('BARRAZA SUCAPUCA','Lian Gabriel',4,'PRIMERO','E');</v>
      </c>
    </row>
    <row r="547" spans="1:6">
      <c r="A547" t="s">
        <v>1812</v>
      </c>
      <c r="B547" t="s">
        <v>2744</v>
      </c>
      <c r="C547">
        <v>4</v>
      </c>
      <c r="D547" s="142" t="s">
        <v>18</v>
      </c>
      <c r="E547" t="s">
        <v>71</v>
      </c>
      <c r="F547" t="str">
        <f t="shared" si="8"/>
        <v>INSERT INTO estudiante (est_apell, est_name, id_inst, est_grado, est_seccion) VALUES ('CANO CCAMA','Pedro Pablo',4,'PRIMERO','E');</v>
      </c>
    </row>
    <row r="548" spans="1:6">
      <c r="A548" t="s">
        <v>1813</v>
      </c>
      <c r="B548" t="s">
        <v>2745</v>
      </c>
      <c r="C548">
        <v>4</v>
      </c>
      <c r="D548" s="142" t="s">
        <v>18</v>
      </c>
      <c r="E548" t="s">
        <v>71</v>
      </c>
      <c r="F548" t="str">
        <f t="shared" si="8"/>
        <v>INSERT INTO estudiante (est_apell, est_name, id_inst, est_grado, est_seccion) VALUES ('CCOA PARI','Farid',4,'PRIMERO','E');</v>
      </c>
    </row>
    <row r="549" spans="1:6">
      <c r="A549" t="s">
        <v>1814</v>
      </c>
      <c r="B549" t="s">
        <v>2746</v>
      </c>
      <c r="C549">
        <v>4</v>
      </c>
      <c r="D549" s="142" t="s">
        <v>18</v>
      </c>
      <c r="E549" t="s">
        <v>71</v>
      </c>
      <c r="F549" t="str">
        <f t="shared" si="8"/>
        <v>INSERT INTO estudiante (est_apell, est_name, id_inst, est_grado, est_seccion) VALUES ('CONDORI ESTRADA','Letia Adaly',4,'PRIMERO','E');</v>
      </c>
    </row>
    <row r="550" spans="1:6">
      <c r="A550" t="s">
        <v>1815</v>
      </c>
      <c r="B550" t="s">
        <v>2747</v>
      </c>
      <c r="C550">
        <v>4</v>
      </c>
      <c r="D550" s="142" t="s">
        <v>18</v>
      </c>
      <c r="E550" t="s">
        <v>71</v>
      </c>
      <c r="F550" t="str">
        <f t="shared" si="8"/>
        <v>INSERT INTO estudiante (est_apell, est_name, id_inst, est_grado, est_seccion) VALUES ('CONDORI TORRES','Sheyla Esther',4,'PRIMERO','E');</v>
      </c>
    </row>
    <row r="551" spans="1:6">
      <c r="A551" t="s">
        <v>1816</v>
      </c>
      <c r="B551" t="s">
        <v>2748</v>
      </c>
      <c r="C551">
        <v>4</v>
      </c>
      <c r="D551" s="142" t="s">
        <v>18</v>
      </c>
      <c r="E551" t="s">
        <v>71</v>
      </c>
      <c r="F551" t="str">
        <f t="shared" si="8"/>
        <v>INSERT INTO estudiante (est_apell, est_name, id_inst, est_grado, est_seccion) VALUES ('CONDORI YARESI','Roy Kevin Misael',4,'PRIMERO','E');</v>
      </c>
    </row>
    <row r="552" spans="1:6">
      <c r="A552" t="s">
        <v>1817</v>
      </c>
      <c r="B552" t="s">
        <v>2749</v>
      </c>
      <c r="C552">
        <v>4</v>
      </c>
      <c r="D552" s="142" t="s">
        <v>18</v>
      </c>
      <c r="E552" t="s">
        <v>71</v>
      </c>
      <c r="F552" t="str">
        <f t="shared" si="8"/>
        <v>INSERT INTO estudiante (est_apell, est_name, id_inst, est_grado, est_seccion) VALUES ('DELAEP MACHACA','YOSEPH  OSTIN',4,'PRIMERO','E');</v>
      </c>
    </row>
    <row r="553" spans="1:6">
      <c r="A553" t="s">
        <v>1818</v>
      </c>
      <c r="B553" t="s">
        <v>2750</v>
      </c>
      <c r="C553">
        <v>4</v>
      </c>
      <c r="D553" s="142" t="s">
        <v>18</v>
      </c>
      <c r="E553" t="s">
        <v>71</v>
      </c>
      <c r="F553" t="str">
        <f t="shared" si="8"/>
        <v>INSERT INTO estudiante (est_apell, est_name, id_inst, est_grado, est_seccion) VALUES ('FLORES MOLINA','Kiara',4,'PRIMERO','E');</v>
      </c>
    </row>
    <row r="554" spans="1:6">
      <c r="A554" t="s">
        <v>1819</v>
      </c>
      <c r="B554" t="s">
        <v>2751</v>
      </c>
      <c r="C554">
        <v>4</v>
      </c>
      <c r="D554" s="142" t="s">
        <v>18</v>
      </c>
      <c r="E554" t="s">
        <v>71</v>
      </c>
      <c r="F554" t="str">
        <f t="shared" si="8"/>
        <v>INSERT INTO estudiante (est_apell, est_name, id_inst, est_grado, est_seccion) VALUES ('HUAMAN HILPANOCA','Indira Ruby',4,'PRIMERO','E');</v>
      </c>
    </row>
    <row r="555" spans="1:6">
      <c r="A555" t="s">
        <v>1820</v>
      </c>
      <c r="B555" t="s">
        <v>2752</v>
      </c>
      <c r="C555">
        <v>4</v>
      </c>
      <c r="D555" s="142" t="s">
        <v>18</v>
      </c>
      <c r="E555" t="s">
        <v>71</v>
      </c>
      <c r="F555" t="str">
        <f t="shared" si="8"/>
        <v>INSERT INTO estudiante (est_apell, est_name, id_inst, est_grado, est_seccion) VALUES ('PACCO TUTACANO','Daniel Jacob',4,'PRIMERO','E');</v>
      </c>
    </row>
    <row r="556" spans="1:6">
      <c r="A556" t="s">
        <v>1821</v>
      </c>
      <c r="B556" t="s">
        <v>2753</v>
      </c>
      <c r="C556">
        <v>4</v>
      </c>
      <c r="D556" s="142" t="s">
        <v>18</v>
      </c>
      <c r="E556" t="s">
        <v>71</v>
      </c>
      <c r="F556" t="str">
        <f t="shared" si="8"/>
        <v>INSERT INTO estudiante (est_apell, est_name, id_inst, est_grado, est_seccion) VALUES ('PARI PAMPA','Amilcar Samir',4,'PRIMERO','E');</v>
      </c>
    </row>
    <row r="557" spans="1:6">
      <c r="A557" t="s">
        <v>1822</v>
      </c>
      <c r="B557" t="s">
        <v>2754</v>
      </c>
      <c r="C557">
        <v>4</v>
      </c>
      <c r="D557" s="142" t="s">
        <v>18</v>
      </c>
      <c r="E557" t="s">
        <v>71</v>
      </c>
      <c r="F557" t="str">
        <f t="shared" si="8"/>
        <v>INSERT INTO estudiante (est_apell, est_name, id_inst, est_grado, est_seccion) VALUES ('PUMA ANAHUI','Yarimeth Idaira',4,'PRIMERO','E');</v>
      </c>
    </row>
    <row r="558" spans="1:6">
      <c r="A558" t="s">
        <v>1351</v>
      </c>
      <c r="B558" t="s">
        <v>2755</v>
      </c>
      <c r="C558">
        <v>4</v>
      </c>
      <c r="D558" s="142" t="s">
        <v>18</v>
      </c>
      <c r="E558" t="s">
        <v>71</v>
      </c>
      <c r="F558" t="str">
        <f t="shared" si="8"/>
        <v>INSERT INTO estudiante (est_apell, est_name, id_inst, est_grado, est_seccion) VALUES ('QUISPE CONDORI',' Brenda Zinerva',4,'PRIMERO','E');</v>
      </c>
    </row>
    <row r="559" spans="1:6">
      <c r="A559" t="s">
        <v>1823</v>
      </c>
      <c r="B559" t="s">
        <v>2756</v>
      </c>
      <c r="C559">
        <v>4</v>
      </c>
      <c r="D559" s="142" t="s">
        <v>18</v>
      </c>
      <c r="E559" t="s">
        <v>71</v>
      </c>
      <c r="F559" t="str">
        <f t="shared" si="8"/>
        <v>INSERT INTO estudiante (est_apell, est_name, id_inst, est_grado, est_seccion) VALUES ('QUISPE CCOA',' Neymar James',4,'PRIMERO','E');</v>
      </c>
    </row>
    <row r="560" spans="1:6">
      <c r="A560" t="s">
        <v>1824</v>
      </c>
      <c r="B560" t="s">
        <v>2757</v>
      </c>
      <c r="C560">
        <v>4</v>
      </c>
      <c r="D560" s="142" t="s">
        <v>18</v>
      </c>
      <c r="E560" t="s">
        <v>71</v>
      </c>
      <c r="F560" t="str">
        <f t="shared" si="8"/>
        <v>INSERT INTO estudiante (est_apell, est_name, id_inst, est_grado, est_seccion) VALUES ('VALERIANO CAHUANA','Liz Ariana',4,'PRIMERO','E');</v>
      </c>
    </row>
    <row r="561" spans="1:6">
      <c r="A561" t="s">
        <v>764</v>
      </c>
      <c r="B561" t="s">
        <v>764</v>
      </c>
      <c r="C561">
        <v>4</v>
      </c>
      <c r="D561" s="142" t="s">
        <v>18</v>
      </c>
      <c r="E561" t="s">
        <v>71</v>
      </c>
      <c r="F561" t="str">
        <f t="shared" si="8"/>
        <v>INSERT INTO estudiante (est_apell, est_name, id_inst, est_grado, est_seccion) VALUES ('LISBETH','LISBETH',4,'PRIMERO','E');</v>
      </c>
    </row>
    <row r="562" spans="1:6">
      <c r="A562" t="s">
        <v>1825</v>
      </c>
      <c r="B562" t="s">
        <v>2758</v>
      </c>
      <c r="C562">
        <v>4</v>
      </c>
      <c r="D562" s="142" t="s">
        <v>18</v>
      </c>
      <c r="E562" t="s">
        <v>71</v>
      </c>
      <c r="F562" t="str">
        <f t="shared" si="8"/>
        <v>INSERT INTO estudiante (est_apell, est_name, id_inst, est_grado, est_seccion) VALUES ('VARGAS SANCHEZ','Jadaza Asenet',4,'PRIMERO','E');</v>
      </c>
    </row>
    <row r="563" spans="1:6">
      <c r="A563" t="s">
        <v>1826</v>
      </c>
      <c r="B563" t="s">
        <v>2759</v>
      </c>
      <c r="C563">
        <v>4</v>
      </c>
      <c r="D563" s="142" t="s">
        <v>18</v>
      </c>
      <c r="E563" t="s">
        <v>71</v>
      </c>
      <c r="F563" t="str">
        <f t="shared" si="8"/>
        <v>INSERT INTO estudiante (est_apell, est_name, id_inst, est_grado, est_seccion) VALUES ('VILCA LUQUE','Percy Abraham',4,'PRIMERO','E');</v>
      </c>
    </row>
    <row r="564" spans="1:6">
      <c r="A564" t="s">
        <v>1827</v>
      </c>
      <c r="B564" t="s">
        <v>2760</v>
      </c>
      <c r="C564">
        <v>4</v>
      </c>
      <c r="D564" s="142" t="s">
        <v>18</v>
      </c>
      <c r="E564" t="s">
        <v>75</v>
      </c>
      <c r="F564" t="str">
        <f t="shared" si="8"/>
        <v>INSERT INTO estudiante (est_apell, est_name, id_inst, est_grado, est_seccion) VALUES ('ARRAYA ALARCONEmeli','Sofia',4,'PRIMERO','F');</v>
      </c>
    </row>
    <row r="565" spans="1:6">
      <c r="A565" t="s">
        <v>1828</v>
      </c>
      <c r="B565" t="s">
        <v>2761</v>
      </c>
      <c r="C565">
        <v>4</v>
      </c>
      <c r="D565" s="142" t="s">
        <v>18</v>
      </c>
      <c r="E565" t="s">
        <v>75</v>
      </c>
      <c r="F565" t="str">
        <f t="shared" si="8"/>
        <v>INSERT INTO estudiante (est_apell, est_name, id_inst, est_grado, est_seccion) VALUES ('ARIAS APAZA','Efax Kiara',4,'PRIMERO','F');</v>
      </c>
    </row>
    <row r="566" spans="1:6">
      <c r="A566" t="s">
        <v>1829</v>
      </c>
      <c r="B566" t="s">
        <v>2762</v>
      </c>
      <c r="C566">
        <v>4</v>
      </c>
      <c r="D566" s="142" t="s">
        <v>18</v>
      </c>
      <c r="E566" t="s">
        <v>75</v>
      </c>
      <c r="F566" t="str">
        <f t="shared" si="8"/>
        <v>INSERT INTO estudiante (est_apell, est_name, id_inst, est_grado, est_seccion) VALUES ('CAHUANA YARESI',' Alexis Rodrigo',4,'PRIMERO','F');</v>
      </c>
    </row>
    <row r="567" spans="1:6">
      <c r="A567" t="s">
        <v>1830</v>
      </c>
      <c r="B567" t="s">
        <v>2763</v>
      </c>
      <c r="C567">
        <v>4</v>
      </c>
      <c r="D567" s="142" t="s">
        <v>18</v>
      </c>
      <c r="E567" t="s">
        <v>75</v>
      </c>
      <c r="F567" t="str">
        <f t="shared" si="8"/>
        <v>INSERT INTO estudiante (est_apell, est_name, id_inst, est_grado, est_seccion) VALUES ('CARRASCO GUTIERREZ','Chistopher sebastian',4,'PRIMERO','F');</v>
      </c>
    </row>
    <row r="568" spans="1:6">
      <c r="A568" t="s">
        <v>1831</v>
      </c>
      <c r="B568" t="s">
        <v>2764</v>
      </c>
      <c r="C568">
        <v>4</v>
      </c>
      <c r="D568" s="142" t="s">
        <v>18</v>
      </c>
      <c r="E568" t="s">
        <v>75</v>
      </c>
      <c r="F568" t="str">
        <f t="shared" si="8"/>
        <v>INSERT INTO estudiante (est_apell, est_name, id_inst, est_grado, est_seccion) VALUES ('CARRASCO PACO','Yamil',4,'PRIMERO','F');</v>
      </c>
    </row>
    <row r="569" spans="1:6">
      <c r="A569" t="s">
        <v>1832</v>
      </c>
      <c r="B569" t="s">
        <v>2765</v>
      </c>
      <c r="C569">
        <v>4</v>
      </c>
      <c r="D569" s="142" t="s">
        <v>18</v>
      </c>
      <c r="E569" t="s">
        <v>75</v>
      </c>
      <c r="F569" t="str">
        <f t="shared" si="8"/>
        <v>INSERT INTO estudiante (est_apell, est_name, id_inst, est_grado, est_seccion) VALUES ('CHURA TORREZ','Yeny Yandy',4,'PRIMERO','F');</v>
      </c>
    </row>
    <row r="570" spans="1:6">
      <c r="A570" t="s">
        <v>1833</v>
      </c>
      <c r="B570" t="s">
        <v>2766</v>
      </c>
      <c r="C570">
        <v>4</v>
      </c>
      <c r="D570" s="142" t="s">
        <v>18</v>
      </c>
      <c r="E570" t="s">
        <v>75</v>
      </c>
      <c r="F570" t="str">
        <f t="shared" si="8"/>
        <v>INSERT INTO estudiante (est_apell, est_name, id_inst, est_grado, est_seccion) VALUES ('CUTIPA HANCCO','Jomarjo Kiara',4,'PRIMERO','F');</v>
      </c>
    </row>
    <row r="571" spans="1:6">
      <c r="A571" t="s">
        <v>1834</v>
      </c>
      <c r="B571" t="s">
        <v>2767</v>
      </c>
      <c r="C571">
        <v>4</v>
      </c>
      <c r="D571" s="142" t="s">
        <v>18</v>
      </c>
      <c r="E571" t="s">
        <v>75</v>
      </c>
      <c r="F571" t="str">
        <f t="shared" si="8"/>
        <v>INSERT INTO estudiante (est_apell, est_name, id_inst, est_grado, est_seccion) VALUES ('HUAQUISTO MAMANI','Issac Jheremi',4,'PRIMERO','F');</v>
      </c>
    </row>
    <row r="572" spans="1:6">
      <c r="A572" t="s">
        <v>1835</v>
      </c>
      <c r="B572" t="s">
        <v>2768</v>
      </c>
      <c r="C572">
        <v>4</v>
      </c>
      <c r="D572" s="142" t="s">
        <v>18</v>
      </c>
      <c r="E572" t="s">
        <v>75</v>
      </c>
      <c r="F572" t="str">
        <f t="shared" si="8"/>
        <v>INSERT INTO estudiante (est_apell, est_name, id_inst, est_grado, est_seccion) VALUES ('JUCHATUMA APUCUSI','Alondra Noely',4,'PRIMERO','F');</v>
      </c>
    </row>
    <row r="573" spans="1:6">
      <c r="A573" t="s">
        <v>1836</v>
      </c>
      <c r="B573" t="s">
        <v>2769</v>
      </c>
      <c r="C573">
        <v>4</v>
      </c>
      <c r="D573" s="142" t="s">
        <v>18</v>
      </c>
      <c r="E573" t="s">
        <v>75</v>
      </c>
      <c r="F573" t="str">
        <f t="shared" si="8"/>
        <v>INSERT INTO estudiante (est_apell, est_name, id_inst, est_grado, est_seccion) VALUES ('MAMANI CHAMBI','Gadiel',4,'PRIMERO','F');</v>
      </c>
    </row>
    <row r="574" spans="1:6">
      <c r="A574" t="s">
        <v>1837</v>
      </c>
      <c r="B574" t="s">
        <v>2770</v>
      </c>
      <c r="C574">
        <v>4</v>
      </c>
      <c r="D574" s="142" t="s">
        <v>18</v>
      </c>
      <c r="E574" t="s">
        <v>75</v>
      </c>
      <c r="F574" t="str">
        <f t="shared" si="8"/>
        <v>INSERT INTO estudiante (est_apell, est_name, id_inst, est_grado, est_seccion) VALUES ('NARVAEZ PATATINGO','Dion Yamil Felipe',4,'PRIMERO','F');</v>
      </c>
    </row>
    <row r="575" spans="1:6">
      <c r="A575" t="s">
        <v>1838</v>
      </c>
      <c r="B575" t="s">
        <v>2771</v>
      </c>
      <c r="C575">
        <v>4</v>
      </c>
      <c r="D575" s="142" t="s">
        <v>18</v>
      </c>
      <c r="E575" t="s">
        <v>75</v>
      </c>
      <c r="F575" t="str">
        <f t="shared" si="8"/>
        <v>INSERT INTO estudiante (est_apell, est_name, id_inst, est_grado, est_seccion) VALUES ('ONOFRE CONDORI','Renzo Oliver',4,'PRIMERO','F');</v>
      </c>
    </row>
    <row r="576" spans="1:6">
      <c r="A576" t="s">
        <v>1839</v>
      </c>
      <c r="B576" t="s">
        <v>2772</v>
      </c>
      <c r="C576">
        <v>4</v>
      </c>
      <c r="D576" s="142" t="s">
        <v>18</v>
      </c>
      <c r="E576" t="s">
        <v>75</v>
      </c>
      <c r="F576" t="str">
        <f t="shared" si="8"/>
        <v>INSERT INTO estudiante (est_apell, est_name, id_inst, est_grado, est_seccion) VALUES ('PACHACCA QUISPEStefany','Rosmery',4,'PRIMERO','F');</v>
      </c>
    </row>
    <row r="577" spans="1:6">
      <c r="A577" t="s">
        <v>1840</v>
      </c>
      <c r="B577" t="s">
        <v>2773</v>
      </c>
      <c r="C577">
        <v>4</v>
      </c>
      <c r="D577" s="142" t="s">
        <v>18</v>
      </c>
      <c r="E577" t="s">
        <v>75</v>
      </c>
      <c r="F577" t="str">
        <f t="shared" si="8"/>
        <v>INSERT INTO estudiante (est_apell, est_name, id_inst, est_grado, est_seccion) VALUES ('PUMA MAMANI','Monica Magdalena',4,'PRIMERO','F');</v>
      </c>
    </row>
    <row r="578" spans="1:6">
      <c r="A578" t="s">
        <v>1841</v>
      </c>
      <c r="B578" t="s">
        <v>2774</v>
      </c>
      <c r="C578">
        <v>4</v>
      </c>
      <c r="D578" s="142" t="s">
        <v>18</v>
      </c>
      <c r="E578" t="s">
        <v>75</v>
      </c>
      <c r="F578" t="str">
        <f t="shared" si="8"/>
        <v>INSERT INTO estudiante (est_apell, est_name, id_inst, est_grado, est_seccion) VALUES ('PUMA PACHAPUMA','Yoselin',4,'PRIMERO','F');</v>
      </c>
    </row>
    <row r="579" spans="1:6">
      <c r="A579" t="s">
        <v>1842</v>
      </c>
      <c r="B579" t="s">
        <v>2775</v>
      </c>
      <c r="C579">
        <v>4</v>
      </c>
      <c r="D579" s="142" t="s">
        <v>18</v>
      </c>
      <c r="E579" t="s">
        <v>75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('QUISPETUPA PUMA','Victor Manuel',4,'PRIMERO','F');</v>
      </c>
    </row>
    <row r="580" spans="1:6">
      <c r="A580" t="s">
        <v>1843</v>
      </c>
      <c r="B580" t="s">
        <v>2776</v>
      </c>
      <c r="C580">
        <v>4</v>
      </c>
      <c r="D580" s="142" t="s">
        <v>18</v>
      </c>
      <c r="E580" t="s">
        <v>75</v>
      </c>
      <c r="F580" t="str">
        <f t="shared" si="9"/>
        <v>INSERT INTO estudiante (est_apell, est_name, id_inst, est_grado, est_seccion) VALUES ('SANCA GUZMAN','Yhon Alex',4,'PRIMERO','F');</v>
      </c>
    </row>
    <row r="581" spans="1:6">
      <c r="A581" t="s">
        <v>1844</v>
      </c>
      <c r="B581" t="s">
        <v>2777</v>
      </c>
      <c r="C581">
        <v>4</v>
      </c>
      <c r="D581" s="142" t="s">
        <v>18</v>
      </c>
      <c r="E581" t="s">
        <v>75</v>
      </c>
      <c r="F581" t="str">
        <f t="shared" si="9"/>
        <v>INSERT INTO estudiante (est_apell, est_name, id_inst, est_grado, est_seccion) VALUES ('SOLORZANO HUARSAYA','Sarai',4,'PRIMERO','F');</v>
      </c>
    </row>
    <row r="582" spans="1:6">
      <c r="A582" t="s">
        <v>1845</v>
      </c>
      <c r="B582" t="s">
        <v>2778</v>
      </c>
      <c r="C582">
        <v>4</v>
      </c>
      <c r="D582" s="142" t="s">
        <v>18</v>
      </c>
      <c r="E582" t="s">
        <v>75</v>
      </c>
      <c r="F582" t="str">
        <f t="shared" si="9"/>
        <v>INSERT INTO estudiante (est_apell, est_name, id_inst, est_grado, est_seccion) VALUES ('SOLIS QUISPE','Yan-di',4,'PRIMERO','F');</v>
      </c>
    </row>
    <row r="583" spans="1:6">
      <c r="A583" t="s">
        <v>1846</v>
      </c>
      <c r="B583" t="s">
        <v>2779</v>
      </c>
      <c r="C583">
        <v>4</v>
      </c>
      <c r="D583" s="142" t="s">
        <v>18</v>
      </c>
      <c r="E583" t="s">
        <v>75</v>
      </c>
      <c r="F583" t="str">
        <f t="shared" si="9"/>
        <v>INSERT INTO estudiante (est_apell, est_name, id_inst, est_grado, est_seccion) VALUES ('TACCA MOLINA','Denis Josue',4,'PRIMERO','F');</v>
      </c>
    </row>
    <row r="584" spans="1:6">
      <c r="A584" t="s">
        <v>1370</v>
      </c>
      <c r="B584" t="s">
        <v>2780</v>
      </c>
      <c r="C584">
        <v>4</v>
      </c>
      <c r="D584" s="142" t="s">
        <v>18</v>
      </c>
      <c r="E584" t="s">
        <v>75</v>
      </c>
      <c r="F584" t="str">
        <f t="shared" si="9"/>
        <v>INSERT INTO estudiante (est_apell, est_name, id_inst, est_grado, est_seccion) VALUES ('TEJADA CONDORI','Cristopher James',4,'PRIMERO','F');</v>
      </c>
    </row>
    <row r="585" spans="1:6">
      <c r="A585" t="s">
        <v>1847</v>
      </c>
      <c r="B585" t="s">
        <v>2781</v>
      </c>
      <c r="C585">
        <v>4</v>
      </c>
      <c r="D585" s="142" t="s">
        <v>18</v>
      </c>
      <c r="E585" t="s">
        <v>75</v>
      </c>
      <c r="F585" t="str">
        <f t="shared" si="9"/>
        <v>INSERT INTO estudiante (est_apell, est_name, id_inst, est_grado, est_seccion) VALUES ('VARGAS BARRIOS','Letz  Kaori',4,'PRIMERO','F');</v>
      </c>
    </row>
    <row r="586" spans="1:6">
      <c r="A586" t="s">
        <v>1848</v>
      </c>
      <c r="B586" t="s">
        <v>2782</v>
      </c>
      <c r="C586">
        <v>9</v>
      </c>
      <c r="D586" s="142" t="s">
        <v>18</v>
      </c>
      <c r="E586" t="s">
        <v>26</v>
      </c>
      <c r="F586" t="str">
        <f t="shared" si="9"/>
        <v>INSERT INTO estudiante (est_apell, est_name, id_inst, est_grado, est_seccion) VALUES ('ALARCON FLORES','Yeiferson Franck',9,'PRIMERO','ÚNICA');</v>
      </c>
    </row>
    <row r="587" spans="1:6">
      <c r="A587" t="s">
        <v>1849</v>
      </c>
      <c r="B587" t="s">
        <v>2783</v>
      </c>
      <c r="C587">
        <v>9</v>
      </c>
      <c r="D587" s="142" t="s">
        <v>18</v>
      </c>
      <c r="E587" t="s">
        <v>26</v>
      </c>
      <c r="F587" t="str">
        <f t="shared" si="9"/>
        <v>INSERT INTO estudiante (est_apell, est_name, id_inst, est_grado, est_seccion) VALUES ('CACHURA ROSAS','Ludwin',9,'PRIMERO','ÚNICA');</v>
      </c>
    </row>
    <row r="588" spans="1:6">
      <c r="A588" t="s">
        <v>1850</v>
      </c>
      <c r="B588" t="s">
        <v>2784</v>
      </c>
      <c r="C588">
        <v>9</v>
      </c>
      <c r="D588" s="142" t="s">
        <v>18</v>
      </c>
      <c r="E588" t="s">
        <v>26</v>
      </c>
      <c r="F588" t="str">
        <f t="shared" si="9"/>
        <v>INSERT INTO estudiante (est_apell, est_name, id_inst, est_grado, est_seccion) VALUES ('CCOA HUAMANTUCO','Betsy Medalith',9,'PRIMERO','ÚNICA');</v>
      </c>
    </row>
    <row r="589" spans="1:6">
      <c r="A589" t="s">
        <v>1851</v>
      </c>
      <c r="B589" t="s">
        <v>2785</v>
      </c>
      <c r="C589">
        <v>9</v>
      </c>
      <c r="D589" s="142" t="s">
        <v>18</v>
      </c>
      <c r="E589" t="s">
        <v>26</v>
      </c>
      <c r="F589" t="str">
        <f t="shared" si="9"/>
        <v>INSERT INTO estudiante (est_apell, est_name, id_inst, est_grado, est_seccion) VALUES ('CHOQUEHUANCA MAQUE','Nayeli Mayumi',9,'PRIMERO','ÚNICA');</v>
      </c>
    </row>
    <row r="590" spans="1:6">
      <c r="A590" t="s">
        <v>1852</v>
      </c>
      <c r="B590" t="s">
        <v>2786</v>
      </c>
      <c r="C590">
        <v>9</v>
      </c>
      <c r="D590" s="142" t="s">
        <v>18</v>
      </c>
      <c r="E590" t="s">
        <v>26</v>
      </c>
      <c r="F590" t="str">
        <f t="shared" si="9"/>
        <v>INSERT INTO estudiante (est_apell, est_name, id_inst, est_grado, est_seccion) VALUES ('FLORES HUAMANTUCO','Brayner Edy',9,'PRIMERO','ÚNICA');</v>
      </c>
    </row>
    <row r="591" spans="1:6">
      <c r="A591" t="s">
        <v>1853</v>
      </c>
      <c r="B591" t="s">
        <v>2787</v>
      </c>
      <c r="C591">
        <v>9</v>
      </c>
      <c r="D591" s="142" t="s">
        <v>18</v>
      </c>
      <c r="E591" t="s">
        <v>26</v>
      </c>
      <c r="F591" t="str">
        <f t="shared" si="9"/>
        <v>INSERT INTO estudiante (est_apell, est_name, id_inst, est_grado, est_seccion) VALUES ('FLORES ROSAS','Royer Isaias',9,'PRIMERO','ÚNICA');</v>
      </c>
    </row>
    <row r="592" spans="1:6">
      <c r="A592" t="s">
        <v>1854</v>
      </c>
      <c r="B592" t="s">
        <v>2788</v>
      </c>
      <c r="C592">
        <v>9</v>
      </c>
      <c r="D592" s="142" t="s">
        <v>18</v>
      </c>
      <c r="E592" t="s">
        <v>26</v>
      </c>
      <c r="F592" t="str">
        <f t="shared" si="9"/>
        <v>INSERT INTO estudiante (est_apell, est_name, id_inst, est_grado, est_seccion) VALUES ('HANCCO CCOA','Luz Maria',9,'PRIMERO','ÚNICA');</v>
      </c>
    </row>
    <row r="593" spans="1:6">
      <c r="A593" t="s">
        <v>1855</v>
      </c>
      <c r="B593" t="s">
        <v>2789</v>
      </c>
      <c r="C593">
        <v>9</v>
      </c>
      <c r="D593" s="142" t="s">
        <v>18</v>
      </c>
      <c r="E593" t="s">
        <v>26</v>
      </c>
      <c r="F593" t="str">
        <f t="shared" si="9"/>
        <v>INSERT INTO estudiante (est_apell, est_name, id_inst, est_grado, est_seccion) VALUES ('HANCCO QUISPE','Marisol',9,'PRIMERO','ÚNICA');</v>
      </c>
    </row>
    <row r="594" spans="1:6">
      <c r="A594" t="s">
        <v>1855</v>
      </c>
      <c r="B594" t="s">
        <v>2790</v>
      </c>
      <c r="C594">
        <v>9</v>
      </c>
      <c r="D594" s="142" t="s">
        <v>18</v>
      </c>
      <c r="E594" t="s">
        <v>26</v>
      </c>
      <c r="F594" t="str">
        <f t="shared" si="9"/>
        <v>INSERT INTO estudiante (est_apell, est_name, id_inst, est_grado, est_seccion) VALUES ('HANCCO QUISPE','Wilhelm Adler',9,'PRIMERO','ÚNICA');</v>
      </c>
    </row>
    <row r="595" spans="1:6">
      <c r="A595" t="s">
        <v>1856</v>
      </c>
      <c r="B595" t="s">
        <v>2791</v>
      </c>
      <c r="C595">
        <v>9</v>
      </c>
      <c r="D595" s="142" t="s">
        <v>18</v>
      </c>
      <c r="E595" t="s">
        <v>26</v>
      </c>
      <c r="F595" t="str">
        <f t="shared" si="9"/>
        <v>INSERT INTO estudiante (est_apell, est_name, id_inst, est_grado, est_seccion) VALUES ('HUALLA HUAMANTUCO','Melissa Adely',9,'PRIMERO','ÚNICA');</v>
      </c>
    </row>
    <row r="596" spans="1:6">
      <c r="A596" t="s">
        <v>1857</v>
      </c>
      <c r="B596" t="s">
        <v>2792</v>
      </c>
      <c r="C596">
        <v>9</v>
      </c>
      <c r="D596" s="142" t="s">
        <v>18</v>
      </c>
      <c r="E596" t="s">
        <v>26</v>
      </c>
      <c r="F596" t="str">
        <f t="shared" si="9"/>
        <v>INSERT INTO estudiante (est_apell, est_name, id_inst, est_grado, est_seccion) VALUES ('HUARSAYA CARBAJAL','René Reynod Anyelo',9,'PRIMERO','ÚNICA');</v>
      </c>
    </row>
    <row r="597" spans="1:6">
      <c r="A597" t="s">
        <v>1858</v>
      </c>
      <c r="B597" t="s">
        <v>2793</v>
      </c>
      <c r="C597">
        <v>9</v>
      </c>
      <c r="D597" s="142" t="s">
        <v>18</v>
      </c>
      <c r="E597" t="s">
        <v>26</v>
      </c>
      <c r="F597" t="str">
        <f t="shared" si="9"/>
        <v>INSERT INTO estudiante (est_apell, est_name, id_inst, est_grado, est_seccion) VALUES ('HUARSAYA TINTA','Nataly Rocio',9,'PRIMERO','ÚNICA');</v>
      </c>
    </row>
    <row r="598" spans="1:6">
      <c r="A598" t="s">
        <v>1859</v>
      </c>
      <c r="B598" t="s">
        <v>2794</v>
      </c>
      <c r="C598">
        <v>15</v>
      </c>
      <c r="D598" s="142" t="s">
        <v>18</v>
      </c>
      <c r="E598" t="s">
        <v>26</v>
      </c>
      <c r="F598" t="str">
        <f t="shared" si="9"/>
        <v>INSERT INTO estudiante (est_apell, est_name, id_inst, est_grado, est_seccion) VALUES ('APAZA CAHUANA','NAYELY ANHELY',15,'PRIMERO','ÚNICA');</v>
      </c>
    </row>
    <row r="599" spans="1:6">
      <c r="A599" t="s">
        <v>1860</v>
      </c>
      <c r="B599" t="s">
        <v>2795</v>
      </c>
      <c r="C599">
        <v>15</v>
      </c>
      <c r="D599" s="142" t="s">
        <v>18</v>
      </c>
      <c r="E599" t="s">
        <v>26</v>
      </c>
      <c r="F599" t="str">
        <f t="shared" si="9"/>
        <v>INSERT INTO estudiante (est_apell, est_name, id_inst, est_grado, est_seccion) VALUES ('CARMONA MENENDEZ','ROGER',15,'PRIMERO','ÚNICA');</v>
      </c>
    </row>
    <row r="600" spans="1:6">
      <c r="A600" t="s">
        <v>1850</v>
      </c>
      <c r="B600" t="s">
        <v>2796</v>
      </c>
      <c r="C600">
        <v>15</v>
      </c>
      <c r="D600" s="142" t="s">
        <v>18</v>
      </c>
      <c r="E600" t="s">
        <v>26</v>
      </c>
      <c r="F600" t="str">
        <f t="shared" si="9"/>
        <v>INSERT INTO estudiante (est_apell, est_name, id_inst, est_grado, est_seccion) VALUES ('CCOA HUAMANTUCO','ANGEL JOSUE',15,'PRIMERO','ÚNICA');</v>
      </c>
    </row>
    <row r="601" spans="1:6">
      <c r="A601" t="s">
        <v>1861</v>
      </c>
      <c r="B601" t="s">
        <v>2797</v>
      </c>
      <c r="C601">
        <v>15</v>
      </c>
      <c r="D601" s="142" t="s">
        <v>18</v>
      </c>
      <c r="E601" t="s">
        <v>26</v>
      </c>
      <c r="F601" t="str">
        <f t="shared" si="9"/>
        <v>INSERT INTO estudiante (est_apell, est_name, id_inst, est_grado, est_seccion) VALUES ('CHUARA HUALLA','DIANA GAVI',15,'PRIMERO','ÚNICA');</v>
      </c>
    </row>
    <row r="602" spans="1:6">
      <c r="A602" t="s">
        <v>1862</v>
      </c>
      <c r="B602" t="s">
        <v>2798</v>
      </c>
      <c r="C602">
        <v>15</v>
      </c>
      <c r="D602" s="142" t="s">
        <v>18</v>
      </c>
      <c r="E602" t="s">
        <v>26</v>
      </c>
      <c r="F602" t="str">
        <f t="shared" si="9"/>
        <v>INSERT INTO estudiante (est_apell, est_name, id_inst, est_grado, est_seccion) VALUES ('CONDORI HUAYQUILLA','MARILUZ',15,'PRIMERO','ÚNICA');</v>
      </c>
    </row>
    <row r="603" spans="1:6">
      <c r="A603" t="s">
        <v>1863</v>
      </c>
      <c r="B603" t="s">
        <v>2799</v>
      </c>
      <c r="C603">
        <v>15</v>
      </c>
      <c r="D603" s="142" t="s">
        <v>18</v>
      </c>
      <c r="E603" t="s">
        <v>26</v>
      </c>
      <c r="F603" t="str">
        <f t="shared" si="9"/>
        <v>INSERT INTO estudiante (est_apell, est_name, id_inst, est_grado, est_seccion) VALUES ('CONDORI LIMA','YUI YASEMIN GUIZARA',15,'PRIMERO','ÚNICA');</v>
      </c>
    </row>
    <row r="604" spans="1:6">
      <c r="A604" t="s">
        <v>1864</v>
      </c>
      <c r="B604" t="s">
        <v>2800</v>
      </c>
      <c r="C604">
        <v>15</v>
      </c>
      <c r="D604" s="142" t="s">
        <v>18</v>
      </c>
      <c r="E604" t="s">
        <v>26</v>
      </c>
      <c r="F604" t="str">
        <f t="shared" si="9"/>
        <v>INSERT INTO estudiante (est_apell, est_name, id_inst, est_grado, est_seccion) VALUES ('CRUZ CCAMA','PAUL JHUNIOR',15,'PRIMERO','ÚNICA');</v>
      </c>
    </row>
    <row r="605" spans="1:6">
      <c r="A605" t="s">
        <v>1865</v>
      </c>
      <c r="B605" t="s">
        <v>2801</v>
      </c>
      <c r="C605">
        <v>15</v>
      </c>
      <c r="D605" s="142" t="s">
        <v>18</v>
      </c>
      <c r="E605" t="s">
        <v>26</v>
      </c>
      <c r="F605" t="str">
        <f t="shared" si="9"/>
        <v>INSERT INTO estudiante (est_apell, est_name, id_inst, est_grado, est_seccion) VALUES ('GARATE QUISPE','REYNOSO CORONADO',15,'PRIMERO','ÚNICA');</v>
      </c>
    </row>
    <row r="606" spans="1:6">
      <c r="A606" t="s">
        <v>1866</v>
      </c>
      <c r="B606" t="s">
        <v>2802</v>
      </c>
      <c r="C606">
        <v>15</v>
      </c>
      <c r="D606" s="142" t="s">
        <v>18</v>
      </c>
      <c r="E606" t="s">
        <v>26</v>
      </c>
      <c r="F606" t="str">
        <f t="shared" si="9"/>
        <v>INSERT INTO estudiante (est_apell, est_name, id_inst, est_grado, est_seccion) VALUES ('GUTIERREZ MAMANI','DAMARIZ AYORIZ',15,'PRIMERO','ÚNICA');</v>
      </c>
    </row>
    <row r="607" spans="1:6">
      <c r="A607" t="s">
        <v>1867</v>
      </c>
      <c r="B607" t="s">
        <v>2803</v>
      </c>
      <c r="C607">
        <v>15</v>
      </c>
      <c r="D607" s="142" t="s">
        <v>18</v>
      </c>
      <c r="E607" t="s">
        <v>26</v>
      </c>
      <c r="F607" t="str">
        <f t="shared" si="9"/>
        <v>INSERT INTO estudiante (est_apell, est_name, id_inst, est_grado, est_seccion) VALUES ('GUZMAN MAMANI','YAMILETH  SAYURI',15,'PRIMERO','ÚNICA');</v>
      </c>
    </row>
    <row r="608" spans="1:6">
      <c r="A608" t="s">
        <v>1868</v>
      </c>
      <c r="B608" t="s">
        <v>2804</v>
      </c>
      <c r="C608">
        <v>15</v>
      </c>
      <c r="D608" s="142" t="s">
        <v>18</v>
      </c>
      <c r="E608" t="s">
        <v>26</v>
      </c>
      <c r="F608" t="str">
        <f t="shared" si="9"/>
        <v>INSERT INTO estudiante (est_apell, est_name, id_inst, est_grado, est_seccion) VALUES ('HUAQUISTO PERALTA','SHAMANTA',15,'PRIMERO','ÚNICA');</v>
      </c>
    </row>
    <row r="609" spans="1:6">
      <c r="A609" t="s">
        <v>1869</v>
      </c>
      <c r="B609" t="s">
        <v>2805</v>
      </c>
      <c r="C609">
        <v>15</v>
      </c>
      <c r="D609" s="142" t="s">
        <v>18</v>
      </c>
      <c r="E609" t="s">
        <v>26</v>
      </c>
      <c r="F609" t="str">
        <f t="shared" si="9"/>
        <v>INSERT INTO estudiante (est_apell, est_name, id_inst, est_grado, est_seccion) VALUES ('NARVAEZ CHURA','JHONI NEYMAR',15,'PRIMERO','ÚNICA');</v>
      </c>
    </row>
    <row r="610" spans="1:6">
      <c r="A610" t="s">
        <v>1870</v>
      </c>
      <c r="B610" t="s">
        <v>2806</v>
      </c>
      <c r="C610">
        <v>15</v>
      </c>
      <c r="D610" s="142" t="s">
        <v>18</v>
      </c>
      <c r="E610" t="s">
        <v>26</v>
      </c>
      <c r="F610" t="str">
        <f t="shared" si="9"/>
        <v>INSERT INTO estudiante (est_apell, est_name, id_inst, est_grado, est_seccion) VALUES ('PACHAPUMA ZELA','RONALDIÑO ',15,'PRIMERO','ÚNICA');</v>
      </c>
    </row>
    <row r="611" spans="1:6">
      <c r="A611" t="s">
        <v>1871</v>
      </c>
      <c r="B611" t="s">
        <v>2807</v>
      </c>
      <c r="C611">
        <v>15</v>
      </c>
      <c r="D611" s="142" t="s">
        <v>18</v>
      </c>
      <c r="E611" t="s">
        <v>26</v>
      </c>
      <c r="F611" t="str">
        <f t="shared" si="9"/>
        <v>INSERT INTO estudiante (est_apell, est_name, id_inst, est_grado, est_seccion) VALUES ('PARQUER QUISPE','DOMINIK YHEYKO',15,'PRIMERO','ÚNICA');</v>
      </c>
    </row>
    <row r="612" spans="1:6">
      <c r="A612" t="s">
        <v>1770</v>
      </c>
      <c r="B612" t="s">
        <v>2808</v>
      </c>
      <c r="C612">
        <v>15</v>
      </c>
      <c r="D612" s="142" t="s">
        <v>18</v>
      </c>
      <c r="E612" t="s">
        <v>26</v>
      </c>
      <c r="F612" t="str">
        <f t="shared" si="9"/>
        <v>INSERT INTO estudiante (est_apell, est_name, id_inst, est_grado, est_seccion) VALUES ('RAMOS PERALTA','LISETH NAYELY',15,'PRIMERO','ÚNICA');</v>
      </c>
    </row>
    <row r="613" spans="1:6">
      <c r="A613" t="s">
        <v>1872</v>
      </c>
      <c r="B613" t="s">
        <v>2809</v>
      </c>
      <c r="C613">
        <v>15</v>
      </c>
      <c r="D613" s="142" t="s">
        <v>18</v>
      </c>
      <c r="E613" t="s">
        <v>26</v>
      </c>
      <c r="F613" t="str">
        <f t="shared" si="9"/>
        <v>INSERT INTO estudiante (est_apell, est_name, id_inst, est_grado, est_seccion) VALUES ('SAYHUA SALCCA','LIZ NAYDE',15,'PRIMERO','ÚNICA');</v>
      </c>
    </row>
    <row r="614" spans="1:6">
      <c r="A614" t="s">
        <v>1873</v>
      </c>
      <c r="B614" t="s">
        <v>2810</v>
      </c>
      <c r="C614">
        <v>15</v>
      </c>
      <c r="D614" s="142" t="s">
        <v>18</v>
      </c>
      <c r="E614" t="s">
        <v>26</v>
      </c>
      <c r="F614" t="str">
        <f t="shared" si="9"/>
        <v>INSERT INTO estudiante (est_apell, est_name, id_inst, est_grado, est_seccion) VALUES ('YUCRA MAMANI','ALEJANDRA KATY',15,'PRIMERO','ÚNICA');</v>
      </c>
    </row>
    <row r="615" spans="1:6">
      <c r="A615" t="s">
        <v>1874</v>
      </c>
      <c r="B615" t="s">
        <v>2811</v>
      </c>
      <c r="C615">
        <v>66</v>
      </c>
      <c r="D615" s="142" t="s">
        <v>18</v>
      </c>
      <c r="E615" t="s">
        <v>26</v>
      </c>
      <c r="F615" t="str">
        <f t="shared" si="9"/>
        <v>INSERT INTO estudiante (est_apell, est_name, id_inst, est_grado, est_seccion) VALUES ('ARAGON CCAMA','Yanely Soledad',66,'PRIMERO','ÚNICA');</v>
      </c>
    </row>
    <row r="616" spans="1:6">
      <c r="A616" t="s">
        <v>1875</v>
      </c>
      <c r="B616" t="s">
        <v>2812</v>
      </c>
      <c r="C616">
        <v>30</v>
      </c>
      <c r="D616" s="142" t="s">
        <v>18</v>
      </c>
      <c r="E616" t="s">
        <v>26</v>
      </c>
      <c r="F616" t="str">
        <f t="shared" si="9"/>
        <v>INSERT INTO estudiante (est_apell, est_name, id_inst, est_grado, est_seccion) VALUES ('GRETA SALAS','Gary Yamil',30,'PRIMERO','ÚNICA');</v>
      </c>
    </row>
    <row r="617" spans="1:6">
      <c r="A617" t="s">
        <v>1876</v>
      </c>
      <c r="B617" t="s">
        <v>2813</v>
      </c>
      <c r="C617">
        <v>26</v>
      </c>
      <c r="D617" s="142" t="s">
        <v>18</v>
      </c>
      <c r="E617" t="s">
        <v>26</v>
      </c>
      <c r="F617" t="str">
        <f t="shared" si="9"/>
        <v>INSERT INTO estudiante (est_apell, est_name, id_inst, est_grado, est_seccion) VALUES ('MAMANI APAZA','Yosep Erick',26,'PRIMERO','ÚNICA');</v>
      </c>
    </row>
    <row r="618" spans="1:6">
      <c r="A618" t="s">
        <v>1877</v>
      </c>
      <c r="B618" t="s">
        <v>2814</v>
      </c>
      <c r="C618">
        <v>26</v>
      </c>
      <c r="D618" s="142" t="s">
        <v>18</v>
      </c>
      <c r="E618" t="s">
        <v>26</v>
      </c>
      <c r="F618" t="str">
        <f t="shared" si="9"/>
        <v>INSERT INTO estudiante (est_apell, est_name, id_inst, est_grado, est_seccion) VALUES ('MAMANI QUINCHO','Yaham Alvaro',26,'PRIMERO','ÚNICA');</v>
      </c>
    </row>
    <row r="619" spans="1:6">
      <c r="A619" t="s">
        <v>1878</v>
      </c>
      <c r="B619" t="s">
        <v>2815</v>
      </c>
      <c r="C619">
        <v>26</v>
      </c>
      <c r="D619" s="142" t="s">
        <v>18</v>
      </c>
      <c r="E619" t="s">
        <v>26</v>
      </c>
      <c r="F619" t="str">
        <f t="shared" si="9"/>
        <v>INSERT INTO estudiante (est_apell, est_name, id_inst, est_grado, est_seccion) VALUES ('ONOFRE ILPANOCCA','Marcodeacero Silvano',26,'PRIMERO','ÚNICA');</v>
      </c>
    </row>
    <row r="620" spans="1:6">
      <c r="A620" t="s">
        <v>1879</v>
      </c>
      <c r="B620" t="s">
        <v>2816</v>
      </c>
      <c r="C620">
        <v>26</v>
      </c>
      <c r="D620" s="142" t="s">
        <v>18</v>
      </c>
      <c r="E620" t="s">
        <v>26</v>
      </c>
      <c r="F620" t="str">
        <f t="shared" si="9"/>
        <v>INSERT INTO estudiante (est_apell, est_name, id_inst, est_grado, est_seccion) VALUES ('PUÑO QUISPE','Omar Gumercindo ',26,'PRIMERO','ÚNICA');</v>
      </c>
    </row>
    <row r="621" spans="1:6">
      <c r="A621" t="s">
        <v>1880</v>
      </c>
      <c r="B621" t="s">
        <v>2817</v>
      </c>
      <c r="C621">
        <v>26</v>
      </c>
      <c r="D621" s="142" t="s">
        <v>18</v>
      </c>
      <c r="E621" t="s">
        <v>26</v>
      </c>
      <c r="F621" t="str">
        <f t="shared" si="9"/>
        <v>INSERT INTO estudiante (est_apell, est_name, id_inst, est_grado, est_seccion) VALUES ('TEJADA VEGA','Jusep Liedson ',26,'PRIMERO','ÚNICA');</v>
      </c>
    </row>
    <row r="622" spans="1:6">
      <c r="A622" t="s">
        <v>1881</v>
      </c>
      <c r="B622" t="s">
        <v>2818</v>
      </c>
      <c r="C622">
        <v>26</v>
      </c>
      <c r="D622" s="142" t="s">
        <v>18</v>
      </c>
      <c r="E622" t="s">
        <v>26</v>
      </c>
      <c r="F622" t="str">
        <f t="shared" si="9"/>
        <v>INSERT INTO estudiante (est_apell, est_name, id_inst, est_grado, est_seccion) VALUES ('TRUJILLANO QUISPE','Irma Aremy',26,'PRIMERO','ÚNICA');</v>
      </c>
    </row>
    <row r="623" spans="1:6">
      <c r="A623" t="s">
        <v>1882</v>
      </c>
      <c r="B623" t="s">
        <v>2819</v>
      </c>
      <c r="C623">
        <v>26</v>
      </c>
      <c r="D623" s="142" t="s">
        <v>18</v>
      </c>
      <c r="E623" t="s">
        <v>26</v>
      </c>
      <c r="F623" t="str">
        <f t="shared" si="9"/>
        <v>INSERT INTO estudiante (est_apell, est_name, id_inst, est_grado, est_seccion) VALUES ('YANASUPO LLACSA','Yadiel.',26,'PRIMERO','ÚNICA');</v>
      </c>
    </row>
    <row r="624" spans="1:6">
      <c r="A624" t="s">
        <v>1883</v>
      </c>
      <c r="B624" t="s">
        <v>2820</v>
      </c>
      <c r="C624">
        <v>48</v>
      </c>
      <c r="D624" s="142" t="s">
        <v>18</v>
      </c>
      <c r="E624" t="s">
        <v>26</v>
      </c>
      <c r="F624" t="str">
        <f t="shared" si="9"/>
        <v>INSERT INTO estudiante (est_apell, est_name, id_inst, est_grado, est_seccion) VALUES ('Mamani Ramos','Estip Fernando',48,'PRIMERO','ÚNICA');</v>
      </c>
    </row>
    <row r="625" spans="1:6">
      <c r="A625" t="s">
        <v>1884</v>
      </c>
      <c r="B625" t="s">
        <v>2821</v>
      </c>
      <c r="C625">
        <v>49</v>
      </c>
      <c r="D625" s="142" t="s">
        <v>18</v>
      </c>
      <c r="E625" t="s">
        <v>26</v>
      </c>
      <c r="F625" t="str">
        <f t="shared" si="9"/>
        <v>INSERT INTO estudiante (est_apell, est_name, id_inst, est_grado, est_seccion) VALUES ('CANO CHECMAPOCCO','BINSS MAYNAY',49,'PRIMERO','ÚNICA');</v>
      </c>
    </row>
    <row r="626" spans="1:6">
      <c r="A626" t="s">
        <v>1885</v>
      </c>
      <c r="B626" t="s">
        <v>2822</v>
      </c>
      <c r="C626">
        <v>49</v>
      </c>
      <c r="D626" s="142" t="s">
        <v>18</v>
      </c>
      <c r="E626" t="s">
        <v>26</v>
      </c>
      <c r="F626" t="str">
        <f t="shared" si="9"/>
        <v>INSERT INTO estudiante (est_apell, est_name, id_inst, est_grado, est_seccion) VALUES ('CANSAYA MOROCCO','NIDIA ALLIS',49,'PRIMERO','ÚNICA');</v>
      </c>
    </row>
    <row r="627" spans="1:6">
      <c r="A627" t="s">
        <v>1886</v>
      </c>
      <c r="B627" t="s">
        <v>2823</v>
      </c>
      <c r="C627">
        <v>49</v>
      </c>
      <c r="D627" s="142" t="s">
        <v>18</v>
      </c>
      <c r="E627" t="s">
        <v>26</v>
      </c>
      <c r="F627" t="str">
        <f t="shared" si="9"/>
        <v>INSERT INTO estudiante (est_apell, est_name, id_inst, est_grado, est_seccion) VALUES ('CHURA QUISPE','SHAYLA MARICARM',49,'PRIMERO','ÚNICA');</v>
      </c>
    </row>
    <row r="628" spans="1:6">
      <c r="A628" t="s">
        <v>1887</v>
      </c>
      <c r="B628" t="s">
        <v>2824</v>
      </c>
      <c r="C628">
        <v>49</v>
      </c>
      <c r="D628" s="142" t="s">
        <v>18</v>
      </c>
      <c r="E628" t="s">
        <v>26</v>
      </c>
      <c r="F628" t="str">
        <f t="shared" si="9"/>
        <v>INSERT INTO estudiante (est_apell, est_name, id_inst, est_grado, est_seccion) VALUES ('COAQUIRA LUQUE','ANYELO JHOSTIN',49,'PRIMERO','ÚNICA');</v>
      </c>
    </row>
    <row r="629" spans="1:6">
      <c r="A629" t="s">
        <v>1252</v>
      </c>
      <c r="B629" t="s">
        <v>1253</v>
      </c>
      <c r="C629">
        <v>49</v>
      </c>
      <c r="D629" s="142" t="s">
        <v>18</v>
      </c>
      <c r="E629" t="s">
        <v>26</v>
      </c>
      <c r="F629" t="str">
        <f t="shared" si="9"/>
        <v>INSERT INTO estudiante (est_apell, est_name, id_inst, est_grado, est_seccion) VALUES ('DE LA CRUZ HUALLA','JEREMY',49,'PRIMERO','ÚNICA');</v>
      </c>
    </row>
    <row r="630" spans="1:6">
      <c r="A630" t="s">
        <v>1888</v>
      </c>
      <c r="B630" t="s">
        <v>2825</v>
      </c>
      <c r="C630">
        <v>49</v>
      </c>
      <c r="D630" s="142" t="s">
        <v>18</v>
      </c>
      <c r="E630" t="s">
        <v>26</v>
      </c>
      <c r="F630" t="str">
        <f t="shared" si="9"/>
        <v>INSERT INTO estudiante (est_apell, est_name, id_inst, est_grado, est_seccion) VALUES ('LOPEZ LUQUE','LUZ HEREDIA',49,'PRIMERO','ÚNICA');</v>
      </c>
    </row>
    <row r="631" spans="1:6">
      <c r="A631" t="s">
        <v>1889</v>
      </c>
      <c r="B631" t="s">
        <v>2826</v>
      </c>
      <c r="C631">
        <v>49</v>
      </c>
      <c r="D631" s="142" t="s">
        <v>18</v>
      </c>
      <c r="E631" t="s">
        <v>26</v>
      </c>
      <c r="F631" t="str">
        <f t="shared" si="9"/>
        <v>INSERT INTO estudiante (est_apell, est_name, id_inst, est_grado, est_seccion) VALUES ('LUQUE MOROCCOIRE','YAJAIRA MILET',49,'PRIMERO','ÚNICA');</v>
      </c>
    </row>
    <row r="632" spans="1:6">
      <c r="A632" t="s">
        <v>1890</v>
      </c>
      <c r="B632" t="s">
        <v>2827</v>
      </c>
      <c r="C632">
        <v>49</v>
      </c>
      <c r="D632" s="142" t="s">
        <v>18</v>
      </c>
      <c r="E632" t="s">
        <v>26</v>
      </c>
      <c r="F632" t="str">
        <f t="shared" si="9"/>
        <v>INSERT INTO estudiante (est_apell, est_name, id_inst, est_grado, est_seccion) VALUES ('MAMANI CCOYTO','NAYELI CILA',49,'PRIMERO','ÚNICA');</v>
      </c>
    </row>
    <row r="633" spans="1:6">
      <c r="A633" t="s">
        <v>1318</v>
      </c>
      <c r="B633" t="s">
        <v>2828</v>
      </c>
      <c r="C633">
        <v>49</v>
      </c>
      <c r="D633" s="142" t="s">
        <v>18</v>
      </c>
      <c r="E633" t="s">
        <v>26</v>
      </c>
      <c r="F633" t="str">
        <f t="shared" si="9"/>
        <v>INSERT INTO estudiante (est_apell, est_name, id_inst, est_grado, est_seccion) VALUES ('MAMANI QUISPE','DEYVIS OMAR',49,'PRIMERO','ÚNICA');</v>
      </c>
    </row>
    <row r="634" spans="1:6">
      <c r="A634" t="s">
        <v>1891</v>
      </c>
      <c r="B634" t="s">
        <v>2829</v>
      </c>
      <c r="C634">
        <v>49</v>
      </c>
      <c r="D634" s="142" t="s">
        <v>18</v>
      </c>
      <c r="E634" t="s">
        <v>26</v>
      </c>
      <c r="F634" t="str">
        <f t="shared" si="9"/>
        <v>INSERT INTO estudiante (est_apell, est_name, id_inst, est_grado, est_seccion) VALUES ('MAMANI RAMOS','JOSE ADRIAN',49,'PRIMERO','ÚNICA');</v>
      </c>
    </row>
    <row r="635" spans="1:6">
      <c r="A635" t="s">
        <v>1892</v>
      </c>
      <c r="B635" t="s">
        <v>2830</v>
      </c>
      <c r="C635">
        <v>49</v>
      </c>
      <c r="D635" s="142" t="s">
        <v>18</v>
      </c>
      <c r="E635" t="s">
        <v>26</v>
      </c>
      <c r="F635" t="str">
        <f t="shared" si="9"/>
        <v>INSERT INTO estudiante (est_apell, est_name, id_inst, est_grado, est_seccion) VALUES ('MAQUE MOROCCO','JHON NEYMAR',49,'PRIMERO','ÚNICA');</v>
      </c>
    </row>
    <row r="636" spans="1:6">
      <c r="A636" t="s">
        <v>1893</v>
      </c>
      <c r="B636" t="s">
        <v>2831</v>
      </c>
      <c r="C636">
        <v>49</v>
      </c>
      <c r="D636" s="142" t="s">
        <v>18</v>
      </c>
      <c r="E636" t="s">
        <v>26</v>
      </c>
      <c r="F636" t="str">
        <f t="shared" si="9"/>
        <v>INSERT INTO estudiante (est_apell, est_name, id_inst, est_grado, est_seccion) VALUES ('PACHAPUMA ONOFRE','OMAR G.',49,'PRIMERO','ÚNICA');</v>
      </c>
    </row>
    <row r="637" spans="1:6">
      <c r="A637" t="s">
        <v>1894</v>
      </c>
      <c r="B637" t="s">
        <v>2832</v>
      </c>
      <c r="C637">
        <v>49</v>
      </c>
      <c r="D637" s="142" t="s">
        <v>18</v>
      </c>
      <c r="E637" t="s">
        <v>26</v>
      </c>
      <c r="F637" t="str">
        <f t="shared" si="9"/>
        <v>INSERT INTO estudiante (est_apell, est_name, id_inst, est_grado, est_seccion) VALUES ('PARQUE DUEÑAS','DRIAN CLEMENTS',49,'PRIMERO','ÚNICA');</v>
      </c>
    </row>
    <row r="638" spans="1:6">
      <c r="A638" t="s">
        <v>1840</v>
      </c>
      <c r="B638" t="s">
        <v>2833</v>
      </c>
      <c r="C638">
        <v>49</v>
      </c>
      <c r="D638" s="142" t="s">
        <v>18</v>
      </c>
      <c r="E638" t="s">
        <v>26</v>
      </c>
      <c r="F638" t="str">
        <f t="shared" si="9"/>
        <v>INSERT INTO estudiante (est_apell, est_name, id_inst, est_grado, est_seccion) VALUES ('PUMA MAMANI','YIT ERET',49,'PRIMERO','ÚNICA');</v>
      </c>
    </row>
    <row r="639" spans="1:6">
      <c r="A639" t="s">
        <v>1301</v>
      </c>
      <c r="B639" t="s">
        <v>2834</v>
      </c>
      <c r="C639">
        <v>49</v>
      </c>
      <c r="D639" s="142" t="s">
        <v>18</v>
      </c>
      <c r="E639" t="s">
        <v>26</v>
      </c>
      <c r="F639" t="str">
        <f t="shared" si="9"/>
        <v>INSERT INTO estudiante (est_apell, est_name, id_inst, est_grado, est_seccion) VALUES ('QUISPE MAMANI','MAX WILE',49,'PRIMERO','ÚNICA');</v>
      </c>
    </row>
    <row r="640" spans="1:6">
      <c r="A640" t="s">
        <v>1895</v>
      </c>
      <c r="B640" t="s">
        <v>2835</v>
      </c>
      <c r="C640">
        <v>49</v>
      </c>
      <c r="D640" s="142" t="s">
        <v>18</v>
      </c>
      <c r="E640" t="s">
        <v>26</v>
      </c>
      <c r="F640" t="str">
        <f t="shared" si="9"/>
        <v>INSERT INTO estudiante (est_apell, est_name, id_inst, est_grado, est_seccion) VALUES ('QUISPE SARA','JAYRO YHOMAR',49,'PRIMERO','ÚNICA');</v>
      </c>
    </row>
    <row r="641" spans="1:6">
      <c r="A641" t="s">
        <v>1786</v>
      </c>
      <c r="B641" t="s">
        <v>2836</v>
      </c>
      <c r="C641">
        <v>49</v>
      </c>
      <c r="D641" s="142" t="s">
        <v>18</v>
      </c>
      <c r="E641" t="s">
        <v>26</v>
      </c>
      <c r="F641" t="str">
        <f t="shared" si="9"/>
        <v>INSERT INTO estudiante (est_apell, est_name, id_inst, est_grado, est_seccion) VALUES ('QUISPE SAYHUA','MAITE YOCELIN',49,'PRIMERO','ÚNICA');</v>
      </c>
    </row>
    <row r="642" spans="1:6">
      <c r="A642" t="s">
        <v>1254</v>
      </c>
      <c r="B642" t="s">
        <v>1255</v>
      </c>
      <c r="C642">
        <v>49</v>
      </c>
      <c r="D642" s="142" t="s">
        <v>18</v>
      </c>
      <c r="E642" t="s">
        <v>26</v>
      </c>
      <c r="F642" t="str">
        <f t="shared" si="9"/>
        <v>INSERT INTO estudiante (est_apell, est_name, id_inst, est_grado, est_seccion) VALUES ('ROJAS DE LA CRUZ','EDER MANUEL',49,'PRIMERO','ÚNICA');</v>
      </c>
    </row>
    <row r="643" spans="1:6">
      <c r="A643" t="s">
        <v>1896</v>
      </c>
      <c r="B643" t="s">
        <v>2837</v>
      </c>
      <c r="C643">
        <v>49</v>
      </c>
      <c r="D643" s="142" t="s">
        <v>18</v>
      </c>
      <c r="E643" t="s">
        <v>26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('SONNCCO LUNA','NEYMAR YEFERSON',49,'PRIMERO','ÚNICA');</v>
      </c>
    </row>
    <row r="644" spans="1:6">
      <c r="A644" t="s">
        <v>1897</v>
      </c>
      <c r="B644" t="s">
        <v>2838</v>
      </c>
      <c r="C644">
        <v>49</v>
      </c>
      <c r="D644" s="142" t="s">
        <v>18</v>
      </c>
      <c r="E644" t="s">
        <v>26</v>
      </c>
      <c r="F644" t="str">
        <f t="shared" si="10"/>
        <v>INSERT INTO estudiante (est_apell, est_name, id_inst, est_grado, est_seccion) VALUES ('TAPARA HANCCO','JUSTO SILVIO',49,'PRIMERO','ÚNICA');</v>
      </c>
    </row>
    <row r="645" spans="1:6">
      <c r="A645" t="s">
        <v>1898</v>
      </c>
      <c r="B645" t="s">
        <v>2839</v>
      </c>
      <c r="C645">
        <v>63</v>
      </c>
      <c r="D645" s="142" t="s">
        <v>18</v>
      </c>
      <c r="E645" t="s">
        <v>26</v>
      </c>
      <c r="F645" t="str">
        <f t="shared" si="10"/>
        <v>INSERT INTO estudiante (est_apell, est_name, id_inst, est_grado, est_seccion) VALUES ('VARGAS MAQUE','THAYS ARACELY',63,'PRIMERO','ÚNICA');</v>
      </c>
    </row>
    <row r="646" spans="1:6">
      <c r="A646" t="s">
        <v>1899</v>
      </c>
      <c r="B646" t="s">
        <v>2840</v>
      </c>
      <c r="C646">
        <v>17</v>
      </c>
      <c r="D646" s="142" t="s">
        <v>18</v>
      </c>
      <c r="E646" t="s">
        <v>49</v>
      </c>
      <c r="F646" t="str">
        <f t="shared" si="10"/>
        <v>INSERT INTO estudiante (est_apell, est_name, id_inst, est_grado, est_seccion) VALUES ('ALFEREZ VARGAS','SAMI LUCERO',17,'PRIMERO','A');</v>
      </c>
    </row>
    <row r="647" spans="1:6">
      <c r="A647" t="s">
        <v>1900</v>
      </c>
      <c r="B647" t="s">
        <v>2841</v>
      </c>
      <c r="C647">
        <v>17</v>
      </c>
      <c r="D647" s="142" t="s">
        <v>18</v>
      </c>
      <c r="E647" t="s">
        <v>49</v>
      </c>
      <c r="F647" t="str">
        <f t="shared" si="10"/>
        <v>INSERT INTO estudiante (est_apell, est_name, id_inst, est_grado, est_seccion) VALUES ('ANDIA QUISPE','DRIAN JHONATAN',17,'PRIMERO','A');</v>
      </c>
    </row>
    <row r="648" spans="1:6">
      <c r="A648" t="s">
        <v>1901</v>
      </c>
      <c r="B648" t="s">
        <v>2842</v>
      </c>
      <c r="C648">
        <v>17</v>
      </c>
      <c r="D648" s="142" t="s">
        <v>18</v>
      </c>
      <c r="E648" t="s">
        <v>49</v>
      </c>
      <c r="F648" t="str">
        <f t="shared" si="10"/>
        <v>INSERT INTO estudiante (est_apell, est_name, id_inst, est_grado, est_seccion) VALUES ('ANDRADE PACSI','MEGAN NASHLA',17,'PRIMERO','A');</v>
      </c>
    </row>
    <row r="649" spans="1:6">
      <c r="A649" t="s">
        <v>1902</v>
      </c>
      <c r="B649" t="s">
        <v>2843</v>
      </c>
      <c r="C649">
        <v>17</v>
      </c>
      <c r="D649" s="142" t="s">
        <v>18</v>
      </c>
      <c r="E649" t="s">
        <v>49</v>
      </c>
      <c r="F649" t="str">
        <f t="shared" si="10"/>
        <v>INSERT INTO estudiante (est_apell, est_name, id_inst, est_grado, est_seccion) VALUES ('APAZA CESPEDES','YOHAN ALVARO',17,'PRIMERO','A');</v>
      </c>
    </row>
    <row r="650" spans="1:6">
      <c r="A650" t="s">
        <v>1903</v>
      </c>
      <c r="B650" t="s">
        <v>2844</v>
      </c>
      <c r="C650">
        <v>17</v>
      </c>
      <c r="D650" s="142" t="s">
        <v>18</v>
      </c>
      <c r="E650" t="s">
        <v>49</v>
      </c>
      <c r="F650" t="str">
        <f t="shared" si="10"/>
        <v>INSERT INTO estudiante (est_apell, est_name, id_inst, est_grado, est_seccion) VALUES ('ARDILES SALAZAR','ISRAEL AARON',17,'PRIMERO','A');</v>
      </c>
    </row>
    <row r="651" spans="1:6">
      <c r="A651" t="s">
        <v>1904</v>
      </c>
      <c r="B651" t="s">
        <v>2845</v>
      </c>
      <c r="C651">
        <v>17</v>
      </c>
      <c r="D651" s="142" t="s">
        <v>18</v>
      </c>
      <c r="E651" t="s">
        <v>49</v>
      </c>
      <c r="F651" t="str">
        <f t="shared" si="10"/>
        <v>INSERT INTO estudiante (est_apell, est_name, id_inst, est_grado, est_seccion) VALUES ('AZA CHOQUE','YAMILET MILAGROS',17,'PRIMERO','A');</v>
      </c>
    </row>
    <row r="652" spans="1:6">
      <c r="A652" t="s">
        <v>1905</v>
      </c>
      <c r="B652" t="s">
        <v>2846</v>
      </c>
      <c r="C652">
        <v>17</v>
      </c>
      <c r="D652" s="142" t="s">
        <v>18</v>
      </c>
      <c r="E652" t="s">
        <v>49</v>
      </c>
      <c r="F652" t="str">
        <f t="shared" si="10"/>
        <v>INSERT INTO estudiante (est_apell, est_name, id_inst, est_grado, est_seccion) VALUES ('BARRAZA CALLE','JOSE DILAVER',17,'PRIMERO','A');</v>
      </c>
    </row>
    <row r="653" spans="1:6">
      <c r="A653" t="s">
        <v>1906</v>
      </c>
      <c r="B653" t="s">
        <v>2847</v>
      </c>
      <c r="C653">
        <v>17</v>
      </c>
      <c r="D653" s="142" t="s">
        <v>18</v>
      </c>
      <c r="E653" t="s">
        <v>49</v>
      </c>
      <c r="F653" t="str">
        <f t="shared" si="10"/>
        <v>INSERT INTO estudiante (est_apell, est_name, id_inst, est_grado, est_seccion) VALUES ('CHALLA GAYOSO','HIDELY',17,'PRIMERO','A');</v>
      </c>
    </row>
    <row r="654" spans="1:6">
      <c r="A654" t="s">
        <v>1907</v>
      </c>
      <c r="B654" t="s">
        <v>2848</v>
      </c>
      <c r="C654">
        <v>17</v>
      </c>
      <c r="D654" s="142" t="s">
        <v>18</v>
      </c>
      <c r="E654" t="s">
        <v>49</v>
      </c>
      <c r="F654" t="str">
        <f t="shared" si="10"/>
        <v>INSERT INTO estudiante (est_apell, est_name, id_inst, est_grado, est_seccion) VALUES ('CHOQUE RAMOS','ARRLED PRIANA MIKEYLA',17,'PRIMERO','A');</v>
      </c>
    </row>
    <row r="655" spans="1:6">
      <c r="A655" t="s">
        <v>1908</v>
      </c>
      <c r="B655" t="s">
        <v>2849</v>
      </c>
      <c r="C655">
        <v>17</v>
      </c>
      <c r="D655" s="142" t="s">
        <v>18</v>
      </c>
      <c r="E655" t="s">
        <v>49</v>
      </c>
      <c r="F655" t="str">
        <f t="shared" si="10"/>
        <v>INSERT INTO estudiante (est_apell, est_name, id_inst, est_grado, est_seccion) VALUES ('CONDORI CHAMBI','LUCAS IDER',17,'PRIMERO','A');</v>
      </c>
    </row>
    <row r="656" spans="1:6">
      <c r="A656" t="s">
        <v>1256</v>
      </c>
      <c r="B656" t="s">
        <v>1257</v>
      </c>
      <c r="C656">
        <v>17</v>
      </c>
      <c r="D656" s="142" t="s">
        <v>18</v>
      </c>
      <c r="E656" t="s">
        <v>49</v>
      </c>
      <c r="F656" t="str">
        <f t="shared" si="10"/>
        <v>INSERT INTO estudiante (est_apell, est_name, id_inst, est_grado, est_seccion) VALUES ('DEL CASTILLO CHAVEZ','MARIA DE LOS ANGELES',17,'PRIMERO','A');</v>
      </c>
    </row>
    <row r="657" spans="1:6">
      <c r="A657" t="s">
        <v>1909</v>
      </c>
      <c r="B657" t="s">
        <v>2850</v>
      </c>
      <c r="C657">
        <v>17</v>
      </c>
      <c r="D657" s="142" t="s">
        <v>18</v>
      </c>
      <c r="E657" t="s">
        <v>49</v>
      </c>
      <c r="F657" t="str">
        <f t="shared" si="10"/>
        <v>INSERT INTO estudiante (est_apell, est_name, id_inst, est_grado, est_seccion) VALUES ('FLORES COYLA','KIMBERLY SHANTAL',17,'PRIMERO','A');</v>
      </c>
    </row>
    <row r="658" spans="1:6">
      <c r="A658" t="s">
        <v>1910</v>
      </c>
      <c r="B658" t="s">
        <v>2851</v>
      </c>
      <c r="C658">
        <v>17</v>
      </c>
      <c r="D658" s="142" t="s">
        <v>18</v>
      </c>
      <c r="E658" t="s">
        <v>49</v>
      </c>
      <c r="F658" t="str">
        <f t="shared" si="10"/>
        <v>INSERT INTO estudiante (est_apell, est_name, id_inst, est_grado, est_seccion) VALUES ('GARCIA CHALLA','RUTH NAYELY',17,'PRIMERO','A');</v>
      </c>
    </row>
    <row r="659" spans="1:6">
      <c r="A659" t="s">
        <v>1911</v>
      </c>
      <c r="B659" t="s">
        <v>2852</v>
      </c>
      <c r="C659">
        <v>17</v>
      </c>
      <c r="D659" s="142" t="s">
        <v>18</v>
      </c>
      <c r="E659" t="s">
        <v>49</v>
      </c>
      <c r="F659" t="str">
        <f t="shared" si="10"/>
        <v>INSERT INTO estudiante (est_apell, est_name, id_inst, est_grado, est_seccion) VALUES ('MANGO VEGA','KENYIRO MEYERS',17,'PRIMERO','A');</v>
      </c>
    </row>
    <row r="660" spans="1:6">
      <c r="A660" t="s">
        <v>1912</v>
      </c>
      <c r="B660" t="s">
        <v>2853</v>
      </c>
      <c r="C660">
        <v>17</v>
      </c>
      <c r="D660" s="142" t="s">
        <v>18</v>
      </c>
      <c r="E660" t="s">
        <v>49</v>
      </c>
      <c r="F660" t="str">
        <f t="shared" si="10"/>
        <v>INSERT INTO estudiante (est_apell, est_name, id_inst, est_grado, est_seccion) VALUES ('MESCCO MAMANI','FIERY JACK YAMPIERO',17,'PRIMERO','A');</v>
      </c>
    </row>
    <row r="661" spans="1:6">
      <c r="A661" t="s">
        <v>1913</v>
      </c>
      <c r="B661" t="s">
        <v>2854</v>
      </c>
      <c r="C661">
        <v>17</v>
      </c>
      <c r="D661" s="142" t="s">
        <v>18</v>
      </c>
      <c r="E661" t="s">
        <v>49</v>
      </c>
      <c r="F661" t="str">
        <f t="shared" si="10"/>
        <v>INSERT INTO estudiante (est_apell, est_name, id_inst, est_grado, est_seccion) VALUES ('MIRANDA ARIZALA','NADIA',17,'PRIMERO','A');</v>
      </c>
    </row>
    <row r="662" spans="1:6">
      <c r="A662" t="s">
        <v>1914</v>
      </c>
      <c r="B662" t="s">
        <v>2855</v>
      </c>
      <c r="C662">
        <v>17</v>
      </c>
      <c r="D662" s="142" t="s">
        <v>18</v>
      </c>
      <c r="E662" t="s">
        <v>49</v>
      </c>
      <c r="F662" t="str">
        <f t="shared" si="10"/>
        <v>INSERT INTO estudiante (est_apell, est_name, id_inst, est_grado, est_seccion) VALUES ('MOLLO CCARI','EMMA SCARLETH',17,'PRIMERO','A');</v>
      </c>
    </row>
    <row r="663" spans="1:6">
      <c r="A663" t="s">
        <v>1915</v>
      </c>
      <c r="B663" t="s">
        <v>2856</v>
      </c>
      <c r="C663">
        <v>17</v>
      </c>
      <c r="D663" s="142" t="s">
        <v>18</v>
      </c>
      <c r="E663" t="s">
        <v>49</v>
      </c>
      <c r="F663" t="str">
        <f t="shared" si="10"/>
        <v>INSERT INTO estudiante (est_apell, est_name, id_inst, est_grado, est_seccion) VALUES ('PAMPA HANCCO','YEREMIT YHIMMAR',17,'PRIMERO','A');</v>
      </c>
    </row>
    <row r="664" spans="1:6">
      <c r="A664" t="s">
        <v>1916</v>
      </c>
      <c r="B664" t="s">
        <v>2857</v>
      </c>
      <c r="C664">
        <v>17</v>
      </c>
      <c r="D664" s="142" t="s">
        <v>18</v>
      </c>
      <c r="E664" t="s">
        <v>49</v>
      </c>
      <c r="F664" t="str">
        <f t="shared" si="10"/>
        <v>INSERT INTO estudiante (est_apell, est_name, id_inst, est_grado, est_seccion) VALUES ('PARI GARCIA','OSTIN JHUMPYO',17,'PRIMERO','A');</v>
      </c>
    </row>
    <row r="665" spans="1:6">
      <c r="A665" t="s">
        <v>1917</v>
      </c>
      <c r="B665" t="s">
        <v>2858</v>
      </c>
      <c r="C665">
        <v>17</v>
      </c>
      <c r="D665" s="142" t="s">
        <v>18</v>
      </c>
      <c r="E665" t="s">
        <v>49</v>
      </c>
      <c r="F665" t="str">
        <f t="shared" si="10"/>
        <v>INSERT INTO estudiante (est_apell, est_name, id_inst, est_grado, est_seccion) VALUES ('PEREDO VILLAFUERTE','PAOLO DANIEL',17,'PRIMERO','A');</v>
      </c>
    </row>
    <row r="666" spans="1:6">
      <c r="A666" t="s">
        <v>1918</v>
      </c>
      <c r="B666" t="s">
        <v>2859</v>
      </c>
      <c r="C666">
        <v>17</v>
      </c>
      <c r="D666" s="142" t="s">
        <v>18</v>
      </c>
      <c r="E666" t="s">
        <v>49</v>
      </c>
      <c r="F666" t="str">
        <f t="shared" si="10"/>
        <v>INSERT INTO estudiante (est_apell, est_name, id_inst, est_grado, est_seccion) VALUES ('PEREZ HUARANCCA','MILLET PAULINA',17,'PRIMERO','A');</v>
      </c>
    </row>
    <row r="667" spans="1:6">
      <c r="A667" t="s">
        <v>1919</v>
      </c>
      <c r="B667" t="s">
        <v>2860</v>
      </c>
      <c r="C667">
        <v>17</v>
      </c>
      <c r="D667" s="142" t="s">
        <v>18</v>
      </c>
      <c r="E667" t="s">
        <v>49</v>
      </c>
      <c r="F667" t="str">
        <f t="shared" si="10"/>
        <v>INSERT INTO estudiante (est_apell, est_name, id_inst, est_grado, est_seccion) VALUES ('POZO CARRASCO','LIZ MAYBE',17,'PRIMERO','A');</v>
      </c>
    </row>
    <row r="668" spans="1:6">
      <c r="A668" t="s">
        <v>1920</v>
      </c>
      <c r="B668" t="s">
        <v>2861</v>
      </c>
      <c r="C668">
        <v>17</v>
      </c>
      <c r="D668" s="142" t="s">
        <v>18</v>
      </c>
      <c r="E668" t="s">
        <v>49</v>
      </c>
      <c r="F668" t="str">
        <f t="shared" si="10"/>
        <v>INSERT INTO estudiante (est_apell, est_name, id_inst, est_grado, est_seccion) VALUES ('QUISPE GAYOSO','FLOR NAYDA',17,'PRIMERO','A');</v>
      </c>
    </row>
    <row r="669" spans="1:6">
      <c r="A669" t="s">
        <v>1921</v>
      </c>
      <c r="B669" t="s">
        <v>2862</v>
      </c>
      <c r="C669">
        <v>17</v>
      </c>
      <c r="D669" s="142" t="s">
        <v>18</v>
      </c>
      <c r="E669" t="s">
        <v>49</v>
      </c>
      <c r="F669" t="str">
        <f t="shared" si="10"/>
        <v>INSERT INTO estudiante (est_apell, est_name, id_inst, est_grado, est_seccion) VALUES ('SILVESTRE MAMANI','RODRIGO',17,'PRIMERO','A');</v>
      </c>
    </row>
    <row r="670" spans="1:6">
      <c r="A670" t="s">
        <v>1922</v>
      </c>
      <c r="B670" t="s">
        <v>2863</v>
      </c>
      <c r="C670">
        <v>17</v>
      </c>
      <c r="D670" s="142" t="s">
        <v>18</v>
      </c>
      <c r="E670" t="s">
        <v>49</v>
      </c>
      <c r="F670" t="str">
        <f t="shared" si="10"/>
        <v>INSERT INTO estudiante (est_apell, est_name, id_inst, est_grado, est_seccion) VALUES ('SUICHIRI MAYHUA','ZEINEF KIARELY',17,'PRIMERO','A');</v>
      </c>
    </row>
    <row r="671" spans="1:6">
      <c r="A671" t="s">
        <v>1923</v>
      </c>
      <c r="B671" t="s">
        <v>2864</v>
      </c>
      <c r="C671">
        <v>17</v>
      </c>
      <c r="D671" s="142" t="s">
        <v>18</v>
      </c>
      <c r="E671" t="s">
        <v>49</v>
      </c>
      <c r="F671" t="str">
        <f t="shared" si="10"/>
        <v>INSERT INTO estudiante (est_apell, est_name, id_inst, est_grado, est_seccion) VALUES ('TACCA LLANOS','YHON FRANCO',17,'PRIMERO','A');</v>
      </c>
    </row>
    <row r="672" spans="1:6">
      <c r="A672" t="s">
        <v>1924</v>
      </c>
      <c r="B672" t="s">
        <v>2865</v>
      </c>
      <c r="C672">
        <v>17</v>
      </c>
      <c r="D672" s="142" t="s">
        <v>18</v>
      </c>
      <c r="E672" t="s">
        <v>49</v>
      </c>
      <c r="F672" t="str">
        <f t="shared" si="10"/>
        <v>INSERT INTO estudiante (est_apell, est_name, id_inst, est_grado, est_seccion) VALUES ('VERA FOROCA','YOSHIRO YOSIMAR',17,'PRIMERO','A');</v>
      </c>
    </row>
    <row r="673" spans="1:6">
      <c r="A673" t="s">
        <v>1925</v>
      </c>
      <c r="B673" t="s">
        <v>2866</v>
      </c>
      <c r="C673">
        <v>17</v>
      </c>
      <c r="D673" s="142" t="s">
        <v>18</v>
      </c>
      <c r="E673" t="s">
        <v>53</v>
      </c>
      <c r="F673" t="str">
        <f t="shared" si="10"/>
        <v>INSERT INTO estudiante (est_apell, est_name, id_inst, est_grado, est_seccion) VALUES ('APAZA ECENARRO','Yuri Esmeralda',17,'PRIMERO','B');</v>
      </c>
    </row>
    <row r="674" spans="1:6">
      <c r="A674" t="s">
        <v>1926</v>
      </c>
      <c r="B674" t="s">
        <v>2867</v>
      </c>
      <c r="C674">
        <v>17</v>
      </c>
      <c r="D674" s="142" t="s">
        <v>18</v>
      </c>
      <c r="E674" t="s">
        <v>53</v>
      </c>
      <c r="F674" t="str">
        <f t="shared" si="10"/>
        <v>INSERT INTO estudiante (est_apell, est_name, id_inst, est_grado, est_seccion) VALUES ('AYAMAMANI CONDORI','Samin    ',17,'PRIMERO','B');</v>
      </c>
    </row>
    <row r="675" spans="1:6">
      <c r="A675" t="s">
        <v>1927</v>
      </c>
      <c r="B675" t="s">
        <v>2868</v>
      </c>
      <c r="C675">
        <v>17</v>
      </c>
      <c r="D675" s="142" t="s">
        <v>18</v>
      </c>
      <c r="E675" t="s">
        <v>53</v>
      </c>
      <c r="F675" t="str">
        <f t="shared" si="10"/>
        <v>INSERT INTO estudiante (est_apell, est_name, id_inst, est_grado, est_seccion) VALUES ('BELLIDO QUILLA','Lian Thiago',17,'PRIMERO','B');</v>
      </c>
    </row>
    <row r="676" spans="1:6">
      <c r="A676" t="s">
        <v>1928</v>
      </c>
      <c r="B676" t="s">
        <v>2869</v>
      </c>
      <c r="C676">
        <v>17</v>
      </c>
      <c r="D676" s="142" t="s">
        <v>18</v>
      </c>
      <c r="E676" t="s">
        <v>53</v>
      </c>
      <c r="F676" t="str">
        <f t="shared" si="10"/>
        <v>INSERT INTO estudiante (est_apell, est_name, id_inst, est_grado, est_seccion) VALUES ('CONDORI PACCO','Yaco Tupac',17,'PRIMERO','B');</v>
      </c>
    </row>
    <row r="677" spans="1:6">
      <c r="A677" t="s">
        <v>1929</v>
      </c>
      <c r="B677" t="s">
        <v>2870</v>
      </c>
      <c r="C677">
        <v>17</v>
      </c>
      <c r="D677" s="142" t="s">
        <v>18</v>
      </c>
      <c r="E677" t="s">
        <v>53</v>
      </c>
      <c r="F677" t="str">
        <f t="shared" si="10"/>
        <v>INSERT INTO estudiante (est_apell, est_name, id_inst, est_grado, est_seccion) VALUES ('CCOA VARGAS','Maryoli Elif',17,'PRIMERO','B');</v>
      </c>
    </row>
    <row r="678" spans="1:6">
      <c r="A678" t="s">
        <v>1930</v>
      </c>
      <c r="B678" t="s">
        <v>2871</v>
      </c>
      <c r="C678">
        <v>17</v>
      </c>
      <c r="D678" s="142" t="s">
        <v>18</v>
      </c>
      <c r="E678" t="s">
        <v>53</v>
      </c>
      <c r="F678" t="str">
        <f t="shared" si="10"/>
        <v>INSERT INTO estudiante (est_apell, est_name, id_inst, est_grado, est_seccion) VALUES ('CRUZ TICONA','Luciana Sofia',17,'PRIMERO','B');</v>
      </c>
    </row>
    <row r="679" spans="1:6">
      <c r="A679" t="s">
        <v>1931</v>
      </c>
      <c r="B679" t="s">
        <v>2872</v>
      </c>
      <c r="C679">
        <v>17</v>
      </c>
      <c r="D679" s="142" t="s">
        <v>18</v>
      </c>
      <c r="E679" t="s">
        <v>53</v>
      </c>
      <c r="F679" t="str">
        <f t="shared" si="10"/>
        <v>INSERT INTO estudiante (est_apell, est_name, id_inst, est_grado, est_seccion) VALUES ('CHURA SUICHIRI','Jhon Fray',17,'PRIMERO','B');</v>
      </c>
    </row>
    <row r="680" spans="1:6">
      <c r="A680" t="s">
        <v>1932</v>
      </c>
      <c r="B680" t="s">
        <v>2873</v>
      </c>
      <c r="C680">
        <v>17</v>
      </c>
      <c r="D680" s="142" t="s">
        <v>18</v>
      </c>
      <c r="E680" t="s">
        <v>53</v>
      </c>
      <c r="F680" t="str">
        <f t="shared" si="10"/>
        <v>INSERT INTO estudiante (est_apell, est_name, id_inst, est_grado, est_seccion) VALUES ('FEIJOO PEREZ','Adriel Jesús                            ',17,'PRIMERO','B');</v>
      </c>
    </row>
    <row r="681" spans="1:6">
      <c r="A681" t="s">
        <v>1933</v>
      </c>
      <c r="B681" t="s">
        <v>2874</v>
      </c>
      <c r="C681">
        <v>17</v>
      </c>
      <c r="D681" s="142" t="s">
        <v>18</v>
      </c>
      <c r="E681" t="s">
        <v>53</v>
      </c>
      <c r="F681" t="str">
        <f t="shared" si="10"/>
        <v>INSERT INTO estudiante (est_apell, est_name, id_inst, est_grado, est_seccion) VALUES ('FLORES CUBA','Deysi Kely                               ',17,'PRIMERO','B');</v>
      </c>
    </row>
    <row r="682" spans="1:6">
      <c r="A682" t="s">
        <v>1934</v>
      </c>
      <c r="B682" t="s">
        <v>2574</v>
      </c>
      <c r="C682">
        <v>17</v>
      </c>
      <c r="D682" s="142" t="s">
        <v>18</v>
      </c>
      <c r="E682" t="s">
        <v>53</v>
      </c>
      <c r="F682" t="str">
        <f t="shared" si="10"/>
        <v>INSERT INTO estudiante (est_apell, est_name, id_inst, est_grado, est_seccion) VALUES ('GAYOSO MAMANI','Aldair',17,'PRIMERO','B');</v>
      </c>
    </row>
    <row r="683" spans="1:6">
      <c r="A683" t="s">
        <v>1935</v>
      </c>
      <c r="B683" t="s">
        <v>2875</v>
      </c>
      <c r="C683">
        <v>17</v>
      </c>
      <c r="D683" s="142" t="s">
        <v>18</v>
      </c>
      <c r="E683" t="s">
        <v>53</v>
      </c>
      <c r="F683" t="str">
        <f t="shared" si="10"/>
        <v>INSERT INTO estudiante (est_apell, est_name, id_inst, est_grado, est_seccion) VALUES ('JARA MIRAVAL','Lianny Yanira             ',17,'PRIMERO','B');</v>
      </c>
    </row>
    <row r="684" spans="1:6">
      <c r="A684" t="s">
        <v>1936</v>
      </c>
      <c r="B684" t="s">
        <v>2876</v>
      </c>
      <c r="C684">
        <v>17</v>
      </c>
      <c r="D684" s="142" t="s">
        <v>18</v>
      </c>
      <c r="E684" t="s">
        <v>53</v>
      </c>
      <c r="F684" t="str">
        <f t="shared" si="10"/>
        <v>INSERT INTO estudiante (est_apell, est_name, id_inst, est_grado, est_seccion) VALUES ('LIZAREZ VALERIANO','Hilary MICAELA',17,'PRIMERO','B');</v>
      </c>
    </row>
    <row r="685" spans="1:6">
      <c r="A685" t="s">
        <v>1937</v>
      </c>
      <c r="B685" t="s">
        <v>2877</v>
      </c>
      <c r="C685">
        <v>17</v>
      </c>
      <c r="D685" s="142" t="s">
        <v>18</v>
      </c>
      <c r="E685" t="s">
        <v>53</v>
      </c>
      <c r="F685" t="str">
        <f t="shared" si="10"/>
        <v>INSERT INTO estudiante (est_apell, est_name, id_inst, est_grado, est_seccion) VALUES ('MAYHUAFLORES ','Ariana Valery',17,'PRIMERO','B');</v>
      </c>
    </row>
    <row r="686" spans="1:6">
      <c r="A686" t="s">
        <v>1938</v>
      </c>
      <c r="B686" t="s">
        <v>2878</v>
      </c>
      <c r="C686">
        <v>17</v>
      </c>
      <c r="D686" s="142" t="s">
        <v>18</v>
      </c>
      <c r="E686" t="s">
        <v>53</v>
      </c>
      <c r="F686" t="str">
        <f t="shared" si="10"/>
        <v>INSERT INTO estudiante (est_apell, est_name, id_inst, est_grado, est_seccion) VALUES ('MOLINA USCAMAYTA','Yojan Elvis                ',17,'PRIMERO','B');</v>
      </c>
    </row>
    <row r="687" spans="1:6">
      <c r="A687" t="s">
        <v>1939</v>
      </c>
      <c r="B687" t="s">
        <v>2879</v>
      </c>
      <c r="C687">
        <v>17</v>
      </c>
      <c r="D687" s="142" t="s">
        <v>18</v>
      </c>
      <c r="E687" t="s">
        <v>53</v>
      </c>
      <c r="F687" t="str">
        <f t="shared" si="10"/>
        <v>INSERT INTO estudiante (est_apell, est_name, id_inst, est_grado, est_seccion) VALUES ('MOLINA GAYOSO','Melani Maybe',17,'PRIMERO','B');</v>
      </c>
    </row>
    <row r="688" spans="1:6">
      <c r="A688" t="s">
        <v>1940</v>
      </c>
      <c r="B688" t="s">
        <v>2880</v>
      </c>
      <c r="C688">
        <v>17</v>
      </c>
      <c r="D688" s="142" t="s">
        <v>18</v>
      </c>
      <c r="E688" t="s">
        <v>53</v>
      </c>
      <c r="F688" t="str">
        <f t="shared" si="10"/>
        <v>INSERT INTO estudiante (est_apell, est_name, id_inst, est_grado, est_seccion) VALUES ('PACOMPIA BLAS','Gustavo',17,'PRIMERO','B');</v>
      </c>
    </row>
    <row r="689" spans="1:6">
      <c r="A689" t="s">
        <v>1941</v>
      </c>
      <c r="B689" t="s">
        <v>2881</v>
      </c>
      <c r="C689">
        <v>17</v>
      </c>
      <c r="D689" s="142" t="s">
        <v>18</v>
      </c>
      <c r="E689" t="s">
        <v>53</v>
      </c>
      <c r="F689" t="str">
        <f t="shared" si="10"/>
        <v>INSERT INTO estudiante (est_apell, est_name, id_inst, est_grado, est_seccion) VALUES ('PAUCAR CHUQUITARQUI','Reyshell',17,'PRIMERO','B');</v>
      </c>
    </row>
    <row r="690" spans="1:6">
      <c r="A690" t="s">
        <v>1942</v>
      </c>
      <c r="B690" t="s">
        <v>2882</v>
      </c>
      <c r="C690">
        <v>17</v>
      </c>
      <c r="D690" s="142" t="s">
        <v>18</v>
      </c>
      <c r="E690" t="s">
        <v>53</v>
      </c>
      <c r="F690" t="str">
        <f t="shared" si="10"/>
        <v>INSERT INTO estudiante (est_apell, est_name, id_inst, est_grado, est_seccion) VALUES ('PACSI LOPEZ','Marc Iker ',17,'PRIMERO','B');</v>
      </c>
    </row>
    <row r="691" spans="1:6">
      <c r="A691" t="s">
        <v>1943</v>
      </c>
      <c r="B691" t="s">
        <v>2883</v>
      </c>
      <c r="C691">
        <v>17</v>
      </c>
      <c r="D691" s="142" t="s">
        <v>18</v>
      </c>
      <c r="E691" t="s">
        <v>53</v>
      </c>
      <c r="F691" t="str">
        <f t="shared" si="10"/>
        <v>INSERT INTO estudiante (est_apell, est_name, id_inst, est_grado, est_seccion) VALUES ('PONCE FIGUEROA','Rosa Genesis',17,'PRIMERO','B');</v>
      </c>
    </row>
    <row r="692" spans="1:6">
      <c r="A692" t="s">
        <v>1944</v>
      </c>
      <c r="B692" t="s">
        <v>2884</v>
      </c>
      <c r="C692">
        <v>17</v>
      </c>
      <c r="D692" s="142" t="s">
        <v>18</v>
      </c>
      <c r="E692" t="s">
        <v>53</v>
      </c>
      <c r="F692" t="str">
        <f t="shared" si="10"/>
        <v>INSERT INTO estudiante (est_apell, est_name, id_inst, est_grado, est_seccion) VALUES ('QUEA CONDORI','Angel Cristiano',17,'PRIMERO','B');</v>
      </c>
    </row>
    <row r="693" spans="1:6">
      <c r="A693" t="s">
        <v>1322</v>
      </c>
      <c r="B693" t="s">
        <v>2885</v>
      </c>
      <c r="C693">
        <v>17</v>
      </c>
      <c r="D693" s="142" t="s">
        <v>18</v>
      </c>
      <c r="E693" t="s">
        <v>53</v>
      </c>
      <c r="F693" t="str">
        <f t="shared" si="10"/>
        <v>INSERT INTO estudiante (est_apell, est_name, id_inst, est_grado, est_seccion) VALUES ('QUISPE QUISPE','Thiago Iker',17,'PRIMERO','B');</v>
      </c>
    </row>
    <row r="694" spans="1:6">
      <c r="A694" t="s">
        <v>1945</v>
      </c>
      <c r="B694" t="s">
        <v>2886</v>
      </c>
      <c r="C694">
        <v>17</v>
      </c>
      <c r="D694" s="142" t="s">
        <v>18</v>
      </c>
      <c r="E694" t="s">
        <v>53</v>
      </c>
      <c r="F694" t="str">
        <f t="shared" si="10"/>
        <v>INSERT INTO estudiante (est_apell, est_name, id_inst, est_grado, est_seccion) VALUES ('QUISPE VEGA','Liz Kelly',17,'PRIMERO','B');</v>
      </c>
    </row>
    <row r="695" spans="1:6">
      <c r="A695" t="s">
        <v>1946</v>
      </c>
      <c r="B695" t="s">
        <v>2887</v>
      </c>
      <c r="C695">
        <v>17</v>
      </c>
      <c r="D695" s="142" t="s">
        <v>18</v>
      </c>
      <c r="E695" t="s">
        <v>53</v>
      </c>
      <c r="F695" t="str">
        <f t="shared" si="10"/>
        <v>INSERT INTO estudiante (est_apell, est_name, id_inst, est_grado, est_seccion) VALUES ('RIVERA MOLINA','Lennin',17,'PRIMERO','B');</v>
      </c>
    </row>
    <row r="696" spans="1:6">
      <c r="A696" t="s">
        <v>1947</v>
      </c>
      <c r="B696" t="s">
        <v>2888</v>
      </c>
      <c r="C696">
        <v>17</v>
      </c>
      <c r="D696" s="142" t="s">
        <v>18</v>
      </c>
      <c r="E696" t="s">
        <v>53</v>
      </c>
      <c r="F696" t="str">
        <f t="shared" si="10"/>
        <v>INSERT INTO estudiante (est_apell, est_name, id_inst, est_grado, est_seccion) VALUES ('SULLCA AGUIRRE','Nayely Naomy',17,'PRIMERO','B');</v>
      </c>
    </row>
    <row r="697" spans="1:6">
      <c r="A697" t="s">
        <v>1948</v>
      </c>
      <c r="B697" t="s">
        <v>2889</v>
      </c>
      <c r="C697">
        <v>17</v>
      </c>
      <c r="D697" s="142" t="s">
        <v>18</v>
      </c>
      <c r="E697" t="s">
        <v>53</v>
      </c>
      <c r="F697" t="str">
        <f t="shared" si="10"/>
        <v>INSERT INTO estudiante (est_apell, est_name, id_inst, est_grado, est_seccion) VALUES ('SUCARI CAMINO','Suelen Dudse',17,'PRIMERO','B');</v>
      </c>
    </row>
    <row r="698" spans="1:6">
      <c r="A698" t="s">
        <v>1949</v>
      </c>
      <c r="B698" t="s">
        <v>2890</v>
      </c>
      <c r="C698">
        <v>17</v>
      </c>
      <c r="D698" s="142" t="s">
        <v>18</v>
      </c>
      <c r="E698" t="s">
        <v>53</v>
      </c>
      <c r="F698" t="str">
        <f t="shared" si="10"/>
        <v>INSERT INTO estudiante (est_apell, est_name, id_inst, est_grado, est_seccion) VALUES ('VENTURA CHECAHUIRI','Cristel ',17,'PRIMERO','B');</v>
      </c>
    </row>
    <row r="699" spans="1:6">
      <c r="A699" t="s">
        <v>1950</v>
      </c>
      <c r="B699" t="s">
        <v>2891</v>
      </c>
      <c r="C699">
        <v>17</v>
      </c>
      <c r="D699" s="142" t="s">
        <v>18</v>
      </c>
      <c r="E699" t="s">
        <v>59</v>
      </c>
      <c r="F699" t="str">
        <f t="shared" si="10"/>
        <v>INSERT INTO estudiante (est_apell, est_name, id_inst, est_grado, est_seccion) VALUES ('ALFEREZ SALAZAR','SEBASTIAN FABIAN',17,'PRIMERO','C');</v>
      </c>
    </row>
    <row r="700" spans="1:6">
      <c r="A700" t="s">
        <v>1951</v>
      </c>
      <c r="B700" t="s">
        <v>2892</v>
      </c>
      <c r="C700">
        <v>17</v>
      </c>
      <c r="D700" s="142" t="s">
        <v>18</v>
      </c>
      <c r="E700" t="s">
        <v>59</v>
      </c>
      <c r="F700" t="str">
        <f t="shared" si="10"/>
        <v>INSERT INTO estudiante (est_apell, est_name, id_inst, est_grado, est_seccion) VALUES ('AQQUEPUCHO HUARICALLO','EYAL',17,'PRIMERO','C');</v>
      </c>
    </row>
    <row r="701" spans="1:6">
      <c r="A701" t="s">
        <v>1952</v>
      </c>
      <c r="B701" t="s">
        <v>2893</v>
      </c>
      <c r="C701">
        <v>17</v>
      </c>
      <c r="D701" s="142" t="s">
        <v>18</v>
      </c>
      <c r="E701" t="s">
        <v>59</v>
      </c>
      <c r="F701" t="str">
        <f t="shared" si="10"/>
        <v>INSERT INTO estudiante (est_apell, est_name, id_inst, est_grado, est_seccion) VALUES ('BENEGAS YANA','ALESKHA LUCCIANA',17,'PRIMERO','C');</v>
      </c>
    </row>
    <row r="702" spans="1:6">
      <c r="A702" t="s">
        <v>1953</v>
      </c>
      <c r="B702" t="s">
        <v>2894</v>
      </c>
      <c r="C702">
        <v>17</v>
      </c>
      <c r="D702" s="142" t="s">
        <v>18</v>
      </c>
      <c r="E702" t="s">
        <v>59</v>
      </c>
      <c r="F702" t="str">
        <f t="shared" si="10"/>
        <v>INSERT INTO estudiante (est_apell, est_name, id_inst, est_grado, est_seccion) VALUES ('CCOTALUQUE VEGA','SAMY ARACELY',17,'PRIMERO','C');</v>
      </c>
    </row>
    <row r="703" spans="1:6">
      <c r="A703" t="s">
        <v>1954</v>
      </c>
      <c r="B703" t="s">
        <v>2895</v>
      </c>
      <c r="C703">
        <v>17</v>
      </c>
      <c r="D703" s="142" t="s">
        <v>18</v>
      </c>
      <c r="E703" t="s">
        <v>59</v>
      </c>
      <c r="F703" t="str">
        <f t="shared" si="10"/>
        <v>INSERT INTO estudiante (est_apell, est_name, id_inst, est_grado, est_seccion) VALUES ('CHOQUE HANCCO','HAYLECT ARIANA',17,'PRIMERO','C');</v>
      </c>
    </row>
    <row r="704" spans="1:6">
      <c r="A704" t="s">
        <v>1955</v>
      </c>
      <c r="B704" t="s">
        <v>2896</v>
      </c>
      <c r="C704">
        <v>17</v>
      </c>
      <c r="D704" s="142" t="s">
        <v>18</v>
      </c>
      <c r="E704" t="s">
        <v>59</v>
      </c>
      <c r="F704" t="str">
        <f t="shared" si="10"/>
        <v>INSERT INTO estudiante (est_apell, est_name, id_inst, est_grado, est_seccion) VALUES ('COLCA LAZARTE','THIAGO YURI',17,'PRIMERO','C');</v>
      </c>
    </row>
    <row r="705" spans="1:6">
      <c r="A705" t="s">
        <v>1956</v>
      </c>
      <c r="B705" t="s">
        <v>2897</v>
      </c>
      <c r="C705">
        <v>17</v>
      </c>
      <c r="D705" s="142" t="s">
        <v>18</v>
      </c>
      <c r="E705" t="s">
        <v>59</v>
      </c>
      <c r="F705" t="str">
        <f t="shared" si="10"/>
        <v>INSERT INTO estudiante (est_apell, est_name, id_inst, est_grado, est_seccion) VALUES ('CRUZ CONDORI','KRISTEL JUMNY',17,'PRIMERO','C');</v>
      </c>
    </row>
    <row r="706" spans="1:6">
      <c r="A706" t="s">
        <v>1957</v>
      </c>
      <c r="B706" t="s">
        <v>2898</v>
      </c>
      <c r="C706">
        <v>17</v>
      </c>
      <c r="D706" s="142" t="s">
        <v>18</v>
      </c>
      <c r="E706" t="s">
        <v>59</v>
      </c>
      <c r="F706" t="str">
        <f t="shared" si="10"/>
        <v>INSERT INTO estudiante (est_apell, est_name, id_inst, est_grado, est_seccion) VALUES ('CUBA MANGO','GABRIEL BREYS',17,'PRIMERO','C');</v>
      </c>
    </row>
    <row r="707" spans="1:6">
      <c r="A707" t="s">
        <v>1958</v>
      </c>
      <c r="B707" t="s">
        <v>2899</v>
      </c>
      <c r="C707">
        <v>17</v>
      </c>
      <c r="D707" s="142" t="s">
        <v>18</v>
      </c>
      <c r="E707" t="s">
        <v>59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('GONZALES MOLINA','LUZ LEYDY',17,'PRIMERO','C');</v>
      </c>
    </row>
    <row r="708" spans="1:6">
      <c r="A708" t="s">
        <v>1959</v>
      </c>
      <c r="B708" t="s">
        <v>2900</v>
      </c>
      <c r="C708">
        <v>17</v>
      </c>
      <c r="D708" s="142" t="s">
        <v>18</v>
      </c>
      <c r="E708" t="s">
        <v>59</v>
      </c>
      <c r="F708" t="str">
        <f t="shared" si="11"/>
        <v>INSERT INTO estudiante (est_apell, est_name, id_inst, est_grado, est_seccion) VALUES ('LLANOS MOLINA','LIZBETH',17,'PRIMERO','C');</v>
      </c>
    </row>
    <row r="709" spans="1:6">
      <c r="A709" t="s">
        <v>1960</v>
      </c>
      <c r="B709" t="s">
        <v>2901</v>
      </c>
      <c r="C709">
        <v>17</v>
      </c>
      <c r="D709" s="142" t="s">
        <v>18</v>
      </c>
      <c r="E709" t="s">
        <v>59</v>
      </c>
      <c r="F709" t="str">
        <f t="shared" si="11"/>
        <v>INSERT INTO estudiante (est_apell, est_name, id_inst, est_grado, est_seccion) VALUES ('MAMANI CASILLA','ALIZ SHAYUMI',17,'PRIMERO','C');</v>
      </c>
    </row>
    <row r="710" spans="1:6">
      <c r="A710" t="s">
        <v>1961</v>
      </c>
      <c r="B710" t="s">
        <v>2902</v>
      </c>
      <c r="C710">
        <v>17</v>
      </c>
      <c r="D710" s="142" t="s">
        <v>18</v>
      </c>
      <c r="E710" t="s">
        <v>59</v>
      </c>
      <c r="F710" t="str">
        <f t="shared" si="11"/>
        <v>INSERT INTO estudiante (est_apell, est_name, id_inst, est_grado, est_seccion) VALUES ('MAMANI MARTINEZ','YARITZA NAYELY',17,'PRIMERO','C');</v>
      </c>
    </row>
    <row r="711" spans="1:6">
      <c r="A711" t="s">
        <v>1962</v>
      </c>
      <c r="B711" t="s">
        <v>2903</v>
      </c>
      <c r="C711">
        <v>17</v>
      </c>
      <c r="D711" s="142" t="s">
        <v>18</v>
      </c>
      <c r="E711" t="s">
        <v>59</v>
      </c>
      <c r="F711" t="str">
        <f t="shared" si="11"/>
        <v>INSERT INTO estudiante (est_apell, est_name, id_inst, est_grado, est_seccion) VALUES ('MOROCCO ANHUI',' KRIZ AMI LAZULI',17,'PRIMERO','C');</v>
      </c>
    </row>
    <row r="712" spans="1:6">
      <c r="A712" t="s">
        <v>1963</v>
      </c>
      <c r="B712" t="s">
        <v>2904</v>
      </c>
      <c r="C712">
        <v>17</v>
      </c>
      <c r="D712" s="142" t="s">
        <v>18</v>
      </c>
      <c r="E712" t="s">
        <v>59</v>
      </c>
      <c r="F712" t="str">
        <f t="shared" si="11"/>
        <v>INSERT INTO estudiante (est_apell, est_name, id_inst, est_grado, est_seccion) VALUES ('OCHOCHOQUE MONTESINOS','SAHORI BRIYIT',17,'PRIMERO','C');</v>
      </c>
    </row>
    <row r="713" spans="1:6">
      <c r="A713" t="s">
        <v>1964</v>
      </c>
      <c r="B713" t="s">
        <v>2905</v>
      </c>
      <c r="C713">
        <v>17</v>
      </c>
      <c r="D713" s="142" t="s">
        <v>18</v>
      </c>
      <c r="E713" t="s">
        <v>59</v>
      </c>
      <c r="F713" t="str">
        <f t="shared" si="11"/>
        <v>INSERT INTO estudiante (est_apell, est_name, id_inst, est_grado, est_seccion) VALUES ('PACCO HUAQUISTO','MARIELA LEXY',17,'PRIMERO','C');</v>
      </c>
    </row>
    <row r="714" spans="1:6">
      <c r="A714" t="s">
        <v>1965</v>
      </c>
      <c r="B714" t="s">
        <v>2906</v>
      </c>
      <c r="C714">
        <v>17</v>
      </c>
      <c r="D714" s="142" t="s">
        <v>18</v>
      </c>
      <c r="E714" t="s">
        <v>59</v>
      </c>
      <c r="F714" t="str">
        <f t="shared" si="11"/>
        <v>INSERT INTO estudiante (est_apell, est_name, id_inst, est_grado, est_seccion) VALUES ('PACHAPUMA ÑAHUI','JAMBLE JACOB',17,'PRIMERO','C');</v>
      </c>
    </row>
    <row r="715" spans="1:6">
      <c r="A715" t="s">
        <v>1966</v>
      </c>
      <c r="B715" t="s">
        <v>2907</v>
      </c>
      <c r="C715">
        <v>17</v>
      </c>
      <c r="D715" s="142" t="s">
        <v>18</v>
      </c>
      <c r="E715" t="s">
        <v>59</v>
      </c>
      <c r="F715" t="str">
        <f t="shared" si="11"/>
        <v>INSERT INTO estudiante (est_apell, est_name, id_inst, est_grado, est_seccion) VALUES ('QUENTA GARCIA','BRAISON',17,'PRIMERO','C');</v>
      </c>
    </row>
    <row r="716" spans="1:6">
      <c r="A716" t="s">
        <v>1967</v>
      </c>
      <c r="B716" t="s">
        <v>2908</v>
      </c>
      <c r="C716">
        <v>17</v>
      </c>
      <c r="D716" s="142" t="s">
        <v>18</v>
      </c>
      <c r="E716" t="s">
        <v>59</v>
      </c>
      <c r="F716" t="str">
        <f t="shared" si="11"/>
        <v>INSERT INTO estudiante (est_apell, est_name, id_inst, est_grado, est_seccion) VALUES ('QUISPE HUARICALLO','ALEXANDER SHAMIL',17,'PRIMERO','C');</v>
      </c>
    </row>
    <row r="717" spans="1:6">
      <c r="A717" t="s">
        <v>1968</v>
      </c>
      <c r="B717" t="s">
        <v>2909</v>
      </c>
      <c r="C717">
        <v>17</v>
      </c>
      <c r="D717" s="142" t="s">
        <v>18</v>
      </c>
      <c r="E717" t="s">
        <v>59</v>
      </c>
      <c r="F717" t="str">
        <f t="shared" si="11"/>
        <v>INSERT INTO estudiante (est_apell, est_name, id_inst, est_grado, est_seccion) VALUES ('QUISPE QUEA','CAMILO  XAVI',17,'PRIMERO','C');</v>
      </c>
    </row>
    <row r="718" spans="1:6">
      <c r="A718" t="s">
        <v>1969</v>
      </c>
      <c r="B718" t="s">
        <v>2910</v>
      </c>
      <c r="C718">
        <v>17</v>
      </c>
      <c r="D718" s="142" t="s">
        <v>18</v>
      </c>
      <c r="E718" t="s">
        <v>59</v>
      </c>
      <c r="F718" t="str">
        <f t="shared" si="11"/>
        <v>INSERT INTO estudiante (est_apell, est_name, id_inst, est_grado, est_seccion) VALUES ('RAMOS RIVERA','KHEYDI MAURELIA',17,'PRIMERO','C');</v>
      </c>
    </row>
    <row r="719" spans="1:6">
      <c r="A719" t="s">
        <v>1970</v>
      </c>
      <c r="B719" t="s">
        <v>2911</v>
      </c>
      <c r="C719">
        <v>17</v>
      </c>
      <c r="D719" s="142" t="s">
        <v>18</v>
      </c>
      <c r="E719" t="s">
        <v>59</v>
      </c>
      <c r="F719" t="str">
        <f t="shared" si="11"/>
        <v>INSERT INTO estudiante (est_apell, est_name, id_inst, est_grado, est_seccion) VALUES ('SANDOBAL TICONA','EVANS SMIT',17,'PRIMERO','C');</v>
      </c>
    </row>
    <row r="720" spans="1:6">
      <c r="A720" t="s">
        <v>1971</v>
      </c>
      <c r="B720" t="s">
        <v>2912</v>
      </c>
      <c r="C720">
        <v>17</v>
      </c>
      <c r="D720" s="142" t="s">
        <v>18</v>
      </c>
      <c r="E720" t="s">
        <v>59</v>
      </c>
      <c r="F720" t="str">
        <f t="shared" si="11"/>
        <v>INSERT INTO estudiante (est_apell, est_name, id_inst, est_grado, est_seccion) VALUES ('SUICHIRI GAMARRA','THIAGO ENDERS',17,'PRIMERO','C');</v>
      </c>
    </row>
    <row r="721" spans="1:6">
      <c r="A721" t="s">
        <v>1972</v>
      </c>
      <c r="B721" t="s">
        <v>2913</v>
      </c>
      <c r="C721">
        <v>17</v>
      </c>
      <c r="D721" s="142" t="s">
        <v>18</v>
      </c>
      <c r="E721" t="s">
        <v>59</v>
      </c>
      <c r="F721" t="str">
        <f t="shared" si="11"/>
        <v>INSERT INTO estudiante (est_apell, est_name, id_inst, est_grado, est_seccion) VALUES ('SUICHIRI MOLINA','ITZEL',17,'PRIMERO','C');</v>
      </c>
    </row>
    <row r="722" spans="1:6">
      <c r="A722" t="s">
        <v>1973</v>
      </c>
      <c r="B722" t="s">
        <v>2914</v>
      </c>
      <c r="C722">
        <v>17</v>
      </c>
      <c r="D722" s="142" t="s">
        <v>18</v>
      </c>
      <c r="E722" t="s">
        <v>59</v>
      </c>
      <c r="F722" t="str">
        <f t="shared" si="11"/>
        <v>INSERT INTO estudiante (est_apell, est_name, id_inst, est_grado, est_seccion) VALUES ('SUICHIRI QUISPE','FLOR MAGALY',17,'PRIMERO','C');</v>
      </c>
    </row>
    <row r="723" spans="1:6">
      <c r="A723" t="s">
        <v>1974</v>
      </c>
      <c r="B723" t="s">
        <v>2915</v>
      </c>
      <c r="C723">
        <v>17</v>
      </c>
      <c r="D723" s="142" t="s">
        <v>18</v>
      </c>
      <c r="E723" t="s">
        <v>59</v>
      </c>
      <c r="F723" t="str">
        <f t="shared" si="11"/>
        <v>INSERT INTO estudiante (est_apell, est_name, id_inst, est_grado, est_seccion) VALUES ('TURPO TICONA','LUZ',17,'PRIMERO','C');</v>
      </c>
    </row>
    <row r="724" spans="1:6">
      <c r="A724" t="s">
        <v>1975</v>
      </c>
      <c r="B724" t="s">
        <v>2916</v>
      </c>
      <c r="C724">
        <v>17</v>
      </c>
      <c r="D724" s="142" t="s">
        <v>18</v>
      </c>
      <c r="E724" t="s">
        <v>59</v>
      </c>
      <c r="F724" t="str">
        <f t="shared" si="11"/>
        <v>INSERT INTO estudiante (est_apell, est_name, id_inst, est_grado, est_seccion) VALUES ('VARGAS FLOREZ','JHON JAVIER',17,'PRIMERO','C');</v>
      </c>
    </row>
    <row r="725" spans="1:6">
      <c r="A725" t="s">
        <v>1976</v>
      </c>
      <c r="B725" t="s">
        <v>2917</v>
      </c>
      <c r="C725">
        <v>44</v>
      </c>
      <c r="D725" s="142" t="s">
        <v>18</v>
      </c>
      <c r="E725" t="s">
        <v>26</v>
      </c>
      <c r="F725" t="str">
        <f t="shared" si="11"/>
        <v>INSERT INTO estudiante (est_apell, est_name, id_inst, est_grado, est_seccion) VALUES ('PILCO MOLINA','Shiomara',44,'PRIMERO','ÚNICA');</v>
      </c>
    </row>
    <row r="726" spans="1:6">
      <c r="A726" t="s">
        <v>1977</v>
      </c>
      <c r="B726" t="s">
        <v>2918</v>
      </c>
      <c r="C726">
        <v>44</v>
      </c>
      <c r="D726" s="142" t="s">
        <v>18</v>
      </c>
      <c r="E726" t="s">
        <v>26</v>
      </c>
      <c r="F726" t="str">
        <f t="shared" si="11"/>
        <v>INSERT INTO estudiante (est_apell, est_name, id_inst, est_grado, est_seccion) VALUES ('VARGAS ZAPANA','Sheyla Ruby',44,'PRIMERO','ÚNICA');</v>
      </c>
    </row>
    <row r="727" spans="1:6">
      <c r="A727" t="s">
        <v>1978</v>
      </c>
      <c r="B727" t="s">
        <v>2919</v>
      </c>
      <c r="C727">
        <v>24</v>
      </c>
      <c r="D727" s="142" t="s">
        <v>18</v>
      </c>
      <c r="E727" t="s">
        <v>49</v>
      </c>
      <c r="F727" t="str">
        <f t="shared" si="11"/>
        <v>INSERT INTO estudiante (est_apell, est_name, id_inst, est_grado, est_seccion) VALUES ('ATAMARI MOLINA','IDA SOLEDAD',24,'PRIMERO','A');</v>
      </c>
    </row>
    <row r="728" spans="1:6">
      <c r="A728" t="s">
        <v>1979</v>
      </c>
      <c r="B728" t="s">
        <v>2920</v>
      </c>
      <c r="C728">
        <v>24</v>
      </c>
      <c r="D728" s="142" t="s">
        <v>18</v>
      </c>
      <c r="E728" t="s">
        <v>49</v>
      </c>
      <c r="F728" t="str">
        <f t="shared" si="11"/>
        <v>INSERT INTO estudiante (est_apell, est_name, id_inst, est_grado, est_seccion) VALUES ('ATAMARI QUISPE','KRISTEL ORIANA',24,'PRIMERO','A');</v>
      </c>
    </row>
    <row r="729" spans="1:6">
      <c r="A729" t="s">
        <v>1979</v>
      </c>
      <c r="B729" t="s">
        <v>2921</v>
      </c>
      <c r="C729">
        <v>24</v>
      </c>
      <c r="D729" s="142" t="s">
        <v>18</v>
      </c>
      <c r="E729" t="s">
        <v>49</v>
      </c>
      <c r="F729" t="str">
        <f t="shared" si="11"/>
        <v>INSERT INTO estudiante (est_apell, est_name, id_inst, est_grado, est_seccion) VALUES ('ATAMARI QUISPE','YULY',24,'PRIMERO','A');</v>
      </c>
    </row>
    <row r="730" spans="1:6">
      <c r="A730" t="s">
        <v>1980</v>
      </c>
      <c r="B730" t="s">
        <v>2922</v>
      </c>
      <c r="C730">
        <v>24</v>
      </c>
      <c r="D730" s="142" t="s">
        <v>18</v>
      </c>
      <c r="E730" t="s">
        <v>49</v>
      </c>
      <c r="F730" t="str">
        <f t="shared" si="11"/>
        <v>INSERT INTO estudiante (est_apell, est_name, id_inst, est_grado, est_seccion) VALUES ('CHISLLA QUISPE','ERIKA BLANCA',24,'PRIMERO','A');</v>
      </c>
    </row>
    <row r="731" spans="1:6">
      <c r="A731" t="s">
        <v>1981</v>
      </c>
      <c r="B731" t="s">
        <v>2923</v>
      </c>
      <c r="C731">
        <v>24</v>
      </c>
      <c r="D731" s="142" t="s">
        <v>18</v>
      </c>
      <c r="E731" t="s">
        <v>49</v>
      </c>
      <c r="F731" t="str">
        <f t="shared" si="11"/>
        <v>INSERT INTO estudiante (est_apell, est_name, id_inst, est_grado, est_seccion) VALUES ('CARRASCO QUISPE','RUT KELY',24,'PRIMERO','A');</v>
      </c>
    </row>
    <row r="732" spans="1:6">
      <c r="A732" t="s">
        <v>1982</v>
      </c>
      <c r="B732" t="s">
        <v>2924</v>
      </c>
      <c r="C732">
        <v>24</v>
      </c>
      <c r="D732" s="142" t="s">
        <v>18</v>
      </c>
      <c r="E732" t="s">
        <v>49</v>
      </c>
      <c r="F732" t="str">
        <f t="shared" si="11"/>
        <v>INSERT INTO estudiante (est_apell, est_name, id_inst, est_grado, est_seccion) VALUES ('CONDORI CHAVES','KATLYNE ASTRID',24,'PRIMERO','A');</v>
      </c>
    </row>
    <row r="733" spans="1:6">
      <c r="A733" t="s">
        <v>1983</v>
      </c>
      <c r="B733" t="s">
        <v>2925</v>
      </c>
      <c r="C733">
        <v>24</v>
      </c>
      <c r="D733" s="142" t="s">
        <v>18</v>
      </c>
      <c r="E733" t="s">
        <v>49</v>
      </c>
      <c r="F733" t="str">
        <f t="shared" si="11"/>
        <v>INSERT INTO estudiante (est_apell, est_name, id_inst, est_grado, est_seccion) VALUES ('CUBA VARGAS','YHON ALEX',24,'PRIMERO','A');</v>
      </c>
    </row>
    <row r="734" spans="1:6">
      <c r="A734" t="s">
        <v>1984</v>
      </c>
      <c r="B734" t="s">
        <v>2926</v>
      </c>
      <c r="C734">
        <v>24</v>
      </c>
      <c r="D734" s="142" t="s">
        <v>18</v>
      </c>
      <c r="E734" t="s">
        <v>49</v>
      </c>
      <c r="F734" t="str">
        <f t="shared" si="11"/>
        <v>INSERT INTO estudiante (est_apell, est_name, id_inst, est_grado, est_seccion) VALUES ('GAYOSO MOLINA','EMANUEL',24,'PRIMERO','A');</v>
      </c>
    </row>
    <row r="735" spans="1:6">
      <c r="A735" t="s">
        <v>1958</v>
      </c>
      <c r="B735" t="s">
        <v>2927</v>
      </c>
      <c r="C735">
        <v>24</v>
      </c>
      <c r="D735" s="142" t="s">
        <v>18</v>
      </c>
      <c r="E735" t="s">
        <v>49</v>
      </c>
      <c r="F735" t="str">
        <f t="shared" si="11"/>
        <v>INSERT INTO estudiante (est_apell, est_name, id_inst, est_grado, est_seccion) VALUES ('GONZALES MOLINA','YURDY MILAN',24,'PRIMERO','A');</v>
      </c>
    </row>
    <row r="736" spans="1:6">
      <c r="A736" t="s">
        <v>1985</v>
      </c>
      <c r="B736" t="s">
        <v>2928</v>
      </c>
      <c r="C736">
        <v>24</v>
      </c>
      <c r="D736" s="142" t="s">
        <v>18</v>
      </c>
      <c r="E736" t="s">
        <v>49</v>
      </c>
      <c r="F736" t="str">
        <f t="shared" si="11"/>
        <v>INSERT INTO estudiante (est_apell, est_name, id_inst, est_grado, est_seccion) VALUES ('GUTIERREZ MOLINA','CLINXTON GUARFEHT',24,'PRIMERO','A');</v>
      </c>
    </row>
    <row r="737" spans="1:6">
      <c r="A737" t="s">
        <v>1986</v>
      </c>
      <c r="B737" t="s">
        <v>2929</v>
      </c>
      <c r="C737">
        <v>24</v>
      </c>
      <c r="D737" s="142" t="s">
        <v>18</v>
      </c>
      <c r="E737" t="s">
        <v>49</v>
      </c>
      <c r="F737" t="str">
        <f t="shared" si="11"/>
        <v>INSERT INTO estudiante (est_apell, est_name, id_inst, est_grado, est_seccion) VALUES ('LUQUE QUISPE','ANAY LUCERO ',24,'PRIMERO','A');</v>
      </c>
    </row>
    <row r="738" spans="1:6">
      <c r="A738" t="s">
        <v>1987</v>
      </c>
      <c r="B738" t="s">
        <v>2930</v>
      </c>
      <c r="C738">
        <v>24</v>
      </c>
      <c r="D738" s="142" t="s">
        <v>18</v>
      </c>
      <c r="E738" t="s">
        <v>49</v>
      </c>
      <c r="F738" t="str">
        <f t="shared" si="11"/>
        <v>INSERT INTO estudiante (est_apell, est_name, id_inst, est_grado, est_seccion) VALUES ('MAMANI GUTIERREZ','NYLO YORDAN',24,'PRIMERO','A');</v>
      </c>
    </row>
    <row r="739" spans="1:6">
      <c r="A739" t="s">
        <v>1988</v>
      </c>
      <c r="B739" t="s">
        <v>2931</v>
      </c>
      <c r="C739">
        <v>24</v>
      </c>
      <c r="D739" s="142" t="s">
        <v>18</v>
      </c>
      <c r="E739" t="s">
        <v>49</v>
      </c>
      <c r="F739" t="str">
        <f t="shared" si="11"/>
        <v>INSERT INTO estudiante (est_apell, est_name, id_inst, est_grado, est_seccion) VALUES ('MAMANI MOLINA','JAHIN ALVISH',24,'PRIMERO','A');</v>
      </c>
    </row>
    <row r="740" spans="1:6">
      <c r="A740" t="s">
        <v>1318</v>
      </c>
      <c r="B740" t="s">
        <v>2932</v>
      </c>
      <c r="C740">
        <v>24</v>
      </c>
      <c r="D740" s="142" t="s">
        <v>18</v>
      </c>
      <c r="E740" t="s">
        <v>49</v>
      </c>
      <c r="F740" t="str">
        <f t="shared" si="11"/>
        <v>INSERT INTO estudiante (est_apell, est_name, id_inst, est_grado, est_seccion) VALUES ('MAMANI QUISPE','NOE BLAEISE',24,'PRIMERO','A');</v>
      </c>
    </row>
    <row r="741" spans="1:6">
      <c r="A741" t="s">
        <v>1989</v>
      </c>
      <c r="B741" t="s">
        <v>2933</v>
      </c>
      <c r="C741">
        <v>24</v>
      </c>
      <c r="D741" s="142" t="s">
        <v>18</v>
      </c>
      <c r="E741" t="s">
        <v>49</v>
      </c>
      <c r="F741" t="str">
        <f t="shared" si="11"/>
        <v>INSERT INTO estudiante (est_apell, est_name, id_inst, est_grado, est_seccion) VALUES ('MOLINA MOLINA','YESI MAYLE',24,'PRIMERO','A');</v>
      </c>
    </row>
    <row r="742" spans="1:6">
      <c r="A742" t="s">
        <v>1990</v>
      </c>
      <c r="B742" t="s">
        <v>2934</v>
      </c>
      <c r="C742">
        <v>24</v>
      </c>
      <c r="D742" s="142" t="s">
        <v>18</v>
      </c>
      <c r="E742" t="s">
        <v>49</v>
      </c>
      <c r="F742" t="str">
        <f t="shared" si="11"/>
        <v>INSERT INTO estudiante (est_apell, est_name, id_inst, est_grado, est_seccion) VALUES ('MOLINA QUISANI','FLOR NAYELY',24,'PRIMERO','A');</v>
      </c>
    </row>
    <row r="743" spans="1:6">
      <c r="A743" t="s">
        <v>1990</v>
      </c>
      <c r="B743" t="s">
        <v>2935</v>
      </c>
      <c r="C743">
        <v>24</v>
      </c>
      <c r="D743" s="142" t="s">
        <v>18</v>
      </c>
      <c r="E743" t="s">
        <v>49</v>
      </c>
      <c r="F743" t="str">
        <f t="shared" si="11"/>
        <v>INSERT INTO estudiante (est_apell, est_name, id_inst, est_grado, est_seccion) VALUES ('MOLINA QUISANI','FRANK LISNAR',24,'PRIMERO','A');</v>
      </c>
    </row>
    <row r="744" spans="1:6">
      <c r="A744" t="s">
        <v>1768</v>
      </c>
      <c r="B744" t="s">
        <v>2936</v>
      </c>
      <c r="C744">
        <v>24</v>
      </c>
      <c r="D744" s="142" t="s">
        <v>18</v>
      </c>
      <c r="E744" t="s">
        <v>49</v>
      </c>
      <c r="F744" t="str">
        <f t="shared" si="11"/>
        <v>INSERT INTO estudiante (est_apell, est_name, id_inst, est_grado, est_seccion) VALUES ('QUISPE FLORES','YENIFER',24,'PRIMERO','A');</v>
      </c>
    </row>
    <row r="745" spans="1:6">
      <c r="A745" t="s">
        <v>1991</v>
      </c>
      <c r="B745" t="s">
        <v>2937</v>
      </c>
      <c r="C745">
        <v>24</v>
      </c>
      <c r="D745" s="142" t="s">
        <v>18</v>
      </c>
      <c r="E745" t="s">
        <v>49</v>
      </c>
      <c r="F745" t="str">
        <f t="shared" si="11"/>
        <v>INSERT INTO estudiante (est_apell, est_name, id_inst, est_grado, est_seccion) VALUES ('QUISPE GARCIA','YOSIMAR',24,'PRIMERO','A');</v>
      </c>
    </row>
    <row r="746" spans="1:6">
      <c r="A746" t="s">
        <v>1992</v>
      </c>
      <c r="B746" t="s">
        <v>2938</v>
      </c>
      <c r="C746">
        <v>24</v>
      </c>
      <c r="D746" s="142" t="s">
        <v>18</v>
      </c>
      <c r="E746" t="s">
        <v>53</v>
      </c>
      <c r="F746" t="str">
        <f t="shared" si="11"/>
        <v>INSERT INTO estudiante (est_apell, est_name, id_inst, est_grado, est_seccion) VALUES ('CAHUANA CHIVES','Frank Leonel',24,'PRIMERO','B');</v>
      </c>
    </row>
    <row r="747" spans="1:6">
      <c r="A747" t="s">
        <v>1993</v>
      </c>
      <c r="B747" t="s">
        <v>2939</v>
      </c>
      <c r="C747">
        <v>24</v>
      </c>
      <c r="D747" s="142" t="s">
        <v>18</v>
      </c>
      <c r="E747" t="s">
        <v>53</v>
      </c>
      <c r="F747" t="str">
        <f t="shared" si="11"/>
        <v>INSERT INTO estudiante (est_apell, est_name, id_inst, est_grado, est_seccion) VALUES ('CAYO CONDORI','Brenda Yajaira ',24,'PRIMERO','B');</v>
      </c>
    </row>
    <row r="748" spans="1:6">
      <c r="A748" t="s">
        <v>1994</v>
      </c>
      <c r="B748" t="s">
        <v>2940</v>
      </c>
      <c r="C748">
        <v>24</v>
      </c>
      <c r="D748" s="142" t="s">
        <v>18</v>
      </c>
      <c r="E748" t="s">
        <v>53</v>
      </c>
      <c r="F748" t="str">
        <f t="shared" si="11"/>
        <v>INSERT INTO estudiante (est_apell, est_name, id_inst, est_grado, est_seccion) VALUES ('ESPINOZA MAMANI','Yojan',24,'PRIMERO','B');</v>
      </c>
    </row>
    <row r="749" spans="1:6">
      <c r="A749" t="s">
        <v>1995</v>
      </c>
      <c r="B749" t="s">
        <v>2941</v>
      </c>
      <c r="C749">
        <v>24</v>
      </c>
      <c r="D749" s="142" t="s">
        <v>18</v>
      </c>
      <c r="E749" t="s">
        <v>53</v>
      </c>
      <c r="F749" t="str">
        <f t="shared" si="11"/>
        <v>INSERT INTO estudiante (est_apell, est_name, id_inst, est_grado, est_seccion) VALUES ('GUTIERREZ USCAMAYTA','Kely Edhit ',24,'PRIMERO','B');</v>
      </c>
    </row>
    <row r="750" spans="1:6">
      <c r="A750" t="s">
        <v>1996</v>
      </c>
      <c r="B750" t="s">
        <v>2942</v>
      </c>
      <c r="C750">
        <v>24</v>
      </c>
      <c r="D750" s="142" t="s">
        <v>18</v>
      </c>
      <c r="E750" t="s">
        <v>53</v>
      </c>
      <c r="F750" t="str">
        <f t="shared" si="11"/>
        <v>INSERT INTO estudiante (est_apell, est_name, id_inst, est_grado, est_seccion) VALUES ('HUAYTA SALCCA','Liz Kristel',24,'PRIMERO','B');</v>
      </c>
    </row>
    <row r="751" spans="1:6">
      <c r="A751" t="s">
        <v>1997</v>
      </c>
      <c r="B751" t="s">
        <v>2943</v>
      </c>
      <c r="C751">
        <v>24</v>
      </c>
      <c r="D751" s="142" t="s">
        <v>18</v>
      </c>
      <c r="E751" t="s">
        <v>53</v>
      </c>
      <c r="F751" t="str">
        <f t="shared" si="11"/>
        <v>INSERT INTO estudiante (est_apell, est_name, id_inst, est_grado, est_seccion) VALUES ('MAMANI HUAYTA','Leidy Melany',24,'PRIMERO','B');</v>
      </c>
    </row>
    <row r="752" spans="1:6">
      <c r="A752" t="s">
        <v>1988</v>
      </c>
      <c r="B752" t="s">
        <v>2944</v>
      </c>
      <c r="C752">
        <v>24</v>
      </c>
      <c r="D752" s="142" t="s">
        <v>18</v>
      </c>
      <c r="E752" t="s">
        <v>53</v>
      </c>
      <c r="F752" t="str">
        <f t="shared" si="11"/>
        <v>INSERT INTO estudiante (est_apell, est_name, id_inst, est_grado, est_seccion) VALUES ('MAMANI MOLINA','Oliver Edward',24,'PRIMERO','B');</v>
      </c>
    </row>
    <row r="753" spans="1:6">
      <c r="A753" t="s">
        <v>1988</v>
      </c>
      <c r="B753" t="s">
        <v>2576</v>
      </c>
      <c r="C753">
        <v>24</v>
      </c>
      <c r="D753" s="142" t="s">
        <v>18</v>
      </c>
      <c r="E753" t="s">
        <v>53</v>
      </c>
      <c r="F753" t="str">
        <f t="shared" si="11"/>
        <v>INSERT INTO estudiante (est_apell, est_name, id_inst, est_grado, est_seccion) VALUES ('MAMANI MOLINA','Oscar',24,'PRIMERO','B');</v>
      </c>
    </row>
    <row r="754" spans="1:6">
      <c r="A754" t="s">
        <v>1998</v>
      </c>
      <c r="B754" t="s">
        <v>2945</v>
      </c>
      <c r="C754">
        <v>24</v>
      </c>
      <c r="D754" s="142" t="s">
        <v>18</v>
      </c>
      <c r="E754" t="s">
        <v>53</v>
      </c>
      <c r="F754" t="str">
        <f t="shared" si="11"/>
        <v>INSERT INTO estudiante (est_apell, est_name, id_inst, est_grado, est_seccion) VALUES ('MERMA VARGAS','Kati Sarai',24,'PRIMERO','B');</v>
      </c>
    </row>
    <row r="755" spans="1:6">
      <c r="A755" t="s">
        <v>1999</v>
      </c>
      <c r="B755" t="s">
        <v>2946</v>
      </c>
      <c r="C755">
        <v>24</v>
      </c>
      <c r="D755" s="142" t="s">
        <v>18</v>
      </c>
      <c r="E755" t="s">
        <v>53</v>
      </c>
      <c r="F755" t="str">
        <f t="shared" si="11"/>
        <v>INSERT INTO estudiante (est_apell, est_name, id_inst, est_grado, est_seccion) VALUES ('MOLINA CUBA','Ibrahimovic Abdul',24,'PRIMERO','B');</v>
      </c>
    </row>
    <row r="756" spans="1:6">
      <c r="A756" t="s">
        <v>2000</v>
      </c>
      <c r="B756" t="s">
        <v>2947</v>
      </c>
      <c r="C756">
        <v>24</v>
      </c>
      <c r="D756" s="142" t="s">
        <v>18</v>
      </c>
      <c r="E756" t="s">
        <v>53</v>
      </c>
      <c r="F756" t="str">
        <f t="shared" si="11"/>
        <v>INSERT INTO estudiante (est_apell, est_name, id_inst, est_grado, est_seccion) VALUES ('MOLINA JACHO','Yulson',24,'PRIMERO','B');</v>
      </c>
    </row>
    <row r="757" spans="1:6">
      <c r="A757" t="s">
        <v>2001</v>
      </c>
      <c r="B757" t="s">
        <v>2948</v>
      </c>
      <c r="C757">
        <v>24</v>
      </c>
      <c r="D757" s="142" t="s">
        <v>18</v>
      </c>
      <c r="E757" t="s">
        <v>53</v>
      </c>
      <c r="F757" t="str">
        <f t="shared" si="11"/>
        <v>INSERT INTO estudiante (est_apell, est_name, id_inst, est_grado, est_seccion) VALUES ('POZO MOLINA','Gremy Astre',24,'PRIMERO','B');</v>
      </c>
    </row>
    <row r="758" spans="1:6">
      <c r="A758" t="s">
        <v>2002</v>
      </c>
      <c r="B758" t="s">
        <v>2949</v>
      </c>
      <c r="C758">
        <v>24</v>
      </c>
      <c r="D758" s="142" t="s">
        <v>18</v>
      </c>
      <c r="E758" t="s">
        <v>53</v>
      </c>
      <c r="F758" t="str">
        <f t="shared" si="11"/>
        <v>INSERT INTO estudiante (est_apell, est_name, id_inst, est_grado, est_seccion) VALUES ('POZO URQUIZO','Neymar',24,'PRIMERO','B');</v>
      </c>
    </row>
    <row r="759" spans="1:6">
      <c r="A759" t="s">
        <v>2003</v>
      </c>
      <c r="B759" t="s">
        <v>2950</v>
      </c>
      <c r="C759">
        <v>24</v>
      </c>
      <c r="D759" s="142" t="s">
        <v>18</v>
      </c>
      <c r="E759" t="s">
        <v>53</v>
      </c>
      <c r="F759" t="str">
        <f t="shared" si="11"/>
        <v>INSERT INTO estudiante (est_apell, est_name, id_inst, est_grado, est_seccion) VALUES ('QUISPE JACHO','Edwar Stif',24,'PRIMERO','B');</v>
      </c>
    </row>
    <row r="760" spans="1:6">
      <c r="A760" t="s">
        <v>2004</v>
      </c>
      <c r="B760" t="s">
        <v>2951</v>
      </c>
      <c r="C760">
        <v>24</v>
      </c>
      <c r="D760" s="142" t="s">
        <v>18</v>
      </c>
      <c r="E760" t="s">
        <v>53</v>
      </c>
      <c r="F760" t="str">
        <f t="shared" si="11"/>
        <v>INSERT INTO estudiante (est_apell, est_name, id_inst, est_grado, est_seccion) VALUES ('QUISPE TACCA','Josue',24,'PRIMERO','B');</v>
      </c>
    </row>
    <row r="761" spans="1:6">
      <c r="A761" t="s">
        <v>2005</v>
      </c>
      <c r="B761" t="s">
        <v>2952</v>
      </c>
      <c r="C761">
        <v>24</v>
      </c>
      <c r="D761" s="142" t="s">
        <v>18</v>
      </c>
      <c r="E761" t="s">
        <v>53</v>
      </c>
      <c r="F761" t="str">
        <f t="shared" si="11"/>
        <v>INSERT INTO estudiante (est_apell, est_name, id_inst, est_grado, est_seccion) VALUES ('USCAMAYTA MOLINA','Dayana Lucero',24,'PRIMERO','B');</v>
      </c>
    </row>
    <row r="762" spans="1:6">
      <c r="A762" t="s">
        <v>1385</v>
      </c>
      <c r="B762" t="s">
        <v>2953</v>
      </c>
      <c r="C762">
        <v>24</v>
      </c>
      <c r="D762" s="142" t="s">
        <v>18</v>
      </c>
      <c r="E762" t="s">
        <v>53</v>
      </c>
      <c r="F762" t="str">
        <f t="shared" si="11"/>
        <v>INSERT INTO estudiante (est_apell, est_name, id_inst, est_grado, est_seccion) VALUES ('VILCA MAMANI','Nayely Yuth',24,'PRIMERO','B');</v>
      </c>
    </row>
    <row r="763" spans="1:6">
      <c r="A763" t="s">
        <v>2006</v>
      </c>
      <c r="B763" t="s">
        <v>2954</v>
      </c>
      <c r="C763">
        <v>24</v>
      </c>
      <c r="D763" s="142" t="s">
        <v>18</v>
      </c>
      <c r="E763" t="s">
        <v>53</v>
      </c>
      <c r="F763" t="str">
        <f t="shared" si="11"/>
        <v>INSERT INTO estudiante (est_apell, est_name, id_inst, est_grado, est_seccion) VALUES ('ZAPANA SILVESTRE','Yeny',24,'PRIMERO','B');</v>
      </c>
    </row>
    <row r="764" spans="1:6">
      <c r="A764" t="s">
        <v>2007</v>
      </c>
      <c r="B764" t="s">
        <v>2955</v>
      </c>
      <c r="C764">
        <v>30</v>
      </c>
      <c r="D764" s="142" t="s">
        <v>18</v>
      </c>
      <c r="E764" t="s">
        <v>26</v>
      </c>
      <c r="F764" t="str">
        <f t="shared" si="11"/>
        <v>INSERT INTO estudiante (est_apell, est_name, id_inst, est_grado, est_seccion) VALUES ('MAMANI VILCA','Nathaly Dayana luz',30,'PRIMERO','ÚNICA');</v>
      </c>
    </row>
    <row r="765" spans="1:6">
      <c r="A765" t="s">
        <v>2008</v>
      </c>
      <c r="B765" t="s">
        <v>2956</v>
      </c>
      <c r="C765">
        <v>30</v>
      </c>
      <c r="D765" s="142" t="s">
        <v>18</v>
      </c>
      <c r="E765" t="s">
        <v>26</v>
      </c>
      <c r="F765" t="str">
        <f t="shared" si="11"/>
        <v>INSERT INTO estudiante (est_apell, est_name, id_inst, est_grado, est_seccion) VALUES ('MENDOZA MOLINA','Ubaldo ',30,'PRIMERO','ÚNICA');</v>
      </c>
    </row>
    <row r="766" spans="1:6">
      <c r="A766" t="s">
        <v>2009</v>
      </c>
      <c r="B766" t="s">
        <v>2957</v>
      </c>
      <c r="C766">
        <v>30</v>
      </c>
      <c r="D766" s="142" t="s">
        <v>18</v>
      </c>
      <c r="E766" t="s">
        <v>26</v>
      </c>
      <c r="F766" t="str">
        <f t="shared" si="11"/>
        <v>INSERT INTO estudiante (est_apell, est_name, id_inst, est_grado, est_seccion) VALUES ('MENDOZA TACCA','Yhoselyn',30,'PRIMERO','ÚNICA');</v>
      </c>
    </row>
    <row r="767" spans="1:6">
      <c r="A767" t="s">
        <v>2000</v>
      </c>
      <c r="B767" t="s">
        <v>2958</v>
      </c>
      <c r="C767">
        <v>30</v>
      </c>
      <c r="D767" s="142" t="s">
        <v>18</v>
      </c>
      <c r="E767" t="s">
        <v>26</v>
      </c>
      <c r="F767" t="str">
        <f t="shared" si="11"/>
        <v>INSERT INTO estudiante (est_apell, est_name, id_inst, est_grado, est_seccion) VALUES ('MOLINA JACHO','Adilson',30,'PRIMERO','ÚNICA');</v>
      </c>
    </row>
    <row r="768" spans="1:6">
      <c r="A768" t="s">
        <v>2010</v>
      </c>
      <c r="B768" t="s">
        <v>2959</v>
      </c>
      <c r="C768">
        <v>30</v>
      </c>
      <c r="D768" s="142" t="s">
        <v>18</v>
      </c>
      <c r="E768" t="s">
        <v>26</v>
      </c>
      <c r="F768" t="str">
        <f t="shared" si="11"/>
        <v>INSERT INTO estudiante (est_apell, est_name, id_inst, est_grado, est_seccion) VALUES ('MOLINA MAMANI','Eunnim',30,'PRIMERO','ÚNICA');</v>
      </c>
    </row>
    <row r="769" spans="1:6">
      <c r="A769" t="s">
        <v>2011</v>
      </c>
      <c r="B769" t="s">
        <v>2960</v>
      </c>
      <c r="C769">
        <v>30</v>
      </c>
      <c r="D769" s="142" t="s">
        <v>18</v>
      </c>
      <c r="E769" t="s">
        <v>26</v>
      </c>
      <c r="F769" t="str">
        <f t="shared" si="11"/>
        <v>INSERT INTO estudiante (est_apell, est_name, id_inst, est_grado, est_seccion) VALUES ('MOLINA SUECCHIRE','Meliza',30,'PRIMERO','ÚNICA');</v>
      </c>
    </row>
    <row r="770" spans="1:6">
      <c r="A770" t="s">
        <v>2012</v>
      </c>
      <c r="B770" t="s">
        <v>2961</v>
      </c>
      <c r="C770">
        <v>30</v>
      </c>
      <c r="D770" s="142" t="s">
        <v>18</v>
      </c>
      <c r="E770" t="s">
        <v>26</v>
      </c>
      <c r="F770" t="str">
        <f t="shared" si="11"/>
        <v>INSERT INTO estudiante (est_apell, est_name, id_inst, est_grado, est_seccion) VALUES ('RIVERA MAMANI','Ronaldo Roy',30,'PRIMERO','ÚNICA');</v>
      </c>
    </row>
    <row r="771" spans="1:6">
      <c r="A771" t="s">
        <v>2013</v>
      </c>
      <c r="B771" t="s">
        <v>2962</v>
      </c>
      <c r="C771">
        <v>30</v>
      </c>
      <c r="D771" s="142" t="s">
        <v>18</v>
      </c>
      <c r="E771" t="s">
        <v>26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('SALCCA PALOMINO','Hemerson',30,'PRIMERO','ÚNICA');</v>
      </c>
    </row>
    <row r="772" spans="1:6">
      <c r="A772" t="s">
        <v>2014</v>
      </c>
      <c r="B772" t="s">
        <v>2963</v>
      </c>
      <c r="C772">
        <v>30</v>
      </c>
      <c r="D772" s="142" t="s">
        <v>18</v>
      </c>
      <c r="E772" t="s">
        <v>26</v>
      </c>
      <c r="F772" t="str">
        <f t="shared" si="12"/>
        <v>INSERT INTO estudiante (est_apell, est_name, id_inst, est_grado, est_seccion) VALUES ('SAYHUA QUISANI','Korina Kina',30,'PRIMERO','ÚNICA');</v>
      </c>
    </row>
    <row r="773" spans="1:6">
      <c r="A773" t="s">
        <v>2015</v>
      </c>
      <c r="B773" t="s">
        <v>2964</v>
      </c>
      <c r="C773">
        <v>30</v>
      </c>
      <c r="D773" s="142" t="s">
        <v>18</v>
      </c>
      <c r="E773" t="s">
        <v>26</v>
      </c>
      <c r="F773" t="str">
        <f t="shared" si="12"/>
        <v>INSERT INTO estudiante (est_apell, est_name, id_inst, est_grado, est_seccion) VALUES ('SILVESTRE CHALLA','Mayli',30,'PRIMERO','ÚNICA');</v>
      </c>
    </row>
    <row r="774" spans="1:6">
      <c r="A774" t="s">
        <v>2016</v>
      </c>
      <c r="B774" t="s">
        <v>2965</v>
      </c>
      <c r="C774">
        <v>40</v>
      </c>
      <c r="D774" s="142" t="s">
        <v>18</v>
      </c>
      <c r="E774" t="s">
        <v>26</v>
      </c>
      <c r="F774" t="str">
        <f t="shared" si="12"/>
        <v>INSERT INTO estudiante (est_apell, est_name, id_inst, est_grado, est_seccion) VALUES ('AYALA CACERES','Andreh Antjony',40,'PRIMERO','ÚNICA');</v>
      </c>
    </row>
    <row r="775" spans="1:6">
      <c r="A775" t="s">
        <v>2017</v>
      </c>
      <c r="B775" t="s">
        <v>2966</v>
      </c>
      <c r="C775">
        <v>40</v>
      </c>
      <c r="D775" s="142" t="s">
        <v>18</v>
      </c>
      <c r="E775" t="s">
        <v>26</v>
      </c>
      <c r="F775" t="str">
        <f t="shared" si="12"/>
        <v>INSERT INTO estudiante (est_apell, est_name, id_inst, est_grado, est_seccion) VALUES ('CHALLA ARIZALA','MARIMAR',40,'PRIMERO','ÚNICA');</v>
      </c>
    </row>
    <row r="776" spans="1:6">
      <c r="A776" t="s">
        <v>2018</v>
      </c>
      <c r="B776" t="s">
        <v>2967</v>
      </c>
      <c r="C776">
        <v>40</v>
      </c>
      <c r="D776" s="142" t="s">
        <v>18</v>
      </c>
      <c r="E776" t="s">
        <v>26</v>
      </c>
      <c r="F776" t="str">
        <f t="shared" si="12"/>
        <v>INSERT INTO estudiante (est_apell, est_name, id_inst, est_grado, est_seccion) VALUES ('GONZALES APAZA','ALEX SHANDER',40,'PRIMERO','ÚNICA');</v>
      </c>
    </row>
    <row r="777" spans="1:6">
      <c r="A777" t="s">
        <v>2019</v>
      </c>
      <c r="B777" t="s">
        <v>2968</v>
      </c>
      <c r="C777">
        <v>40</v>
      </c>
      <c r="D777" s="142" t="s">
        <v>18</v>
      </c>
      <c r="E777" t="s">
        <v>26</v>
      </c>
      <c r="F777" t="str">
        <f t="shared" si="12"/>
        <v>INSERT INTO estudiante (est_apell, est_name, id_inst, est_grado, est_seccion) VALUES ('GUTIERREZ APAZA','FERNANDO NEYMAR',40,'PRIMERO','ÚNICA');</v>
      </c>
    </row>
    <row r="778" spans="1:6">
      <c r="A778" t="s">
        <v>2020</v>
      </c>
      <c r="B778" t="s">
        <v>2969</v>
      </c>
      <c r="C778">
        <v>40</v>
      </c>
      <c r="D778" s="142" t="s">
        <v>18</v>
      </c>
      <c r="E778" t="s">
        <v>26</v>
      </c>
      <c r="F778" t="str">
        <f t="shared" si="12"/>
        <v>INSERT INTO estudiante (est_apell, est_name, id_inst, est_grado, est_seccion) VALUES ('HUAMAN GAYOSO','ELVIS BRESNY',40,'PRIMERO','ÚNICA');</v>
      </c>
    </row>
    <row r="779" spans="1:6">
      <c r="A779" t="s">
        <v>2021</v>
      </c>
      <c r="B779" t="s">
        <v>2970</v>
      </c>
      <c r="C779">
        <v>40</v>
      </c>
      <c r="D779" s="142" t="s">
        <v>18</v>
      </c>
      <c r="E779" t="s">
        <v>26</v>
      </c>
      <c r="F779" t="str">
        <f t="shared" si="12"/>
        <v>INSERT INTO estudiante (est_apell, est_name, id_inst, est_grado, est_seccion) VALUES ('JACHO GARCIA','PAMELA KATERIN',40,'PRIMERO','ÚNICA');</v>
      </c>
    </row>
    <row r="780" spans="1:6">
      <c r="A780" t="s">
        <v>2022</v>
      </c>
      <c r="B780" t="s">
        <v>2971</v>
      </c>
      <c r="C780">
        <v>40</v>
      </c>
      <c r="D780" s="142" t="s">
        <v>18</v>
      </c>
      <c r="E780" t="s">
        <v>26</v>
      </c>
      <c r="F780" t="str">
        <f t="shared" si="12"/>
        <v>INSERT INTO estudiante (est_apell, est_name, id_inst, est_grado, est_seccion) VALUES ('MACHACA GAYOSO','THIAGO GRIEZMAN',40,'PRIMERO','ÚNICA');</v>
      </c>
    </row>
    <row r="781" spans="1:6">
      <c r="A781" t="s">
        <v>2023</v>
      </c>
      <c r="B781" t="s">
        <v>2972</v>
      </c>
      <c r="C781">
        <v>40</v>
      </c>
      <c r="D781" s="142" t="s">
        <v>18</v>
      </c>
      <c r="E781" t="s">
        <v>26</v>
      </c>
      <c r="F781" t="str">
        <f t="shared" si="12"/>
        <v>INSERT INTO estudiante (est_apell, est_name, id_inst, est_grado, est_seccion) VALUES ('MACHACA SUICHIRI','MARGOT NAYELY',40,'PRIMERO','ÚNICA');</v>
      </c>
    </row>
    <row r="782" spans="1:6">
      <c r="A782" t="s">
        <v>1988</v>
      </c>
      <c r="B782" t="s">
        <v>2973</v>
      </c>
      <c r="C782">
        <v>40</v>
      </c>
      <c r="D782" s="142" t="s">
        <v>18</v>
      </c>
      <c r="E782" t="s">
        <v>26</v>
      </c>
      <c r="F782" t="str">
        <f t="shared" si="12"/>
        <v>INSERT INTO estudiante (est_apell, est_name, id_inst, est_grado, est_seccion) VALUES ('MAMANI MOLINA','YOHEL FRANCO',40,'PRIMERO','ÚNICA');</v>
      </c>
    </row>
    <row r="783" spans="1:6">
      <c r="A783" t="s">
        <v>2024</v>
      </c>
      <c r="B783" t="s">
        <v>2974</v>
      </c>
      <c r="C783">
        <v>40</v>
      </c>
      <c r="D783" s="142" t="s">
        <v>18</v>
      </c>
      <c r="E783" t="s">
        <v>26</v>
      </c>
      <c r="F783" t="str">
        <f t="shared" si="12"/>
        <v>INSERT INTO estudiante (est_apell, est_name, id_inst, est_grado, est_seccion) VALUES ('MAMANI PALOMINO','MEILY',40,'PRIMERO','ÚNICA');</v>
      </c>
    </row>
    <row r="784" spans="1:6">
      <c r="A784" t="s">
        <v>1939</v>
      </c>
      <c r="B784" t="s">
        <v>2975</v>
      </c>
      <c r="C784">
        <v>40</v>
      </c>
      <c r="D784" s="142" t="s">
        <v>18</v>
      </c>
      <c r="E784" t="s">
        <v>26</v>
      </c>
      <c r="F784" t="str">
        <f t="shared" si="12"/>
        <v>INSERT INTO estudiante (est_apell, est_name, id_inst, est_grado, est_seccion) VALUES ('MOLINA GAYOSO','MIGUEL ANGEL',40,'PRIMERO','ÚNICA');</v>
      </c>
    </row>
    <row r="785" spans="1:6">
      <c r="A785" t="s">
        <v>1989</v>
      </c>
      <c r="B785" t="s">
        <v>2976</v>
      </c>
      <c r="C785">
        <v>40</v>
      </c>
      <c r="D785" s="142" t="s">
        <v>18</v>
      </c>
      <c r="E785" t="s">
        <v>26</v>
      </c>
      <c r="F785" t="str">
        <f t="shared" si="12"/>
        <v>INSERT INTO estudiante (est_apell, est_name, id_inst, est_grado, est_seccion) VALUES ('MOLINA MOLINA','ROYMER JAMES',40,'PRIMERO','ÚNICA');</v>
      </c>
    </row>
    <row r="786" spans="1:6">
      <c r="A786" t="s">
        <v>2025</v>
      </c>
      <c r="B786" t="s">
        <v>2977</v>
      </c>
      <c r="C786">
        <v>40</v>
      </c>
      <c r="D786" s="142" t="s">
        <v>18</v>
      </c>
      <c r="E786" t="s">
        <v>26</v>
      </c>
      <c r="F786" t="str">
        <f t="shared" si="12"/>
        <v>INSERT INTO estudiante (est_apell, est_name, id_inst, est_grado, est_seccion) VALUES ('MOLINA PILCO','NAYRA VERONICA',40,'PRIMERO','ÚNICA');</v>
      </c>
    </row>
    <row r="787" spans="1:6">
      <c r="A787" t="s">
        <v>2026</v>
      </c>
      <c r="B787" t="s">
        <v>2978</v>
      </c>
      <c r="C787">
        <v>40</v>
      </c>
      <c r="D787" s="142" t="s">
        <v>18</v>
      </c>
      <c r="E787" t="s">
        <v>26</v>
      </c>
      <c r="F787" t="str">
        <f t="shared" si="12"/>
        <v>INSERT INTO estudiante (est_apell, est_name, id_inst, est_grado, est_seccion) VALUES ('MOLINA SUICHIRI','ANGUE',40,'PRIMERO','ÚNICA');</v>
      </c>
    </row>
    <row r="788" spans="1:6">
      <c r="A788" t="s">
        <v>2027</v>
      </c>
      <c r="B788" t="s">
        <v>2979</v>
      </c>
      <c r="C788">
        <v>40</v>
      </c>
      <c r="D788" s="142" t="s">
        <v>18</v>
      </c>
      <c r="E788" t="s">
        <v>26</v>
      </c>
      <c r="F788" t="str">
        <f t="shared" si="12"/>
        <v>INSERT INTO estudiante (est_apell, est_name, id_inst, est_grado, est_seccion) VALUES ('RODRIGUEZ SALCCA','JAMES',40,'PRIMERO','ÚNICA');</v>
      </c>
    </row>
    <row r="789" spans="1:6">
      <c r="A789" t="s">
        <v>2028</v>
      </c>
      <c r="B789" t="s">
        <v>2980</v>
      </c>
      <c r="C789">
        <v>40</v>
      </c>
      <c r="D789" s="142" t="s">
        <v>18</v>
      </c>
      <c r="E789" t="s">
        <v>26</v>
      </c>
      <c r="F789" t="str">
        <f t="shared" si="12"/>
        <v>INSERT INTO estudiante (est_apell, est_name, id_inst, est_grado, est_seccion) VALUES ('SALCCA CHURATA','DEYVIS',40,'PRIMERO','ÚNICA');</v>
      </c>
    </row>
    <row r="790" spans="1:6">
      <c r="A790" t="s">
        <v>2005</v>
      </c>
      <c r="B790" t="s">
        <v>2981</v>
      </c>
      <c r="C790">
        <v>40</v>
      </c>
      <c r="D790" s="142" t="s">
        <v>18</v>
      </c>
      <c r="E790" t="s">
        <v>26</v>
      </c>
      <c r="F790" t="str">
        <f t="shared" si="12"/>
        <v>INSERT INTO estudiante (est_apell, est_name, id_inst, est_grado, est_seccion) VALUES ('USCAMAYTA MOLINA','MAYNA FLOR',40,'PRIMERO','ÚNICA');</v>
      </c>
    </row>
    <row r="791" spans="1:6">
      <c r="A791" t="s">
        <v>2005</v>
      </c>
      <c r="B791" t="s">
        <v>2982</v>
      </c>
      <c r="C791">
        <v>40</v>
      </c>
      <c r="D791" s="142" t="s">
        <v>18</v>
      </c>
      <c r="E791" t="s">
        <v>26</v>
      </c>
      <c r="F791" t="str">
        <f t="shared" si="12"/>
        <v>INSERT INTO estudiante (est_apell, est_name, id_inst, est_grado, est_seccion) VALUES ('USCAMAYTA MOLINA','YOSHIMAR',40,'PRIMERO','ÚNICA');</v>
      </c>
    </row>
    <row r="792" spans="1:6">
      <c r="A792" t="s">
        <v>2029</v>
      </c>
      <c r="B792" t="s">
        <v>2983</v>
      </c>
      <c r="C792">
        <v>40</v>
      </c>
      <c r="D792" s="142" t="s">
        <v>18</v>
      </c>
      <c r="E792" t="s">
        <v>26</v>
      </c>
      <c r="F792" t="str">
        <f t="shared" si="12"/>
        <v>INSERT INTO estudiante (est_apell, est_name, id_inst, est_grado, est_seccion) VALUES ('USCAMAYTA RIVERA','VIX ARON',40,'PRIMERO','ÚNICA');</v>
      </c>
    </row>
    <row r="793" spans="1:6">
      <c r="A793" t="s">
        <v>2030</v>
      </c>
      <c r="B793" t="s">
        <v>2984</v>
      </c>
      <c r="C793">
        <v>40</v>
      </c>
      <c r="D793" s="142" t="s">
        <v>18</v>
      </c>
      <c r="E793" t="s">
        <v>26</v>
      </c>
      <c r="F793" t="str">
        <f t="shared" si="12"/>
        <v>INSERT INTO estudiante (est_apell, est_name, id_inst, est_grado, est_seccion) VALUES ('ZAPANA MOLINA','AMILKAR',40,'PRIMERO','ÚNICA');</v>
      </c>
    </row>
    <row r="794" spans="1:6">
      <c r="A794" t="s">
        <v>2030</v>
      </c>
      <c r="B794" t="s">
        <v>2985</v>
      </c>
      <c r="C794">
        <v>40</v>
      </c>
      <c r="D794" s="142" t="s">
        <v>18</v>
      </c>
      <c r="E794" t="s">
        <v>26</v>
      </c>
      <c r="F794" t="str">
        <f t="shared" si="12"/>
        <v>INSERT INTO estudiante (est_apell, est_name, id_inst, est_grado, est_seccion) VALUES ('ZAPANA MOLINA','YARIMAR ASUMY',40,'PRIMERO','ÚNICA');</v>
      </c>
    </row>
    <row r="795" spans="1:6">
      <c r="A795" t="s">
        <v>2031</v>
      </c>
      <c r="B795" t="s">
        <v>2986</v>
      </c>
      <c r="C795">
        <v>43</v>
      </c>
      <c r="D795" s="142" t="s">
        <v>18</v>
      </c>
      <c r="E795" t="s">
        <v>26</v>
      </c>
      <c r="F795" t="str">
        <f t="shared" si="12"/>
        <v>INSERT INTO estudiante (est_apell, est_name, id_inst, est_grado, est_seccion) VALUES ('GARCIA MAMANI','Soledad',43,'PRIMERO','ÚNICA');</v>
      </c>
    </row>
    <row r="796" spans="1:6">
      <c r="A796" t="s">
        <v>2032</v>
      </c>
      <c r="B796" t="s">
        <v>2987</v>
      </c>
      <c r="C796">
        <v>43</v>
      </c>
      <c r="D796" s="142" t="s">
        <v>18</v>
      </c>
      <c r="E796" t="s">
        <v>26</v>
      </c>
      <c r="F796" t="str">
        <f t="shared" si="12"/>
        <v>INSERT INTO estudiante (est_apell, est_name, id_inst, est_grado, est_seccion) VALUES ('HUAMAN CHINO','Yordin Anderson',43,'PRIMERO','ÚNICA');</v>
      </c>
    </row>
    <row r="797" spans="1:6">
      <c r="A797" t="s">
        <v>2033</v>
      </c>
      <c r="B797" t="s">
        <v>2547</v>
      </c>
      <c r="C797">
        <v>43</v>
      </c>
      <c r="D797" s="142" t="s">
        <v>18</v>
      </c>
      <c r="E797" t="s">
        <v>26</v>
      </c>
      <c r="F797" t="str">
        <f t="shared" si="12"/>
        <v>INSERT INTO estudiante (est_apell, est_name, id_inst, est_grado, est_seccion) VALUES ('HUAMAN VARGAS','Juan Carlos',43,'PRIMERO','ÚNICA');</v>
      </c>
    </row>
    <row r="798" spans="1:6">
      <c r="A798" t="s">
        <v>2034</v>
      </c>
      <c r="B798" t="s">
        <v>2988</v>
      </c>
      <c r="C798">
        <v>43</v>
      </c>
      <c r="D798" s="142" t="s">
        <v>18</v>
      </c>
      <c r="E798" t="s">
        <v>26</v>
      </c>
      <c r="F798" t="str">
        <f t="shared" si="12"/>
        <v>INSERT INTO estudiante (est_apell, est_name, id_inst, est_grado, est_seccion) VALUES ('HUANCA MERMA','Zuleyman Olvido',43,'PRIMERO','ÚNICA');</v>
      </c>
    </row>
    <row r="799" spans="1:6">
      <c r="A799" t="s">
        <v>2035</v>
      </c>
      <c r="B799" t="s">
        <v>2989</v>
      </c>
      <c r="C799">
        <v>43</v>
      </c>
      <c r="D799" s="142" t="s">
        <v>18</v>
      </c>
      <c r="E799" t="s">
        <v>26</v>
      </c>
      <c r="F799" t="str">
        <f t="shared" si="12"/>
        <v>INSERT INTO estudiante (est_apell, est_name, id_inst, est_grado, est_seccion) VALUES ('VARGAS FLORES','Mayli Vanesa',43,'PRIMERO','ÚNICA');</v>
      </c>
    </row>
    <row r="800" spans="1:6">
      <c r="A800" t="s">
        <v>1977</v>
      </c>
      <c r="B800" t="s">
        <v>2990</v>
      </c>
      <c r="C800">
        <v>43</v>
      </c>
      <c r="D800" s="142" t="s">
        <v>18</v>
      </c>
      <c r="E800" t="s">
        <v>26</v>
      </c>
      <c r="F800" t="str">
        <f t="shared" si="12"/>
        <v>INSERT INTO estudiante (est_apell, est_name, id_inst, est_grado, est_seccion) VALUES ('VARGAS ZAPANA','Roel Romario',43,'PRIMERO','ÚNICA');</v>
      </c>
    </row>
    <row r="801" spans="1:6">
      <c r="A801" t="s">
        <v>2036</v>
      </c>
      <c r="B801" t="s">
        <v>2991</v>
      </c>
      <c r="C801">
        <v>43</v>
      </c>
      <c r="D801" s="142" t="s">
        <v>18</v>
      </c>
      <c r="E801" t="s">
        <v>26</v>
      </c>
      <c r="F801" t="str">
        <f t="shared" si="12"/>
        <v>INSERT INTO estudiante (est_apell, est_name, id_inst, est_grado, est_seccion) VALUES ('ZAPANA VARGAS','Yhon James',43,'PRIMERO','ÚNICA');</v>
      </c>
    </row>
    <row r="802" spans="1:6">
      <c r="A802" t="s">
        <v>2037</v>
      </c>
      <c r="B802" t="s">
        <v>2992</v>
      </c>
      <c r="C802">
        <v>43</v>
      </c>
      <c r="D802" s="142" t="s">
        <v>18</v>
      </c>
      <c r="E802" t="s">
        <v>26</v>
      </c>
      <c r="F802" t="str">
        <f t="shared" si="12"/>
        <v>INSERT INTO estudiante (est_apell, est_name, id_inst, est_grado, est_seccion) VALUES ('RODRIGUEZ VARGAS','Jhordi',43,'PRIMERO','ÚNICA');</v>
      </c>
    </row>
    <row r="803" spans="1:6">
      <c r="A803" t="s">
        <v>2038</v>
      </c>
      <c r="B803" t="s">
        <v>2993</v>
      </c>
      <c r="C803">
        <v>68</v>
      </c>
      <c r="D803" s="142" t="s">
        <v>18</v>
      </c>
      <c r="E803" t="s">
        <v>26</v>
      </c>
      <c r="F803" t="str">
        <f t="shared" si="12"/>
        <v>INSERT INTO estudiante (est_apell, est_name, id_inst, est_grado, est_seccion) VALUES ('GAYOSO USCAMAYTA','Liz',68,'PRIMERO','ÚNICA');</v>
      </c>
    </row>
    <row r="804" spans="1:6">
      <c r="A804" t="s">
        <v>2039</v>
      </c>
      <c r="B804" t="s">
        <v>2994</v>
      </c>
      <c r="C804">
        <v>68</v>
      </c>
      <c r="D804" s="142" t="s">
        <v>18</v>
      </c>
      <c r="E804" t="s">
        <v>26</v>
      </c>
      <c r="F804" t="str">
        <f t="shared" si="12"/>
        <v>INSERT INTO estudiante (est_apell, est_name, id_inst, est_grado, est_seccion) VALUES ('MAMANI CHALLA','Cliver Miguel',68,'PRIMERO','ÚNICA');</v>
      </c>
    </row>
    <row r="805" spans="1:6">
      <c r="A805" t="s">
        <v>2040</v>
      </c>
      <c r="B805" t="s">
        <v>2995</v>
      </c>
      <c r="C805">
        <v>68</v>
      </c>
      <c r="D805" s="142" t="s">
        <v>18</v>
      </c>
      <c r="E805" t="s">
        <v>26</v>
      </c>
      <c r="F805" t="str">
        <f t="shared" si="12"/>
        <v>INSERT INTO estudiante (est_apell, est_name, id_inst, est_grado, est_seccion) VALUES ('MAMANI CUBA','Claribet',68,'PRIMERO','ÚNICA');</v>
      </c>
    </row>
    <row r="806" spans="1:6">
      <c r="A806" t="s">
        <v>2041</v>
      </c>
      <c r="B806" t="s">
        <v>2996</v>
      </c>
      <c r="C806">
        <v>68</v>
      </c>
      <c r="D806" s="142" t="s">
        <v>18</v>
      </c>
      <c r="E806" t="s">
        <v>26</v>
      </c>
      <c r="F806" t="str">
        <f t="shared" si="12"/>
        <v>INSERT INTO estudiante (est_apell, est_name, id_inst, est_grado, est_seccion) VALUES ('MAMANI GAYOSO','Cloder',68,'PRIMERO','ÚNICA');</v>
      </c>
    </row>
    <row r="807" spans="1:6">
      <c r="A807" t="s">
        <v>2042</v>
      </c>
      <c r="B807" t="s">
        <v>2997</v>
      </c>
      <c r="C807">
        <v>68</v>
      </c>
      <c r="D807" s="142" t="s">
        <v>18</v>
      </c>
      <c r="E807" t="s">
        <v>26</v>
      </c>
      <c r="F807" t="str">
        <f t="shared" si="12"/>
        <v>INSERT INTO estudiante (est_apell, est_name, id_inst, est_grado, est_seccion) VALUES ('USCAMAYTA JACHO','Fryda',68,'PRIMERO','ÚNICA');</v>
      </c>
    </row>
    <row r="808" spans="1:6">
      <c r="A808" t="s">
        <v>2043</v>
      </c>
      <c r="B808" t="s">
        <v>2998</v>
      </c>
      <c r="C808">
        <v>68</v>
      </c>
      <c r="D808" s="142" t="s">
        <v>18</v>
      </c>
      <c r="E808" t="s">
        <v>26</v>
      </c>
      <c r="F808" t="str">
        <f t="shared" si="12"/>
        <v>INSERT INTO estudiante (est_apell, est_name, id_inst, est_grado, est_seccion) VALUES ('USCAMAYTA QUISPE','Ayda Luz',68,'PRIMERO','ÚNICA');</v>
      </c>
    </row>
    <row r="809" spans="1:6">
      <c r="A809" t="s">
        <v>2044</v>
      </c>
      <c r="B809" t="s">
        <v>2999</v>
      </c>
      <c r="C809">
        <v>57</v>
      </c>
      <c r="D809" s="142" t="s">
        <v>18</v>
      </c>
      <c r="E809" t="s">
        <v>26</v>
      </c>
      <c r="F809" t="str">
        <f t="shared" si="12"/>
        <v>INSERT INTO estudiante (est_apell, est_name, id_inst, est_grado, est_seccion) VALUES ('AVILA SUICHIRI','Yeferson Neymar',57,'PRIMERO','ÚNICA');</v>
      </c>
    </row>
    <row r="810" spans="1:6">
      <c r="A810" t="s">
        <v>1989</v>
      </c>
      <c r="B810" t="s">
        <v>2470</v>
      </c>
      <c r="C810">
        <v>57</v>
      </c>
      <c r="D810" s="142" t="s">
        <v>18</v>
      </c>
      <c r="E810" t="s">
        <v>26</v>
      </c>
      <c r="F810" t="str">
        <f t="shared" si="12"/>
        <v>INSERT INTO estudiante (est_apell, est_name, id_inst, est_grado, est_seccion) VALUES ('MOLINA MOLINA','Ederson',57,'PRIMERO','ÚNICA');</v>
      </c>
    </row>
    <row r="811" spans="1:6">
      <c r="A811" t="s">
        <v>2045</v>
      </c>
      <c r="B811" t="s">
        <v>3000</v>
      </c>
      <c r="C811">
        <v>57</v>
      </c>
      <c r="D811" s="142" t="s">
        <v>18</v>
      </c>
      <c r="E811" t="s">
        <v>26</v>
      </c>
      <c r="F811" t="str">
        <f t="shared" si="12"/>
        <v>INSERT INTO estudiante (est_apell, est_name, id_inst, est_grado, est_seccion) VALUES ('QUISPE SUICHIRI','Viker',57,'PRIMERO','ÚNICA');</v>
      </c>
    </row>
    <row r="812" spans="1:6">
      <c r="A812" t="s">
        <v>1972</v>
      </c>
      <c r="B812" t="s">
        <v>3001</v>
      </c>
      <c r="C812">
        <v>57</v>
      </c>
      <c r="D812" s="142" t="s">
        <v>18</v>
      </c>
      <c r="E812" t="s">
        <v>26</v>
      </c>
      <c r="F812" t="str">
        <f t="shared" si="12"/>
        <v>INSERT INTO estudiante (est_apell, est_name, id_inst, est_grado, est_seccion) VALUES ('SUICHIRI MOLINA','Yordy',57,'PRIMERO','ÚNICA');</v>
      </c>
    </row>
    <row r="813" spans="1:6">
      <c r="A813" t="s">
        <v>2046</v>
      </c>
      <c r="B813" t="s">
        <v>3002</v>
      </c>
      <c r="C813">
        <v>59</v>
      </c>
      <c r="D813" s="142" t="s">
        <v>18</v>
      </c>
      <c r="E813" t="s">
        <v>26</v>
      </c>
      <c r="F813" t="str">
        <f t="shared" si="12"/>
        <v>INSERT INTO estudiante (est_apell, est_name, id_inst, est_grado, est_seccion) VALUES ('CARRASCO HUANCA','DILMAR',59,'PRIMERO','ÚNICA');</v>
      </c>
    </row>
    <row r="814" spans="1:6">
      <c r="A814" t="s">
        <v>2047</v>
      </c>
      <c r="B814" t="s">
        <v>3003</v>
      </c>
      <c r="C814">
        <v>59</v>
      </c>
      <c r="D814" s="142" t="s">
        <v>18</v>
      </c>
      <c r="E814" t="s">
        <v>26</v>
      </c>
      <c r="F814" t="str">
        <f t="shared" si="12"/>
        <v>INSERT INTO estudiante (est_apell, est_name, id_inst, est_grado, est_seccion) VALUES ('CHIVES MOLINA','Mari Flor',59,'PRIMERO','ÚNICA');</v>
      </c>
    </row>
    <row r="815" spans="1:6">
      <c r="A815" t="s">
        <v>1818</v>
      </c>
      <c r="B815" t="s">
        <v>3004</v>
      </c>
      <c r="C815">
        <v>59</v>
      </c>
      <c r="D815" s="142" t="s">
        <v>18</v>
      </c>
      <c r="E815" t="s">
        <v>26</v>
      </c>
      <c r="F815" t="str">
        <f t="shared" si="12"/>
        <v>INSERT INTO estudiante (est_apell, est_name, id_inst, est_grado, est_seccion) VALUES ('FLORES MOLINA','Diana',59,'PRIMERO','ÚNICA');</v>
      </c>
    </row>
    <row r="816" spans="1:6">
      <c r="A816" t="s">
        <v>2048</v>
      </c>
      <c r="B816" t="s">
        <v>3005</v>
      </c>
      <c r="C816">
        <v>67</v>
      </c>
      <c r="D816" s="142" t="s">
        <v>18</v>
      </c>
      <c r="E816" t="s">
        <v>26</v>
      </c>
      <c r="F816" t="str">
        <f t="shared" si="12"/>
        <v>INSERT INTO estudiante (est_apell, est_name, id_inst, est_grado, est_seccion) VALUES ('JACHO VARGAS','Analy',67,'PRIMERO','ÚNICA');</v>
      </c>
    </row>
    <row r="817" spans="1:6">
      <c r="A817" t="s">
        <v>1920</v>
      </c>
      <c r="B817" t="s">
        <v>3006</v>
      </c>
      <c r="C817">
        <v>67</v>
      </c>
      <c r="D817" s="142" t="s">
        <v>18</v>
      </c>
      <c r="E817" t="s">
        <v>26</v>
      </c>
      <c r="F817" t="str">
        <f t="shared" si="12"/>
        <v>INSERT INTO estudiante (est_apell, est_name, id_inst, est_grado, est_seccion) VALUES ('QUISPE GAYOSO','Bex Aron',67,'PRIMERO','ÚNICA');</v>
      </c>
    </row>
    <row r="818" spans="1:6">
      <c r="A818" t="s">
        <v>2049</v>
      </c>
      <c r="B818" t="s">
        <v>3007</v>
      </c>
      <c r="C818">
        <v>67</v>
      </c>
      <c r="D818" s="142" t="s">
        <v>18</v>
      </c>
      <c r="E818" t="s">
        <v>26</v>
      </c>
      <c r="F818" t="str">
        <f t="shared" si="12"/>
        <v>INSERT INTO estudiante (est_apell, est_name, id_inst, est_grado, est_seccion) VALUES ('JACHO GAYOSO','Elsa',67,'PRIMERO','ÚNICA');</v>
      </c>
    </row>
    <row r="819" spans="1:6">
      <c r="A819" t="s">
        <v>2050</v>
      </c>
      <c r="B819" t="s">
        <v>3008</v>
      </c>
      <c r="C819">
        <v>67</v>
      </c>
      <c r="D819" s="142" t="s">
        <v>18</v>
      </c>
      <c r="E819" t="s">
        <v>26</v>
      </c>
      <c r="F819" t="str">
        <f t="shared" si="12"/>
        <v>INSERT INTO estudiante (est_apell, est_name, id_inst, est_grado, est_seccion) VALUES ('QUISPE USCAMAYTA','Neuer James',67,'PRIMERO','ÚNICA');</v>
      </c>
    </row>
    <row r="820" spans="1:6">
      <c r="A820" t="s">
        <v>2051</v>
      </c>
      <c r="B820" t="s">
        <v>3009</v>
      </c>
      <c r="C820">
        <v>29</v>
      </c>
      <c r="D820" s="142" t="s">
        <v>18</v>
      </c>
      <c r="E820" t="s">
        <v>26</v>
      </c>
      <c r="F820" t="str">
        <f t="shared" si="12"/>
        <v>INSERT INTO estudiante (est_apell, est_name, id_inst, est_grado, est_seccion) VALUES ('HUAMAN CAYO','BRIANA SHOMARA',29,'PRIMERO','ÚNICA');</v>
      </c>
    </row>
    <row r="821" spans="1:6">
      <c r="A821" t="s">
        <v>2052</v>
      </c>
      <c r="B821" t="s">
        <v>3010</v>
      </c>
      <c r="C821">
        <v>29</v>
      </c>
      <c r="D821" s="142" t="s">
        <v>18</v>
      </c>
      <c r="E821" t="s">
        <v>26</v>
      </c>
      <c r="F821" t="str">
        <f t="shared" si="12"/>
        <v>INSERT INTO estudiante (est_apell, est_name, id_inst, est_grado, est_seccion) VALUES ('CASTELLANOS CABRERA','LIAM YONEL',29,'PRIMERO','ÚNICA');</v>
      </c>
    </row>
    <row r="822" spans="1:6">
      <c r="A822" t="s">
        <v>1351</v>
      </c>
      <c r="B822" t="s">
        <v>3011</v>
      </c>
      <c r="C822">
        <v>29</v>
      </c>
      <c r="D822" s="142" t="s">
        <v>18</v>
      </c>
      <c r="E822" t="s">
        <v>26</v>
      </c>
      <c r="F822" t="str">
        <f t="shared" si="12"/>
        <v>INSERT INTO estudiante (est_apell, est_name, id_inst, est_grado, est_seccion) VALUES ('QUISPE CONDORI','BARRIALES YIENER LEO',29,'PRIMERO','ÚNICA');</v>
      </c>
    </row>
    <row r="823" spans="1:6">
      <c r="A823" t="s">
        <v>2053</v>
      </c>
      <c r="B823" t="s">
        <v>3012</v>
      </c>
      <c r="C823">
        <v>47</v>
      </c>
      <c r="D823" s="142" t="s">
        <v>18</v>
      </c>
      <c r="E823" t="s">
        <v>26</v>
      </c>
      <c r="F823" t="str">
        <f t="shared" si="12"/>
        <v>INSERT INTO estudiante (est_apell, est_name, id_inst, est_grado, est_seccion) VALUES ('CONDORI TRUJILLO','Josue  Jesus',47,'PRIMERO','ÚNICA');</v>
      </c>
    </row>
    <row r="824" spans="1:6">
      <c r="A824" t="s">
        <v>2054</v>
      </c>
      <c r="B824" t="s">
        <v>3013</v>
      </c>
      <c r="C824">
        <v>47</v>
      </c>
      <c r="D824" s="142" t="s">
        <v>18</v>
      </c>
      <c r="E824" t="s">
        <v>26</v>
      </c>
      <c r="F824" t="str">
        <f t="shared" si="12"/>
        <v>INSERT INTO estudiante (est_apell, est_name, id_inst, est_grado, est_seccion) VALUES ('GARCIA JAVIER','Sofia Valentina',47,'PRIMERO','ÚNICA');</v>
      </c>
    </row>
    <row r="825" spans="1:6">
      <c r="A825" t="s">
        <v>1322</v>
      </c>
      <c r="B825" t="s">
        <v>3014</v>
      </c>
      <c r="C825">
        <v>47</v>
      </c>
      <c r="D825" s="142" t="s">
        <v>18</v>
      </c>
      <c r="E825" t="s">
        <v>26</v>
      </c>
      <c r="F825" t="str">
        <f t="shared" si="12"/>
        <v>INSERT INTO estudiante (est_apell, est_name, id_inst, est_grado, est_seccion) VALUES ('QUISPE QUISPE','Elias Josue',47,'PRIMERO','ÚNICA');</v>
      </c>
    </row>
    <row r="826" spans="1:6">
      <c r="A826" t="s">
        <v>2055</v>
      </c>
      <c r="B826" t="s">
        <v>3015</v>
      </c>
      <c r="C826">
        <v>47</v>
      </c>
      <c r="D826" s="142" t="s">
        <v>18</v>
      </c>
      <c r="E826" t="s">
        <v>26</v>
      </c>
      <c r="F826" t="str">
        <f t="shared" si="12"/>
        <v>INSERT INTO estudiante (est_apell, est_name, id_inst, est_grado, est_seccion) VALUES ('USCAMAYTA MASCO','Caleb Isaj',47,'PRIMERO','ÚNICA');</v>
      </c>
    </row>
    <row r="827" spans="1:6">
      <c r="A827" t="s">
        <v>2056</v>
      </c>
      <c r="B827" t="s">
        <v>3016</v>
      </c>
      <c r="C827">
        <v>52</v>
      </c>
      <c r="D827" s="142" t="s">
        <v>18</v>
      </c>
      <c r="E827" t="s">
        <v>26</v>
      </c>
      <c r="F827" t="str">
        <f t="shared" si="12"/>
        <v>INSERT INTO estudiante (est_apell, est_name, id_inst, est_grado, est_seccion) VALUES ('Mamani Apaza','Itzel Khaleesi',52,'PRIMERO','ÚNICA');</v>
      </c>
    </row>
    <row r="828" spans="1:6">
      <c r="A828" t="s">
        <v>2057</v>
      </c>
      <c r="B828" t="s">
        <v>3017</v>
      </c>
      <c r="C828">
        <v>52</v>
      </c>
      <c r="D828" s="142" t="s">
        <v>18</v>
      </c>
      <c r="E828" t="s">
        <v>26</v>
      </c>
      <c r="F828" t="str">
        <f t="shared" si="12"/>
        <v>INSERT INTO estudiante (est_apell, est_name, id_inst, est_grado, est_seccion) VALUES ('Tito Huallpa','Riana',52,'PRIMERO','ÚNICA');</v>
      </c>
    </row>
    <row r="829" spans="1:6">
      <c r="A829" t="s">
        <v>2058</v>
      </c>
      <c r="B829" t="s">
        <v>3018</v>
      </c>
      <c r="C829">
        <v>52</v>
      </c>
      <c r="D829" s="142" t="s">
        <v>18</v>
      </c>
      <c r="E829" t="s">
        <v>26</v>
      </c>
      <c r="F829" t="str">
        <f t="shared" si="12"/>
        <v>INSERT INTO estudiante (est_apell, est_name, id_inst, est_grado, est_seccion) VALUES ('Yampasi CondoriLuz','Gabriela',52,'PRIMERO','ÚNICA');</v>
      </c>
    </row>
    <row r="830" spans="1:6">
      <c r="A830" t="s">
        <v>1264</v>
      </c>
      <c r="B830" t="s">
        <v>1265</v>
      </c>
      <c r="C830">
        <v>83</v>
      </c>
      <c r="D830" s="142" t="s">
        <v>18</v>
      </c>
      <c r="E830" t="s">
        <v>26</v>
      </c>
      <c r="F830" t="str">
        <f t="shared" si="12"/>
        <v>INSERT INTO estudiante (est_apell, est_name, id_inst, est_grado, est_seccion) VALUES ('DE LA CRUZ AGUILAR','ANA LUCIANA',83,'PRIMERO','ÚNICA');</v>
      </c>
    </row>
    <row r="831" spans="1:6">
      <c r="A831" t="s">
        <v>2059</v>
      </c>
      <c r="B831" t="s">
        <v>3019</v>
      </c>
      <c r="C831">
        <v>83</v>
      </c>
      <c r="D831" s="142" t="s">
        <v>18</v>
      </c>
      <c r="E831" t="s">
        <v>26</v>
      </c>
      <c r="F831" t="str">
        <f t="shared" si="12"/>
        <v>INSERT INTO estudiante (est_apell, est_name, id_inst, est_grado, est_seccion) VALUES ('SANCHEZ NINA','ANGIE DAYANA',83,'PRIMERO','ÚNICA');</v>
      </c>
    </row>
    <row r="832" spans="1:6">
      <c r="A832" t="s">
        <v>2060</v>
      </c>
      <c r="B832" t="s">
        <v>3020</v>
      </c>
      <c r="C832">
        <v>83</v>
      </c>
      <c r="D832" s="142" t="s">
        <v>18</v>
      </c>
      <c r="E832" t="s">
        <v>26</v>
      </c>
      <c r="F832" t="str">
        <f t="shared" si="12"/>
        <v>INSERT INTO estudiante (est_apell, est_name, id_inst, est_grado, est_seccion) VALUES ('VELASQUEZ CHACON','BRITSANY PAMELA',83,'PRIMERO','ÚNICA');</v>
      </c>
    </row>
    <row r="833" spans="1:6">
      <c r="A833" t="s">
        <v>2061</v>
      </c>
      <c r="B833" t="s">
        <v>3021</v>
      </c>
      <c r="C833">
        <v>65</v>
      </c>
      <c r="D833" s="142" t="s">
        <v>18</v>
      </c>
      <c r="E833" t="s">
        <v>26</v>
      </c>
      <c r="F833" t="str">
        <f t="shared" si="12"/>
        <v>INSERT INTO estudiante (est_apell, est_name, id_inst, est_grado, est_seccion) VALUES ('Chambi Paihuanc','Yareli Alejandra',65,'PRIMERO','ÚNICA');</v>
      </c>
    </row>
    <row r="834" spans="1:6">
      <c r="A834" t="s">
        <v>2062</v>
      </c>
      <c r="B834" t="s">
        <v>3022</v>
      </c>
      <c r="C834">
        <v>65</v>
      </c>
      <c r="D834" s="142" t="s">
        <v>18</v>
      </c>
      <c r="E834" t="s">
        <v>26</v>
      </c>
      <c r="F834" t="str">
        <f t="shared" si="12"/>
        <v>INSERT INTO estudiante (est_apell, est_name, id_inst, est_grado, est_seccion) VALUES ('Choque Pineda','Estrella Marina',65,'PRIMERO','ÚNICA');</v>
      </c>
    </row>
    <row r="835" spans="1:6">
      <c r="A835" t="s">
        <v>2063</v>
      </c>
      <c r="B835" t="s">
        <v>3023</v>
      </c>
      <c r="C835">
        <v>65</v>
      </c>
      <c r="D835" s="142" t="s">
        <v>18</v>
      </c>
      <c r="E835" t="s">
        <v>26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('Soto Mayhua','Jelin Medali',65,'PRIMERO','ÚNICA');</v>
      </c>
    </row>
    <row r="836" spans="1:6">
      <c r="A836" t="s">
        <v>2064</v>
      </c>
      <c r="B836" t="s">
        <v>3024</v>
      </c>
      <c r="C836">
        <v>69</v>
      </c>
      <c r="D836" s="142" t="s">
        <v>18</v>
      </c>
      <c r="E836" t="s">
        <v>49</v>
      </c>
      <c r="F836" t="str">
        <f t="shared" si="13"/>
        <v>INSERT INTO estudiante (est_apell, est_name, id_inst, est_grado, est_seccion) VALUES ('AMAT MAMANI','Antuan lizandro',69,'PRIMERO','A');</v>
      </c>
    </row>
    <row r="837" spans="1:6">
      <c r="A837" t="s">
        <v>2065</v>
      </c>
      <c r="B837" t="s">
        <v>3025</v>
      </c>
      <c r="C837">
        <v>69</v>
      </c>
      <c r="D837" s="142" t="s">
        <v>18</v>
      </c>
      <c r="E837" t="s">
        <v>49</v>
      </c>
      <c r="F837" t="str">
        <f t="shared" si="13"/>
        <v>INSERT INTO estudiante (est_apell, est_name, id_inst, est_grado, est_seccion) VALUES ('CONDORI TEJADA','Dylan Oliver',69,'PRIMERO','A');</v>
      </c>
    </row>
    <row r="838" spans="1:6">
      <c r="A838" t="s">
        <v>2066</v>
      </c>
      <c r="B838" t="s">
        <v>3026</v>
      </c>
      <c r="C838">
        <v>69</v>
      </c>
      <c r="D838" s="142" t="s">
        <v>18</v>
      </c>
      <c r="E838" t="s">
        <v>49</v>
      </c>
      <c r="F838" t="str">
        <f t="shared" si="13"/>
        <v>INSERT INTO estudiante (est_apell, est_name, id_inst, est_grado, est_seccion) VALUES ('CUCHO HUICHO','Iam Estefano',69,'PRIMERO','A');</v>
      </c>
    </row>
    <row r="839" spans="1:6">
      <c r="A839" t="s">
        <v>2067</v>
      </c>
      <c r="B839" t="s">
        <v>3027</v>
      </c>
      <c r="C839">
        <v>69</v>
      </c>
      <c r="D839" s="142" t="s">
        <v>18</v>
      </c>
      <c r="E839" t="s">
        <v>49</v>
      </c>
      <c r="F839" t="str">
        <f t="shared" si="13"/>
        <v>INSERT INTO estudiante (est_apell, est_name, id_inst, est_grado, est_seccion) VALUES ('CURO NINASAUME','Ruth Nayeli',69,'PRIMERO','A');</v>
      </c>
    </row>
    <row r="840" spans="1:6">
      <c r="A840" t="s">
        <v>2068</v>
      </c>
      <c r="B840" t="s">
        <v>3028</v>
      </c>
      <c r="C840">
        <v>69</v>
      </c>
      <c r="D840" s="142" t="s">
        <v>18</v>
      </c>
      <c r="E840" t="s">
        <v>49</v>
      </c>
      <c r="F840" t="str">
        <f t="shared" si="13"/>
        <v>INSERT INTO estudiante (est_apell, est_name, id_inst, est_grado, est_seccion) VALUES ('DIAZ MAMANI','Anyhelo yashiro',69,'PRIMERO','A');</v>
      </c>
    </row>
    <row r="841" spans="1:6">
      <c r="A841" t="s">
        <v>2069</v>
      </c>
      <c r="B841" t="s">
        <v>3029</v>
      </c>
      <c r="C841">
        <v>69</v>
      </c>
      <c r="D841" s="142" t="s">
        <v>18</v>
      </c>
      <c r="E841" t="s">
        <v>49</v>
      </c>
      <c r="F841" t="str">
        <f t="shared" si="13"/>
        <v>INSERT INTO estudiante (est_apell, est_name, id_inst, est_grado, est_seccion) VALUES ('HUILLCA CHUNGA','Sharmelit Massiel',69,'PRIMERO','A');</v>
      </c>
    </row>
    <row r="842" spans="1:6">
      <c r="A842" t="s">
        <v>2070</v>
      </c>
      <c r="B842" t="s">
        <v>3030</v>
      </c>
      <c r="C842">
        <v>69</v>
      </c>
      <c r="D842" s="142" t="s">
        <v>18</v>
      </c>
      <c r="E842" t="s">
        <v>49</v>
      </c>
      <c r="F842" t="str">
        <f t="shared" si="13"/>
        <v>INSERT INTO estudiante (est_apell, est_name, id_inst, est_grado, est_seccion) VALUES ('MIGUEL QUISPE','Eliseo Jerico',69,'PRIMERO','A');</v>
      </c>
    </row>
    <row r="843" spans="1:6">
      <c r="A843" t="s">
        <v>2071</v>
      </c>
      <c r="B843" t="s">
        <v>3031</v>
      </c>
      <c r="C843">
        <v>69</v>
      </c>
      <c r="D843" s="142" t="s">
        <v>18</v>
      </c>
      <c r="E843" t="s">
        <v>49</v>
      </c>
      <c r="F843" t="str">
        <f t="shared" si="13"/>
        <v>INSERT INTO estudiante (est_apell, est_name, id_inst, est_grado, est_seccion) VALUES ('MIGUEL RODRIGUEZ','Jean Riber',69,'PRIMERO','A');</v>
      </c>
    </row>
    <row r="844" spans="1:6">
      <c r="A844" t="s">
        <v>2072</v>
      </c>
      <c r="B844" t="s">
        <v>3032</v>
      </c>
      <c r="C844">
        <v>69</v>
      </c>
      <c r="D844" s="142" t="s">
        <v>18</v>
      </c>
      <c r="E844" t="s">
        <v>49</v>
      </c>
      <c r="F844" t="str">
        <f t="shared" si="13"/>
        <v>INSERT INTO estudiante (est_apell, est_name, id_inst, est_grado, est_seccion) VALUES ('PAJA ZEA','Helen Stephany',69,'PRIMERO','A');</v>
      </c>
    </row>
    <row r="845" spans="1:6">
      <c r="A845" t="s">
        <v>2073</v>
      </c>
      <c r="B845" t="s">
        <v>3033</v>
      </c>
      <c r="C845">
        <v>69</v>
      </c>
      <c r="D845" s="142" t="s">
        <v>18</v>
      </c>
      <c r="E845" t="s">
        <v>49</v>
      </c>
      <c r="F845" t="str">
        <f t="shared" si="13"/>
        <v>INSERT INTO estudiante (est_apell, est_name, id_inst, est_grado, est_seccion) VALUES ('PIZARRO HUILLCA','Maily Azumi',69,'PRIMERO','A');</v>
      </c>
    </row>
    <row r="846" spans="1:6">
      <c r="A846" t="s">
        <v>2074</v>
      </c>
      <c r="B846" t="s">
        <v>3034</v>
      </c>
      <c r="C846">
        <v>69</v>
      </c>
      <c r="D846" s="142" t="s">
        <v>18</v>
      </c>
      <c r="E846" t="s">
        <v>49</v>
      </c>
      <c r="F846" t="str">
        <f t="shared" si="13"/>
        <v>INSERT INTO estudiante (est_apell, est_name, id_inst, est_grado, est_seccion) VALUES ('QUISPE CONDOR','Milner Angelito',69,'PRIMERO','A');</v>
      </c>
    </row>
    <row r="847" spans="1:6">
      <c r="A847" t="s">
        <v>2075</v>
      </c>
      <c r="B847" t="s">
        <v>3035</v>
      </c>
      <c r="C847">
        <v>69</v>
      </c>
      <c r="D847" s="142" t="s">
        <v>18</v>
      </c>
      <c r="E847" t="s">
        <v>49</v>
      </c>
      <c r="F847" t="str">
        <f t="shared" si="13"/>
        <v>INSERT INTO estudiante (est_apell, est_name, id_inst, est_grado, est_seccion) VALUES ('YARANGA CCURO','Cristell Daniela',69,'PRIMERO','A');</v>
      </c>
    </row>
    <row r="848" spans="1:6">
      <c r="A848" t="s">
        <v>2076</v>
      </c>
      <c r="B848" t="s">
        <v>3036</v>
      </c>
      <c r="C848">
        <v>69</v>
      </c>
      <c r="D848" s="142" t="s">
        <v>18</v>
      </c>
      <c r="E848" t="s">
        <v>53</v>
      </c>
      <c r="F848" t="str">
        <f t="shared" si="13"/>
        <v>INSERT INTO estudiante (est_apell, est_name, id_inst, est_grado, est_seccion) VALUES ('ANBOR FERNANDEZ','Liam Leonel',69,'PRIMERO','B');</v>
      </c>
    </row>
    <row r="849" spans="1:6">
      <c r="A849" t="s">
        <v>2077</v>
      </c>
      <c r="B849" t="s">
        <v>3037</v>
      </c>
      <c r="C849">
        <v>69</v>
      </c>
      <c r="D849" s="142" t="s">
        <v>18</v>
      </c>
      <c r="E849" t="s">
        <v>53</v>
      </c>
      <c r="F849" t="str">
        <f t="shared" si="13"/>
        <v>INSERT INTO estudiante (est_apell, est_name, id_inst, est_grado, est_seccion) VALUES ('AQUINO CORDOBA','Araceli Maffer',69,'PRIMERO','B');</v>
      </c>
    </row>
    <row r="850" spans="1:6">
      <c r="A850" t="s">
        <v>2078</v>
      </c>
      <c r="B850" t="s">
        <v>3038</v>
      </c>
      <c r="C850">
        <v>69</v>
      </c>
      <c r="D850" s="142" t="s">
        <v>18</v>
      </c>
      <c r="E850" t="s">
        <v>53</v>
      </c>
      <c r="F850" t="str">
        <f t="shared" si="13"/>
        <v>INSERT INTO estudiante (est_apell, est_name, id_inst, est_grado, est_seccion) VALUES ('CHUQUITARQUI SUCARI','Leisy Briyith',69,'PRIMERO','B');</v>
      </c>
    </row>
    <row r="851" spans="1:6">
      <c r="A851" t="s">
        <v>2079</v>
      </c>
      <c r="B851" t="s">
        <v>3039</v>
      </c>
      <c r="C851">
        <v>69</v>
      </c>
      <c r="D851" s="142" t="s">
        <v>18</v>
      </c>
      <c r="E851" t="s">
        <v>53</v>
      </c>
      <c r="F851" t="str">
        <f t="shared" si="13"/>
        <v>INSERT INTO estudiante (est_apell, est_name, id_inst, est_grado, est_seccion) VALUES ('CORAS HERHAI','Rut Milet',69,'PRIMERO','B');</v>
      </c>
    </row>
    <row r="852" spans="1:6">
      <c r="A852" t="s">
        <v>2080</v>
      </c>
      <c r="B852" t="s">
        <v>3040</v>
      </c>
      <c r="C852">
        <v>69</v>
      </c>
      <c r="D852" s="142" t="s">
        <v>18</v>
      </c>
      <c r="E852" t="s">
        <v>53</v>
      </c>
      <c r="F852" t="str">
        <f t="shared" si="13"/>
        <v>INSERT INTO estudiante (est_apell, est_name, id_inst, est_grado, est_seccion) VALUES ('CRISIS GUILLEN','Frans Dylan',69,'PRIMERO','B');</v>
      </c>
    </row>
    <row r="853" spans="1:6">
      <c r="A853" t="s">
        <v>2081</v>
      </c>
      <c r="B853" t="s">
        <v>3041</v>
      </c>
      <c r="C853">
        <v>69</v>
      </c>
      <c r="D853" s="142" t="s">
        <v>18</v>
      </c>
      <c r="E853" t="s">
        <v>53</v>
      </c>
      <c r="F853" t="str">
        <f t="shared" si="13"/>
        <v>INSERT INTO estudiante (est_apell, est_name, id_inst, est_grado, est_seccion) VALUES ('CRUZ AGUILAR','Shannen Amira',69,'PRIMERO','B');</v>
      </c>
    </row>
    <row r="854" spans="1:6">
      <c r="A854" t="s">
        <v>2082</v>
      </c>
      <c r="B854" t="s">
        <v>3042</v>
      </c>
      <c r="C854">
        <v>69</v>
      </c>
      <c r="D854" s="142" t="s">
        <v>18</v>
      </c>
      <c r="E854" t="s">
        <v>53</v>
      </c>
      <c r="F854" t="str">
        <f t="shared" si="13"/>
        <v>INSERT INTO estudiante (est_apell, est_name, id_inst, est_grado, est_seccion) VALUES ('GUTIERREZ HUILLCA','Walter Israel',69,'PRIMERO','B');</v>
      </c>
    </row>
    <row r="855" spans="1:6">
      <c r="A855" t="s">
        <v>2083</v>
      </c>
      <c r="B855" t="s">
        <v>3043</v>
      </c>
      <c r="C855">
        <v>69</v>
      </c>
      <c r="D855" s="142" t="s">
        <v>18</v>
      </c>
      <c r="E855" t="s">
        <v>53</v>
      </c>
      <c r="F855" t="str">
        <f t="shared" si="13"/>
        <v>INSERT INTO estudiante (est_apell, est_name, id_inst, est_grado, est_seccion) VALUES ('HUAMAN CASAS','Yamileth Naysa',69,'PRIMERO','B');</v>
      </c>
    </row>
    <row r="856" spans="1:6">
      <c r="A856" t="s">
        <v>2084</v>
      </c>
      <c r="B856" t="s">
        <v>3044</v>
      </c>
      <c r="C856">
        <v>69</v>
      </c>
      <c r="D856" s="142" t="s">
        <v>18</v>
      </c>
      <c r="E856" t="s">
        <v>53</v>
      </c>
      <c r="F856" t="str">
        <f t="shared" si="13"/>
        <v>INSERT INTO estudiante (est_apell, est_name, id_inst, est_grado, est_seccion) VALUES ('MAYTAN PACHECO','Milca Areli',69,'PRIMERO','B');</v>
      </c>
    </row>
    <row r="857" spans="1:6">
      <c r="A857" t="s">
        <v>2085</v>
      </c>
      <c r="B857" t="s">
        <v>3045</v>
      </c>
      <c r="C857">
        <v>69</v>
      </c>
      <c r="D857" s="142" t="s">
        <v>18</v>
      </c>
      <c r="E857" t="s">
        <v>53</v>
      </c>
      <c r="F857" t="str">
        <f t="shared" si="13"/>
        <v>INSERT INTO estudiante (est_apell, est_name, id_inst, est_grado, est_seccion) VALUES ('VALENCIA AUQUI','Juan Eliseo',69,'PRIMERO','B');</v>
      </c>
    </row>
    <row r="858" spans="1:6">
      <c r="A858" t="s">
        <v>2086</v>
      </c>
      <c r="B858" t="s">
        <v>3046</v>
      </c>
      <c r="C858">
        <v>70</v>
      </c>
      <c r="D858" s="142" t="s">
        <v>18</v>
      </c>
      <c r="E858" t="s">
        <v>49</v>
      </c>
      <c r="F858" t="str">
        <f t="shared" si="13"/>
        <v>INSERT INTO estudiante (est_apell, est_name, id_inst, est_grado, est_seccion) VALUES ('ABARCA GALVEZ','Leslie Millett',70,'PRIMERO','A');</v>
      </c>
    </row>
    <row r="859" spans="1:6">
      <c r="A859" t="s">
        <v>2087</v>
      </c>
      <c r="B859" t="s">
        <v>3047</v>
      </c>
      <c r="C859">
        <v>70</v>
      </c>
      <c r="D859" s="142" t="s">
        <v>18</v>
      </c>
      <c r="E859" t="s">
        <v>49</v>
      </c>
      <c r="F859" t="str">
        <f t="shared" si="13"/>
        <v>INSERT INTO estudiante (est_apell, est_name, id_inst, est_grado, est_seccion) VALUES ('ARIZACA NIETO','Arlet Kalhessy',70,'PRIMERO','A');</v>
      </c>
    </row>
    <row r="860" spans="1:6">
      <c r="A860" t="s">
        <v>2088</v>
      </c>
      <c r="B860" t="s">
        <v>3048</v>
      </c>
      <c r="C860">
        <v>70</v>
      </c>
      <c r="D860" s="142" t="s">
        <v>18</v>
      </c>
      <c r="E860" t="s">
        <v>49</v>
      </c>
      <c r="F860" t="str">
        <f t="shared" si="13"/>
        <v>INSERT INTO estudiante (est_apell, est_name, id_inst, est_grado, est_seccion) VALUES ('ALLCCA QUISPEMaikol','Yonatan',70,'PRIMERO','A');</v>
      </c>
    </row>
    <row r="861" spans="1:6">
      <c r="A861" t="s">
        <v>2089</v>
      </c>
      <c r="B861" t="s">
        <v>3049</v>
      </c>
      <c r="C861">
        <v>70</v>
      </c>
      <c r="D861" s="142" t="s">
        <v>18</v>
      </c>
      <c r="E861" t="s">
        <v>49</v>
      </c>
      <c r="F861" t="str">
        <f t="shared" si="13"/>
        <v>INSERT INTO estudiante (est_apell, est_name, id_inst, est_grado, est_seccion) VALUES ('CUCHUÑAUPA MULLISACA','Omar',70,'PRIMERO','A');</v>
      </c>
    </row>
    <row r="862" spans="1:6">
      <c r="A862" t="s">
        <v>2090</v>
      </c>
      <c r="B862" t="s">
        <v>3050</v>
      </c>
      <c r="C862">
        <v>70</v>
      </c>
      <c r="D862" s="142" t="s">
        <v>18</v>
      </c>
      <c r="E862" t="s">
        <v>49</v>
      </c>
      <c r="F862" t="str">
        <f t="shared" si="13"/>
        <v>INSERT INTO estudiante (est_apell, est_name, id_inst, est_grado, est_seccion) VALUES ('CCORISONCCO ATAO','Zida Betsabet',70,'PRIMERO','A');</v>
      </c>
    </row>
    <row r="863" spans="1:6">
      <c r="A863" t="s">
        <v>2091</v>
      </c>
      <c r="B863" t="s">
        <v>3051</v>
      </c>
      <c r="C863">
        <v>70</v>
      </c>
      <c r="D863" s="142" t="s">
        <v>18</v>
      </c>
      <c r="E863" t="s">
        <v>49</v>
      </c>
      <c r="F863" t="str">
        <f t="shared" si="13"/>
        <v>INSERT INTO estudiante (est_apell, est_name, id_inst, est_grado, est_seccion) VALUES ('DAMIANO OSCCO','Natzumi Aleska',70,'PRIMERO','A');</v>
      </c>
    </row>
    <row r="864" spans="1:6">
      <c r="A864" t="s">
        <v>2092</v>
      </c>
      <c r="B864" t="s">
        <v>3052</v>
      </c>
      <c r="C864">
        <v>70</v>
      </c>
      <c r="D864" s="142" t="s">
        <v>18</v>
      </c>
      <c r="E864" t="s">
        <v>49</v>
      </c>
      <c r="F864" t="str">
        <f t="shared" si="13"/>
        <v>INSERT INTO estudiante (est_apell, est_name, id_inst, est_grado, est_seccion) VALUES ('HERHUAY VELASQUESJuan','Jose David',70,'PRIMERO','A');</v>
      </c>
    </row>
    <row r="865" spans="1:6">
      <c r="A865" t="s">
        <v>2093</v>
      </c>
      <c r="B865" t="s">
        <v>3053</v>
      </c>
      <c r="C865">
        <v>70</v>
      </c>
      <c r="D865" s="142" t="s">
        <v>18</v>
      </c>
      <c r="E865" t="s">
        <v>49</v>
      </c>
      <c r="F865" t="str">
        <f t="shared" si="13"/>
        <v>INSERT INTO estudiante (est_apell, est_name, id_inst, est_grado, est_seccion) VALUES ('LOPEZ PEREZUnai','Wulfrano',70,'PRIMERO','A');</v>
      </c>
    </row>
    <row r="866" spans="1:6">
      <c r="A866" t="s">
        <v>2094</v>
      </c>
      <c r="B866" t="s">
        <v>3054</v>
      </c>
      <c r="C866">
        <v>70</v>
      </c>
      <c r="D866" s="142" t="s">
        <v>18</v>
      </c>
      <c r="E866" t="s">
        <v>49</v>
      </c>
      <c r="F866" t="str">
        <f t="shared" si="13"/>
        <v>INSERT INTO estudiante (est_apell, est_name, id_inst, est_grado, est_seccion) VALUES ('MENDOZA CORONELDylan','Yasser',70,'PRIMERO','A');</v>
      </c>
    </row>
    <row r="867" spans="1:6">
      <c r="A867" t="s">
        <v>2095</v>
      </c>
      <c r="B867" t="s">
        <v>3055</v>
      </c>
      <c r="C867">
        <v>70</v>
      </c>
      <c r="D867" s="142" t="s">
        <v>18</v>
      </c>
      <c r="E867" t="s">
        <v>49</v>
      </c>
      <c r="F867" t="str">
        <f t="shared" si="13"/>
        <v>INSERT INTO estudiante (est_apell, est_name, id_inst, est_grado, est_seccion) VALUES ('OMONTE HUAMAN','Kenyi Yoan',70,'PRIMERO','A');</v>
      </c>
    </row>
    <row r="868" spans="1:6">
      <c r="A868" t="s">
        <v>2096</v>
      </c>
      <c r="B868" t="s">
        <v>3056</v>
      </c>
      <c r="C868">
        <v>70</v>
      </c>
      <c r="D868" s="142" t="s">
        <v>18</v>
      </c>
      <c r="E868" t="s">
        <v>49</v>
      </c>
      <c r="F868" t="str">
        <f t="shared" si="13"/>
        <v>INSERT INTO estudiante (est_apell, est_name, id_inst, est_grado, est_seccion) VALUES ('PONCE BENDEZU','Adelith Luna',70,'PRIMERO','A');</v>
      </c>
    </row>
    <row r="869" spans="1:6">
      <c r="A869" t="s">
        <v>2097</v>
      </c>
      <c r="B869" t="s">
        <v>3057</v>
      </c>
      <c r="C869">
        <v>70</v>
      </c>
      <c r="D869" s="142" t="s">
        <v>18</v>
      </c>
      <c r="E869" t="s">
        <v>49</v>
      </c>
      <c r="F869" t="str">
        <f t="shared" si="13"/>
        <v>INSERT INTO estudiante (est_apell, est_name, id_inst, est_grado, est_seccion) VALUES ('QUISPE AGUILAR','Viani Zoe',70,'PRIMERO','A');</v>
      </c>
    </row>
    <row r="870" spans="1:6">
      <c r="A870" t="s">
        <v>2098</v>
      </c>
      <c r="B870" t="s">
        <v>3058</v>
      </c>
      <c r="C870">
        <v>70</v>
      </c>
      <c r="D870" s="142" t="s">
        <v>18</v>
      </c>
      <c r="E870" t="s">
        <v>49</v>
      </c>
      <c r="F870" t="str">
        <f t="shared" si="13"/>
        <v>INSERT INTO estudiante (est_apell, est_name, id_inst, est_grado, est_seccion) VALUES ('QUISPE HUISA','Ruth Melany',70,'PRIMERO','A');</v>
      </c>
    </row>
    <row r="871" spans="1:6">
      <c r="A871" t="s">
        <v>2099</v>
      </c>
      <c r="B871" t="s">
        <v>3059</v>
      </c>
      <c r="C871">
        <v>70</v>
      </c>
      <c r="D871" s="142" t="s">
        <v>18</v>
      </c>
      <c r="E871" t="s">
        <v>49</v>
      </c>
      <c r="F871" t="str">
        <f t="shared" si="13"/>
        <v>INSERT INTO estudiante (est_apell, est_name, id_inst, est_grado, est_seccion) VALUES ('VIVAS PARICAHUA','Piero Valentino',70,'PRIMERO','A');</v>
      </c>
    </row>
    <row r="872" spans="1:6">
      <c r="A872" t="s">
        <v>2100</v>
      </c>
      <c r="B872" t="s">
        <v>3060</v>
      </c>
      <c r="C872">
        <v>70</v>
      </c>
      <c r="D872" s="142" t="s">
        <v>18</v>
      </c>
      <c r="E872" t="s">
        <v>49</v>
      </c>
      <c r="F872" t="str">
        <f t="shared" si="13"/>
        <v>INSERT INTO estudiante (est_apell, est_name, id_inst, est_grado, est_seccion) VALUES ('VERA CHAMPI','Dayana',70,'PRIMERO','A');</v>
      </c>
    </row>
    <row r="873" spans="1:6">
      <c r="A873" t="s">
        <v>2101</v>
      </c>
      <c r="B873" t="s">
        <v>3061</v>
      </c>
      <c r="C873">
        <v>70</v>
      </c>
      <c r="D873" s="142" t="s">
        <v>18</v>
      </c>
      <c r="E873" t="s">
        <v>53</v>
      </c>
      <c r="F873" t="str">
        <f t="shared" si="13"/>
        <v>INSERT INTO estudiante (est_apell, est_name, id_inst, est_grado, est_seccion) VALUES ('Condori Huari','Karen Karime',70,'PRIMERO','B');</v>
      </c>
    </row>
    <row r="874" spans="1:6">
      <c r="A874" t="s">
        <v>2102</v>
      </c>
      <c r="B874" t="s">
        <v>3062</v>
      </c>
      <c r="C874">
        <v>70</v>
      </c>
      <c r="D874" s="142" t="s">
        <v>18</v>
      </c>
      <c r="E874" t="s">
        <v>53</v>
      </c>
      <c r="F874" t="str">
        <f t="shared" si="13"/>
        <v>INSERT INTO estudiante (est_apell, est_name, id_inst, est_grado, est_seccion) VALUES ('Curo Perez','Melissa',70,'PRIMERO','B');</v>
      </c>
    </row>
    <row r="875" spans="1:6">
      <c r="A875" t="s">
        <v>2103</v>
      </c>
      <c r="B875" t="s">
        <v>3063</v>
      </c>
      <c r="C875">
        <v>70</v>
      </c>
      <c r="D875" s="142" t="s">
        <v>18</v>
      </c>
      <c r="E875" t="s">
        <v>53</v>
      </c>
      <c r="F875" t="str">
        <f t="shared" si="13"/>
        <v>INSERT INTO estudiante (est_apell, est_name, id_inst, est_grado, est_seccion) VALUES ('Huaman Rojas','Yamely Dayana',70,'PRIMERO','B');</v>
      </c>
    </row>
    <row r="876" spans="1:6">
      <c r="A876" t="s">
        <v>2104</v>
      </c>
      <c r="B876" t="s">
        <v>3064</v>
      </c>
      <c r="C876">
        <v>70</v>
      </c>
      <c r="D876" s="142" t="s">
        <v>18</v>
      </c>
      <c r="E876" t="s">
        <v>53</v>
      </c>
      <c r="F876" t="str">
        <f t="shared" si="13"/>
        <v>INSERT INTO estudiante (est_apell, est_name, id_inst, est_grado, est_seccion) VALUES ('Huaman Vega','Angel David',70,'PRIMERO','B');</v>
      </c>
    </row>
    <row r="877" spans="1:6">
      <c r="A877" t="s">
        <v>2105</v>
      </c>
      <c r="B877" t="s">
        <v>3065</v>
      </c>
      <c r="C877">
        <v>70</v>
      </c>
      <c r="D877" s="142" t="s">
        <v>18</v>
      </c>
      <c r="E877" t="s">
        <v>53</v>
      </c>
      <c r="F877" t="str">
        <f t="shared" si="13"/>
        <v>INSERT INTO estudiante (est_apell, est_name, id_inst, est_grado, est_seccion) VALUES ('Lima Paricahua','Emily Joana',70,'PRIMERO','B');</v>
      </c>
    </row>
    <row r="878" spans="1:6">
      <c r="A878" t="s">
        <v>2106</v>
      </c>
      <c r="B878" t="s">
        <v>3066</v>
      </c>
      <c r="C878">
        <v>70</v>
      </c>
      <c r="D878" s="142" t="s">
        <v>18</v>
      </c>
      <c r="E878" t="s">
        <v>53</v>
      </c>
      <c r="F878" t="str">
        <f t="shared" si="13"/>
        <v>INSERT INTO estudiante (est_apell, est_name, id_inst, est_grado, est_seccion) VALUES ('Linares Vicente','Briana Valezka',70,'PRIMERO','B');</v>
      </c>
    </row>
    <row r="879" spans="1:6">
      <c r="A879" t="s">
        <v>2107</v>
      </c>
      <c r="B879" t="s">
        <v>3067</v>
      </c>
      <c r="C879">
        <v>70</v>
      </c>
      <c r="D879" s="142" t="s">
        <v>18</v>
      </c>
      <c r="E879" t="s">
        <v>53</v>
      </c>
      <c r="F879" t="str">
        <f t="shared" si="13"/>
        <v>INSERT INTO estudiante (est_apell, est_name, id_inst, est_grado, est_seccion) VALUES ('Livise Quispe','Sarai Corina',70,'PRIMERO','B');</v>
      </c>
    </row>
    <row r="880" spans="1:6">
      <c r="A880" t="s">
        <v>2108</v>
      </c>
      <c r="B880" t="s">
        <v>3068</v>
      </c>
      <c r="C880">
        <v>70</v>
      </c>
      <c r="D880" s="142" t="s">
        <v>18</v>
      </c>
      <c r="E880" t="s">
        <v>53</v>
      </c>
      <c r="F880" t="str">
        <f t="shared" si="13"/>
        <v>INSERT INTO estudiante (est_apell, est_name, id_inst, est_grado, est_seccion) VALUES ('Mañuyco Allcca','Liamthom Grizman',70,'PRIMERO','B');</v>
      </c>
    </row>
    <row r="881" spans="1:6">
      <c r="A881" t="s">
        <v>2109</v>
      </c>
      <c r="B881" t="s">
        <v>3069</v>
      </c>
      <c r="C881">
        <v>70</v>
      </c>
      <c r="D881" s="142" t="s">
        <v>18</v>
      </c>
      <c r="E881" t="s">
        <v>53</v>
      </c>
      <c r="F881" t="str">
        <f t="shared" si="13"/>
        <v>INSERT INTO estudiante (est_apell, est_name, id_inst, est_grado, est_seccion) VALUES ('Maucaylle Reynaga','Jaquelin Alessandra',70,'PRIMERO','B');</v>
      </c>
    </row>
    <row r="882" spans="1:6">
      <c r="A882" t="s">
        <v>2110</v>
      </c>
      <c r="B882" t="s">
        <v>3070</v>
      </c>
      <c r="C882">
        <v>70</v>
      </c>
      <c r="D882" s="142" t="s">
        <v>18</v>
      </c>
      <c r="E882" t="s">
        <v>53</v>
      </c>
      <c r="F882" t="str">
        <f t="shared" si="13"/>
        <v>INSERT INTO estudiante (est_apell, est_name, id_inst, est_grado, est_seccion) VALUES ('Palomino Quispe','Dilan',70,'PRIMERO','B');</v>
      </c>
    </row>
    <row r="883" spans="1:6">
      <c r="A883" t="s">
        <v>2111</v>
      </c>
      <c r="B883" t="s">
        <v>3071</v>
      </c>
      <c r="C883">
        <v>70</v>
      </c>
      <c r="D883" s="142" t="s">
        <v>18</v>
      </c>
      <c r="E883" t="s">
        <v>53</v>
      </c>
      <c r="F883" t="str">
        <f t="shared" si="13"/>
        <v>INSERT INTO estudiante (est_apell, est_name, id_inst, est_grado, est_seccion) VALUES ('Rivas Nolberto','Kenyi',70,'PRIMERO','B');</v>
      </c>
    </row>
    <row r="884" spans="1:6">
      <c r="A884" t="s">
        <v>2112</v>
      </c>
      <c r="B884" t="s">
        <v>3072</v>
      </c>
      <c r="C884">
        <v>70</v>
      </c>
      <c r="D884" s="142" t="s">
        <v>18</v>
      </c>
      <c r="E884" t="s">
        <v>53</v>
      </c>
      <c r="F884" t="str">
        <f t="shared" si="13"/>
        <v>INSERT INTO estudiante (est_apell, est_name, id_inst, est_grado, est_seccion) VALUES ('Roque Soto','Ashley',70,'PRIMERO','B');</v>
      </c>
    </row>
    <row r="885" spans="1:6">
      <c r="A885" t="s">
        <v>2113</v>
      </c>
      <c r="B885" t="s">
        <v>3073</v>
      </c>
      <c r="C885">
        <v>70</v>
      </c>
      <c r="D885" s="142" t="s">
        <v>18</v>
      </c>
      <c r="E885" t="s">
        <v>53</v>
      </c>
      <c r="F885" t="str">
        <f t="shared" si="13"/>
        <v>INSERT INTO estudiante (est_apell, est_name, id_inst, est_grado, est_seccion) VALUES ('Yepez Panca','Gia Valentina',70,'PRIMERO','B');</v>
      </c>
    </row>
    <row r="886" spans="1:6">
      <c r="A886" t="s">
        <v>2114</v>
      </c>
      <c r="B886" t="s">
        <v>3074</v>
      </c>
      <c r="C886">
        <v>21</v>
      </c>
      <c r="D886" s="142" t="s">
        <v>18</v>
      </c>
      <c r="E886" t="s">
        <v>49</v>
      </c>
      <c r="F886" t="str">
        <f t="shared" si="13"/>
        <v>INSERT INTO estudiante (est_apell, est_name, id_inst, est_grado, est_seccion) VALUES ('ARAGON QUISPE','EIDHAN HAZARD',21,'PRIMERO','A');</v>
      </c>
    </row>
    <row r="887" spans="1:6">
      <c r="A887" t="s">
        <v>2115</v>
      </c>
      <c r="B887" t="s">
        <v>3075</v>
      </c>
      <c r="C887">
        <v>21</v>
      </c>
      <c r="D887" s="142" t="s">
        <v>18</v>
      </c>
      <c r="E887" t="s">
        <v>49</v>
      </c>
      <c r="F887" t="str">
        <f t="shared" si="13"/>
        <v>INSERT INTO estudiante (est_apell, est_name, id_inst, est_grado, est_seccion) VALUES ('GUTIERREZ CONDORI','JAIRO SEBASTIAN',21,'PRIMERO','A');</v>
      </c>
    </row>
    <row r="888" spans="1:6">
      <c r="A888" t="s">
        <v>2116</v>
      </c>
      <c r="B888" t="s">
        <v>3076</v>
      </c>
      <c r="C888">
        <v>21</v>
      </c>
      <c r="D888" s="142" t="s">
        <v>18</v>
      </c>
      <c r="E888" t="s">
        <v>49</v>
      </c>
      <c r="F888" t="str">
        <f t="shared" si="13"/>
        <v>INSERT INTO estudiante (est_apell, est_name, id_inst, est_grado, est_seccion) VALUES ('GUZMAN MENDOZA','RACHEL ARIANA',21,'PRIMERO','A');</v>
      </c>
    </row>
    <row r="889" spans="1:6">
      <c r="A889" t="s">
        <v>2117</v>
      </c>
      <c r="B889" t="s">
        <v>3077</v>
      </c>
      <c r="C889">
        <v>21</v>
      </c>
      <c r="D889" s="142" t="s">
        <v>18</v>
      </c>
      <c r="E889" t="s">
        <v>49</v>
      </c>
      <c r="F889" t="str">
        <f t="shared" si="13"/>
        <v>INSERT INTO estudiante (est_apell, est_name, id_inst, est_grado, est_seccion) VALUES ('INCAHUANACO ALEMAN','ROUSS ARLETH',21,'PRIMERO','A');</v>
      </c>
    </row>
    <row r="890" spans="1:6">
      <c r="A890" t="s">
        <v>2118</v>
      </c>
      <c r="B890" t="s">
        <v>3078</v>
      </c>
      <c r="C890">
        <v>21</v>
      </c>
      <c r="D890" s="142" t="s">
        <v>18</v>
      </c>
      <c r="E890" t="s">
        <v>49</v>
      </c>
      <c r="F890" t="str">
        <f t="shared" si="13"/>
        <v>INSERT INTO estudiante (est_apell, est_name, id_inst, est_grado, est_seccion) VALUES ('LOPE LLANOS','ITZEL ALEXA',21,'PRIMERO','A');</v>
      </c>
    </row>
    <row r="891" spans="1:6">
      <c r="A891" t="s">
        <v>2119</v>
      </c>
      <c r="B891" t="s">
        <v>3079</v>
      </c>
      <c r="C891">
        <v>21</v>
      </c>
      <c r="D891" s="142" t="s">
        <v>18</v>
      </c>
      <c r="E891" t="s">
        <v>49</v>
      </c>
      <c r="F891" t="str">
        <f t="shared" si="13"/>
        <v>INSERT INTO estudiante (est_apell, est_name, id_inst, est_grado, est_seccion) VALUES ('MAMANI AGUILAR','RENZO IVAN',21,'PRIMERO','A');</v>
      </c>
    </row>
    <row r="892" spans="1:6">
      <c r="A892" t="s">
        <v>2120</v>
      </c>
      <c r="B892" t="s">
        <v>3080</v>
      </c>
      <c r="C892">
        <v>21</v>
      </c>
      <c r="D892" s="142" t="s">
        <v>18</v>
      </c>
      <c r="E892" t="s">
        <v>49</v>
      </c>
      <c r="F892" t="str">
        <f t="shared" si="13"/>
        <v>INSERT INTO estudiante (est_apell, est_name, id_inst, est_grado, est_seccion) VALUES ('MAMANI BUSTINZA','KHEY NICOLLE ',21,'PRIMERO','A');</v>
      </c>
    </row>
    <row r="893" spans="1:6">
      <c r="A893" t="s">
        <v>2121</v>
      </c>
      <c r="B893" t="s">
        <v>3081</v>
      </c>
      <c r="C893">
        <v>21</v>
      </c>
      <c r="D893" s="142" t="s">
        <v>18</v>
      </c>
      <c r="E893" t="s">
        <v>49</v>
      </c>
      <c r="F893" t="str">
        <f t="shared" si="13"/>
        <v>INSERT INTO estudiante (est_apell, est_name, id_inst, est_grado, est_seccion) VALUES ('MAMANI CHUSI','DYLAN JHOSUE',21,'PRIMERO','A');</v>
      </c>
    </row>
    <row r="894" spans="1:6">
      <c r="A894" t="s">
        <v>2122</v>
      </c>
      <c r="B894" t="s">
        <v>3082</v>
      </c>
      <c r="C894">
        <v>21</v>
      </c>
      <c r="D894" s="142" t="s">
        <v>18</v>
      </c>
      <c r="E894" t="s">
        <v>49</v>
      </c>
      <c r="F894" t="str">
        <f t="shared" si="13"/>
        <v>INSERT INTO estudiante (est_apell, est_name, id_inst, est_grado, est_seccion) VALUES ('MANGO CHIPANA','ANGELA ZARAHI',21,'PRIMERO','A');</v>
      </c>
    </row>
    <row r="895" spans="1:6">
      <c r="A895" t="s">
        <v>2123</v>
      </c>
      <c r="B895" t="s">
        <v>3083</v>
      </c>
      <c r="C895">
        <v>21</v>
      </c>
      <c r="D895" s="142" t="s">
        <v>18</v>
      </c>
      <c r="E895" t="s">
        <v>49</v>
      </c>
      <c r="F895" t="str">
        <f t="shared" si="13"/>
        <v>INSERT INTO estudiante (est_apell, est_name, id_inst, est_grado, est_seccion) VALUES ('MENDOZA QUISPE','CORALA AVRIL',21,'PRIMERO','A');</v>
      </c>
    </row>
    <row r="896" spans="1:6">
      <c r="A896" t="s">
        <v>2124</v>
      </c>
      <c r="B896" t="s">
        <v>3084</v>
      </c>
      <c r="C896">
        <v>21</v>
      </c>
      <c r="D896" s="142" t="s">
        <v>18</v>
      </c>
      <c r="E896" t="s">
        <v>49</v>
      </c>
      <c r="F896" t="str">
        <f t="shared" si="13"/>
        <v>INSERT INTO estudiante (est_apell, est_name, id_inst, est_grado, est_seccion) VALUES ('ORTIZ ORTEGA','EMYR SANTHY ',21,'PRIMERO','A');</v>
      </c>
    </row>
    <row r="897" spans="1:6">
      <c r="A897" t="s">
        <v>2125</v>
      </c>
      <c r="B897" t="s">
        <v>3085</v>
      </c>
      <c r="C897">
        <v>21</v>
      </c>
      <c r="D897" s="142" t="s">
        <v>18</v>
      </c>
      <c r="E897" t="s">
        <v>49</v>
      </c>
      <c r="F897" t="str">
        <f t="shared" si="13"/>
        <v>INSERT INTO estudiante (est_apell, est_name, id_inst, est_grado, est_seccion) VALUES ('QUISPE FOOLLANO','YASMIN ABIGAIL ',21,'PRIMERO','A');</v>
      </c>
    </row>
    <row r="898" spans="1:6">
      <c r="A898" t="s">
        <v>2126</v>
      </c>
      <c r="B898" t="s">
        <v>3086</v>
      </c>
      <c r="C898">
        <v>21</v>
      </c>
      <c r="D898" s="142" t="s">
        <v>18</v>
      </c>
      <c r="E898" t="s">
        <v>49</v>
      </c>
      <c r="F898" t="str">
        <f t="shared" si="13"/>
        <v>INSERT INTO estudiante (est_apell, est_name, id_inst, est_grado, est_seccion) VALUES ('RODRIGUEZ CARRILLO','KATHERING KIARA ',21,'PRIMERO','A');</v>
      </c>
    </row>
    <row r="899" spans="1:6">
      <c r="A899" t="s">
        <v>2127</v>
      </c>
      <c r="B899" t="s">
        <v>3087</v>
      </c>
      <c r="C899">
        <v>21</v>
      </c>
      <c r="D899" s="142" t="s">
        <v>18</v>
      </c>
      <c r="E899" t="s">
        <v>49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('SERRUTO CUSI','LEYDY KEYLA',21,'PRIMERO','A');</v>
      </c>
    </row>
    <row r="900" spans="1:6">
      <c r="A900" t="s">
        <v>2128</v>
      </c>
      <c r="B900" t="s">
        <v>3088</v>
      </c>
      <c r="C900">
        <v>21</v>
      </c>
      <c r="D900" s="142" t="s">
        <v>18</v>
      </c>
      <c r="E900" t="s">
        <v>49</v>
      </c>
      <c r="F900" t="str">
        <f t="shared" si="14"/>
        <v>INSERT INTO estudiante (est_apell, est_name, id_inst, est_grado, est_seccion) VALUES ('SUAQUITA MONTECIOS','MAYBE KARIN TAID',21,'PRIMERO','A');</v>
      </c>
    </row>
    <row r="901" spans="1:6">
      <c r="A901" t="s">
        <v>2129</v>
      </c>
      <c r="B901" t="s">
        <v>3089</v>
      </c>
      <c r="C901">
        <v>21</v>
      </c>
      <c r="D901" s="142" t="s">
        <v>18</v>
      </c>
      <c r="E901" t="s">
        <v>49</v>
      </c>
      <c r="F901" t="str">
        <f t="shared" si="14"/>
        <v>INSERT INTO estudiante (est_apell, est_name, id_inst, est_grado, est_seccion) VALUES ('TEJADA CRUZ','KEMNITS CLEVER ',21,'PRIMERO','A');</v>
      </c>
    </row>
    <row r="902" spans="1:6">
      <c r="A902" t="s">
        <v>2130</v>
      </c>
      <c r="B902" t="s">
        <v>3090</v>
      </c>
      <c r="C902">
        <v>21</v>
      </c>
      <c r="D902" s="142" t="s">
        <v>18</v>
      </c>
      <c r="E902" t="s">
        <v>49</v>
      </c>
      <c r="F902" t="str">
        <f t="shared" si="14"/>
        <v>INSERT INTO estudiante (est_apell, est_name, id_inst, est_grado, est_seccion) VALUES ('VARGAS VILCAPAZA','LEONARDO ELYAS APOLO',21,'PRIMERO','A');</v>
      </c>
    </row>
    <row r="903" spans="1:6">
      <c r="A903" t="s">
        <v>2131</v>
      </c>
      <c r="B903" t="s">
        <v>3091</v>
      </c>
      <c r="C903">
        <v>21</v>
      </c>
      <c r="D903" s="142" t="s">
        <v>18</v>
      </c>
      <c r="E903" t="s">
        <v>49</v>
      </c>
      <c r="F903" t="str">
        <f t="shared" si="14"/>
        <v>INSERT INTO estudiante (est_apell, est_name, id_inst, est_grado, est_seccion) VALUES ('VILLAZANTE YANARUTH','ABIGAIL',21,'PRIMERO','A');</v>
      </c>
    </row>
    <row r="904" spans="1:6">
      <c r="A904" t="s">
        <v>3167</v>
      </c>
      <c r="B904" t="s">
        <v>3166</v>
      </c>
      <c r="C904">
        <v>21</v>
      </c>
      <c r="D904" s="142" t="s">
        <v>18</v>
      </c>
      <c r="E904" t="s">
        <v>49</v>
      </c>
      <c r="F904" t="str">
        <f t="shared" si="14"/>
        <v>INSERT INTO estudiante (est_apell, est_name, id_inst, est_grado, est_seccion) VALUES ('FERNANDEZ MENDOZA','DAYIRO ',21,'PRIMERO','A');</v>
      </c>
    </row>
    <row r="905" spans="1:6">
      <c r="A905" t="s">
        <v>1866</v>
      </c>
      <c r="B905" t="s">
        <v>3092</v>
      </c>
      <c r="C905">
        <v>21</v>
      </c>
      <c r="D905" s="142" t="s">
        <v>18</v>
      </c>
      <c r="E905" t="s">
        <v>49</v>
      </c>
      <c r="F905" t="str">
        <f t="shared" si="14"/>
        <v>INSERT INTO estudiante (est_apell, est_name, id_inst, est_grado, est_seccion) VALUES ('GUTIERREZ MAMANI','ANDRE',21,'PRIMERO','A');</v>
      </c>
    </row>
    <row r="906" spans="1:6">
      <c r="A906" t="s">
        <v>2132</v>
      </c>
      <c r="B906" t="s">
        <v>3093</v>
      </c>
      <c r="C906">
        <v>21</v>
      </c>
      <c r="D906" s="142" t="s">
        <v>18</v>
      </c>
      <c r="E906" t="s">
        <v>53</v>
      </c>
      <c r="F906" t="str">
        <f t="shared" si="14"/>
        <v>INSERT INTO estudiante (est_apell, est_name, id_inst, est_grado, est_seccion) VALUES ('ACHATA CHURA','Anthony Yair',21,'PRIMERO','B');</v>
      </c>
    </row>
    <row r="907" spans="1:6">
      <c r="A907" t="s">
        <v>2133</v>
      </c>
      <c r="B907" t="s">
        <v>3094</v>
      </c>
      <c r="C907">
        <v>21</v>
      </c>
      <c r="D907" s="142" t="s">
        <v>18</v>
      </c>
      <c r="E907" t="s">
        <v>53</v>
      </c>
      <c r="F907" t="str">
        <f t="shared" si="14"/>
        <v>INSERT INTO estudiante (est_apell, est_name, id_inst, est_grado, est_seccion) VALUES ('ALMONTE MAMANI','Brigith Melany',21,'PRIMERO','B');</v>
      </c>
    </row>
    <row r="908" spans="1:6">
      <c r="A908" t="s">
        <v>2134</v>
      </c>
      <c r="B908" t="s">
        <v>3095</v>
      </c>
      <c r="C908">
        <v>21</v>
      </c>
      <c r="D908" s="142" t="s">
        <v>18</v>
      </c>
      <c r="E908" t="s">
        <v>53</v>
      </c>
      <c r="F908" t="str">
        <f t="shared" si="14"/>
        <v>INSERT INTO estudiante (est_apell, est_name, id_inst, est_grado, est_seccion) VALUES ('APAZA MAMANI','Jheremy Christian',21,'PRIMERO','B');</v>
      </c>
    </row>
    <row r="909" spans="1:6">
      <c r="A909" t="s">
        <v>2135</v>
      </c>
      <c r="B909" t="s">
        <v>3096</v>
      </c>
      <c r="C909">
        <v>21</v>
      </c>
      <c r="D909" s="142" t="s">
        <v>18</v>
      </c>
      <c r="E909" t="s">
        <v>53</v>
      </c>
      <c r="F909" t="str">
        <f t="shared" si="14"/>
        <v>INSERT INTO estudiante (est_apell, est_name, id_inst, est_grado, est_seccion) VALUES ('BUSTINZA PRADO','Frandy',21,'PRIMERO','B');</v>
      </c>
    </row>
    <row r="910" spans="1:6">
      <c r="A910" t="s">
        <v>2136</v>
      </c>
      <c r="B910" t="s">
        <v>3097</v>
      </c>
      <c r="C910">
        <v>21</v>
      </c>
      <c r="D910" s="142" t="s">
        <v>18</v>
      </c>
      <c r="E910" t="s">
        <v>53</v>
      </c>
      <c r="F910" t="str">
        <f t="shared" si="14"/>
        <v>INSERT INTO estudiante (est_apell, est_name, id_inst, est_grado, est_seccion) VALUES ('CHUSI TTITO','Diego Abraham',21,'PRIMERO','B');</v>
      </c>
    </row>
    <row r="911" spans="1:6">
      <c r="A911" t="s">
        <v>1867</v>
      </c>
      <c r="B911" t="s">
        <v>3098</v>
      </c>
      <c r="C911">
        <v>21</v>
      </c>
      <c r="D911" s="142" t="s">
        <v>18</v>
      </c>
      <c r="E911" t="s">
        <v>53</v>
      </c>
      <c r="F911" t="str">
        <f t="shared" si="14"/>
        <v>INSERT INTO estudiante (est_apell, est_name, id_inst, est_grado, est_seccion) VALUES ('GUZMAN MAMANI','Fabricio Piero',21,'PRIMERO','B');</v>
      </c>
    </row>
    <row r="912" spans="1:6">
      <c r="A912" t="s">
        <v>2137</v>
      </c>
      <c r="B912" t="s">
        <v>3099</v>
      </c>
      <c r="C912">
        <v>21</v>
      </c>
      <c r="D912" s="142" t="s">
        <v>18</v>
      </c>
      <c r="E912" t="s">
        <v>53</v>
      </c>
      <c r="F912" t="str">
        <f t="shared" si="14"/>
        <v>INSERT INTO estudiante (est_apell, est_name, id_inst, est_grado, est_seccion) VALUES ('HUAMAN CASAFRANCA','Zaira Yalith',21,'PRIMERO','B');</v>
      </c>
    </row>
    <row r="913" spans="1:6">
      <c r="A913" t="s">
        <v>2138</v>
      </c>
      <c r="B913" t="s">
        <v>3100</v>
      </c>
      <c r="C913">
        <v>21</v>
      </c>
      <c r="D913" s="142" t="s">
        <v>18</v>
      </c>
      <c r="E913" t="s">
        <v>53</v>
      </c>
      <c r="F913" t="str">
        <f t="shared" si="14"/>
        <v>INSERT INTO estudiante (est_apell, est_name, id_inst, est_grado, est_seccion) VALUES ('LOPE PARISACA','Yenifer Yoselin',21,'PRIMERO','B');</v>
      </c>
    </row>
    <row r="914" spans="1:6">
      <c r="A914" t="s">
        <v>2139</v>
      </c>
      <c r="B914" t="s">
        <v>3101</v>
      </c>
      <c r="C914">
        <v>21</v>
      </c>
      <c r="D914" s="142" t="s">
        <v>18</v>
      </c>
      <c r="E914" t="s">
        <v>53</v>
      </c>
      <c r="F914" t="str">
        <f t="shared" si="14"/>
        <v>INSERT INTO estudiante (est_apell, est_name, id_inst, est_grado, est_seccion) VALUES ('MAMANI HILAHUALA','Enya Zaina',21,'PRIMERO','B');</v>
      </c>
    </row>
    <row r="915" spans="1:6">
      <c r="A915" t="s">
        <v>2140</v>
      </c>
      <c r="B915" t="s">
        <v>3102</v>
      </c>
      <c r="C915">
        <v>21</v>
      </c>
      <c r="D915" s="142" t="s">
        <v>18</v>
      </c>
      <c r="E915" t="s">
        <v>53</v>
      </c>
      <c r="F915" t="str">
        <f t="shared" si="14"/>
        <v>INSERT INTO estudiante (est_apell, est_name, id_inst, est_grado, est_seccion) VALUES ('MAYTA HUAYAPA','Adrien Roman ',21,'PRIMERO','B');</v>
      </c>
    </row>
    <row r="916" spans="1:6">
      <c r="A916" t="s">
        <v>2141</v>
      </c>
      <c r="B916" t="s">
        <v>3103</v>
      </c>
      <c r="C916">
        <v>21</v>
      </c>
      <c r="D916" s="142" t="s">
        <v>18</v>
      </c>
      <c r="E916" t="s">
        <v>53</v>
      </c>
      <c r="F916" t="str">
        <f t="shared" si="14"/>
        <v>INSERT INTO estudiante (est_apell, est_name, id_inst, est_grado, est_seccion) VALUES ('MOLLO BERMEO','Kerim',21,'PRIMERO','B');</v>
      </c>
    </row>
    <row r="917" spans="1:6">
      <c r="A917" t="s">
        <v>2142</v>
      </c>
      <c r="B917" t="s">
        <v>3104</v>
      </c>
      <c r="C917">
        <v>21</v>
      </c>
      <c r="D917" s="142" t="s">
        <v>18</v>
      </c>
      <c r="E917" t="s">
        <v>53</v>
      </c>
      <c r="F917" t="str">
        <f t="shared" si="14"/>
        <v>INSERT INTO estudiante (est_apell, est_name, id_inst, est_grado, est_seccion) VALUES ('PEREYRA CACERES','Keysi Nayeli',21,'PRIMERO','B');</v>
      </c>
    </row>
    <row r="918" spans="1:6">
      <c r="A918" t="s">
        <v>2143</v>
      </c>
      <c r="B918" t="s">
        <v>3105</v>
      </c>
      <c r="C918">
        <v>21</v>
      </c>
      <c r="D918" s="142" t="s">
        <v>18</v>
      </c>
      <c r="E918" t="s">
        <v>53</v>
      </c>
      <c r="F918" t="str">
        <f t="shared" si="14"/>
        <v>INSERT INTO estudiante (est_apell, est_name, id_inst, est_grado, est_seccion) VALUES ('RIVERA TAPARA','Brianna Meryen',21,'PRIMERO','B');</v>
      </c>
    </row>
    <row r="919" spans="1:6">
      <c r="A919" t="s">
        <v>2144</v>
      </c>
      <c r="B919" t="s">
        <v>3106</v>
      </c>
      <c r="C919">
        <v>21</v>
      </c>
      <c r="D919" s="142" t="s">
        <v>18</v>
      </c>
      <c r="E919" t="s">
        <v>53</v>
      </c>
      <c r="F919" t="str">
        <f t="shared" si="14"/>
        <v>INSERT INTO estudiante (est_apell, est_name, id_inst, est_grado, est_seccion) VALUES ('RODRIGUEZ CCALA','Dyland roberth',21,'PRIMERO','B');</v>
      </c>
    </row>
    <row r="920" spans="1:6">
      <c r="A920" t="s">
        <v>2145</v>
      </c>
      <c r="B920" t="s">
        <v>3107</v>
      </c>
      <c r="C920">
        <v>21</v>
      </c>
      <c r="D920" s="142" t="s">
        <v>18</v>
      </c>
      <c r="E920" t="s">
        <v>53</v>
      </c>
      <c r="F920" t="str">
        <f t="shared" si="14"/>
        <v>INSERT INTO estudiante (est_apell, est_name, id_inst, est_grado, est_seccion) VALUES ('SOTO RAMIREZ','BEDEJAN JEYCO',21,'PRIMERO','B');</v>
      </c>
    </row>
    <row r="921" spans="1:6">
      <c r="A921" t="s">
        <v>2146</v>
      </c>
      <c r="B921" t="s">
        <v>3108</v>
      </c>
      <c r="C921">
        <v>21</v>
      </c>
      <c r="D921" s="142" t="s">
        <v>18</v>
      </c>
      <c r="E921" t="s">
        <v>53</v>
      </c>
      <c r="F921" t="str">
        <f t="shared" si="14"/>
        <v>INSERT INTO estudiante (est_apell, est_name, id_inst, est_grado, est_seccion) VALUES ('TAPIA LEIVA','Marcelo Antoine',21,'PRIMERO','B');</v>
      </c>
    </row>
    <row r="922" spans="1:6">
      <c r="A922" t="s">
        <v>2147</v>
      </c>
      <c r="B922" t="s">
        <v>3109</v>
      </c>
      <c r="C922">
        <v>21</v>
      </c>
      <c r="D922" s="142" t="s">
        <v>18</v>
      </c>
      <c r="E922" t="s">
        <v>53</v>
      </c>
      <c r="F922" t="str">
        <f t="shared" si="14"/>
        <v>INSERT INTO estudiante (est_apell, est_name, id_inst, est_grado, est_seccion) VALUES ('TOLEDO CAYTE','Hana Nahibet',21,'PRIMERO','B');</v>
      </c>
    </row>
    <row r="923" spans="1:6">
      <c r="A923" t="s">
        <v>2148</v>
      </c>
      <c r="B923" t="s">
        <v>3110</v>
      </c>
      <c r="C923">
        <v>21</v>
      </c>
      <c r="D923" s="142" t="s">
        <v>18</v>
      </c>
      <c r="E923" t="s">
        <v>53</v>
      </c>
      <c r="F923" t="str">
        <f t="shared" si="14"/>
        <v>INSERT INTO estudiante (est_apell, est_name, id_inst, est_grado, est_seccion) VALUES ('VILCA CARREON','Nayeli Stefany',21,'PRIMERO','B');</v>
      </c>
    </row>
    <row r="924" spans="1:6">
      <c r="A924" t="s">
        <v>2149</v>
      </c>
      <c r="B924" t="s">
        <v>3111</v>
      </c>
      <c r="C924">
        <v>21</v>
      </c>
      <c r="D924" s="142" t="s">
        <v>18</v>
      </c>
      <c r="E924" t="s">
        <v>53</v>
      </c>
      <c r="F924" t="str">
        <f t="shared" si="14"/>
        <v>INSERT INTO estudiante (est_apell, est_name, id_inst, est_grado, est_seccion) VALUES ('ZAPATA LACUTA','jeorge Esmit valentino',21,'PRIMERO','B');</v>
      </c>
    </row>
    <row r="925" spans="1:6">
      <c r="A925" t="s">
        <v>2150</v>
      </c>
      <c r="B925" t="s">
        <v>3112</v>
      </c>
      <c r="C925">
        <v>38</v>
      </c>
      <c r="D925" s="142" t="s">
        <v>18</v>
      </c>
      <c r="E925" t="s">
        <v>26</v>
      </c>
      <c r="F925" t="str">
        <f t="shared" si="14"/>
        <v>INSERT INTO estudiante (est_apell, est_name, id_inst, est_grado, est_seccion) VALUES ('BRONCANO ROJAS','Karito Yaqueline',38,'PRIMERO','ÚNICA');</v>
      </c>
    </row>
    <row r="926" spans="1:6">
      <c r="A926" t="s">
        <v>2151</v>
      </c>
      <c r="B926" t="s">
        <v>3113</v>
      </c>
      <c r="C926">
        <v>38</v>
      </c>
      <c r="D926" s="142" t="s">
        <v>18</v>
      </c>
      <c r="E926" t="s">
        <v>26</v>
      </c>
      <c r="F926" t="str">
        <f t="shared" si="14"/>
        <v>INSERT INTO estudiante (est_apell, est_name, id_inst, est_grado, est_seccion) VALUES ('CCALLO HUAYLLA','ShomiY Anhely',38,'PRIMERO','ÚNICA');</v>
      </c>
    </row>
    <row r="927" spans="1:6">
      <c r="A927" t="s">
        <v>2152</v>
      </c>
      <c r="B927" t="s">
        <v>3114</v>
      </c>
      <c r="C927">
        <v>38</v>
      </c>
      <c r="D927" s="142" t="s">
        <v>18</v>
      </c>
      <c r="E927" t="s">
        <v>26</v>
      </c>
      <c r="F927" t="str">
        <f t="shared" si="14"/>
        <v>INSERT INTO estudiante (est_apell, est_name, id_inst, est_grado, est_seccion) VALUES ('CHIPANA QUISPE','Max Enyer ',38,'PRIMERO','ÚNICA');</v>
      </c>
    </row>
    <row r="928" spans="1:6">
      <c r="A928" t="s">
        <v>2153</v>
      </c>
      <c r="B928" t="s">
        <v>3115</v>
      </c>
      <c r="C928">
        <v>38</v>
      </c>
      <c r="D928" s="142" t="s">
        <v>18</v>
      </c>
      <c r="E928" t="s">
        <v>26</v>
      </c>
      <c r="F928" t="str">
        <f t="shared" si="14"/>
        <v>INSERT INTO estudiante (est_apell, est_name, id_inst, est_grado, est_seccion) VALUES ('LOPE CONDORI','Edith Melisa',38,'PRIMERO','ÚNICA');</v>
      </c>
    </row>
    <row r="929" spans="1:6">
      <c r="A929" t="s">
        <v>2154</v>
      </c>
      <c r="B929" t="s">
        <v>3116</v>
      </c>
      <c r="C929">
        <v>38</v>
      </c>
      <c r="D929" s="142" t="s">
        <v>18</v>
      </c>
      <c r="E929" t="s">
        <v>26</v>
      </c>
      <c r="F929" t="str">
        <f t="shared" si="14"/>
        <v>INSERT INTO estudiante (est_apell, est_name, id_inst, est_grado, est_seccion) VALUES ('MAYTA CHECAHUARE','Frank Rider',38,'PRIMERO','ÚNICA');</v>
      </c>
    </row>
    <row r="930" spans="1:6">
      <c r="A930" t="s">
        <v>2155</v>
      </c>
      <c r="B930" t="s">
        <v>3117</v>
      </c>
      <c r="C930">
        <v>71</v>
      </c>
      <c r="D930" s="142" t="s">
        <v>18</v>
      </c>
      <c r="E930" t="s">
        <v>26</v>
      </c>
      <c r="F930" t="str">
        <f t="shared" si="14"/>
        <v>INSERT INTO estudiante (est_apell, est_name, id_inst, est_grado, est_seccion) VALUES ('BENDEZU QUISPE','DOOSAN MAURIÑO',71,'PRIMERO','ÚNICA');</v>
      </c>
    </row>
    <row r="931" spans="1:6">
      <c r="A931" t="s">
        <v>2156</v>
      </c>
      <c r="B931" t="s">
        <v>3118</v>
      </c>
      <c r="C931">
        <v>71</v>
      </c>
      <c r="D931" s="142" t="s">
        <v>18</v>
      </c>
      <c r="E931" t="s">
        <v>26</v>
      </c>
      <c r="F931" t="str">
        <f t="shared" si="14"/>
        <v>INSERT INTO estudiante (est_apell, est_name, id_inst, est_grado, est_seccion) VALUES ('MACHUCA TURPO','ESTIVE ALEXIS',71,'PRIMERO','ÚNICA');</v>
      </c>
    </row>
    <row r="932" spans="1:6">
      <c r="A932" t="s">
        <v>2157</v>
      </c>
      <c r="B932" t="s">
        <v>3119</v>
      </c>
      <c r="C932">
        <v>71</v>
      </c>
      <c r="D932" s="142" t="s">
        <v>18</v>
      </c>
      <c r="E932" t="s">
        <v>26</v>
      </c>
      <c r="F932" t="str">
        <f t="shared" si="14"/>
        <v>INSERT INTO estudiante (est_apell, est_name, id_inst, est_grado, est_seccion) VALUES ('PALOMINO HUARCAHUAMAN','VIVIAN D.',71,'PRIMERO','ÚNICA');</v>
      </c>
    </row>
    <row r="933" spans="1:6">
      <c r="A933" t="s">
        <v>2158</v>
      </c>
      <c r="B933" t="s">
        <v>3120</v>
      </c>
      <c r="C933">
        <v>71</v>
      </c>
      <c r="D933" s="142" t="s">
        <v>18</v>
      </c>
      <c r="E933" t="s">
        <v>26</v>
      </c>
      <c r="F933" t="str">
        <f t="shared" si="14"/>
        <v>INSERT INTO estudiante (est_apell, est_name, id_inst, est_grado, est_seccion) VALUES ('SINCA HUANCCO','CAMILA KALESI',71,'PRIMERO','ÚNICA');</v>
      </c>
    </row>
    <row r="934" spans="1:6">
      <c r="A934" t="s">
        <v>2159</v>
      </c>
      <c r="B934" t="s">
        <v>3121</v>
      </c>
      <c r="C934">
        <v>71</v>
      </c>
      <c r="D934" s="142" t="s">
        <v>18</v>
      </c>
      <c r="E934" t="s">
        <v>26</v>
      </c>
      <c r="F934" t="str">
        <f t="shared" si="14"/>
        <v>INSERT INTO estudiante (est_apell, est_name, id_inst, est_grado, est_seccion) VALUES ('VALENCIA MAMANI','KORAYMA KHALEESI ',71,'PRIMERO','ÚNICA');</v>
      </c>
    </row>
    <row r="935" spans="1:6">
      <c r="A935" t="s">
        <v>2160</v>
      </c>
      <c r="B935" t="s">
        <v>3122</v>
      </c>
      <c r="C935">
        <v>58</v>
      </c>
      <c r="D935" s="142" t="s">
        <v>18</v>
      </c>
      <c r="E935" t="s">
        <v>26</v>
      </c>
      <c r="F935" t="str">
        <f t="shared" si="14"/>
        <v>INSERT INTO estudiante (est_apell, est_name, id_inst, est_grado, est_seccion) VALUES ('CAMASCA QUISPE','ANGELA ADRIANA',58,'PRIMERO','ÚNICA');</v>
      </c>
    </row>
    <row r="936" spans="1:6">
      <c r="A936" t="s">
        <v>2161</v>
      </c>
      <c r="B936" t="s">
        <v>3123</v>
      </c>
      <c r="C936">
        <v>58</v>
      </c>
      <c r="D936" s="142" t="s">
        <v>18</v>
      </c>
      <c r="E936" t="s">
        <v>26</v>
      </c>
      <c r="F936" t="str">
        <f t="shared" si="14"/>
        <v>INSERT INTO estudiante (est_apell, est_name, id_inst, est_grado, est_seccion) VALUES ('CANCAPA GONZALES','LUZ ESPERANZA',58,'PRIMERO','ÚNICA');</v>
      </c>
    </row>
    <row r="937" spans="1:6">
      <c r="A937" t="s">
        <v>2162</v>
      </c>
      <c r="B937" t="s">
        <v>3124</v>
      </c>
      <c r="C937">
        <v>58</v>
      </c>
      <c r="D937" s="142" t="s">
        <v>18</v>
      </c>
      <c r="E937" t="s">
        <v>26</v>
      </c>
      <c r="F937" t="str">
        <f t="shared" si="14"/>
        <v>INSERT INTO estudiante (est_apell, est_name, id_inst, est_grado, est_seccion) VALUES ('CAPAJAÑA QUISPE','MILET JENNIFER',58,'PRIMERO','ÚNICA');</v>
      </c>
    </row>
    <row r="938" spans="1:6">
      <c r="A938" t="s">
        <v>2163</v>
      </c>
      <c r="B938" t="s">
        <v>3125</v>
      </c>
      <c r="C938">
        <v>58</v>
      </c>
      <c r="D938" s="142" t="s">
        <v>18</v>
      </c>
      <c r="E938" t="s">
        <v>26</v>
      </c>
      <c r="F938" t="str">
        <f t="shared" si="14"/>
        <v>INSERT INTO estudiante (est_apell, est_name, id_inst, est_grado, est_seccion) VALUES ('CCARI RAMOS','WENDY GUIDA',58,'PRIMERO','ÚNICA');</v>
      </c>
    </row>
    <row r="939" spans="1:6">
      <c r="A939" t="s">
        <v>2164</v>
      </c>
      <c r="B939" t="s">
        <v>3126</v>
      </c>
      <c r="C939">
        <v>58</v>
      </c>
      <c r="D939" s="142" t="s">
        <v>18</v>
      </c>
      <c r="E939" t="s">
        <v>26</v>
      </c>
      <c r="F939" t="str">
        <f t="shared" si="14"/>
        <v>INSERT INTO estudiante (est_apell, est_name, id_inst, est_grado, est_seccion) VALUES ('CHOQUE QUISPE','WILLIAN ALDAYR',58,'PRIMERO','ÚNICA');</v>
      </c>
    </row>
    <row r="940" spans="1:6">
      <c r="A940" t="s">
        <v>2165</v>
      </c>
      <c r="B940" t="s">
        <v>3127</v>
      </c>
      <c r="C940">
        <v>58</v>
      </c>
      <c r="D940" s="142" t="s">
        <v>18</v>
      </c>
      <c r="E940" t="s">
        <v>26</v>
      </c>
      <c r="F940" t="str">
        <f t="shared" si="14"/>
        <v>INSERT INTO estudiante (est_apell, est_name, id_inst, est_grado, est_seccion) VALUES ('CONDORI QUISPE','ALEJANDRO',58,'PRIMERO','ÚNICA');</v>
      </c>
    </row>
    <row r="941" spans="1:6">
      <c r="A941" t="s">
        <v>2166</v>
      </c>
      <c r="B941" t="s">
        <v>3128</v>
      </c>
      <c r="C941">
        <v>58</v>
      </c>
      <c r="D941" s="142" t="s">
        <v>18</v>
      </c>
      <c r="E941" t="s">
        <v>26</v>
      </c>
      <c r="F941" t="str">
        <f t="shared" si="14"/>
        <v>INSERT INTO estudiante (est_apell, est_name, id_inst, est_grado, est_seccion) VALUES ('CONDORI TURPO','YURI LIAM',58,'PRIMERO','ÚNICA');</v>
      </c>
    </row>
    <row r="942" spans="1:6">
      <c r="A942" t="s">
        <v>2167</v>
      </c>
      <c r="B942" t="s">
        <v>3129</v>
      </c>
      <c r="C942">
        <v>58</v>
      </c>
      <c r="D942" s="142" t="s">
        <v>18</v>
      </c>
      <c r="E942" t="s">
        <v>26</v>
      </c>
      <c r="F942" t="str">
        <f t="shared" si="14"/>
        <v>INSERT INTO estudiante (est_apell, est_name, id_inst, est_grado, est_seccion) VALUES ('CRUZ QUISPE','JESSAMINE BAYLEY',58,'PRIMERO','ÚNICA');</v>
      </c>
    </row>
    <row r="943" spans="1:6">
      <c r="A943" t="s">
        <v>2168</v>
      </c>
      <c r="B943" t="s">
        <v>3130</v>
      </c>
      <c r="C943">
        <v>58</v>
      </c>
      <c r="D943" s="142" t="s">
        <v>18</v>
      </c>
      <c r="E943" t="s">
        <v>26</v>
      </c>
      <c r="F943" t="str">
        <f t="shared" si="14"/>
        <v>INSERT INTO estudiante (est_apell, est_name, id_inst, est_grado, est_seccion) VALUES ('GUILLEN LAURA','IBRAHIN KENER ',58,'PRIMERO','ÚNICA');</v>
      </c>
    </row>
    <row r="944" spans="1:6">
      <c r="A944" t="s">
        <v>2169</v>
      </c>
      <c r="B944" t="s">
        <v>3131</v>
      </c>
      <c r="C944">
        <v>58</v>
      </c>
      <c r="D944" s="142" t="s">
        <v>18</v>
      </c>
      <c r="E944" t="s">
        <v>26</v>
      </c>
      <c r="F944" t="str">
        <f t="shared" si="14"/>
        <v>INSERT INTO estudiante (est_apell, est_name, id_inst, est_grado, est_seccion) VALUES ('HERMOZA TIPO','LESLY GISSEL',58,'PRIMERO','ÚNICA');</v>
      </c>
    </row>
    <row r="945" spans="1:6">
      <c r="A945" t="s">
        <v>2170</v>
      </c>
      <c r="B945" t="s">
        <v>3132</v>
      </c>
      <c r="C945">
        <v>58</v>
      </c>
      <c r="D945" s="142" t="s">
        <v>18</v>
      </c>
      <c r="E945" t="s">
        <v>26</v>
      </c>
      <c r="F945" t="str">
        <f t="shared" si="14"/>
        <v>INSERT INTO estudiante (est_apell, est_name, id_inst, est_grado, est_seccion) VALUES ('HUAMAN FLORES','GUSTAVO ISAI',58,'PRIMERO','ÚNICA');</v>
      </c>
    </row>
    <row r="946" spans="1:6">
      <c r="A946" t="s">
        <v>2171</v>
      </c>
      <c r="B946" t="s">
        <v>3133</v>
      </c>
      <c r="C946">
        <v>58</v>
      </c>
      <c r="D946" s="142" t="s">
        <v>18</v>
      </c>
      <c r="E946" t="s">
        <v>26</v>
      </c>
      <c r="F946" t="str">
        <f t="shared" si="14"/>
        <v>INSERT INTO estudiante (est_apell, est_name, id_inst, est_grado, est_seccion) VALUES ('HUASACCA SALAZAR','GEDION ISAAC',58,'PRIMERO','ÚNICA');</v>
      </c>
    </row>
    <row r="947" spans="1:6">
      <c r="A947" t="s">
        <v>2172</v>
      </c>
      <c r="B947" t="s">
        <v>3134</v>
      </c>
      <c r="C947">
        <v>58</v>
      </c>
      <c r="D947" s="142" t="s">
        <v>18</v>
      </c>
      <c r="E947" t="s">
        <v>26</v>
      </c>
      <c r="F947" t="str">
        <f t="shared" si="14"/>
        <v>INSERT INTO estudiante (est_apell, est_name, id_inst, est_grado, est_seccion) VALUES ('MAMANI LUCANA','LUIS MANRIQUE',58,'PRIMERO','ÚNICA');</v>
      </c>
    </row>
    <row r="948" spans="1:6">
      <c r="A948" t="s">
        <v>2173</v>
      </c>
      <c r="B948" t="s">
        <v>3135</v>
      </c>
      <c r="C948">
        <v>58</v>
      </c>
      <c r="D948" s="142" t="s">
        <v>18</v>
      </c>
      <c r="E948" t="s">
        <v>26</v>
      </c>
      <c r="F948" t="str">
        <f t="shared" si="14"/>
        <v>INSERT INTO estudiante (est_apell, est_name, id_inst, est_grado, est_seccion) VALUES ('QUISPE MAZA','KINA',58,'PRIMERO','ÚNICA');</v>
      </c>
    </row>
    <row r="949" spans="1:6">
      <c r="A949" t="s">
        <v>2174</v>
      </c>
      <c r="B949" t="s">
        <v>3136</v>
      </c>
      <c r="C949">
        <v>58</v>
      </c>
      <c r="D949" s="142" t="s">
        <v>18</v>
      </c>
      <c r="E949" t="s">
        <v>26</v>
      </c>
      <c r="F949" t="str">
        <f t="shared" si="14"/>
        <v>INSERT INTO estudiante (est_apell, est_name, id_inst, est_grado, est_seccion) VALUES ('QUISPE PALOMINO','BEKER JHON',58,'PRIMERO','ÚNICA');</v>
      </c>
    </row>
    <row r="950" spans="1:6">
      <c r="A950" t="s">
        <v>2175</v>
      </c>
      <c r="B950" t="s">
        <v>3137</v>
      </c>
      <c r="C950">
        <v>58</v>
      </c>
      <c r="D950" s="142" t="s">
        <v>18</v>
      </c>
      <c r="E950" t="s">
        <v>26</v>
      </c>
      <c r="F950" t="str">
        <f t="shared" si="14"/>
        <v>INSERT INTO estudiante (est_apell, est_name, id_inst, est_grado, est_seccion) VALUES ('QUISPE YANA','LÉYORI YACIEL',58,'PRIMERO','ÚNICA');</v>
      </c>
    </row>
    <row r="951" spans="1:6">
      <c r="A951" t="s">
        <v>2176</v>
      </c>
      <c r="B951" t="s">
        <v>3138</v>
      </c>
      <c r="C951">
        <v>58</v>
      </c>
      <c r="D951" s="142" t="s">
        <v>18</v>
      </c>
      <c r="E951" t="s">
        <v>26</v>
      </c>
      <c r="F951" t="str">
        <f t="shared" si="14"/>
        <v>INSERT INTO estudiante (est_apell, est_name, id_inst, est_grado, est_seccion) VALUES ('SACACA APAZA','FRANCO YANDEL',58,'PRIMERO','ÚNICA');</v>
      </c>
    </row>
    <row r="952" spans="1:6">
      <c r="A952" t="s">
        <v>2177</v>
      </c>
      <c r="B952" t="s">
        <v>3139</v>
      </c>
      <c r="C952">
        <v>58</v>
      </c>
      <c r="D952" s="142" t="s">
        <v>18</v>
      </c>
      <c r="E952" t="s">
        <v>26</v>
      </c>
      <c r="F952" t="str">
        <f t="shared" si="14"/>
        <v>INSERT INTO estudiante (est_apell, est_name, id_inst, est_grado, est_seccion) VALUES ('SALGUERO ZUVIETA','CRISTIAN SALVADOR',58,'PRIMERO','ÚNICA');</v>
      </c>
    </row>
    <row r="953" spans="1:6">
      <c r="A953" t="s">
        <v>2178</v>
      </c>
      <c r="B953" t="s">
        <v>3140</v>
      </c>
      <c r="C953">
        <v>58</v>
      </c>
      <c r="D953" s="142" t="s">
        <v>18</v>
      </c>
      <c r="E953" t="s">
        <v>26</v>
      </c>
      <c r="F953" t="str">
        <f t="shared" si="14"/>
        <v>INSERT INTO estudiante (est_apell, est_name, id_inst, est_grado, est_seccion) VALUES ('ZAGA MACHACA','KAREN KIRIA',58,'PRIMERO','ÚNICA');</v>
      </c>
    </row>
    <row r="954" spans="1:6">
      <c r="A954" t="s">
        <v>1869</v>
      </c>
      <c r="B954" t="s">
        <v>3141</v>
      </c>
      <c r="C954">
        <v>72</v>
      </c>
      <c r="D954" s="142" t="s">
        <v>18</v>
      </c>
      <c r="E954" t="s">
        <v>26</v>
      </c>
      <c r="F954" t="str">
        <f t="shared" si="14"/>
        <v>INSERT INTO estudiante (est_apell, est_name, id_inst, est_grado, est_seccion) VALUES ('NARVAEZ CHURA','YURAIMA ABIGAIL',72,'PRIMERO','ÚNICA');</v>
      </c>
    </row>
    <row r="955" spans="1:6">
      <c r="A955" t="s">
        <v>2179</v>
      </c>
      <c r="B955" t="s">
        <v>3142</v>
      </c>
      <c r="C955">
        <v>74</v>
      </c>
      <c r="D955" s="142" t="s">
        <v>18</v>
      </c>
      <c r="E955" t="s">
        <v>26</v>
      </c>
      <c r="F955" t="str">
        <f t="shared" si="14"/>
        <v>INSERT INTO estudiante (est_apell, est_name, id_inst, est_grado, est_seccion) VALUES ('ACOSTA HUAMAN','Lesli Rubi',74,'PRIMERO','ÚNICA');</v>
      </c>
    </row>
    <row r="956" spans="1:6">
      <c r="A956" t="s">
        <v>2180</v>
      </c>
      <c r="B956" t="s">
        <v>3143</v>
      </c>
      <c r="C956">
        <v>74</v>
      </c>
      <c r="D956" s="142" t="s">
        <v>18</v>
      </c>
      <c r="E956" t="s">
        <v>26</v>
      </c>
      <c r="F956" t="str">
        <f t="shared" si="14"/>
        <v>INSERT INTO estudiante (est_apell, est_name, id_inst, est_grado, est_seccion) VALUES ('CALLO SARAVIA','Ronald Adolfo',74,'PRIMERO','ÚNICA');</v>
      </c>
    </row>
    <row r="957" spans="1:6">
      <c r="A957" t="s">
        <v>2181</v>
      </c>
      <c r="B957" t="s">
        <v>3144</v>
      </c>
      <c r="C957">
        <v>74</v>
      </c>
      <c r="D957" s="142" t="s">
        <v>18</v>
      </c>
      <c r="E957" t="s">
        <v>26</v>
      </c>
      <c r="F957" t="str">
        <f t="shared" si="14"/>
        <v>INSERT INTO estudiante (est_apell, est_name, id_inst, est_grado, est_seccion) VALUES ('CARPIO CCASANI','Luis Gustavo',74,'PRIMERO','ÚNICA');</v>
      </c>
    </row>
    <row r="958" spans="1:6">
      <c r="A958" t="s">
        <v>2182</v>
      </c>
      <c r="B958" t="s">
        <v>3145</v>
      </c>
      <c r="C958">
        <v>74</v>
      </c>
      <c r="D958" s="142" t="s">
        <v>18</v>
      </c>
      <c r="E958" t="s">
        <v>26</v>
      </c>
      <c r="F958" t="str">
        <f t="shared" si="14"/>
        <v>INSERT INTO estudiante (est_apell, est_name, id_inst, est_grado, est_seccion) VALUES ('CORDOVA LOPEZ','Thiago Paul',74,'PRIMERO','ÚNICA');</v>
      </c>
    </row>
    <row r="959" spans="1:6">
      <c r="A959" t="s">
        <v>2183</v>
      </c>
      <c r="B959" t="s">
        <v>3146</v>
      </c>
      <c r="C959">
        <v>74</v>
      </c>
      <c r="D959" s="142" t="s">
        <v>18</v>
      </c>
      <c r="E959" t="s">
        <v>26</v>
      </c>
      <c r="F959" t="str">
        <f t="shared" si="14"/>
        <v>INSERT INTO estudiante (est_apell, est_name, id_inst, est_grado, est_seccion) VALUES ('CUNYA APAZA','Linsu Edén',74,'PRIMERO','ÚNICA');</v>
      </c>
    </row>
    <row r="960" spans="1:6">
      <c r="A960" t="s">
        <v>2184</v>
      </c>
      <c r="B960" t="s">
        <v>3147</v>
      </c>
      <c r="C960">
        <v>74</v>
      </c>
      <c r="D960" s="142" t="s">
        <v>18</v>
      </c>
      <c r="E960" t="s">
        <v>26</v>
      </c>
      <c r="F960" t="str">
        <f t="shared" si="14"/>
        <v>INSERT INTO estudiante (est_apell, est_name, id_inst, est_grado, est_seccion) VALUES ('FLORES MAMANI','Broak Leasner',74,'PRIMERO','ÚNICA');</v>
      </c>
    </row>
    <row r="961" spans="1:6">
      <c r="A961" t="s">
        <v>2185</v>
      </c>
      <c r="B961" t="s">
        <v>3148</v>
      </c>
      <c r="C961">
        <v>74</v>
      </c>
      <c r="D961" s="142" t="s">
        <v>18</v>
      </c>
      <c r="E961" t="s">
        <v>26</v>
      </c>
      <c r="F961" t="str">
        <f t="shared" si="14"/>
        <v>INSERT INTO estudiante (est_apell, est_name, id_inst, est_grado, est_seccion) VALUES ('MOROCCO HUAQUISTO','Dylan Ezel',74,'PRIMERO','ÚNICA');</v>
      </c>
    </row>
    <row r="962" spans="1:6">
      <c r="A962" t="s">
        <v>2186</v>
      </c>
      <c r="B962" t="s">
        <v>3149</v>
      </c>
      <c r="C962">
        <v>74</v>
      </c>
      <c r="D962" s="142" t="s">
        <v>18</v>
      </c>
      <c r="E962" t="s">
        <v>26</v>
      </c>
      <c r="F962" t="str">
        <f t="shared" si="14"/>
        <v>INSERT INTO estudiante (est_apell, est_name, id_inst, est_grado, est_seccion) VALUES ('PACCO CHICLLASTO','Luxmis Percy',74,'PRIMERO','ÚNICA');</v>
      </c>
    </row>
    <row r="963" spans="1:6">
      <c r="A963" t="s">
        <v>2187</v>
      </c>
      <c r="B963" t="s">
        <v>3150</v>
      </c>
      <c r="C963">
        <v>74</v>
      </c>
      <c r="D963" s="142" t="s">
        <v>18</v>
      </c>
      <c r="E963" t="s">
        <v>26</v>
      </c>
      <c r="F963" t="str">
        <f t="shared" ref="F963:F979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('TEJADA LUPACA','Nayarit Taahira',74,'PRIMERO','ÚNICA');</v>
      </c>
    </row>
    <row r="964" spans="1:6">
      <c r="A964" t="s">
        <v>2188</v>
      </c>
      <c r="B964" t="s">
        <v>3151</v>
      </c>
      <c r="C964">
        <v>76</v>
      </c>
      <c r="D964" s="142" t="s">
        <v>18</v>
      </c>
      <c r="E964" t="s">
        <v>26</v>
      </c>
      <c r="F964" t="str">
        <f t="shared" si="15"/>
        <v>INSERT INTO estudiante (est_apell, est_name, id_inst, est_grado, est_seccion) VALUES ('CALIZANA CASTELLANOS','Klin Ciro',76,'PRIMERO','ÚNICA');</v>
      </c>
    </row>
    <row r="965" spans="1:6">
      <c r="A965" t="s">
        <v>2189</v>
      </c>
      <c r="B965" t="s">
        <v>3152</v>
      </c>
      <c r="C965">
        <v>76</v>
      </c>
      <c r="D965" s="142" t="s">
        <v>18</v>
      </c>
      <c r="E965" t="s">
        <v>26</v>
      </c>
      <c r="F965" t="str">
        <f t="shared" si="15"/>
        <v>INSERT INTO estudiante (est_apell, est_name, id_inst, est_grado, est_seccion) VALUES ('MAQQUE QUISPE','Dylan Leonel',76,'PRIMERO','ÚNICA');</v>
      </c>
    </row>
    <row r="966" spans="1:6">
      <c r="A966" t="s">
        <v>2190</v>
      </c>
      <c r="B966" t="s">
        <v>3153</v>
      </c>
      <c r="C966">
        <v>76</v>
      </c>
      <c r="D966" s="142" t="s">
        <v>18</v>
      </c>
      <c r="E966" t="s">
        <v>26</v>
      </c>
      <c r="F966" t="str">
        <f t="shared" si="15"/>
        <v>INSERT INTO estudiante (est_apell, est_name, id_inst, est_grado, est_seccion) VALUES ('MIRANDA QOAQUIRA','Axel Dominic',76,'PRIMERO','ÚNICA');</v>
      </c>
    </row>
    <row r="967" spans="1:6">
      <c r="A967" t="s">
        <v>2191</v>
      </c>
      <c r="B967" t="s">
        <v>3154</v>
      </c>
      <c r="C967">
        <v>77</v>
      </c>
      <c r="D967" s="142" t="s">
        <v>18</v>
      </c>
      <c r="E967" t="s">
        <v>26</v>
      </c>
      <c r="F967" t="str">
        <f t="shared" si="15"/>
        <v>INSERT INTO estudiante (est_apell, est_name, id_inst, est_grado, est_seccion) VALUES ('ALARCON PALOMINO','RUTH NAYELY ITSEL',77,'PRIMERO','ÚNICA');</v>
      </c>
    </row>
    <row r="968" spans="1:6">
      <c r="A968" t="s">
        <v>2192</v>
      </c>
      <c r="B968" t="s">
        <v>2407</v>
      </c>
      <c r="C968">
        <v>77</v>
      </c>
      <c r="D968" s="142" t="s">
        <v>18</v>
      </c>
      <c r="E968" t="s">
        <v>26</v>
      </c>
      <c r="F968" t="str">
        <f t="shared" si="15"/>
        <v>INSERT INTO estudiante (est_apell, est_name, id_inst, est_grado, est_seccion) VALUES ('NOA QUISPE','DYLAN ALEXIS',77,'PRIMERO','ÚNICA');</v>
      </c>
    </row>
    <row r="969" spans="1:6">
      <c r="A969" t="s">
        <v>2193</v>
      </c>
      <c r="B969" t="s">
        <v>3155</v>
      </c>
      <c r="C969">
        <v>77</v>
      </c>
      <c r="D969" s="142" t="s">
        <v>18</v>
      </c>
      <c r="E969" t="s">
        <v>26</v>
      </c>
      <c r="F969" t="str">
        <f t="shared" si="15"/>
        <v>INSERT INTO estudiante (est_apell, est_name, id_inst, est_grado, est_seccion) VALUES ('RAMIREZ CASTELLANOS','JOZIL MARCELO',77,'PRIMERO','ÚNICA');</v>
      </c>
    </row>
    <row r="970" spans="1:6">
      <c r="A970" t="s">
        <v>2194</v>
      </c>
      <c r="B970" t="s">
        <v>3156</v>
      </c>
      <c r="C970">
        <v>2</v>
      </c>
      <c r="D970" s="142" t="s">
        <v>18</v>
      </c>
      <c r="E970" t="s">
        <v>26</v>
      </c>
      <c r="F970" t="str">
        <f t="shared" si="15"/>
        <v>INSERT INTO estudiante (est_apell, est_name, id_inst, est_grado, est_seccion) VALUES ('CABRERA FARFAN','Adriano Dominick',2,'PRIMERO','ÚNICA');</v>
      </c>
    </row>
    <row r="971" spans="1:6">
      <c r="A971" t="s">
        <v>2195</v>
      </c>
      <c r="B971" t="s">
        <v>3157</v>
      </c>
      <c r="C971">
        <v>2</v>
      </c>
      <c r="D971" s="142" t="s">
        <v>18</v>
      </c>
      <c r="E971" t="s">
        <v>26</v>
      </c>
      <c r="F971" t="str">
        <f t="shared" si="15"/>
        <v>INSERT INTO estudiante (est_apell, est_name, id_inst, est_grado, est_seccion) VALUES ('HUANCA CALLATA','Aylim Yelina Bashira',2,'PRIMERO','ÚNICA');</v>
      </c>
    </row>
    <row r="972" spans="1:6">
      <c r="A972" t="s">
        <v>2196</v>
      </c>
      <c r="B972" t="s">
        <v>3158</v>
      </c>
      <c r="C972">
        <v>2</v>
      </c>
      <c r="D972" s="142" t="s">
        <v>18</v>
      </c>
      <c r="E972" t="s">
        <v>26</v>
      </c>
      <c r="F972" t="str">
        <f t="shared" si="15"/>
        <v>INSERT INTO estudiante (est_apell, est_name, id_inst, est_grado, est_seccion) VALUES ('JARECCA ROSEL','Shadia Keisi',2,'PRIMERO','ÚNICA');</v>
      </c>
    </row>
    <row r="973" spans="1:6">
      <c r="A973" t="s">
        <v>2197</v>
      </c>
      <c r="B973" t="s">
        <v>3159</v>
      </c>
      <c r="C973">
        <v>2</v>
      </c>
      <c r="D973" s="142" t="s">
        <v>18</v>
      </c>
      <c r="E973" t="s">
        <v>26</v>
      </c>
      <c r="F973" t="str">
        <f t="shared" si="15"/>
        <v>INSERT INTO estudiante (est_apell, est_name, id_inst, est_grado, est_seccion) VALUES ('LIMA TOCRE','Chaska Lucero',2,'PRIMERO','ÚNICA');</v>
      </c>
    </row>
    <row r="974" spans="1:6">
      <c r="A974" t="s">
        <v>2198</v>
      </c>
      <c r="B974" t="s">
        <v>3160</v>
      </c>
      <c r="C974">
        <v>2</v>
      </c>
      <c r="D974" s="142" t="s">
        <v>18</v>
      </c>
      <c r="E974" t="s">
        <v>26</v>
      </c>
      <c r="F974" t="str">
        <f t="shared" si="15"/>
        <v>INSERT INTO estudiante (est_apell, est_name, id_inst, est_grado, est_seccion) VALUES ('NARVAEZ PANCA','Cristian Sebastian ',2,'PRIMERO','ÚNICA');</v>
      </c>
    </row>
    <row r="975" spans="1:6">
      <c r="A975" t="s">
        <v>2199</v>
      </c>
      <c r="B975" t="s">
        <v>3161</v>
      </c>
      <c r="C975">
        <v>2</v>
      </c>
      <c r="D975" s="142" t="s">
        <v>18</v>
      </c>
      <c r="E975" t="s">
        <v>26</v>
      </c>
      <c r="F975" t="str">
        <f t="shared" si="15"/>
        <v>INSERT INTO estudiante (est_apell, est_name, id_inst, est_grado, est_seccion) VALUES ('ORTEGA CONDORI','Luz Nataly',2,'PRIMERO','ÚNICA');</v>
      </c>
    </row>
    <row r="976" spans="1:6">
      <c r="A976" t="s">
        <v>2200</v>
      </c>
      <c r="B976" t="s">
        <v>3162</v>
      </c>
      <c r="C976">
        <v>2</v>
      </c>
      <c r="D976" s="142" t="s">
        <v>18</v>
      </c>
      <c r="E976" t="s">
        <v>26</v>
      </c>
      <c r="F976" t="str">
        <f t="shared" si="15"/>
        <v>INSERT INTO estudiante (est_apell, est_name, id_inst, est_grado, est_seccion) VALUES ('PACAYA ZEVALLOS','Jhonatan Ates',2,'PRIMERO','ÚNICA');</v>
      </c>
    </row>
    <row r="977" spans="1:6">
      <c r="A977" t="s">
        <v>2201</v>
      </c>
      <c r="B977" t="s">
        <v>3163</v>
      </c>
      <c r="C977">
        <v>2</v>
      </c>
      <c r="D977" s="142" t="s">
        <v>18</v>
      </c>
      <c r="E977" t="s">
        <v>26</v>
      </c>
      <c r="F977" t="str">
        <f t="shared" si="15"/>
        <v>INSERT INTO estudiante (est_apell, est_name, id_inst, est_grado, est_seccion) VALUES ('PEREZ QUISPE','Hansel Gael',2,'PRIMERO','ÚNICA');</v>
      </c>
    </row>
    <row r="978" spans="1:6">
      <c r="A978" t="s">
        <v>2202</v>
      </c>
      <c r="B978" t="s">
        <v>3164</v>
      </c>
      <c r="C978">
        <v>2</v>
      </c>
      <c r="D978" s="142" t="s">
        <v>18</v>
      </c>
      <c r="E978" t="s">
        <v>26</v>
      </c>
      <c r="F978" t="str">
        <f t="shared" si="15"/>
        <v>INSERT INTO estudiante (est_apell, est_name, id_inst, est_grado, est_seccion) VALUES ('PUMACCAJIA CRUZ','Jatniell Leonor',2,'PRIMERO','ÚNICA');</v>
      </c>
    </row>
    <row r="979" spans="1:6">
      <c r="A979" t="s">
        <v>2203</v>
      </c>
      <c r="B979" t="s">
        <v>3165</v>
      </c>
      <c r="C979">
        <v>2</v>
      </c>
      <c r="D979" s="142" t="s">
        <v>18</v>
      </c>
      <c r="E979" t="s">
        <v>26</v>
      </c>
      <c r="F979" t="str">
        <f t="shared" si="15"/>
        <v>INSERT INTO estudiante (est_apell, est_name, id_inst, est_grado, est_seccion) VALUES ('ROCA VALENCIA','Oliver Alex',2,'PRIMERO','ÚNICA');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EACF7-DAC1-4269-8491-0932C09E779F}">
  <dimension ref="A1:F85"/>
  <sheetViews>
    <sheetView topLeftCell="A51" workbookViewId="0">
      <selection activeCell="E83" sqref="E83"/>
    </sheetView>
  </sheetViews>
  <sheetFormatPr baseColWidth="10" defaultRowHeight="15"/>
  <cols>
    <col min="2" max="2" width="51.7109375" bestFit="1" customWidth="1"/>
  </cols>
  <sheetData>
    <row r="1" spans="1:3">
      <c r="A1" t="s">
        <v>1218</v>
      </c>
      <c r="B1" t="s">
        <v>1219</v>
      </c>
      <c r="C1" t="s">
        <v>1220</v>
      </c>
    </row>
    <row r="2" spans="1:3">
      <c r="A2">
        <v>1</v>
      </c>
      <c r="B2" t="s">
        <v>1221</v>
      </c>
      <c r="C2">
        <v>1</v>
      </c>
    </row>
    <row r="3" spans="1:3">
      <c r="A3">
        <v>2</v>
      </c>
      <c r="B3" t="s">
        <v>1222</v>
      </c>
      <c r="C3">
        <v>2</v>
      </c>
    </row>
    <row r="4" spans="1:3">
      <c r="A4">
        <v>3</v>
      </c>
      <c r="B4" t="s">
        <v>92</v>
      </c>
      <c r="C4">
        <v>3</v>
      </c>
    </row>
    <row r="5" spans="1:3">
      <c r="A5">
        <v>4</v>
      </c>
      <c r="B5" t="s">
        <v>159</v>
      </c>
      <c r="C5">
        <v>4</v>
      </c>
    </row>
    <row r="6" spans="1:3">
      <c r="A6">
        <v>5</v>
      </c>
      <c r="B6" t="s">
        <v>135</v>
      </c>
      <c r="C6">
        <v>5</v>
      </c>
    </row>
    <row r="7" spans="1:3">
      <c r="A7">
        <v>6</v>
      </c>
      <c r="B7" t="s">
        <v>61</v>
      </c>
      <c r="C7">
        <v>6</v>
      </c>
    </row>
    <row r="8" spans="1:3">
      <c r="A8">
        <v>7</v>
      </c>
      <c r="B8" t="s">
        <v>46</v>
      </c>
      <c r="C8">
        <v>7</v>
      </c>
    </row>
    <row r="9" spans="1:3">
      <c r="A9">
        <v>8</v>
      </c>
      <c r="B9" t="s">
        <v>137</v>
      </c>
      <c r="C9">
        <v>8</v>
      </c>
    </row>
    <row r="10" spans="1:3">
      <c r="A10">
        <v>9</v>
      </c>
      <c r="B10" t="s">
        <v>160</v>
      </c>
      <c r="C10">
        <v>9</v>
      </c>
    </row>
    <row r="11" spans="1:3">
      <c r="A11">
        <v>10</v>
      </c>
      <c r="B11" t="s">
        <v>67</v>
      </c>
      <c r="C11">
        <v>10</v>
      </c>
    </row>
    <row r="12" spans="1:3">
      <c r="A12">
        <v>11</v>
      </c>
      <c r="B12" t="s">
        <v>72</v>
      </c>
      <c r="C12">
        <v>11</v>
      </c>
    </row>
    <row r="13" spans="1:3">
      <c r="A13">
        <v>12</v>
      </c>
      <c r="B13" t="s">
        <v>94</v>
      </c>
      <c r="C13">
        <v>12</v>
      </c>
    </row>
    <row r="14" spans="1:3">
      <c r="A14">
        <v>13</v>
      </c>
      <c r="B14" t="s">
        <v>76</v>
      </c>
      <c r="C14">
        <v>13</v>
      </c>
    </row>
    <row r="15" spans="1:3">
      <c r="A15">
        <v>14</v>
      </c>
      <c r="B15" t="s">
        <v>139</v>
      </c>
      <c r="C15">
        <v>14</v>
      </c>
    </row>
    <row r="16" spans="1:3">
      <c r="A16">
        <v>15</v>
      </c>
      <c r="B16" t="s">
        <v>162</v>
      </c>
      <c r="C16">
        <v>15</v>
      </c>
    </row>
    <row r="17" spans="1:3">
      <c r="A17">
        <v>16</v>
      </c>
      <c r="B17" t="s">
        <v>13</v>
      </c>
      <c r="C17">
        <v>16</v>
      </c>
    </row>
    <row r="18" spans="1:3">
      <c r="A18">
        <v>17</v>
      </c>
      <c r="B18" t="s">
        <v>174</v>
      </c>
      <c r="C18">
        <v>17</v>
      </c>
    </row>
    <row r="19" spans="1:3">
      <c r="A19">
        <v>18</v>
      </c>
      <c r="B19" t="s">
        <v>82</v>
      </c>
      <c r="C19">
        <v>18</v>
      </c>
    </row>
    <row r="20" spans="1:3">
      <c r="A20">
        <v>19</v>
      </c>
      <c r="B20" t="s">
        <v>120</v>
      </c>
      <c r="C20">
        <v>19</v>
      </c>
    </row>
    <row r="21" spans="1:3">
      <c r="A21">
        <v>20</v>
      </c>
      <c r="B21" t="s">
        <v>121</v>
      </c>
      <c r="C21">
        <v>20</v>
      </c>
    </row>
    <row r="22" spans="1:3">
      <c r="A22">
        <v>21</v>
      </c>
      <c r="B22" t="s">
        <v>211</v>
      </c>
      <c r="C22">
        <v>21</v>
      </c>
    </row>
    <row r="23" spans="1:3">
      <c r="A23">
        <v>22</v>
      </c>
      <c r="B23" t="s">
        <v>123</v>
      </c>
      <c r="C23">
        <v>22</v>
      </c>
    </row>
    <row r="24" spans="1:3">
      <c r="A24">
        <v>23</v>
      </c>
      <c r="B24" t="s">
        <v>144</v>
      </c>
      <c r="C24">
        <v>23</v>
      </c>
    </row>
    <row r="25" spans="1:3">
      <c r="A25">
        <v>24</v>
      </c>
      <c r="B25" t="s">
        <v>177</v>
      </c>
      <c r="C25">
        <v>24</v>
      </c>
    </row>
    <row r="26" spans="1:3">
      <c r="A26">
        <v>25</v>
      </c>
      <c r="B26" t="s">
        <v>96</v>
      </c>
      <c r="C26">
        <v>25</v>
      </c>
    </row>
    <row r="27" spans="1:3">
      <c r="A27">
        <v>26</v>
      </c>
      <c r="B27" t="s">
        <v>163</v>
      </c>
      <c r="C27">
        <v>26</v>
      </c>
    </row>
    <row r="28" spans="1:3">
      <c r="A28">
        <v>27</v>
      </c>
      <c r="B28" t="s">
        <v>98</v>
      </c>
      <c r="C28">
        <v>27</v>
      </c>
    </row>
    <row r="29" spans="1:3">
      <c r="A29">
        <v>28</v>
      </c>
      <c r="B29" t="s">
        <v>100</v>
      </c>
      <c r="C29">
        <v>28</v>
      </c>
    </row>
    <row r="30" spans="1:3">
      <c r="A30">
        <v>29</v>
      </c>
      <c r="B30" t="s">
        <v>195</v>
      </c>
      <c r="C30">
        <v>29</v>
      </c>
    </row>
    <row r="31" spans="1:3">
      <c r="A31">
        <v>30</v>
      </c>
      <c r="B31" t="s">
        <v>179</v>
      </c>
      <c r="C31">
        <v>30</v>
      </c>
    </row>
    <row r="32" spans="1:3">
      <c r="A32">
        <v>31</v>
      </c>
      <c r="B32" t="s">
        <v>86</v>
      </c>
      <c r="C32">
        <v>31</v>
      </c>
    </row>
    <row r="33" spans="1:3">
      <c r="A33">
        <v>32</v>
      </c>
      <c r="B33" t="s">
        <v>125</v>
      </c>
      <c r="C33">
        <v>32</v>
      </c>
    </row>
    <row r="34" spans="1:3">
      <c r="A34">
        <v>33</v>
      </c>
      <c r="B34" t="s">
        <v>102</v>
      </c>
      <c r="C34">
        <v>33</v>
      </c>
    </row>
    <row r="35" spans="1:3">
      <c r="A35">
        <v>34</v>
      </c>
      <c r="B35" t="s">
        <v>133</v>
      </c>
      <c r="C35">
        <v>34</v>
      </c>
    </row>
    <row r="36" spans="1:3">
      <c r="A36">
        <v>35</v>
      </c>
      <c r="B36" t="s">
        <v>104</v>
      </c>
      <c r="C36">
        <v>35</v>
      </c>
    </row>
    <row r="37" spans="1:3">
      <c r="A37">
        <v>36</v>
      </c>
      <c r="B37" t="s">
        <v>141</v>
      </c>
      <c r="C37">
        <v>36</v>
      </c>
    </row>
    <row r="38" spans="1:3">
      <c r="A38">
        <v>37</v>
      </c>
      <c r="B38" t="s">
        <v>106</v>
      </c>
      <c r="C38">
        <v>37</v>
      </c>
    </row>
    <row r="39" spans="1:3">
      <c r="A39">
        <v>38</v>
      </c>
      <c r="B39" t="s">
        <v>212</v>
      </c>
      <c r="C39">
        <v>38</v>
      </c>
    </row>
    <row r="40" spans="1:3">
      <c r="A40">
        <v>39</v>
      </c>
      <c r="B40" t="s">
        <v>90</v>
      </c>
      <c r="C40">
        <v>39</v>
      </c>
    </row>
    <row r="41" spans="1:3">
      <c r="A41">
        <v>40</v>
      </c>
      <c r="B41" t="s">
        <v>181</v>
      </c>
      <c r="C41">
        <v>40</v>
      </c>
    </row>
    <row r="42" spans="1:3">
      <c r="A42">
        <v>41</v>
      </c>
      <c r="B42" t="s">
        <v>84</v>
      </c>
      <c r="C42">
        <v>41</v>
      </c>
    </row>
    <row r="43" spans="1:3">
      <c r="A43">
        <v>42</v>
      </c>
      <c r="B43" t="s">
        <v>129</v>
      </c>
      <c r="C43">
        <v>42</v>
      </c>
    </row>
    <row r="44" spans="1:3">
      <c r="A44">
        <v>43</v>
      </c>
      <c r="B44" t="s">
        <v>183</v>
      </c>
      <c r="C44">
        <v>43</v>
      </c>
    </row>
    <row r="45" spans="1:3">
      <c r="A45">
        <v>44</v>
      </c>
      <c r="B45" t="s">
        <v>175</v>
      </c>
      <c r="C45">
        <v>44</v>
      </c>
    </row>
    <row r="46" spans="1:3">
      <c r="A46">
        <v>45</v>
      </c>
      <c r="B46" t="s">
        <v>214</v>
      </c>
      <c r="C46">
        <v>45</v>
      </c>
    </row>
    <row r="47" spans="1:3">
      <c r="A47">
        <v>46</v>
      </c>
      <c r="B47" t="s">
        <v>114</v>
      </c>
      <c r="C47">
        <v>46</v>
      </c>
    </row>
    <row r="48" spans="1:3">
      <c r="A48">
        <v>47</v>
      </c>
      <c r="B48" t="s">
        <v>197</v>
      </c>
      <c r="C48">
        <v>47</v>
      </c>
    </row>
    <row r="49" spans="1:3">
      <c r="A49">
        <v>48</v>
      </c>
      <c r="B49" t="s">
        <v>167</v>
      </c>
      <c r="C49">
        <v>48</v>
      </c>
    </row>
    <row r="50" spans="1:3">
      <c r="A50">
        <v>49</v>
      </c>
      <c r="B50" t="s">
        <v>169</v>
      </c>
      <c r="C50">
        <v>49</v>
      </c>
    </row>
    <row r="51" spans="1:3">
      <c r="A51">
        <v>50</v>
      </c>
      <c r="B51" t="s">
        <v>146</v>
      </c>
      <c r="C51">
        <v>50</v>
      </c>
    </row>
    <row r="52" spans="1:3">
      <c r="A52">
        <v>51</v>
      </c>
      <c r="B52" t="s">
        <v>131</v>
      </c>
      <c r="C52">
        <v>51</v>
      </c>
    </row>
    <row r="53" spans="1:3">
      <c r="A53">
        <v>52</v>
      </c>
      <c r="B53" t="s">
        <v>199</v>
      </c>
      <c r="C53">
        <v>52</v>
      </c>
    </row>
    <row r="54" spans="1:3">
      <c r="A54">
        <v>53</v>
      </c>
      <c r="B54" t="s">
        <v>154</v>
      </c>
      <c r="C54">
        <v>53</v>
      </c>
    </row>
    <row r="55" spans="1:3">
      <c r="A55">
        <v>54</v>
      </c>
      <c r="B55" t="s">
        <v>152</v>
      </c>
      <c r="C55">
        <v>54</v>
      </c>
    </row>
    <row r="56" spans="1:3">
      <c r="A56">
        <v>55</v>
      </c>
      <c r="B56" t="s">
        <v>116</v>
      </c>
      <c r="C56">
        <v>55</v>
      </c>
    </row>
    <row r="57" spans="1:3">
      <c r="A57">
        <v>56</v>
      </c>
      <c r="B57" t="s">
        <v>118</v>
      </c>
      <c r="C57">
        <v>56</v>
      </c>
    </row>
    <row r="58" spans="1:3">
      <c r="A58">
        <v>57</v>
      </c>
      <c r="B58" t="s">
        <v>187</v>
      </c>
      <c r="C58">
        <v>57</v>
      </c>
    </row>
    <row r="59" spans="1:3">
      <c r="A59">
        <v>58</v>
      </c>
      <c r="B59" t="s">
        <v>218</v>
      </c>
      <c r="C59">
        <v>58</v>
      </c>
    </row>
    <row r="60" spans="1:3">
      <c r="A60">
        <v>59</v>
      </c>
      <c r="B60" t="s">
        <v>189</v>
      </c>
      <c r="C60">
        <v>59</v>
      </c>
    </row>
    <row r="61" spans="1:3">
      <c r="A61">
        <v>60</v>
      </c>
      <c r="B61" t="s">
        <v>191</v>
      </c>
      <c r="C61">
        <v>60</v>
      </c>
    </row>
    <row r="62" spans="1:3">
      <c r="A62">
        <v>61</v>
      </c>
      <c r="B62" t="s">
        <v>50</v>
      </c>
      <c r="C62">
        <v>61</v>
      </c>
    </row>
    <row r="63" spans="1:3">
      <c r="A63">
        <v>62</v>
      </c>
      <c r="B63" t="s">
        <v>127</v>
      </c>
      <c r="C63">
        <v>62</v>
      </c>
    </row>
    <row r="64" spans="1:3">
      <c r="A64">
        <v>63</v>
      </c>
      <c r="B64" t="s">
        <v>170</v>
      </c>
      <c r="C64">
        <v>63</v>
      </c>
    </row>
    <row r="65" spans="1:4">
      <c r="A65">
        <v>64</v>
      </c>
      <c r="B65" t="s">
        <v>150</v>
      </c>
      <c r="C65">
        <v>64</v>
      </c>
    </row>
    <row r="66" spans="1:4">
      <c r="A66">
        <v>65</v>
      </c>
      <c r="B66" t="s">
        <v>203</v>
      </c>
      <c r="C66">
        <v>65</v>
      </c>
    </row>
    <row r="67" spans="1:4">
      <c r="A67">
        <v>66</v>
      </c>
      <c r="B67" t="s">
        <v>54</v>
      </c>
      <c r="C67">
        <v>66</v>
      </c>
    </row>
    <row r="68" spans="1:4">
      <c r="A68">
        <v>67</v>
      </c>
      <c r="B68" t="s">
        <v>193</v>
      </c>
      <c r="C68">
        <v>67</v>
      </c>
    </row>
    <row r="69" spans="1:4">
      <c r="A69">
        <v>68</v>
      </c>
      <c r="B69" t="s">
        <v>185</v>
      </c>
      <c r="C69">
        <v>68</v>
      </c>
    </row>
    <row r="70" spans="1:4">
      <c r="A70">
        <v>69</v>
      </c>
      <c r="B70" t="s">
        <v>205</v>
      </c>
      <c r="C70">
        <v>69</v>
      </c>
    </row>
    <row r="71" spans="1:4">
      <c r="A71">
        <v>70</v>
      </c>
      <c r="B71" t="s">
        <v>207</v>
      </c>
      <c r="C71">
        <v>70</v>
      </c>
    </row>
    <row r="72" spans="1:4">
      <c r="A72">
        <v>71</v>
      </c>
      <c r="B72" t="s">
        <v>216</v>
      </c>
      <c r="C72">
        <v>71</v>
      </c>
    </row>
    <row r="73" spans="1:4">
      <c r="A73">
        <v>72</v>
      </c>
      <c r="B73" t="s">
        <v>222</v>
      </c>
      <c r="C73">
        <v>72</v>
      </c>
    </row>
    <row r="74" spans="1:4">
      <c r="A74">
        <v>73</v>
      </c>
      <c r="B74" t="s">
        <v>88</v>
      </c>
      <c r="C74">
        <v>73</v>
      </c>
    </row>
    <row r="75" spans="1:4">
      <c r="A75">
        <v>74</v>
      </c>
      <c r="B75" t="s">
        <v>224</v>
      </c>
      <c r="C75">
        <v>74</v>
      </c>
    </row>
    <row r="76" spans="1:4">
      <c r="A76">
        <v>75</v>
      </c>
      <c r="B76" t="s">
        <v>156</v>
      </c>
      <c r="C76">
        <v>75</v>
      </c>
    </row>
    <row r="77" spans="1:4">
      <c r="A77">
        <v>76</v>
      </c>
      <c r="B77" t="s">
        <v>226</v>
      </c>
      <c r="C77">
        <v>76</v>
      </c>
    </row>
    <row r="78" spans="1:4">
      <c r="A78">
        <v>77</v>
      </c>
      <c r="B78" t="s">
        <v>228</v>
      </c>
      <c r="C78">
        <v>77</v>
      </c>
    </row>
    <row r="79" spans="1:4">
      <c r="A79">
        <v>78</v>
      </c>
      <c r="B79" t="s">
        <v>158</v>
      </c>
      <c r="C79">
        <v>78</v>
      </c>
    </row>
    <row r="80" spans="1:4">
      <c r="A80">
        <v>79</v>
      </c>
      <c r="B80" t="s">
        <v>108</v>
      </c>
      <c r="C80">
        <v>79</v>
      </c>
      <c r="D80" t="s">
        <v>1223</v>
      </c>
    </row>
    <row r="81" spans="1:6">
      <c r="A81">
        <v>80</v>
      </c>
      <c r="B81" t="s">
        <v>112</v>
      </c>
      <c r="C81">
        <v>80</v>
      </c>
      <c r="D81" t="s">
        <v>1224</v>
      </c>
      <c r="E81" t="s">
        <v>56</v>
      </c>
      <c r="F81" t="str">
        <f t="shared" ref="F81:F85" si="0">CONCATENATE("('",B81,"'",",","'",D81,"'",",","'",E81,"')")</f>
        <v>('IE. PRIMARIA N° 72217 "Anana"','PRIMARIA','COASA')</v>
      </c>
    </row>
    <row r="82" spans="1:6">
      <c r="A82">
        <v>81</v>
      </c>
      <c r="B82" s="142" t="s">
        <v>110</v>
      </c>
      <c r="C82">
        <v>81</v>
      </c>
      <c r="D82" s="142" t="s">
        <v>1224</v>
      </c>
      <c r="E82" s="142" t="s">
        <v>56</v>
      </c>
      <c r="F82" t="str">
        <f t="shared" si="0"/>
        <v>('IE. PRIMARIA N° 72213 "Cayandia"','PRIMARIA','COASA')</v>
      </c>
    </row>
    <row r="83" spans="1:6">
      <c r="A83">
        <v>82</v>
      </c>
      <c r="B83" t="s">
        <v>148</v>
      </c>
      <c r="C83">
        <v>82</v>
      </c>
      <c r="D83" s="142" t="s">
        <v>1224</v>
      </c>
      <c r="E83" t="s">
        <v>69</v>
      </c>
      <c r="F83" t="str">
        <f t="shared" si="0"/>
        <v>('IE. PRIMARIA N° 72220 "Punapata"','PRIMARIA','ITUATA')</v>
      </c>
    </row>
    <row r="84" spans="1:6">
      <c r="A84">
        <v>83</v>
      </c>
      <c r="B84" t="s">
        <v>201</v>
      </c>
      <c r="C84">
        <v>83</v>
      </c>
      <c r="D84" s="142" t="s">
        <v>1224</v>
      </c>
      <c r="E84" t="s">
        <v>80</v>
      </c>
      <c r="F84" t="str">
        <f t="shared" si="0"/>
        <v>('IE. PRIMARIA N° 72665 "Uruwasi"','PRIMARIA','SAN GABAN')</v>
      </c>
    </row>
    <row r="85" spans="1:6">
      <c r="A85">
        <v>84</v>
      </c>
      <c r="B85" t="s">
        <v>165</v>
      </c>
      <c r="C85">
        <v>84</v>
      </c>
      <c r="D85" s="142" t="s">
        <v>1224</v>
      </c>
      <c r="E85" s="142" t="s">
        <v>74</v>
      </c>
      <c r="F85" t="str">
        <f t="shared" si="0"/>
        <v>('IE. PRIMARIA N° 72211 "Samilia"','PRIMARIA','MACUSANI')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000"/>
  <sheetViews>
    <sheetView workbookViewId="0"/>
  </sheetViews>
  <sheetFormatPr baseColWidth="10" defaultColWidth="14.42578125" defaultRowHeight="15" customHeight="1"/>
  <cols>
    <col min="1" max="2" width="10.7109375" customWidth="1"/>
    <col min="3" max="3" width="17.140625" customWidth="1"/>
    <col min="4" max="4" width="10.7109375" customWidth="1"/>
    <col min="5" max="5" width="14.7109375" customWidth="1"/>
    <col min="6" max="7" width="10.7109375" customWidth="1"/>
    <col min="8" max="9" width="11.42578125" customWidth="1"/>
    <col min="10" max="26" width="10.7109375" customWidth="1"/>
  </cols>
  <sheetData>
    <row r="1" spans="2:11">
      <c r="H1" s="1"/>
      <c r="I1" s="1"/>
    </row>
    <row r="2" spans="2:11">
      <c r="H2" s="1"/>
      <c r="I2" s="1"/>
    </row>
    <row r="3" spans="2:11" ht="27">
      <c r="B3" s="34" t="s">
        <v>24</v>
      </c>
      <c r="C3" s="35" t="s">
        <v>40</v>
      </c>
      <c r="D3" s="36" t="s">
        <v>41</v>
      </c>
      <c r="E3" s="37" t="s">
        <v>42</v>
      </c>
      <c r="F3" s="37" t="s">
        <v>4</v>
      </c>
      <c r="G3" s="37" t="s">
        <v>4</v>
      </c>
      <c r="H3" s="37" t="s">
        <v>1</v>
      </c>
      <c r="I3" s="37" t="s">
        <v>43</v>
      </c>
      <c r="J3" s="37" t="s">
        <v>44</v>
      </c>
      <c r="K3" s="37" t="s">
        <v>45</v>
      </c>
    </row>
    <row r="4" spans="2:11">
      <c r="B4" s="38">
        <v>1</v>
      </c>
      <c r="C4" s="39" t="s">
        <v>46</v>
      </c>
      <c r="D4" s="40">
        <v>241554</v>
      </c>
      <c r="E4" s="41" t="s">
        <v>47</v>
      </c>
      <c r="F4" s="42" t="s">
        <v>47</v>
      </c>
      <c r="G4" s="42" t="s">
        <v>18</v>
      </c>
      <c r="H4" s="43" t="s">
        <v>48</v>
      </c>
      <c r="I4" s="43" t="s">
        <v>49</v>
      </c>
      <c r="J4" s="43">
        <v>0</v>
      </c>
      <c r="K4" s="43">
        <v>0</v>
      </c>
    </row>
    <row r="5" spans="2:11">
      <c r="B5" s="44">
        <v>2</v>
      </c>
      <c r="C5" s="45" t="s">
        <v>50</v>
      </c>
      <c r="D5" s="46">
        <v>838557</v>
      </c>
      <c r="E5" s="47" t="s">
        <v>51</v>
      </c>
      <c r="F5" s="48" t="s">
        <v>5</v>
      </c>
      <c r="G5" s="42" t="s">
        <v>52</v>
      </c>
      <c r="H5" s="49" t="s">
        <v>2</v>
      </c>
      <c r="I5" s="49" t="s">
        <v>53</v>
      </c>
      <c r="J5" s="49">
        <v>2</v>
      </c>
      <c r="K5" s="49">
        <v>1</v>
      </c>
    </row>
    <row r="6" spans="2:11">
      <c r="B6" s="44">
        <v>3</v>
      </c>
      <c r="C6" s="45" t="s">
        <v>54</v>
      </c>
      <c r="D6" s="46">
        <v>1024546</v>
      </c>
      <c r="E6" s="50" t="s">
        <v>55</v>
      </c>
      <c r="F6" s="48" t="s">
        <v>56</v>
      </c>
      <c r="G6" s="48" t="s">
        <v>57</v>
      </c>
      <c r="H6" s="1" t="s">
        <v>58</v>
      </c>
      <c r="I6" s="1" t="s">
        <v>59</v>
      </c>
      <c r="J6" s="51" t="s">
        <v>60</v>
      </c>
      <c r="K6" s="49">
        <v>2</v>
      </c>
    </row>
    <row r="7" spans="2:11">
      <c r="B7" s="44">
        <v>4</v>
      </c>
      <c r="C7" s="45" t="s">
        <v>61</v>
      </c>
      <c r="D7" s="46">
        <v>241547</v>
      </c>
      <c r="E7" s="50" t="s">
        <v>62</v>
      </c>
      <c r="F7" s="48" t="s">
        <v>63</v>
      </c>
      <c r="G7" s="48" t="s">
        <v>64</v>
      </c>
      <c r="H7" s="1" t="s">
        <v>65</v>
      </c>
      <c r="I7" s="1" t="s">
        <v>66</v>
      </c>
      <c r="J7" s="2"/>
      <c r="K7" s="49"/>
    </row>
    <row r="8" spans="2:11">
      <c r="B8" s="44">
        <v>5</v>
      </c>
      <c r="C8" s="45" t="s">
        <v>67</v>
      </c>
      <c r="D8" s="46">
        <v>241588</v>
      </c>
      <c r="E8" s="50" t="s">
        <v>68</v>
      </c>
      <c r="F8" s="48" t="s">
        <v>69</v>
      </c>
      <c r="G8" s="48" t="s">
        <v>70</v>
      </c>
      <c r="H8" s="1"/>
      <c r="I8" s="1" t="s">
        <v>71</v>
      </c>
      <c r="J8" s="2"/>
      <c r="K8" s="2" t="s">
        <v>60</v>
      </c>
    </row>
    <row r="9" spans="2:11">
      <c r="B9" s="44">
        <v>6</v>
      </c>
      <c r="C9" s="45" t="s">
        <v>72</v>
      </c>
      <c r="D9" s="46">
        <v>241596</v>
      </c>
      <c r="E9" s="50" t="s">
        <v>73</v>
      </c>
      <c r="F9" s="48" t="s">
        <v>74</v>
      </c>
      <c r="H9" s="1"/>
      <c r="I9" s="1" t="s">
        <v>75</v>
      </c>
    </row>
    <row r="10" spans="2:11">
      <c r="B10" s="44">
        <v>7</v>
      </c>
      <c r="C10" s="45" t="s">
        <v>76</v>
      </c>
      <c r="D10" s="46">
        <v>241612</v>
      </c>
      <c r="E10" s="50" t="s">
        <v>77</v>
      </c>
      <c r="F10" s="48" t="s">
        <v>78</v>
      </c>
      <c r="H10" s="1"/>
      <c r="I10" s="1" t="s">
        <v>79</v>
      </c>
    </row>
    <row r="11" spans="2:11">
      <c r="B11" s="44">
        <v>8</v>
      </c>
      <c r="C11" s="45" t="s">
        <v>13</v>
      </c>
      <c r="D11" s="46">
        <v>241646</v>
      </c>
      <c r="E11" s="50" t="s">
        <v>9</v>
      </c>
      <c r="F11" s="48" t="s">
        <v>80</v>
      </c>
      <c r="H11" s="1"/>
      <c r="I11" s="1" t="s">
        <v>81</v>
      </c>
    </row>
    <row r="12" spans="2:11">
      <c r="B12" s="44">
        <v>9</v>
      </c>
      <c r="C12" s="45" t="s">
        <v>82</v>
      </c>
      <c r="D12" s="46">
        <v>241679</v>
      </c>
      <c r="E12" s="50" t="s">
        <v>5</v>
      </c>
      <c r="F12" s="48"/>
      <c r="H12" s="1"/>
      <c r="I12" s="1" t="s">
        <v>83</v>
      </c>
    </row>
    <row r="13" spans="2:11">
      <c r="B13" s="44">
        <v>10</v>
      </c>
      <c r="C13" s="45" t="s">
        <v>84</v>
      </c>
      <c r="D13" s="46">
        <v>242032</v>
      </c>
      <c r="E13" s="50" t="s">
        <v>85</v>
      </c>
      <c r="F13" s="48"/>
      <c r="H13" s="1"/>
      <c r="I13" s="1" t="s">
        <v>26</v>
      </c>
    </row>
    <row r="14" spans="2:11">
      <c r="B14" s="44">
        <v>11</v>
      </c>
      <c r="C14" s="45" t="s">
        <v>86</v>
      </c>
      <c r="D14" s="46">
        <v>241851</v>
      </c>
      <c r="E14" s="50" t="s">
        <v>87</v>
      </c>
      <c r="F14" s="48"/>
      <c r="H14" s="1"/>
      <c r="I14" s="1"/>
    </row>
    <row r="15" spans="2:11">
      <c r="B15" s="44">
        <v>12</v>
      </c>
      <c r="C15" s="45" t="s">
        <v>88</v>
      </c>
      <c r="D15" s="46">
        <v>1347657</v>
      </c>
      <c r="E15" s="50" t="s">
        <v>89</v>
      </c>
      <c r="F15" s="48"/>
      <c r="H15" s="1"/>
      <c r="I15" s="1"/>
    </row>
    <row r="16" spans="2:11">
      <c r="B16" s="44">
        <v>13</v>
      </c>
      <c r="C16" s="45" t="s">
        <v>90</v>
      </c>
      <c r="D16" s="46">
        <v>490904</v>
      </c>
      <c r="E16" s="50" t="s">
        <v>91</v>
      </c>
      <c r="F16" s="48"/>
      <c r="H16" s="1"/>
      <c r="I16" s="1"/>
    </row>
    <row r="17" spans="2:9">
      <c r="B17" s="44">
        <v>14</v>
      </c>
      <c r="C17" s="45" t="s">
        <v>92</v>
      </c>
      <c r="D17" s="46">
        <v>241505</v>
      </c>
      <c r="E17" s="50" t="s">
        <v>56</v>
      </c>
      <c r="F17" s="48"/>
      <c r="H17" s="1"/>
      <c r="I17" s="1"/>
    </row>
    <row r="18" spans="2:9">
      <c r="B18" s="44">
        <v>15</v>
      </c>
      <c r="C18" s="45" t="s">
        <v>93</v>
      </c>
      <c r="D18" s="46">
        <v>1577550</v>
      </c>
      <c r="E18" s="50" t="s">
        <v>56</v>
      </c>
      <c r="F18" s="48"/>
      <c r="H18" s="1"/>
      <c r="I18" s="1"/>
    </row>
    <row r="19" spans="2:9">
      <c r="B19" s="44">
        <v>16</v>
      </c>
      <c r="C19" s="45" t="s">
        <v>94</v>
      </c>
      <c r="D19" s="46">
        <v>241604</v>
      </c>
      <c r="E19" s="50" t="s">
        <v>95</v>
      </c>
      <c r="F19" s="48"/>
      <c r="H19" s="1"/>
      <c r="I19" s="1"/>
    </row>
    <row r="20" spans="2:9">
      <c r="B20" s="44">
        <v>17</v>
      </c>
      <c r="C20" s="45" t="s">
        <v>96</v>
      </c>
      <c r="D20" s="46">
        <v>241778</v>
      </c>
      <c r="E20" s="50" t="s">
        <v>97</v>
      </c>
      <c r="F20" s="48"/>
      <c r="H20" s="1"/>
      <c r="I20" s="1"/>
    </row>
    <row r="21" spans="2:9" ht="15.75" customHeight="1">
      <c r="B21" s="44">
        <v>18</v>
      </c>
      <c r="C21" s="45" t="s">
        <v>98</v>
      </c>
      <c r="D21" s="46">
        <v>241794</v>
      </c>
      <c r="E21" s="50" t="s">
        <v>99</v>
      </c>
      <c r="F21" s="48"/>
      <c r="H21" s="1"/>
      <c r="I21" s="1"/>
    </row>
    <row r="22" spans="2:9" ht="15.75" customHeight="1">
      <c r="B22" s="44">
        <v>19</v>
      </c>
      <c r="C22" s="45" t="s">
        <v>100</v>
      </c>
      <c r="D22" s="46">
        <v>241810</v>
      </c>
      <c r="E22" s="50" t="s">
        <v>101</v>
      </c>
      <c r="F22" s="48"/>
      <c r="H22" s="1"/>
      <c r="I22" s="1"/>
    </row>
    <row r="23" spans="2:9" ht="15.75" customHeight="1">
      <c r="B23" s="44">
        <v>20</v>
      </c>
      <c r="C23" s="45" t="s">
        <v>102</v>
      </c>
      <c r="D23" s="46">
        <v>241885</v>
      </c>
      <c r="E23" s="50" t="s">
        <v>103</v>
      </c>
      <c r="F23" s="48"/>
      <c r="H23" s="1"/>
      <c r="I23" s="1"/>
    </row>
    <row r="24" spans="2:9" ht="15.75" customHeight="1">
      <c r="B24" s="44">
        <v>21</v>
      </c>
      <c r="C24" s="45" t="s">
        <v>104</v>
      </c>
      <c r="D24" s="46">
        <v>241901</v>
      </c>
      <c r="E24" s="50" t="s">
        <v>105</v>
      </c>
      <c r="F24" s="48"/>
      <c r="H24" s="1"/>
      <c r="I24" s="1"/>
    </row>
    <row r="25" spans="2:9" ht="15.75" customHeight="1">
      <c r="B25" s="44">
        <v>22</v>
      </c>
      <c r="C25" s="45" t="s">
        <v>106</v>
      </c>
      <c r="D25" s="46">
        <v>241935</v>
      </c>
      <c r="E25" s="50" t="s">
        <v>107</v>
      </c>
      <c r="F25" s="48"/>
      <c r="H25" s="1"/>
      <c r="I25" s="1"/>
    </row>
    <row r="26" spans="2:9" ht="15.75" customHeight="1">
      <c r="B26" s="44">
        <v>23</v>
      </c>
      <c r="C26" s="45" t="s">
        <v>108</v>
      </c>
      <c r="D26" s="46">
        <v>241943</v>
      </c>
      <c r="E26" s="50" t="s">
        <v>109</v>
      </c>
      <c r="F26" s="48"/>
      <c r="H26" s="1"/>
      <c r="I26" s="1"/>
    </row>
    <row r="27" spans="2:9" ht="15.75" customHeight="1">
      <c r="B27" s="44">
        <v>24</v>
      </c>
      <c r="C27" s="45" t="s">
        <v>110</v>
      </c>
      <c r="D27" s="46">
        <v>242008</v>
      </c>
      <c r="E27" s="50" t="s">
        <v>111</v>
      </c>
      <c r="F27" s="48"/>
      <c r="H27" s="1"/>
      <c r="I27" s="1"/>
    </row>
    <row r="28" spans="2:9" ht="15.75" customHeight="1">
      <c r="B28" s="44">
        <v>25</v>
      </c>
      <c r="C28" s="45" t="s">
        <v>112</v>
      </c>
      <c r="D28" s="46">
        <v>242040</v>
      </c>
      <c r="E28" s="50" t="s">
        <v>113</v>
      </c>
      <c r="F28" s="48"/>
      <c r="H28" s="1"/>
      <c r="I28" s="1"/>
    </row>
    <row r="29" spans="2:9" ht="15.75" customHeight="1">
      <c r="B29" s="44">
        <v>26</v>
      </c>
      <c r="C29" s="45" t="s">
        <v>114</v>
      </c>
      <c r="D29" s="46">
        <v>242131</v>
      </c>
      <c r="E29" s="50" t="s">
        <v>115</v>
      </c>
      <c r="F29" s="48"/>
      <c r="H29" s="1"/>
      <c r="I29" s="1"/>
    </row>
    <row r="30" spans="2:9" ht="15.75" customHeight="1">
      <c r="B30" s="44">
        <v>27</v>
      </c>
      <c r="C30" s="45" t="s">
        <v>116</v>
      </c>
      <c r="D30" s="52">
        <v>693341</v>
      </c>
      <c r="E30" s="53" t="s">
        <v>117</v>
      </c>
      <c r="F30" s="48"/>
      <c r="H30" s="1"/>
      <c r="I30" s="1"/>
    </row>
    <row r="31" spans="2:9" ht="15.75" customHeight="1">
      <c r="B31" s="44">
        <v>28</v>
      </c>
      <c r="C31" s="45" t="s">
        <v>118</v>
      </c>
      <c r="D31" s="46">
        <v>693358</v>
      </c>
      <c r="E31" s="50" t="s">
        <v>119</v>
      </c>
      <c r="F31" s="48"/>
      <c r="H31" s="1"/>
      <c r="I31" s="1"/>
    </row>
    <row r="32" spans="2:9" ht="15.75" customHeight="1">
      <c r="B32" s="44">
        <v>29</v>
      </c>
      <c r="C32" s="54" t="s">
        <v>120</v>
      </c>
      <c r="D32" s="46">
        <v>241695</v>
      </c>
      <c r="E32" s="50" t="s">
        <v>63</v>
      </c>
      <c r="F32" s="48"/>
      <c r="H32" s="1"/>
      <c r="I32" s="1"/>
    </row>
    <row r="33" spans="2:9" ht="15.75" customHeight="1">
      <c r="B33" s="44">
        <v>30</v>
      </c>
      <c r="C33" s="45" t="s">
        <v>121</v>
      </c>
      <c r="D33" s="46">
        <v>241703</v>
      </c>
      <c r="E33" s="50" t="s">
        <v>122</v>
      </c>
      <c r="F33" s="48"/>
      <c r="H33" s="1"/>
      <c r="I33" s="1"/>
    </row>
    <row r="34" spans="2:9" ht="15.75" customHeight="1">
      <c r="B34" s="44">
        <v>31</v>
      </c>
      <c r="C34" s="45" t="s">
        <v>123</v>
      </c>
      <c r="D34" s="46">
        <v>241745</v>
      </c>
      <c r="E34" s="50" t="s">
        <v>124</v>
      </c>
      <c r="F34" s="48"/>
      <c r="H34" s="1"/>
      <c r="I34" s="1"/>
    </row>
    <row r="35" spans="2:9" ht="15.75" customHeight="1">
      <c r="B35" s="44">
        <v>32</v>
      </c>
      <c r="C35" s="45" t="s">
        <v>125</v>
      </c>
      <c r="D35" s="46">
        <v>241869</v>
      </c>
      <c r="E35" s="50" t="s">
        <v>126</v>
      </c>
      <c r="F35" s="55"/>
      <c r="H35" s="1"/>
      <c r="I35" s="1"/>
    </row>
    <row r="36" spans="2:9" ht="15.75" customHeight="1">
      <c r="B36" s="44">
        <v>33</v>
      </c>
      <c r="C36" s="45" t="s">
        <v>127</v>
      </c>
      <c r="D36" s="46">
        <v>838337</v>
      </c>
      <c r="E36" s="50" t="s">
        <v>128</v>
      </c>
      <c r="F36" s="48"/>
      <c r="H36" s="1"/>
      <c r="I36" s="1"/>
    </row>
    <row r="37" spans="2:9" ht="15.75" customHeight="1">
      <c r="B37" s="44">
        <v>34</v>
      </c>
      <c r="C37" s="45" t="s">
        <v>129</v>
      </c>
      <c r="D37" s="46">
        <v>242057</v>
      </c>
      <c r="E37" s="50" t="s">
        <v>130</v>
      </c>
      <c r="F37" s="48"/>
      <c r="H37" s="1"/>
      <c r="I37" s="1"/>
    </row>
    <row r="38" spans="2:9" ht="15.75" customHeight="1">
      <c r="B38" s="56">
        <v>35</v>
      </c>
      <c r="C38" s="45" t="s">
        <v>131</v>
      </c>
      <c r="D38" s="46">
        <v>516948</v>
      </c>
      <c r="E38" s="50" t="s">
        <v>132</v>
      </c>
      <c r="F38" s="57"/>
      <c r="H38" s="1"/>
      <c r="I38" s="1"/>
    </row>
    <row r="39" spans="2:9" ht="15.75" customHeight="1">
      <c r="B39" s="58">
        <v>36</v>
      </c>
      <c r="C39" s="45" t="s">
        <v>133</v>
      </c>
      <c r="D39" s="46">
        <v>241893</v>
      </c>
      <c r="E39" s="50" t="s">
        <v>134</v>
      </c>
      <c r="F39" s="59"/>
      <c r="H39" s="1"/>
      <c r="I39" s="1"/>
    </row>
    <row r="40" spans="2:9" ht="15.75" customHeight="1">
      <c r="C40" s="45" t="s">
        <v>135</v>
      </c>
      <c r="D40" s="46">
        <v>241539</v>
      </c>
      <c r="E40" s="50" t="s">
        <v>136</v>
      </c>
      <c r="H40" s="1"/>
      <c r="I40" s="1"/>
    </row>
    <row r="41" spans="2:9" ht="15.75" customHeight="1">
      <c r="C41" s="45" t="s">
        <v>137</v>
      </c>
      <c r="D41" s="46">
        <v>241562</v>
      </c>
      <c r="E41" s="50" t="s">
        <v>138</v>
      </c>
      <c r="H41" s="1"/>
      <c r="I41" s="1"/>
    </row>
    <row r="42" spans="2:9" ht="15.75" customHeight="1">
      <c r="C42" s="45" t="s">
        <v>139</v>
      </c>
      <c r="D42" s="46">
        <v>241620</v>
      </c>
      <c r="E42" s="50" t="s">
        <v>140</v>
      </c>
      <c r="H42" s="1"/>
      <c r="I42" s="1"/>
    </row>
    <row r="43" spans="2:9" ht="15.75" customHeight="1">
      <c r="C43" s="45" t="s">
        <v>141</v>
      </c>
      <c r="D43" s="46">
        <v>241919</v>
      </c>
      <c r="E43" s="50" t="s">
        <v>69</v>
      </c>
      <c r="H43" s="1"/>
      <c r="I43" s="1"/>
    </row>
    <row r="44" spans="2:9" ht="15.75" customHeight="1">
      <c r="C44" s="45" t="s">
        <v>142</v>
      </c>
      <c r="D44" s="46">
        <v>241737</v>
      </c>
      <c r="E44" s="50" t="s">
        <v>143</v>
      </c>
      <c r="H44" s="1"/>
      <c r="I44" s="1"/>
    </row>
    <row r="45" spans="2:9" ht="15.75" customHeight="1">
      <c r="C45" s="45" t="s">
        <v>144</v>
      </c>
      <c r="D45" s="46">
        <v>241752</v>
      </c>
      <c r="E45" s="50" t="s">
        <v>145</v>
      </c>
      <c r="H45" s="1"/>
      <c r="I45" s="1"/>
    </row>
    <row r="46" spans="2:9" ht="15.75" customHeight="1">
      <c r="C46" s="45" t="s">
        <v>146</v>
      </c>
      <c r="D46" s="46">
        <v>549287</v>
      </c>
      <c r="E46" s="50" t="s">
        <v>147</v>
      </c>
      <c r="H46" s="1"/>
      <c r="I46" s="1"/>
    </row>
    <row r="47" spans="2:9" ht="15.75" customHeight="1">
      <c r="C47" s="45" t="s">
        <v>148</v>
      </c>
      <c r="D47" s="46">
        <v>242073</v>
      </c>
      <c r="E47" s="50" t="s">
        <v>149</v>
      </c>
      <c r="H47" s="1"/>
      <c r="I47" s="1"/>
    </row>
    <row r="48" spans="2:9" ht="15.75" customHeight="1">
      <c r="C48" s="45" t="s">
        <v>150</v>
      </c>
      <c r="D48" s="46">
        <v>838490</v>
      </c>
      <c r="E48" s="50" t="s">
        <v>151</v>
      </c>
      <c r="H48" s="1"/>
      <c r="I48" s="1"/>
    </row>
    <row r="49" spans="3:9" ht="15.75" customHeight="1">
      <c r="C49" s="45" t="s">
        <v>152</v>
      </c>
      <c r="D49" s="46">
        <v>616573</v>
      </c>
      <c r="E49" s="50" t="s">
        <v>153</v>
      </c>
      <c r="H49" s="1"/>
      <c r="I49" s="1"/>
    </row>
    <row r="50" spans="3:9" ht="15.75" customHeight="1">
      <c r="C50" s="45" t="s">
        <v>154</v>
      </c>
      <c r="D50" s="46">
        <v>635771</v>
      </c>
      <c r="E50" s="50" t="s">
        <v>155</v>
      </c>
      <c r="H50" s="1"/>
      <c r="I50" s="1"/>
    </row>
    <row r="51" spans="3:9" ht="15.75" customHeight="1">
      <c r="C51" s="45" t="s">
        <v>156</v>
      </c>
      <c r="D51" s="46">
        <v>1322403</v>
      </c>
      <c r="E51" s="50" t="s">
        <v>157</v>
      </c>
      <c r="H51" s="1"/>
      <c r="I51" s="1"/>
    </row>
    <row r="52" spans="3:9" ht="15.75" customHeight="1">
      <c r="C52" s="45" t="s">
        <v>158</v>
      </c>
      <c r="D52" s="46">
        <v>387894</v>
      </c>
      <c r="E52" s="50" t="s">
        <v>74</v>
      </c>
      <c r="H52" s="1"/>
      <c r="I52" s="1"/>
    </row>
    <row r="53" spans="3:9" ht="15.75" customHeight="1">
      <c r="C53" s="45" t="s">
        <v>158</v>
      </c>
      <c r="D53" s="46">
        <v>387894</v>
      </c>
      <c r="E53" s="50" t="s">
        <v>74</v>
      </c>
      <c r="H53" s="1"/>
      <c r="I53" s="1"/>
    </row>
    <row r="54" spans="3:9" ht="15.75" customHeight="1">
      <c r="C54" s="45" t="s">
        <v>159</v>
      </c>
      <c r="D54" s="46">
        <v>241513</v>
      </c>
      <c r="E54" s="50" t="s">
        <v>74</v>
      </c>
      <c r="H54" s="1"/>
      <c r="I54" s="1"/>
    </row>
    <row r="55" spans="3:9" ht="15.75" customHeight="1">
      <c r="C55" s="45" t="s">
        <v>159</v>
      </c>
      <c r="D55" s="46">
        <v>241513</v>
      </c>
      <c r="E55" s="50" t="s">
        <v>74</v>
      </c>
      <c r="H55" s="1"/>
      <c r="I55" s="1"/>
    </row>
    <row r="56" spans="3:9" ht="15.75" customHeight="1">
      <c r="C56" s="45" t="s">
        <v>160</v>
      </c>
      <c r="D56" s="46">
        <v>241570</v>
      </c>
      <c r="E56" s="50" t="s">
        <v>161</v>
      </c>
      <c r="H56" s="1"/>
      <c r="I56" s="1"/>
    </row>
    <row r="57" spans="3:9" ht="15.75" customHeight="1">
      <c r="C57" s="45" t="s">
        <v>162</v>
      </c>
      <c r="D57" s="46">
        <v>241638</v>
      </c>
      <c r="E57" s="50" t="s">
        <v>74</v>
      </c>
      <c r="H57" s="1"/>
      <c r="I57" s="1"/>
    </row>
    <row r="58" spans="3:9" ht="15.75" customHeight="1">
      <c r="C58" s="45" t="s">
        <v>163</v>
      </c>
      <c r="D58" s="46">
        <v>241786</v>
      </c>
      <c r="E58" s="50" t="s">
        <v>164</v>
      </c>
      <c r="H58" s="1"/>
      <c r="I58" s="1"/>
    </row>
    <row r="59" spans="3:9" ht="15.75" customHeight="1">
      <c r="C59" s="45" t="s">
        <v>165</v>
      </c>
      <c r="D59" s="46">
        <v>241984</v>
      </c>
      <c r="E59" s="50" t="s">
        <v>166</v>
      </c>
      <c r="H59" s="1"/>
      <c r="I59" s="1"/>
    </row>
    <row r="60" spans="3:9" ht="15.75" customHeight="1">
      <c r="C60" s="45" t="s">
        <v>167</v>
      </c>
      <c r="D60" s="46">
        <v>242156</v>
      </c>
      <c r="E60" s="50" t="s">
        <v>168</v>
      </c>
      <c r="H60" s="1"/>
      <c r="I60" s="1"/>
    </row>
    <row r="61" spans="3:9" ht="15.75" customHeight="1">
      <c r="C61" s="45" t="s">
        <v>169</v>
      </c>
      <c r="D61" s="46">
        <v>547000</v>
      </c>
      <c r="E61" s="50" t="s">
        <v>74</v>
      </c>
      <c r="H61" s="1"/>
      <c r="I61" s="1"/>
    </row>
    <row r="62" spans="3:9" ht="15.75" customHeight="1">
      <c r="C62" s="45" t="s">
        <v>170</v>
      </c>
      <c r="D62" s="46">
        <v>651513</v>
      </c>
      <c r="E62" s="50" t="s">
        <v>171</v>
      </c>
      <c r="H62" s="1"/>
      <c r="I62" s="1"/>
    </row>
    <row r="63" spans="3:9" ht="15.75" customHeight="1">
      <c r="C63" s="45" t="s">
        <v>172</v>
      </c>
      <c r="D63" s="46">
        <v>838433</v>
      </c>
      <c r="E63" s="47" t="s">
        <v>173</v>
      </c>
      <c r="H63" s="1"/>
      <c r="I63" s="1"/>
    </row>
    <row r="64" spans="3:9" ht="15.75" customHeight="1">
      <c r="C64" s="45" t="s">
        <v>174</v>
      </c>
      <c r="D64" s="46">
        <v>241661</v>
      </c>
      <c r="E64" s="50" t="s">
        <v>78</v>
      </c>
      <c r="H64" s="1"/>
      <c r="I64" s="1"/>
    </row>
    <row r="65" spans="3:9" ht="15.75" customHeight="1">
      <c r="C65" s="45" t="s">
        <v>175</v>
      </c>
      <c r="D65" s="46">
        <v>242107</v>
      </c>
      <c r="E65" s="50" t="s">
        <v>176</v>
      </c>
      <c r="H65" s="1"/>
      <c r="I65" s="1"/>
    </row>
    <row r="66" spans="3:9" ht="15.75" customHeight="1">
      <c r="C66" s="45" t="s">
        <v>177</v>
      </c>
      <c r="D66" s="46">
        <v>241760</v>
      </c>
      <c r="E66" s="50" t="s">
        <v>178</v>
      </c>
      <c r="H66" s="1"/>
      <c r="I66" s="1"/>
    </row>
    <row r="67" spans="3:9" ht="15.75" customHeight="1">
      <c r="C67" s="45" t="s">
        <v>179</v>
      </c>
      <c r="D67" s="46">
        <v>241844</v>
      </c>
      <c r="E67" s="50" t="s">
        <v>180</v>
      </c>
      <c r="H67" s="1"/>
      <c r="I67" s="1"/>
    </row>
    <row r="68" spans="3:9" ht="15.75" customHeight="1">
      <c r="C68" s="45" t="s">
        <v>181</v>
      </c>
      <c r="D68" s="46">
        <v>242016</v>
      </c>
      <c r="E68" s="50" t="s">
        <v>182</v>
      </c>
      <c r="H68" s="1"/>
      <c r="I68" s="1"/>
    </row>
    <row r="69" spans="3:9" ht="15.75" customHeight="1">
      <c r="C69" s="45" t="s">
        <v>183</v>
      </c>
      <c r="D69" s="46">
        <v>242081</v>
      </c>
      <c r="E69" s="50" t="s">
        <v>184</v>
      </c>
      <c r="H69" s="1"/>
      <c r="I69" s="1"/>
    </row>
    <row r="70" spans="3:9" ht="15.75" customHeight="1">
      <c r="C70" s="45" t="s">
        <v>185</v>
      </c>
      <c r="D70" s="46">
        <v>838342</v>
      </c>
      <c r="E70" s="50" t="s">
        <v>186</v>
      </c>
      <c r="H70" s="1"/>
      <c r="I70" s="1"/>
    </row>
    <row r="71" spans="3:9" ht="15.75" customHeight="1">
      <c r="C71" s="45" t="s">
        <v>187</v>
      </c>
      <c r="D71" s="46">
        <v>693218</v>
      </c>
      <c r="E71" s="50" t="s">
        <v>188</v>
      </c>
      <c r="H71" s="1"/>
      <c r="I71" s="1"/>
    </row>
    <row r="72" spans="3:9" ht="15.75" customHeight="1">
      <c r="C72" s="45" t="s">
        <v>189</v>
      </c>
      <c r="D72" s="46">
        <v>1024462</v>
      </c>
      <c r="E72" s="50" t="s">
        <v>190</v>
      </c>
      <c r="H72" s="1"/>
      <c r="I72" s="1"/>
    </row>
    <row r="73" spans="3:9" ht="15.75" customHeight="1">
      <c r="C73" s="45" t="s">
        <v>191</v>
      </c>
      <c r="D73" s="46">
        <v>809525</v>
      </c>
      <c r="E73" s="50" t="s">
        <v>192</v>
      </c>
      <c r="H73" s="1"/>
      <c r="I73" s="1"/>
    </row>
    <row r="74" spans="3:9" ht="15.75" customHeight="1">
      <c r="C74" s="45" t="s">
        <v>193</v>
      </c>
      <c r="D74" s="46">
        <v>838318</v>
      </c>
      <c r="E74" s="50" t="s">
        <v>194</v>
      </c>
      <c r="H74" s="1"/>
      <c r="I74" s="1"/>
    </row>
    <row r="75" spans="3:9" ht="15.75" customHeight="1">
      <c r="C75" s="45" t="s">
        <v>195</v>
      </c>
      <c r="D75" s="46">
        <v>241836</v>
      </c>
      <c r="E75" s="50" t="s">
        <v>196</v>
      </c>
      <c r="H75" s="1"/>
      <c r="I75" s="1"/>
    </row>
    <row r="76" spans="3:9" ht="15.75" customHeight="1">
      <c r="C76" s="45" t="s">
        <v>197</v>
      </c>
      <c r="D76" s="46">
        <v>242149</v>
      </c>
      <c r="E76" s="50" t="s">
        <v>198</v>
      </c>
      <c r="H76" s="1"/>
      <c r="I76" s="1"/>
    </row>
    <row r="77" spans="3:9" ht="15.75" customHeight="1">
      <c r="C77" s="45" t="s">
        <v>199</v>
      </c>
      <c r="D77" s="46">
        <v>584433</v>
      </c>
      <c r="E77" s="50" t="s">
        <v>200</v>
      </c>
      <c r="H77" s="1"/>
      <c r="I77" s="1"/>
    </row>
    <row r="78" spans="3:9" ht="15.75" customHeight="1">
      <c r="C78" s="45" t="s">
        <v>201</v>
      </c>
      <c r="D78" s="46">
        <v>811711</v>
      </c>
      <c r="E78" s="50" t="s">
        <v>202</v>
      </c>
      <c r="H78" s="1"/>
      <c r="I78" s="1"/>
    </row>
    <row r="79" spans="3:9" ht="15.75" customHeight="1">
      <c r="C79" s="45" t="s">
        <v>203</v>
      </c>
      <c r="D79" s="46">
        <v>838193</v>
      </c>
      <c r="E79" s="50" t="s">
        <v>204</v>
      </c>
      <c r="H79" s="1"/>
      <c r="I79" s="1"/>
    </row>
    <row r="80" spans="3:9" ht="15.75" customHeight="1">
      <c r="C80" s="45" t="s">
        <v>205</v>
      </c>
      <c r="D80" s="46">
        <v>1575026</v>
      </c>
      <c r="E80" s="50" t="s">
        <v>206</v>
      </c>
      <c r="H80" s="1"/>
      <c r="I80" s="1"/>
    </row>
    <row r="81" spans="3:9" ht="15.75" customHeight="1">
      <c r="C81" s="45" t="s">
        <v>207</v>
      </c>
      <c r="D81" s="46">
        <v>1024744</v>
      </c>
      <c r="E81" s="50" t="s">
        <v>208</v>
      </c>
      <c r="H81" s="1"/>
      <c r="I81" s="1"/>
    </row>
    <row r="82" spans="3:9" ht="15.75" customHeight="1">
      <c r="C82" s="45" t="s">
        <v>209</v>
      </c>
      <c r="D82" s="46">
        <v>387738</v>
      </c>
      <c r="E82" s="50" t="s">
        <v>210</v>
      </c>
      <c r="H82" s="1"/>
      <c r="I82" s="1"/>
    </row>
    <row r="83" spans="3:9" ht="15.75" customHeight="1">
      <c r="C83" s="45" t="s">
        <v>211</v>
      </c>
      <c r="D83" s="46">
        <v>241711</v>
      </c>
      <c r="E83" s="50" t="s">
        <v>80</v>
      </c>
      <c r="H83" s="1"/>
      <c r="I83" s="1"/>
    </row>
    <row r="84" spans="3:9" ht="15.75" customHeight="1">
      <c r="C84" s="45" t="s">
        <v>212</v>
      </c>
      <c r="D84" s="46">
        <v>241968</v>
      </c>
      <c r="E84" s="50" t="s">
        <v>213</v>
      </c>
      <c r="H84" s="1"/>
      <c r="I84" s="1"/>
    </row>
    <row r="85" spans="3:9" ht="15.75" customHeight="1">
      <c r="C85" s="45" t="s">
        <v>214</v>
      </c>
      <c r="D85" s="46">
        <v>242115</v>
      </c>
      <c r="E85" s="50" t="s">
        <v>215</v>
      </c>
      <c r="H85" s="1"/>
      <c r="I85" s="1"/>
    </row>
    <row r="86" spans="3:9" ht="15.75" customHeight="1">
      <c r="C86" s="45" t="s">
        <v>216</v>
      </c>
      <c r="D86" s="46">
        <v>838227</v>
      </c>
      <c r="E86" s="50" t="s">
        <v>217</v>
      </c>
      <c r="H86" s="1"/>
      <c r="I86" s="1"/>
    </row>
    <row r="87" spans="3:9" ht="15.75" customHeight="1">
      <c r="C87" s="45" t="s">
        <v>218</v>
      </c>
      <c r="D87" s="46">
        <v>811745</v>
      </c>
      <c r="E87" s="50" t="s">
        <v>219</v>
      </c>
      <c r="H87" s="1"/>
      <c r="I87" s="1"/>
    </row>
    <row r="88" spans="3:9" ht="15.75" customHeight="1">
      <c r="C88" s="45" t="s">
        <v>220</v>
      </c>
      <c r="D88" s="46">
        <v>616607</v>
      </c>
      <c r="E88" s="50" t="s">
        <v>221</v>
      </c>
      <c r="H88" s="1"/>
      <c r="I88" s="1"/>
    </row>
    <row r="89" spans="3:9" ht="15.75" customHeight="1">
      <c r="C89" s="45" t="s">
        <v>222</v>
      </c>
      <c r="D89" s="46">
        <v>1029727</v>
      </c>
      <c r="E89" s="50" t="s">
        <v>223</v>
      </c>
      <c r="H89" s="1"/>
      <c r="I89" s="1"/>
    </row>
    <row r="90" spans="3:9" ht="15.75" customHeight="1">
      <c r="C90" s="60" t="s">
        <v>224</v>
      </c>
      <c r="D90" s="52">
        <v>1575075</v>
      </c>
      <c r="E90" s="53" t="s">
        <v>225</v>
      </c>
      <c r="H90" s="1"/>
      <c r="I90" s="1"/>
    </row>
    <row r="91" spans="3:9" ht="15.75" customHeight="1">
      <c r="C91" s="60" t="s">
        <v>226</v>
      </c>
      <c r="D91" s="52">
        <v>1639137</v>
      </c>
      <c r="E91" s="50" t="s">
        <v>227</v>
      </c>
      <c r="H91" s="1"/>
      <c r="I91" s="1"/>
    </row>
    <row r="92" spans="3:9" ht="15.75" customHeight="1">
      <c r="C92" s="60" t="s">
        <v>228</v>
      </c>
      <c r="D92" s="52">
        <v>1757814</v>
      </c>
      <c r="E92" s="53" t="s">
        <v>229</v>
      </c>
      <c r="H92" s="1"/>
      <c r="I92" s="1"/>
    </row>
    <row r="93" spans="3:9" ht="15.75" customHeight="1">
      <c r="C93" s="61" t="s">
        <v>230</v>
      </c>
      <c r="D93" s="62">
        <v>1727296</v>
      </c>
      <c r="E93" s="63" t="s">
        <v>80</v>
      </c>
      <c r="H93" s="1"/>
      <c r="I93" s="1"/>
    </row>
    <row r="94" spans="3:9" ht="15.75" customHeight="1">
      <c r="H94" s="1"/>
      <c r="I94" s="1"/>
    </row>
    <row r="95" spans="3:9" ht="15.75" customHeight="1">
      <c r="H95" s="1"/>
      <c r="I95" s="1"/>
    </row>
    <row r="96" spans="3:9" ht="15.75" customHeight="1">
      <c r="H96" s="1"/>
      <c r="I96" s="1"/>
    </row>
    <row r="97" spans="8:9" ht="15.75" customHeight="1">
      <c r="H97" s="1"/>
      <c r="I97" s="1"/>
    </row>
    <row r="98" spans="8:9" ht="15.75" customHeight="1">
      <c r="H98" s="1"/>
      <c r="I98" s="1"/>
    </row>
    <row r="99" spans="8:9" ht="15.75" customHeight="1">
      <c r="H99" s="1"/>
      <c r="I99" s="1"/>
    </row>
    <row r="100" spans="8:9" ht="15.75" customHeight="1">
      <c r="H100" s="1"/>
      <c r="I100" s="1"/>
    </row>
    <row r="101" spans="8:9" ht="15.75" customHeight="1">
      <c r="H101" s="1"/>
      <c r="I101" s="1"/>
    </row>
    <row r="102" spans="8:9" ht="15.75" customHeight="1">
      <c r="H102" s="1"/>
      <c r="I102" s="1"/>
    </row>
    <row r="103" spans="8:9" ht="15.75" customHeight="1">
      <c r="H103" s="1"/>
      <c r="I103" s="1"/>
    </row>
    <row r="104" spans="8:9" ht="15.75" customHeight="1">
      <c r="H104" s="1"/>
      <c r="I104" s="1"/>
    </row>
    <row r="105" spans="8:9" ht="15.75" customHeight="1">
      <c r="H105" s="1"/>
      <c r="I105" s="1"/>
    </row>
    <row r="106" spans="8:9" ht="15.75" customHeight="1">
      <c r="H106" s="1"/>
      <c r="I106" s="1"/>
    </row>
    <row r="107" spans="8:9" ht="15.75" customHeight="1">
      <c r="H107" s="1"/>
      <c r="I107" s="1"/>
    </row>
    <row r="108" spans="8:9" ht="15.75" customHeight="1">
      <c r="H108" s="1"/>
      <c r="I108" s="1"/>
    </row>
    <row r="109" spans="8:9" ht="15.75" customHeight="1">
      <c r="H109" s="1"/>
      <c r="I109" s="1"/>
    </row>
    <row r="110" spans="8:9" ht="15.75" customHeight="1">
      <c r="H110" s="1"/>
      <c r="I110" s="1"/>
    </row>
    <row r="111" spans="8:9" ht="15.75" customHeight="1">
      <c r="H111" s="1"/>
      <c r="I111" s="1"/>
    </row>
    <row r="112" spans="8:9" ht="15.75" customHeight="1">
      <c r="H112" s="1"/>
      <c r="I112" s="1"/>
    </row>
    <row r="113" spans="8:9" ht="15.75" customHeight="1">
      <c r="H113" s="1"/>
      <c r="I113" s="1"/>
    </row>
    <row r="114" spans="8:9" ht="15.75" customHeight="1">
      <c r="H114" s="1"/>
      <c r="I114" s="1"/>
    </row>
    <row r="115" spans="8:9" ht="15.75" customHeight="1">
      <c r="H115" s="1"/>
      <c r="I115" s="1"/>
    </row>
    <row r="116" spans="8:9" ht="15.75" customHeight="1">
      <c r="H116" s="1"/>
      <c r="I116" s="1"/>
    </row>
    <row r="117" spans="8:9" ht="15.75" customHeight="1">
      <c r="H117" s="1"/>
      <c r="I117" s="1"/>
    </row>
    <row r="118" spans="8:9" ht="15.75" customHeight="1">
      <c r="H118" s="1"/>
      <c r="I118" s="1"/>
    </row>
    <row r="119" spans="8:9" ht="15.75" customHeight="1">
      <c r="H119" s="1"/>
      <c r="I119" s="1"/>
    </row>
    <row r="120" spans="8:9" ht="15.75" customHeight="1">
      <c r="H120" s="1"/>
      <c r="I120" s="1"/>
    </row>
    <row r="121" spans="8:9" ht="15.75" customHeight="1">
      <c r="H121" s="1"/>
      <c r="I121" s="1"/>
    </row>
    <row r="122" spans="8:9" ht="15.75" customHeight="1">
      <c r="H122" s="1"/>
      <c r="I122" s="1"/>
    </row>
    <row r="123" spans="8:9" ht="15.75" customHeight="1">
      <c r="H123" s="1"/>
      <c r="I123" s="1"/>
    </row>
    <row r="124" spans="8:9" ht="15.75" customHeight="1">
      <c r="H124" s="1"/>
      <c r="I124" s="1"/>
    </row>
    <row r="125" spans="8:9" ht="15.75" customHeight="1">
      <c r="H125" s="1"/>
      <c r="I125" s="1"/>
    </row>
    <row r="126" spans="8:9" ht="15.75" customHeight="1">
      <c r="H126" s="1"/>
      <c r="I126" s="1"/>
    </row>
    <row r="127" spans="8:9" ht="15.75" customHeight="1">
      <c r="H127" s="1"/>
      <c r="I127" s="1"/>
    </row>
    <row r="128" spans="8:9" ht="15.75" customHeight="1">
      <c r="H128" s="1"/>
      <c r="I128" s="1"/>
    </row>
    <row r="129" spans="8:9" ht="15.75" customHeight="1">
      <c r="H129" s="1"/>
      <c r="I129" s="1"/>
    </row>
    <row r="130" spans="8:9" ht="15.75" customHeight="1">
      <c r="H130" s="1"/>
      <c r="I130" s="1"/>
    </row>
    <row r="131" spans="8:9" ht="15.75" customHeight="1">
      <c r="H131" s="1"/>
      <c r="I131" s="1"/>
    </row>
    <row r="132" spans="8:9" ht="15.75" customHeight="1">
      <c r="H132" s="1"/>
      <c r="I132" s="1"/>
    </row>
    <row r="133" spans="8:9" ht="15.75" customHeight="1">
      <c r="H133" s="1"/>
      <c r="I133" s="1"/>
    </row>
    <row r="134" spans="8:9" ht="15.75" customHeight="1">
      <c r="H134" s="1"/>
      <c r="I134" s="1"/>
    </row>
    <row r="135" spans="8:9" ht="15.75" customHeight="1">
      <c r="H135" s="1"/>
      <c r="I135" s="1"/>
    </row>
    <row r="136" spans="8:9" ht="15.75" customHeight="1">
      <c r="H136" s="1"/>
      <c r="I136" s="1"/>
    </row>
    <row r="137" spans="8:9" ht="15.75" customHeight="1">
      <c r="H137" s="1"/>
      <c r="I137" s="1"/>
    </row>
    <row r="138" spans="8:9" ht="15.75" customHeight="1">
      <c r="H138" s="1"/>
      <c r="I138" s="1"/>
    </row>
    <row r="139" spans="8:9" ht="15.75" customHeight="1">
      <c r="H139" s="1"/>
      <c r="I139" s="1"/>
    </row>
    <row r="140" spans="8:9" ht="15.75" customHeight="1">
      <c r="H140" s="1"/>
      <c r="I140" s="1"/>
    </row>
    <row r="141" spans="8:9" ht="15.75" customHeight="1">
      <c r="H141" s="1"/>
      <c r="I141" s="1"/>
    </row>
    <row r="142" spans="8:9" ht="15.75" customHeight="1">
      <c r="H142" s="1"/>
      <c r="I142" s="1"/>
    </row>
    <row r="143" spans="8:9" ht="15.75" customHeight="1">
      <c r="H143" s="1"/>
      <c r="I143" s="1"/>
    </row>
    <row r="144" spans="8:9" ht="15.75" customHeight="1">
      <c r="H144" s="1"/>
      <c r="I144" s="1"/>
    </row>
    <row r="145" spans="8:9" ht="15.75" customHeight="1">
      <c r="H145" s="1"/>
      <c r="I145" s="1"/>
    </row>
    <row r="146" spans="8:9" ht="15.75" customHeight="1">
      <c r="H146" s="1"/>
      <c r="I146" s="1"/>
    </row>
    <row r="147" spans="8:9" ht="15.75" customHeight="1">
      <c r="H147" s="1"/>
      <c r="I147" s="1"/>
    </row>
    <row r="148" spans="8:9" ht="15.75" customHeight="1">
      <c r="H148" s="1"/>
      <c r="I148" s="1"/>
    </row>
    <row r="149" spans="8:9" ht="15.75" customHeight="1">
      <c r="H149" s="1"/>
      <c r="I149" s="1"/>
    </row>
    <row r="150" spans="8:9" ht="15.75" customHeight="1">
      <c r="H150" s="1"/>
      <c r="I150" s="1"/>
    </row>
    <row r="151" spans="8:9" ht="15.75" customHeight="1">
      <c r="H151" s="1"/>
      <c r="I151" s="1"/>
    </row>
    <row r="152" spans="8:9" ht="15.75" customHeight="1">
      <c r="H152" s="1"/>
      <c r="I152" s="1"/>
    </row>
    <row r="153" spans="8:9" ht="15.75" customHeight="1">
      <c r="H153" s="1"/>
      <c r="I153" s="1"/>
    </row>
    <row r="154" spans="8:9" ht="15.75" customHeight="1">
      <c r="H154" s="1"/>
      <c r="I154" s="1"/>
    </row>
    <row r="155" spans="8:9" ht="15.75" customHeight="1">
      <c r="H155" s="1"/>
      <c r="I155" s="1"/>
    </row>
    <row r="156" spans="8:9" ht="15.75" customHeight="1">
      <c r="H156" s="1"/>
      <c r="I156" s="1"/>
    </row>
    <row r="157" spans="8:9" ht="15.75" customHeight="1">
      <c r="H157" s="1"/>
      <c r="I157" s="1"/>
    </row>
    <row r="158" spans="8:9" ht="15.75" customHeight="1">
      <c r="H158" s="1"/>
      <c r="I158" s="1"/>
    </row>
    <row r="159" spans="8:9" ht="15.75" customHeight="1">
      <c r="H159" s="1"/>
      <c r="I159" s="1"/>
    </row>
    <row r="160" spans="8:9" ht="15.75" customHeight="1">
      <c r="H160" s="1"/>
      <c r="I160" s="1"/>
    </row>
    <row r="161" spans="8:9" ht="15.75" customHeight="1">
      <c r="H161" s="1"/>
      <c r="I161" s="1"/>
    </row>
    <row r="162" spans="8:9" ht="15.75" customHeight="1">
      <c r="H162" s="1"/>
      <c r="I162" s="1"/>
    </row>
    <row r="163" spans="8:9" ht="15.75" customHeight="1">
      <c r="H163" s="1"/>
      <c r="I163" s="1"/>
    </row>
    <row r="164" spans="8:9" ht="15.75" customHeight="1">
      <c r="H164" s="1"/>
      <c r="I164" s="1"/>
    </row>
    <row r="165" spans="8:9" ht="15.75" customHeight="1">
      <c r="H165" s="1"/>
      <c r="I165" s="1"/>
    </row>
    <row r="166" spans="8:9" ht="15.75" customHeight="1">
      <c r="H166" s="1"/>
      <c r="I166" s="1"/>
    </row>
    <row r="167" spans="8:9" ht="15.75" customHeight="1">
      <c r="H167" s="1"/>
      <c r="I167" s="1"/>
    </row>
    <row r="168" spans="8:9" ht="15.75" customHeight="1">
      <c r="H168" s="1"/>
      <c r="I168" s="1"/>
    </row>
    <row r="169" spans="8:9" ht="15.75" customHeight="1">
      <c r="H169" s="1"/>
      <c r="I169" s="1"/>
    </row>
    <row r="170" spans="8:9" ht="15.75" customHeight="1">
      <c r="H170" s="1"/>
      <c r="I170" s="1"/>
    </row>
    <row r="171" spans="8:9" ht="15.75" customHeight="1">
      <c r="H171" s="1"/>
      <c r="I171" s="1"/>
    </row>
    <row r="172" spans="8:9" ht="15.75" customHeight="1">
      <c r="H172" s="1"/>
      <c r="I172" s="1"/>
    </row>
    <row r="173" spans="8:9" ht="15.75" customHeight="1">
      <c r="H173" s="1"/>
      <c r="I173" s="1"/>
    </row>
    <row r="174" spans="8:9" ht="15.75" customHeight="1">
      <c r="H174" s="1"/>
      <c r="I174" s="1"/>
    </row>
    <row r="175" spans="8:9" ht="15.75" customHeight="1">
      <c r="H175" s="1"/>
      <c r="I175" s="1"/>
    </row>
    <row r="176" spans="8:9" ht="15.75" customHeight="1">
      <c r="H176" s="1"/>
      <c r="I176" s="1"/>
    </row>
    <row r="177" spans="8:9" ht="15.75" customHeight="1">
      <c r="H177" s="1"/>
      <c r="I177" s="1"/>
    </row>
    <row r="178" spans="8:9" ht="15.75" customHeight="1">
      <c r="H178" s="1"/>
      <c r="I178" s="1"/>
    </row>
    <row r="179" spans="8:9" ht="15.75" customHeight="1">
      <c r="H179" s="1"/>
      <c r="I179" s="1"/>
    </row>
    <row r="180" spans="8:9" ht="15.75" customHeight="1">
      <c r="H180" s="1"/>
      <c r="I180" s="1"/>
    </row>
    <row r="181" spans="8:9" ht="15.75" customHeight="1">
      <c r="H181" s="1"/>
      <c r="I181" s="1"/>
    </row>
    <row r="182" spans="8:9" ht="15.75" customHeight="1">
      <c r="H182" s="1"/>
      <c r="I182" s="1"/>
    </row>
    <row r="183" spans="8:9" ht="15.75" customHeight="1">
      <c r="H183" s="1"/>
      <c r="I183" s="1"/>
    </row>
    <row r="184" spans="8:9" ht="15.75" customHeight="1">
      <c r="H184" s="1"/>
      <c r="I184" s="1"/>
    </row>
    <row r="185" spans="8:9" ht="15.75" customHeight="1">
      <c r="H185" s="1"/>
      <c r="I185" s="1"/>
    </row>
    <row r="186" spans="8:9" ht="15.75" customHeight="1">
      <c r="H186" s="1"/>
      <c r="I186" s="1"/>
    </row>
    <row r="187" spans="8:9" ht="15.75" customHeight="1">
      <c r="H187" s="1"/>
      <c r="I187" s="1"/>
    </row>
    <row r="188" spans="8:9" ht="15.75" customHeight="1">
      <c r="H188" s="1"/>
      <c r="I188" s="1"/>
    </row>
    <row r="189" spans="8:9" ht="15.75" customHeight="1">
      <c r="H189" s="1"/>
      <c r="I189" s="1"/>
    </row>
    <row r="190" spans="8:9" ht="15.75" customHeight="1">
      <c r="H190" s="1"/>
      <c r="I190" s="1"/>
    </row>
    <row r="191" spans="8:9" ht="15.75" customHeight="1">
      <c r="H191" s="1"/>
      <c r="I191" s="1"/>
    </row>
    <row r="192" spans="8:9" ht="15.75" customHeight="1">
      <c r="H192" s="1"/>
      <c r="I192" s="1"/>
    </row>
    <row r="193" spans="8:9" ht="15.75" customHeight="1">
      <c r="H193" s="1"/>
      <c r="I193" s="1"/>
    </row>
    <row r="194" spans="8:9" ht="15.75" customHeight="1">
      <c r="H194" s="1"/>
      <c r="I194" s="1"/>
    </row>
    <row r="195" spans="8:9" ht="15.75" customHeight="1">
      <c r="H195" s="1"/>
      <c r="I195" s="1"/>
    </row>
    <row r="196" spans="8:9" ht="15.75" customHeight="1">
      <c r="H196" s="1"/>
      <c r="I196" s="1"/>
    </row>
    <row r="197" spans="8:9" ht="15.75" customHeight="1">
      <c r="H197" s="1"/>
      <c r="I197" s="1"/>
    </row>
    <row r="198" spans="8:9" ht="15.75" customHeight="1">
      <c r="H198" s="1"/>
      <c r="I198" s="1"/>
    </row>
    <row r="199" spans="8:9" ht="15.75" customHeight="1">
      <c r="H199" s="1"/>
      <c r="I199" s="1"/>
    </row>
    <row r="200" spans="8:9" ht="15.75" customHeight="1">
      <c r="H200" s="1"/>
      <c r="I200" s="1"/>
    </row>
    <row r="201" spans="8:9" ht="15.75" customHeight="1">
      <c r="H201" s="1"/>
      <c r="I201" s="1"/>
    </row>
    <row r="202" spans="8:9" ht="15.75" customHeight="1">
      <c r="H202" s="1"/>
      <c r="I202" s="1"/>
    </row>
    <row r="203" spans="8:9" ht="15.75" customHeight="1">
      <c r="H203" s="1"/>
      <c r="I203" s="1"/>
    </row>
    <row r="204" spans="8:9" ht="15.75" customHeight="1">
      <c r="H204" s="1"/>
      <c r="I204" s="1"/>
    </row>
    <row r="205" spans="8:9" ht="15.75" customHeight="1">
      <c r="H205" s="1"/>
      <c r="I205" s="1"/>
    </row>
    <row r="206" spans="8:9" ht="15.75" customHeight="1">
      <c r="H206" s="1"/>
      <c r="I206" s="1"/>
    </row>
    <row r="207" spans="8:9" ht="15.75" customHeight="1">
      <c r="H207" s="1"/>
      <c r="I207" s="1"/>
    </row>
    <row r="208" spans="8:9" ht="15.75" customHeight="1">
      <c r="H208" s="1"/>
      <c r="I208" s="1"/>
    </row>
    <row r="209" spans="8:9" ht="15.75" customHeight="1">
      <c r="H209" s="1"/>
      <c r="I209" s="1"/>
    </row>
    <row r="210" spans="8:9" ht="15.75" customHeight="1">
      <c r="H210" s="1"/>
      <c r="I210" s="1"/>
    </row>
    <row r="211" spans="8:9" ht="15.75" customHeight="1">
      <c r="H211" s="1"/>
      <c r="I211" s="1"/>
    </row>
    <row r="212" spans="8:9" ht="15.75" customHeight="1">
      <c r="H212" s="1"/>
      <c r="I212" s="1"/>
    </row>
    <row r="213" spans="8:9" ht="15.75" customHeight="1">
      <c r="H213" s="1"/>
      <c r="I213" s="1"/>
    </row>
    <row r="214" spans="8:9" ht="15.75" customHeight="1">
      <c r="H214" s="1"/>
      <c r="I214" s="1"/>
    </row>
    <row r="215" spans="8:9" ht="15.75" customHeight="1">
      <c r="H215" s="1"/>
      <c r="I215" s="1"/>
    </row>
    <row r="216" spans="8:9" ht="15.75" customHeight="1">
      <c r="H216" s="1"/>
      <c r="I216" s="1"/>
    </row>
    <row r="217" spans="8:9" ht="15.75" customHeight="1">
      <c r="H217" s="1"/>
      <c r="I217" s="1"/>
    </row>
    <row r="218" spans="8:9" ht="15.75" customHeight="1">
      <c r="H218" s="1"/>
      <c r="I218" s="1"/>
    </row>
    <row r="219" spans="8:9" ht="15.75" customHeight="1">
      <c r="H219" s="1"/>
      <c r="I219" s="1"/>
    </row>
    <row r="220" spans="8:9" ht="15.75" customHeight="1">
      <c r="H220" s="1"/>
      <c r="I220" s="1"/>
    </row>
    <row r="221" spans="8:9" ht="15.75" customHeight="1">
      <c r="H221" s="1"/>
      <c r="I221" s="1"/>
    </row>
    <row r="222" spans="8:9" ht="15.75" customHeight="1">
      <c r="H222" s="1"/>
      <c r="I222" s="1"/>
    </row>
    <row r="223" spans="8:9" ht="15.75" customHeight="1">
      <c r="H223" s="1"/>
      <c r="I223" s="1"/>
    </row>
    <row r="224" spans="8:9" ht="15.75" customHeight="1">
      <c r="H224" s="1"/>
      <c r="I224" s="1"/>
    </row>
    <row r="225" spans="8:9" ht="15.75" customHeight="1">
      <c r="H225" s="1"/>
      <c r="I225" s="1"/>
    </row>
    <row r="226" spans="8:9" ht="15.75" customHeight="1">
      <c r="H226" s="1"/>
      <c r="I226" s="1"/>
    </row>
    <row r="227" spans="8:9" ht="15.75" customHeight="1">
      <c r="H227" s="1"/>
      <c r="I227" s="1"/>
    </row>
    <row r="228" spans="8:9" ht="15.75" customHeight="1">
      <c r="H228" s="1"/>
      <c r="I228" s="1"/>
    </row>
    <row r="229" spans="8:9" ht="15.75" customHeight="1">
      <c r="H229" s="1"/>
      <c r="I229" s="1"/>
    </row>
    <row r="230" spans="8:9" ht="15.75" customHeight="1">
      <c r="H230" s="1"/>
      <c r="I230" s="1"/>
    </row>
    <row r="231" spans="8:9" ht="15.75" customHeight="1">
      <c r="H231" s="1"/>
      <c r="I231" s="1"/>
    </row>
    <row r="232" spans="8:9" ht="15.75" customHeight="1">
      <c r="H232" s="1"/>
      <c r="I232" s="1"/>
    </row>
    <row r="233" spans="8:9" ht="15.75" customHeight="1">
      <c r="H233" s="1"/>
      <c r="I233" s="1"/>
    </row>
    <row r="234" spans="8:9" ht="15.75" customHeight="1">
      <c r="H234" s="1"/>
      <c r="I234" s="1"/>
    </row>
    <row r="235" spans="8:9" ht="15.75" customHeight="1">
      <c r="H235" s="1"/>
      <c r="I235" s="1"/>
    </row>
    <row r="236" spans="8:9" ht="15.75" customHeight="1">
      <c r="H236" s="1"/>
      <c r="I236" s="1"/>
    </row>
    <row r="237" spans="8:9" ht="15.75" customHeight="1">
      <c r="H237" s="1"/>
      <c r="I237" s="1"/>
    </row>
    <row r="238" spans="8:9" ht="15.75" customHeight="1">
      <c r="H238" s="1"/>
      <c r="I238" s="1"/>
    </row>
    <row r="239" spans="8:9" ht="15.75" customHeight="1">
      <c r="H239" s="1"/>
      <c r="I239" s="1"/>
    </row>
    <row r="240" spans="8:9" ht="15.75" customHeight="1">
      <c r="H240" s="1"/>
      <c r="I240" s="1"/>
    </row>
    <row r="241" spans="8:9" ht="15.75" customHeight="1">
      <c r="H241" s="1"/>
      <c r="I241" s="1"/>
    </row>
    <row r="242" spans="8:9" ht="15.75" customHeight="1">
      <c r="H242" s="1"/>
      <c r="I242" s="1"/>
    </row>
    <row r="243" spans="8:9" ht="15.75" customHeight="1">
      <c r="H243" s="1"/>
      <c r="I243" s="1"/>
    </row>
    <row r="244" spans="8:9" ht="15.75" customHeight="1">
      <c r="H244" s="1"/>
      <c r="I244" s="1"/>
    </row>
    <row r="245" spans="8:9" ht="15.75" customHeight="1">
      <c r="H245" s="1"/>
      <c r="I245" s="1"/>
    </row>
    <row r="246" spans="8:9" ht="15.75" customHeight="1">
      <c r="H246" s="1"/>
      <c r="I246" s="1"/>
    </row>
    <row r="247" spans="8:9" ht="15.75" customHeight="1">
      <c r="H247" s="1"/>
      <c r="I247" s="1"/>
    </row>
    <row r="248" spans="8:9" ht="15.75" customHeight="1">
      <c r="H248" s="1"/>
      <c r="I248" s="1"/>
    </row>
    <row r="249" spans="8:9" ht="15.75" customHeight="1">
      <c r="H249" s="1"/>
      <c r="I249" s="1"/>
    </row>
    <row r="250" spans="8:9" ht="15.75" customHeight="1">
      <c r="H250" s="1"/>
      <c r="I250" s="1"/>
    </row>
    <row r="251" spans="8:9" ht="15.75" customHeight="1">
      <c r="H251" s="1"/>
      <c r="I251" s="1"/>
    </row>
    <row r="252" spans="8:9" ht="15.75" customHeight="1">
      <c r="H252" s="1"/>
      <c r="I252" s="1"/>
    </row>
    <row r="253" spans="8:9" ht="15.75" customHeight="1">
      <c r="H253" s="1"/>
      <c r="I253" s="1"/>
    </row>
    <row r="254" spans="8:9" ht="15.75" customHeight="1">
      <c r="H254" s="1"/>
      <c r="I254" s="1"/>
    </row>
    <row r="255" spans="8:9" ht="15.75" customHeight="1">
      <c r="H255" s="1"/>
      <c r="I255" s="1"/>
    </row>
    <row r="256" spans="8:9" ht="15.75" customHeight="1">
      <c r="H256" s="1"/>
      <c r="I256" s="1"/>
    </row>
    <row r="257" spans="8:9" ht="15.75" customHeight="1">
      <c r="H257" s="1"/>
      <c r="I257" s="1"/>
    </row>
    <row r="258" spans="8:9" ht="15.75" customHeight="1">
      <c r="H258" s="1"/>
      <c r="I258" s="1"/>
    </row>
    <row r="259" spans="8:9" ht="15.75" customHeight="1">
      <c r="H259" s="1"/>
      <c r="I259" s="1"/>
    </row>
    <row r="260" spans="8:9" ht="15.75" customHeight="1">
      <c r="H260" s="1"/>
      <c r="I260" s="1"/>
    </row>
    <row r="261" spans="8:9" ht="15.75" customHeight="1">
      <c r="H261" s="1"/>
      <c r="I261" s="1"/>
    </row>
    <row r="262" spans="8:9" ht="15.75" customHeight="1">
      <c r="H262" s="1"/>
      <c r="I262" s="1"/>
    </row>
    <row r="263" spans="8:9" ht="15.75" customHeight="1">
      <c r="H263" s="1"/>
      <c r="I263" s="1"/>
    </row>
    <row r="264" spans="8:9" ht="15.75" customHeight="1">
      <c r="H264" s="1"/>
      <c r="I264" s="1"/>
    </row>
    <row r="265" spans="8:9" ht="15.75" customHeight="1">
      <c r="H265" s="1"/>
      <c r="I265" s="1"/>
    </row>
    <row r="266" spans="8:9" ht="15.75" customHeight="1">
      <c r="H266" s="1"/>
      <c r="I266" s="1"/>
    </row>
    <row r="267" spans="8:9" ht="15.75" customHeight="1">
      <c r="H267" s="1"/>
      <c r="I267" s="1"/>
    </row>
    <row r="268" spans="8:9" ht="15.75" customHeight="1">
      <c r="H268" s="1"/>
      <c r="I268" s="1"/>
    </row>
    <row r="269" spans="8:9" ht="15.75" customHeight="1">
      <c r="H269" s="1"/>
      <c r="I269" s="1"/>
    </row>
    <row r="270" spans="8:9" ht="15.75" customHeight="1">
      <c r="H270" s="1"/>
      <c r="I270" s="1"/>
    </row>
    <row r="271" spans="8:9" ht="15.75" customHeight="1">
      <c r="H271" s="1"/>
      <c r="I271" s="1"/>
    </row>
    <row r="272" spans="8:9" ht="15.75" customHeight="1">
      <c r="H272" s="1"/>
      <c r="I272" s="1"/>
    </row>
    <row r="273" spans="8:9" ht="15.75" customHeight="1">
      <c r="H273" s="1"/>
      <c r="I273" s="1"/>
    </row>
    <row r="274" spans="8:9" ht="15.75" customHeight="1">
      <c r="H274" s="1"/>
      <c r="I274" s="1"/>
    </row>
    <row r="275" spans="8:9" ht="15.75" customHeight="1">
      <c r="H275" s="1"/>
      <c r="I275" s="1"/>
    </row>
    <row r="276" spans="8:9" ht="15.75" customHeight="1">
      <c r="H276" s="1"/>
      <c r="I276" s="1"/>
    </row>
    <row r="277" spans="8:9" ht="15.75" customHeight="1">
      <c r="H277" s="1"/>
      <c r="I277" s="1"/>
    </row>
    <row r="278" spans="8:9" ht="15.75" customHeight="1">
      <c r="H278" s="1"/>
      <c r="I278" s="1"/>
    </row>
    <row r="279" spans="8:9" ht="15.75" customHeight="1">
      <c r="H279" s="1"/>
      <c r="I279" s="1"/>
    </row>
    <row r="280" spans="8:9" ht="15.75" customHeight="1">
      <c r="H280" s="1"/>
      <c r="I280" s="1"/>
    </row>
    <row r="281" spans="8:9" ht="15.75" customHeight="1">
      <c r="H281" s="1"/>
      <c r="I281" s="1"/>
    </row>
    <row r="282" spans="8:9" ht="15.75" customHeight="1">
      <c r="H282" s="1"/>
      <c r="I282" s="1"/>
    </row>
    <row r="283" spans="8:9" ht="15.75" customHeight="1">
      <c r="H283" s="1"/>
      <c r="I283" s="1"/>
    </row>
    <row r="284" spans="8:9" ht="15.75" customHeight="1">
      <c r="H284" s="1"/>
      <c r="I284" s="1"/>
    </row>
    <row r="285" spans="8:9" ht="15.75" customHeight="1">
      <c r="H285" s="1"/>
      <c r="I285" s="1"/>
    </row>
    <row r="286" spans="8:9" ht="15.75" customHeight="1">
      <c r="H286" s="1"/>
      <c r="I286" s="1"/>
    </row>
    <row r="287" spans="8:9" ht="15.75" customHeight="1">
      <c r="H287" s="1"/>
      <c r="I287" s="1"/>
    </row>
    <row r="288" spans="8:9" ht="15.75" customHeight="1">
      <c r="H288" s="1"/>
      <c r="I288" s="1"/>
    </row>
    <row r="289" spans="8:9" ht="15.75" customHeight="1">
      <c r="H289" s="1"/>
      <c r="I289" s="1"/>
    </row>
    <row r="290" spans="8:9" ht="15.75" customHeight="1">
      <c r="H290" s="1"/>
      <c r="I290" s="1"/>
    </row>
    <row r="291" spans="8:9" ht="15.75" customHeight="1">
      <c r="H291" s="1"/>
      <c r="I291" s="1"/>
    </row>
    <row r="292" spans="8:9" ht="15.75" customHeight="1">
      <c r="H292" s="1"/>
      <c r="I292" s="1"/>
    </row>
    <row r="293" spans="8:9" ht="15.75" customHeight="1">
      <c r="H293" s="1"/>
      <c r="I293" s="1"/>
    </row>
    <row r="294" spans="8:9" ht="15.75" customHeight="1">
      <c r="H294" s="1"/>
      <c r="I294" s="1"/>
    </row>
    <row r="295" spans="8:9" ht="15.75" customHeight="1">
      <c r="H295" s="1"/>
      <c r="I295" s="1"/>
    </row>
    <row r="296" spans="8:9" ht="15.75" customHeight="1">
      <c r="H296" s="1"/>
      <c r="I296" s="1"/>
    </row>
    <row r="297" spans="8:9" ht="15.75" customHeight="1">
      <c r="H297" s="1"/>
      <c r="I297" s="1"/>
    </row>
    <row r="298" spans="8:9" ht="15.75" customHeight="1">
      <c r="H298" s="1"/>
      <c r="I298" s="1"/>
    </row>
    <row r="299" spans="8:9" ht="15.75" customHeight="1">
      <c r="H299" s="1"/>
      <c r="I299" s="1"/>
    </row>
    <row r="300" spans="8:9" ht="15.75" customHeight="1">
      <c r="H300" s="1"/>
      <c r="I300" s="1"/>
    </row>
    <row r="301" spans="8:9" ht="15.75" customHeight="1">
      <c r="H301" s="1"/>
      <c r="I301" s="1"/>
    </row>
    <row r="302" spans="8:9" ht="15.75" customHeight="1">
      <c r="H302" s="1"/>
      <c r="I302" s="1"/>
    </row>
    <row r="303" spans="8:9" ht="15.75" customHeight="1">
      <c r="H303" s="1"/>
      <c r="I303" s="1"/>
    </row>
    <row r="304" spans="8:9" ht="15.75" customHeight="1">
      <c r="H304" s="1"/>
      <c r="I304" s="1"/>
    </row>
    <row r="305" spans="8:9" ht="15.75" customHeight="1">
      <c r="H305" s="1"/>
      <c r="I305" s="1"/>
    </row>
    <row r="306" spans="8:9" ht="15.75" customHeight="1">
      <c r="H306" s="1"/>
      <c r="I306" s="1"/>
    </row>
    <row r="307" spans="8:9" ht="15.75" customHeight="1">
      <c r="H307" s="1"/>
      <c r="I307" s="1"/>
    </row>
    <row r="308" spans="8:9" ht="15.75" customHeight="1">
      <c r="H308" s="1"/>
      <c r="I308" s="1"/>
    </row>
    <row r="309" spans="8:9" ht="15.75" customHeight="1">
      <c r="H309" s="1"/>
      <c r="I309" s="1"/>
    </row>
    <row r="310" spans="8:9" ht="15.75" customHeight="1">
      <c r="H310" s="1"/>
      <c r="I310" s="1"/>
    </row>
    <row r="311" spans="8:9" ht="15.75" customHeight="1">
      <c r="H311" s="1"/>
      <c r="I311" s="1"/>
    </row>
    <row r="312" spans="8:9" ht="15.75" customHeight="1">
      <c r="H312" s="1"/>
      <c r="I312" s="1"/>
    </row>
    <row r="313" spans="8:9" ht="15.75" customHeight="1">
      <c r="H313" s="1"/>
      <c r="I313" s="1"/>
    </row>
    <row r="314" spans="8:9" ht="15.75" customHeight="1">
      <c r="H314" s="1"/>
      <c r="I314" s="1"/>
    </row>
    <row r="315" spans="8:9" ht="15.75" customHeight="1">
      <c r="H315" s="1"/>
      <c r="I315" s="1"/>
    </row>
    <row r="316" spans="8:9" ht="15.75" customHeight="1">
      <c r="H316" s="1"/>
      <c r="I316" s="1"/>
    </row>
    <row r="317" spans="8:9" ht="15.75" customHeight="1">
      <c r="H317" s="1"/>
      <c r="I317" s="1"/>
    </row>
    <row r="318" spans="8:9" ht="15.75" customHeight="1">
      <c r="H318" s="1"/>
      <c r="I318" s="1"/>
    </row>
    <row r="319" spans="8:9" ht="15.75" customHeight="1">
      <c r="H319" s="1"/>
      <c r="I319" s="1"/>
    </row>
    <row r="320" spans="8:9" ht="15.75" customHeight="1">
      <c r="H320" s="1"/>
      <c r="I320" s="1"/>
    </row>
    <row r="321" spans="8:9" ht="15.75" customHeight="1">
      <c r="H321" s="1"/>
      <c r="I321" s="1"/>
    </row>
    <row r="322" spans="8:9" ht="15.75" customHeight="1">
      <c r="H322" s="1"/>
      <c r="I322" s="1"/>
    </row>
    <row r="323" spans="8:9" ht="15.75" customHeight="1">
      <c r="H323" s="1"/>
      <c r="I323" s="1"/>
    </row>
    <row r="324" spans="8:9" ht="15.75" customHeight="1">
      <c r="H324" s="1"/>
      <c r="I324" s="1"/>
    </row>
    <row r="325" spans="8:9" ht="15.75" customHeight="1">
      <c r="H325" s="1"/>
      <c r="I325" s="1"/>
    </row>
    <row r="326" spans="8:9" ht="15.75" customHeight="1">
      <c r="H326" s="1"/>
      <c r="I326" s="1"/>
    </row>
    <row r="327" spans="8:9" ht="15.75" customHeight="1">
      <c r="H327" s="1"/>
      <c r="I327" s="1"/>
    </row>
    <row r="328" spans="8:9" ht="15.75" customHeight="1">
      <c r="H328" s="1"/>
      <c r="I328" s="1"/>
    </row>
    <row r="329" spans="8:9" ht="15.75" customHeight="1">
      <c r="H329" s="1"/>
      <c r="I329" s="1"/>
    </row>
    <row r="330" spans="8:9" ht="15.75" customHeight="1">
      <c r="H330" s="1"/>
      <c r="I330" s="1"/>
    </row>
    <row r="331" spans="8:9" ht="15.75" customHeight="1">
      <c r="H331" s="1"/>
      <c r="I331" s="1"/>
    </row>
    <row r="332" spans="8:9" ht="15.75" customHeight="1">
      <c r="H332" s="1"/>
      <c r="I332" s="1"/>
    </row>
    <row r="333" spans="8:9" ht="15.75" customHeight="1">
      <c r="H333" s="1"/>
      <c r="I333" s="1"/>
    </row>
    <row r="334" spans="8:9" ht="15.75" customHeight="1">
      <c r="H334" s="1"/>
      <c r="I334" s="1"/>
    </row>
    <row r="335" spans="8:9" ht="15.75" customHeight="1">
      <c r="H335" s="1"/>
      <c r="I335" s="1"/>
    </row>
    <row r="336" spans="8:9" ht="15.75" customHeight="1">
      <c r="H336" s="1"/>
      <c r="I336" s="1"/>
    </row>
    <row r="337" spans="8:9" ht="15.75" customHeight="1">
      <c r="H337" s="1"/>
      <c r="I337" s="1"/>
    </row>
    <row r="338" spans="8:9" ht="15.75" customHeight="1">
      <c r="H338" s="1"/>
      <c r="I338" s="1"/>
    </row>
    <row r="339" spans="8:9" ht="15.75" customHeight="1">
      <c r="H339" s="1"/>
      <c r="I339" s="1"/>
    </row>
    <row r="340" spans="8:9" ht="15.75" customHeight="1">
      <c r="H340" s="1"/>
      <c r="I340" s="1"/>
    </row>
    <row r="341" spans="8:9" ht="15.75" customHeight="1">
      <c r="H341" s="1"/>
      <c r="I341" s="1"/>
    </row>
    <row r="342" spans="8:9" ht="15.75" customHeight="1">
      <c r="H342" s="1"/>
      <c r="I342" s="1"/>
    </row>
    <row r="343" spans="8:9" ht="15.75" customHeight="1">
      <c r="H343" s="1"/>
      <c r="I343" s="1"/>
    </row>
    <row r="344" spans="8:9" ht="15.75" customHeight="1">
      <c r="H344" s="1"/>
      <c r="I344" s="1"/>
    </row>
    <row r="345" spans="8:9" ht="15.75" customHeight="1">
      <c r="H345" s="1"/>
      <c r="I345" s="1"/>
    </row>
    <row r="346" spans="8:9" ht="15.75" customHeight="1">
      <c r="H346" s="1"/>
      <c r="I346" s="1"/>
    </row>
    <row r="347" spans="8:9" ht="15.75" customHeight="1">
      <c r="H347" s="1"/>
      <c r="I347" s="1"/>
    </row>
    <row r="348" spans="8:9" ht="15.75" customHeight="1">
      <c r="H348" s="1"/>
      <c r="I348" s="1"/>
    </row>
    <row r="349" spans="8:9" ht="15.75" customHeight="1">
      <c r="H349" s="1"/>
      <c r="I349" s="1"/>
    </row>
    <row r="350" spans="8:9" ht="15.75" customHeight="1">
      <c r="H350" s="1"/>
      <c r="I350" s="1"/>
    </row>
    <row r="351" spans="8:9" ht="15.75" customHeight="1">
      <c r="H351" s="1"/>
      <c r="I351" s="1"/>
    </row>
    <row r="352" spans="8:9" ht="15.75" customHeight="1">
      <c r="H352" s="1"/>
      <c r="I352" s="1"/>
    </row>
    <row r="353" spans="8:9" ht="15.75" customHeight="1">
      <c r="H353" s="1"/>
      <c r="I353" s="1"/>
    </row>
    <row r="354" spans="8:9" ht="15.75" customHeight="1">
      <c r="H354" s="1"/>
      <c r="I354" s="1"/>
    </row>
    <row r="355" spans="8:9" ht="15.75" customHeight="1">
      <c r="H355" s="1"/>
      <c r="I355" s="1"/>
    </row>
    <row r="356" spans="8:9" ht="15.75" customHeight="1">
      <c r="H356" s="1"/>
      <c r="I356" s="1"/>
    </row>
    <row r="357" spans="8:9" ht="15.75" customHeight="1">
      <c r="H357" s="1"/>
      <c r="I357" s="1"/>
    </row>
    <row r="358" spans="8:9" ht="15.75" customHeight="1">
      <c r="H358" s="1"/>
      <c r="I358" s="1"/>
    </row>
    <row r="359" spans="8:9" ht="15.75" customHeight="1">
      <c r="H359" s="1"/>
      <c r="I359" s="1"/>
    </row>
    <row r="360" spans="8:9" ht="15.75" customHeight="1">
      <c r="H360" s="1"/>
      <c r="I360" s="1"/>
    </row>
    <row r="361" spans="8:9" ht="15.75" customHeight="1">
      <c r="H361" s="1"/>
      <c r="I361" s="1"/>
    </row>
    <row r="362" spans="8:9" ht="15.75" customHeight="1">
      <c r="H362" s="1"/>
      <c r="I362" s="1"/>
    </row>
    <row r="363" spans="8:9" ht="15.75" customHeight="1">
      <c r="H363" s="1"/>
      <c r="I363" s="1"/>
    </row>
    <row r="364" spans="8:9" ht="15.75" customHeight="1">
      <c r="H364" s="1"/>
      <c r="I364" s="1"/>
    </row>
    <row r="365" spans="8:9" ht="15.75" customHeight="1">
      <c r="H365" s="1"/>
      <c r="I365" s="1"/>
    </row>
    <row r="366" spans="8:9" ht="15.75" customHeight="1">
      <c r="H366" s="1"/>
      <c r="I366" s="1"/>
    </row>
    <row r="367" spans="8:9" ht="15.75" customHeight="1">
      <c r="H367" s="1"/>
      <c r="I367" s="1"/>
    </row>
    <row r="368" spans="8:9" ht="15.75" customHeight="1">
      <c r="H368" s="1"/>
      <c r="I368" s="1"/>
    </row>
    <row r="369" spans="8:9" ht="15.75" customHeight="1">
      <c r="H369" s="1"/>
      <c r="I369" s="1"/>
    </row>
    <row r="370" spans="8:9" ht="15.75" customHeight="1">
      <c r="H370" s="1"/>
      <c r="I370" s="1"/>
    </row>
    <row r="371" spans="8:9" ht="15.75" customHeight="1">
      <c r="H371" s="1"/>
      <c r="I371" s="1"/>
    </row>
    <row r="372" spans="8:9" ht="15.75" customHeight="1">
      <c r="H372" s="1"/>
      <c r="I372" s="1"/>
    </row>
    <row r="373" spans="8:9" ht="15.75" customHeight="1">
      <c r="H373" s="1"/>
      <c r="I373" s="1"/>
    </row>
    <row r="374" spans="8:9" ht="15.75" customHeight="1">
      <c r="H374" s="1"/>
      <c r="I374" s="1"/>
    </row>
    <row r="375" spans="8:9" ht="15.75" customHeight="1">
      <c r="H375" s="1"/>
      <c r="I375" s="1"/>
    </row>
    <row r="376" spans="8:9" ht="15.75" customHeight="1">
      <c r="H376" s="1"/>
      <c r="I376" s="1"/>
    </row>
    <row r="377" spans="8:9" ht="15.75" customHeight="1">
      <c r="H377" s="1"/>
      <c r="I377" s="1"/>
    </row>
    <row r="378" spans="8:9" ht="15.75" customHeight="1">
      <c r="H378" s="1"/>
      <c r="I378" s="1"/>
    </row>
    <row r="379" spans="8:9" ht="15.75" customHeight="1">
      <c r="H379" s="1"/>
      <c r="I379" s="1"/>
    </row>
    <row r="380" spans="8:9" ht="15.75" customHeight="1">
      <c r="H380" s="1"/>
      <c r="I380" s="1"/>
    </row>
    <row r="381" spans="8:9" ht="15.75" customHeight="1">
      <c r="H381" s="1"/>
      <c r="I381" s="1"/>
    </row>
    <row r="382" spans="8:9" ht="15.75" customHeight="1">
      <c r="H382" s="1"/>
      <c r="I382" s="1"/>
    </row>
    <row r="383" spans="8:9" ht="15.75" customHeight="1">
      <c r="H383" s="1"/>
      <c r="I383" s="1"/>
    </row>
    <row r="384" spans="8:9" ht="15.75" customHeight="1">
      <c r="H384" s="1"/>
      <c r="I384" s="1"/>
    </row>
    <row r="385" spans="8:9" ht="15.75" customHeight="1">
      <c r="H385" s="1"/>
      <c r="I385" s="1"/>
    </row>
    <row r="386" spans="8:9" ht="15.75" customHeight="1">
      <c r="H386" s="1"/>
      <c r="I386" s="1"/>
    </row>
    <row r="387" spans="8:9" ht="15.75" customHeight="1">
      <c r="H387" s="1"/>
      <c r="I387" s="1"/>
    </row>
    <row r="388" spans="8:9" ht="15.75" customHeight="1">
      <c r="H388" s="1"/>
      <c r="I388" s="1"/>
    </row>
    <row r="389" spans="8:9" ht="15.75" customHeight="1">
      <c r="H389" s="1"/>
      <c r="I389" s="1"/>
    </row>
    <row r="390" spans="8:9" ht="15.75" customHeight="1">
      <c r="H390" s="1"/>
      <c r="I390" s="1"/>
    </row>
    <row r="391" spans="8:9" ht="15.75" customHeight="1">
      <c r="H391" s="1"/>
      <c r="I391" s="1"/>
    </row>
    <row r="392" spans="8:9" ht="15.75" customHeight="1">
      <c r="H392" s="1"/>
      <c r="I392" s="1"/>
    </row>
    <row r="393" spans="8:9" ht="15.75" customHeight="1">
      <c r="H393" s="1"/>
      <c r="I393" s="1"/>
    </row>
    <row r="394" spans="8:9" ht="15.75" customHeight="1">
      <c r="H394" s="1"/>
      <c r="I394" s="1"/>
    </row>
    <row r="395" spans="8:9" ht="15.75" customHeight="1">
      <c r="H395" s="1"/>
      <c r="I395" s="1"/>
    </row>
    <row r="396" spans="8:9" ht="15.75" customHeight="1">
      <c r="H396" s="1"/>
      <c r="I396" s="1"/>
    </row>
    <row r="397" spans="8:9" ht="15.75" customHeight="1">
      <c r="H397" s="1"/>
      <c r="I397" s="1"/>
    </row>
    <row r="398" spans="8:9" ht="15.75" customHeight="1">
      <c r="H398" s="1"/>
      <c r="I398" s="1"/>
    </row>
    <row r="399" spans="8:9" ht="15.75" customHeight="1">
      <c r="H399" s="1"/>
      <c r="I399" s="1"/>
    </row>
    <row r="400" spans="8:9" ht="15.75" customHeight="1">
      <c r="H400" s="1"/>
      <c r="I400" s="1"/>
    </row>
    <row r="401" spans="8:9" ht="15.75" customHeight="1">
      <c r="H401" s="1"/>
      <c r="I401" s="1"/>
    </row>
    <row r="402" spans="8:9" ht="15.75" customHeight="1">
      <c r="H402" s="1"/>
      <c r="I402" s="1"/>
    </row>
    <row r="403" spans="8:9" ht="15.75" customHeight="1">
      <c r="H403" s="1"/>
      <c r="I403" s="1"/>
    </row>
    <row r="404" spans="8:9" ht="15.75" customHeight="1">
      <c r="H404" s="1"/>
      <c r="I404" s="1"/>
    </row>
    <row r="405" spans="8:9" ht="15.75" customHeight="1">
      <c r="H405" s="1"/>
      <c r="I405" s="1"/>
    </row>
    <row r="406" spans="8:9" ht="15.75" customHeight="1">
      <c r="H406" s="1"/>
      <c r="I406" s="1"/>
    </row>
    <row r="407" spans="8:9" ht="15.75" customHeight="1">
      <c r="H407" s="1"/>
      <c r="I407" s="1"/>
    </row>
    <row r="408" spans="8:9" ht="15.75" customHeight="1">
      <c r="H408" s="1"/>
      <c r="I408" s="1"/>
    </row>
    <row r="409" spans="8:9" ht="15.75" customHeight="1">
      <c r="H409" s="1"/>
      <c r="I409" s="1"/>
    </row>
    <row r="410" spans="8:9" ht="15.75" customHeight="1">
      <c r="H410" s="1"/>
      <c r="I410" s="1"/>
    </row>
    <row r="411" spans="8:9" ht="15.75" customHeight="1">
      <c r="H411" s="1"/>
      <c r="I411" s="1"/>
    </row>
    <row r="412" spans="8:9" ht="15.75" customHeight="1">
      <c r="H412" s="1"/>
      <c r="I412" s="1"/>
    </row>
    <row r="413" spans="8:9" ht="15.75" customHeight="1">
      <c r="H413" s="1"/>
      <c r="I413" s="1"/>
    </row>
    <row r="414" spans="8:9" ht="15.75" customHeight="1">
      <c r="H414" s="1"/>
      <c r="I414" s="1"/>
    </row>
    <row r="415" spans="8:9" ht="15.75" customHeight="1">
      <c r="H415" s="1"/>
      <c r="I415" s="1"/>
    </row>
    <row r="416" spans="8:9" ht="15.75" customHeight="1">
      <c r="H416" s="1"/>
      <c r="I416" s="1"/>
    </row>
    <row r="417" spans="8:9" ht="15.75" customHeight="1">
      <c r="H417" s="1"/>
      <c r="I417" s="1"/>
    </row>
    <row r="418" spans="8:9" ht="15.75" customHeight="1">
      <c r="H418" s="1"/>
      <c r="I418" s="1"/>
    </row>
    <row r="419" spans="8:9" ht="15.75" customHeight="1">
      <c r="H419" s="1"/>
      <c r="I419" s="1"/>
    </row>
    <row r="420" spans="8:9" ht="15.75" customHeight="1">
      <c r="H420" s="1"/>
      <c r="I420" s="1"/>
    </row>
    <row r="421" spans="8:9" ht="15.75" customHeight="1">
      <c r="H421" s="1"/>
      <c r="I421" s="1"/>
    </row>
    <row r="422" spans="8:9" ht="15.75" customHeight="1">
      <c r="H422" s="1"/>
      <c r="I422" s="1"/>
    </row>
    <row r="423" spans="8:9" ht="15.75" customHeight="1">
      <c r="H423" s="1"/>
      <c r="I423" s="1"/>
    </row>
    <row r="424" spans="8:9" ht="15.75" customHeight="1">
      <c r="H424" s="1"/>
      <c r="I424" s="1"/>
    </row>
    <row r="425" spans="8:9" ht="15.75" customHeight="1">
      <c r="H425" s="1"/>
      <c r="I425" s="1"/>
    </row>
    <row r="426" spans="8:9" ht="15.75" customHeight="1">
      <c r="H426" s="1"/>
      <c r="I426" s="1"/>
    </row>
    <row r="427" spans="8:9" ht="15.75" customHeight="1">
      <c r="H427" s="1"/>
      <c r="I427" s="1"/>
    </row>
    <row r="428" spans="8:9" ht="15.75" customHeight="1">
      <c r="H428" s="1"/>
      <c r="I428" s="1"/>
    </row>
    <row r="429" spans="8:9" ht="15.75" customHeight="1">
      <c r="H429" s="1"/>
      <c r="I429" s="1"/>
    </row>
    <row r="430" spans="8:9" ht="15.75" customHeight="1">
      <c r="H430" s="1"/>
      <c r="I430" s="1"/>
    </row>
    <row r="431" spans="8:9" ht="15.75" customHeight="1">
      <c r="H431" s="1"/>
      <c r="I431" s="1"/>
    </row>
    <row r="432" spans="8:9" ht="15.75" customHeight="1">
      <c r="H432" s="1"/>
      <c r="I432" s="1"/>
    </row>
    <row r="433" spans="8:9" ht="15.75" customHeight="1">
      <c r="H433" s="1"/>
      <c r="I433" s="1"/>
    </row>
    <row r="434" spans="8:9" ht="15.75" customHeight="1">
      <c r="H434" s="1"/>
      <c r="I434" s="1"/>
    </row>
    <row r="435" spans="8:9" ht="15.75" customHeight="1">
      <c r="H435" s="1"/>
      <c r="I435" s="1"/>
    </row>
    <row r="436" spans="8:9" ht="15.75" customHeight="1">
      <c r="H436" s="1"/>
      <c r="I436" s="1"/>
    </row>
    <row r="437" spans="8:9" ht="15.75" customHeight="1">
      <c r="H437" s="1"/>
      <c r="I437" s="1"/>
    </row>
    <row r="438" spans="8:9" ht="15.75" customHeight="1">
      <c r="H438" s="1"/>
      <c r="I438" s="1"/>
    </row>
    <row r="439" spans="8:9" ht="15.75" customHeight="1">
      <c r="H439" s="1"/>
      <c r="I439" s="1"/>
    </row>
    <row r="440" spans="8:9" ht="15.75" customHeight="1">
      <c r="H440" s="1"/>
      <c r="I440" s="1"/>
    </row>
    <row r="441" spans="8:9" ht="15.75" customHeight="1">
      <c r="H441" s="1"/>
      <c r="I441" s="1"/>
    </row>
    <row r="442" spans="8:9" ht="15.75" customHeight="1">
      <c r="H442" s="1"/>
      <c r="I442" s="1"/>
    </row>
    <row r="443" spans="8:9" ht="15.75" customHeight="1">
      <c r="H443" s="1"/>
      <c r="I443" s="1"/>
    </row>
    <row r="444" spans="8:9" ht="15.75" customHeight="1">
      <c r="H444" s="1"/>
      <c r="I444" s="1"/>
    </row>
    <row r="445" spans="8:9" ht="15.75" customHeight="1">
      <c r="H445" s="1"/>
      <c r="I445" s="1"/>
    </row>
    <row r="446" spans="8:9" ht="15.75" customHeight="1">
      <c r="H446" s="1"/>
      <c r="I446" s="1"/>
    </row>
    <row r="447" spans="8:9" ht="15.75" customHeight="1">
      <c r="H447" s="1"/>
      <c r="I447" s="1"/>
    </row>
    <row r="448" spans="8:9" ht="15.75" customHeight="1">
      <c r="H448" s="1"/>
      <c r="I448" s="1"/>
    </row>
    <row r="449" spans="8:9" ht="15.75" customHeight="1">
      <c r="H449" s="1"/>
      <c r="I449" s="1"/>
    </row>
    <row r="450" spans="8:9" ht="15.75" customHeight="1">
      <c r="H450" s="1"/>
      <c r="I450" s="1"/>
    </row>
    <row r="451" spans="8:9" ht="15.75" customHeight="1">
      <c r="H451" s="1"/>
      <c r="I451" s="1"/>
    </row>
    <row r="452" spans="8:9" ht="15.75" customHeight="1">
      <c r="H452" s="1"/>
      <c r="I452" s="1"/>
    </row>
    <row r="453" spans="8:9" ht="15.75" customHeight="1">
      <c r="H453" s="1"/>
      <c r="I453" s="1"/>
    </row>
    <row r="454" spans="8:9" ht="15.75" customHeight="1">
      <c r="H454" s="1"/>
      <c r="I454" s="1"/>
    </row>
    <row r="455" spans="8:9" ht="15.75" customHeight="1">
      <c r="H455" s="1"/>
      <c r="I455" s="1"/>
    </row>
    <row r="456" spans="8:9" ht="15.75" customHeight="1">
      <c r="H456" s="1"/>
      <c r="I456" s="1"/>
    </row>
    <row r="457" spans="8:9" ht="15.75" customHeight="1">
      <c r="H457" s="1"/>
      <c r="I457" s="1"/>
    </row>
    <row r="458" spans="8:9" ht="15.75" customHeight="1">
      <c r="H458" s="1"/>
      <c r="I458" s="1"/>
    </row>
    <row r="459" spans="8:9" ht="15.75" customHeight="1">
      <c r="H459" s="1"/>
      <c r="I459" s="1"/>
    </row>
    <row r="460" spans="8:9" ht="15.75" customHeight="1">
      <c r="H460" s="1"/>
      <c r="I460" s="1"/>
    </row>
    <row r="461" spans="8:9" ht="15.75" customHeight="1">
      <c r="H461" s="1"/>
      <c r="I461" s="1"/>
    </row>
    <row r="462" spans="8:9" ht="15.75" customHeight="1">
      <c r="H462" s="1"/>
      <c r="I462" s="1"/>
    </row>
    <row r="463" spans="8:9" ht="15.75" customHeight="1">
      <c r="H463" s="1"/>
      <c r="I463" s="1"/>
    </row>
    <row r="464" spans="8:9" ht="15.75" customHeight="1">
      <c r="H464" s="1"/>
      <c r="I464" s="1"/>
    </row>
    <row r="465" spans="8:9" ht="15.75" customHeight="1">
      <c r="H465" s="1"/>
      <c r="I465" s="1"/>
    </row>
    <row r="466" spans="8:9" ht="15.75" customHeight="1">
      <c r="H466" s="1"/>
      <c r="I466" s="1"/>
    </row>
    <row r="467" spans="8:9" ht="15.75" customHeight="1">
      <c r="H467" s="1"/>
      <c r="I467" s="1"/>
    </row>
    <row r="468" spans="8:9" ht="15.75" customHeight="1">
      <c r="H468" s="1"/>
      <c r="I468" s="1"/>
    </row>
    <row r="469" spans="8:9" ht="15.75" customHeight="1">
      <c r="H469" s="1"/>
      <c r="I469" s="1"/>
    </row>
    <row r="470" spans="8:9" ht="15.75" customHeight="1">
      <c r="H470" s="1"/>
      <c r="I470" s="1"/>
    </row>
    <row r="471" spans="8:9" ht="15.75" customHeight="1">
      <c r="H471" s="1"/>
      <c r="I471" s="1"/>
    </row>
    <row r="472" spans="8:9" ht="15.75" customHeight="1">
      <c r="H472" s="1"/>
      <c r="I472" s="1"/>
    </row>
    <row r="473" spans="8:9" ht="15.75" customHeight="1">
      <c r="H473" s="1"/>
      <c r="I473" s="1"/>
    </row>
    <row r="474" spans="8:9" ht="15.75" customHeight="1">
      <c r="H474" s="1"/>
      <c r="I474" s="1"/>
    </row>
    <row r="475" spans="8:9" ht="15.75" customHeight="1">
      <c r="H475" s="1"/>
      <c r="I475" s="1"/>
    </row>
    <row r="476" spans="8:9" ht="15.75" customHeight="1">
      <c r="H476" s="1"/>
      <c r="I476" s="1"/>
    </row>
    <row r="477" spans="8:9" ht="15.75" customHeight="1">
      <c r="H477" s="1"/>
      <c r="I477" s="1"/>
    </row>
    <row r="478" spans="8:9" ht="15.75" customHeight="1">
      <c r="H478" s="1"/>
      <c r="I478" s="1"/>
    </row>
    <row r="479" spans="8:9" ht="15.75" customHeight="1">
      <c r="H479" s="1"/>
      <c r="I479" s="1"/>
    </row>
    <row r="480" spans="8:9" ht="15.75" customHeight="1">
      <c r="H480" s="1"/>
      <c r="I480" s="1"/>
    </row>
    <row r="481" spans="8:9" ht="15.75" customHeight="1">
      <c r="H481" s="1"/>
      <c r="I481" s="1"/>
    </row>
    <row r="482" spans="8:9" ht="15.75" customHeight="1">
      <c r="H482" s="1"/>
      <c r="I482" s="1"/>
    </row>
    <row r="483" spans="8:9" ht="15.75" customHeight="1">
      <c r="H483" s="1"/>
      <c r="I483" s="1"/>
    </row>
    <row r="484" spans="8:9" ht="15.75" customHeight="1">
      <c r="H484" s="1"/>
      <c r="I484" s="1"/>
    </row>
    <row r="485" spans="8:9" ht="15.75" customHeight="1">
      <c r="H485" s="1"/>
      <c r="I485" s="1"/>
    </row>
    <row r="486" spans="8:9" ht="15.75" customHeight="1">
      <c r="H486" s="1"/>
      <c r="I486" s="1"/>
    </row>
    <row r="487" spans="8:9" ht="15.75" customHeight="1">
      <c r="H487" s="1"/>
      <c r="I487" s="1"/>
    </row>
    <row r="488" spans="8:9" ht="15.75" customHeight="1">
      <c r="H488" s="1"/>
      <c r="I488" s="1"/>
    </row>
    <row r="489" spans="8:9" ht="15.75" customHeight="1">
      <c r="H489" s="1"/>
      <c r="I489" s="1"/>
    </row>
    <row r="490" spans="8:9" ht="15.75" customHeight="1">
      <c r="H490" s="1"/>
      <c r="I490" s="1"/>
    </row>
    <row r="491" spans="8:9" ht="15.75" customHeight="1">
      <c r="H491" s="1"/>
      <c r="I491" s="1"/>
    </row>
    <row r="492" spans="8:9" ht="15.75" customHeight="1">
      <c r="H492" s="1"/>
      <c r="I492" s="1"/>
    </row>
    <row r="493" spans="8:9" ht="15.75" customHeight="1">
      <c r="H493" s="1"/>
      <c r="I493" s="1"/>
    </row>
    <row r="494" spans="8:9" ht="15.75" customHeight="1">
      <c r="H494" s="1"/>
      <c r="I494" s="1"/>
    </row>
    <row r="495" spans="8:9" ht="15.75" customHeight="1">
      <c r="H495" s="1"/>
      <c r="I495" s="1"/>
    </row>
    <row r="496" spans="8:9" ht="15.75" customHeight="1">
      <c r="H496" s="1"/>
      <c r="I496" s="1"/>
    </row>
    <row r="497" spans="8:9" ht="15.75" customHeight="1">
      <c r="H497" s="1"/>
      <c r="I497" s="1"/>
    </row>
    <row r="498" spans="8:9" ht="15.75" customHeight="1">
      <c r="H498" s="1"/>
      <c r="I498" s="1"/>
    </row>
    <row r="499" spans="8:9" ht="15.75" customHeight="1">
      <c r="H499" s="1"/>
      <c r="I499" s="1"/>
    </row>
    <row r="500" spans="8:9" ht="15.75" customHeight="1">
      <c r="H500" s="1"/>
      <c r="I500" s="1"/>
    </row>
    <row r="501" spans="8:9" ht="15.75" customHeight="1">
      <c r="H501" s="1"/>
      <c r="I501" s="1"/>
    </row>
    <row r="502" spans="8:9" ht="15.75" customHeight="1">
      <c r="H502" s="1"/>
      <c r="I502" s="1"/>
    </row>
    <row r="503" spans="8:9" ht="15.75" customHeight="1">
      <c r="H503" s="1"/>
      <c r="I503" s="1"/>
    </row>
    <row r="504" spans="8:9" ht="15.75" customHeight="1">
      <c r="H504" s="1"/>
      <c r="I504" s="1"/>
    </row>
    <row r="505" spans="8:9" ht="15.75" customHeight="1">
      <c r="H505" s="1"/>
      <c r="I505" s="1"/>
    </row>
    <row r="506" spans="8:9" ht="15.75" customHeight="1">
      <c r="H506" s="1"/>
      <c r="I506" s="1"/>
    </row>
    <row r="507" spans="8:9" ht="15.75" customHeight="1">
      <c r="H507" s="1"/>
      <c r="I507" s="1"/>
    </row>
    <row r="508" spans="8:9" ht="15.75" customHeight="1">
      <c r="H508" s="1"/>
      <c r="I508" s="1"/>
    </row>
    <row r="509" spans="8:9" ht="15.75" customHeight="1">
      <c r="H509" s="1"/>
      <c r="I509" s="1"/>
    </row>
    <row r="510" spans="8:9" ht="15.75" customHeight="1">
      <c r="H510" s="1"/>
      <c r="I510" s="1"/>
    </row>
    <row r="511" spans="8:9" ht="15.75" customHeight="1">
      <c r="H511" s="1"/>
      <c r="I511" s="1"/>
    </row>
    <row r="512" spans="8:9" ht="15.75" customHeight="1">
      <c r="H512" s="1"/>
      <c r="I512" s="1"/>
    </row>
    <row r="513" spans="8:9" ht="15.75" customHeight="1">
      <c r="H513" s="1"/>
      <c r="I513" s="1"/>
    </row>
    <row r="514" spans="8:9" ht="15.75" customHeight="1">
      <c r="H514" s="1"/>
      <c r="I514" s="1"/>
    </row>
    <row r="515" spans="8:9" ht="15.75" customHeight="1">
      <c r="H515" s="1"/>
      <c r="I515" s="1"/>
    </row>
    <row r="516" spans="8:9" ht="15.75" customHeight="1">
      <c r="H516" s="1"/>
      <c r="I516" s="1"/>
    </row>
    <row r="517" spans="8:9" ht="15.75" customHeight="1">
      <c r="H517" s="1"/>
      <c r="I517" s="1"/>
    </row>
    <row r="518" spans="8:9" ht="15.75" customHeight="1">
      <c r="H518" s="1"/>
      <c r="I518" s="1"/>
    </row>
    <row r="519" spans="8:9" ht="15.75" customHeight="1">
      <c r="H519" s="1"/>
      <c r="I519" s="1"/>
    </row>
    <row r="520" spans="8:9" ht="15.75" customHeight="1">
      <c r="H520" s="1"/>
      <c r="I520" s="1"/>
    </row>
    <row r="521" spans="8:9" ht="15.75" customHeight="1">
      <c r="H521" s="1"/>
      <c r="I521" s="1"/>
    </row>
    <row r="522" spans="8:9" ht="15.75" customHeight="1">
      <c r="H522" s="1"/>
      <c r="I522" s="1"/>
    </row>
    <row r="523" spans="8:9" ht="15.75" customHeight="1">
      <c r="H523" s="1"/>
      <c r="I523" s="1"/>
    </row>
    <row r="524" spans="8:9" ht="15.75" customHeight="1">
      <c r="H524" s="1"/>
      <c r="I524" s="1"/>
    </row>
    <row r="525" spans="8:9" ht="15.75" customHeight="1">
      <c r="H525" s="1"/>
      <c r="I525" s="1"/>
    </row>
    <row r="526" spans="8:9" ht="15.75" customHeight="1">
      <c r="H526" s="1"/>
      <c r="I526" s="1"/>
    </row>
    <row r="527" spans="8:9" ht="15.75" customHeight="1">
      <c r="H527" s="1"/>
      <c r="I527" s="1"/>
    </row>
    <row r="528" spans="8:9" ht="15.75" customHeight="1">
      <c r="H528" s="1"/>
      <c r="I528" s="1"/>
    </row>
    <row r="529" spans="8:9" ht="15.75" customHeight="1">
      <c r="H529" s="1"/>
      <c r="I529" s="1"/>
    </row>
    <row r="530" spans="8:9" ht="15.75" customHeight="1">
      <c r="H530" s="1"/>
      <c r="I530" s="1"/>
    </row>
    <row r="531" spans="8:9" ht="15.75" customHeight="1">
      <c r="H531" s="1"/>
      <c r="I531" s="1"/>
    </row>
    <row r="532" spans="8:9" ht="15.75" customHeight="1">
      <c r="H532" s="1"/>
      <c r="I532" s="1"/>
    </row>
    <row r="533" spans="8:9" ht="15.75" customHeight="1">
      <c r="H533" s="1"/>
      <c r="I533" s="1"/>
    </row>
    <row r="534" spans="8:9" ht="15.75" customHeight="1">
      <c r="H534" s="1"/>
      <c r="I534" s="1"/>
    </row>
    <row r="535" spans="8:9" ht="15.75" customHeight="1">
      <c r="H535" s="1"/>
      <c r="I535" s="1"/>
    </row>
    <row r="536" spans="8:9" ht="15.75" customHeight="1">
      <c r="H536" s="1"/>
      <c r="I536" s="1"/>
    </row>
    <row r="537" spans="8:9" ht="15.75" customHeight="1">
      <c r="H537" s="1"/>
      <c r="I537" s="1"/>
    </row>
    <row r="538" spans="8:9" ht="15.75" customHeight="1">
      <c r="H538" s="1"/>
      <c r="I538" s="1"/>
    </row>
    <row r="539" spans="8:9" ht="15.75" customHeight="1">
      <c r="H539" s="1"/>
      <c r="I539" s="1"/>
    </row>
    <row r="540" spans="8:9" ht="15.75" customHeight="1">
      <c r="H540" s="1"/>
      <c r="I540" s="1"/>
    </row>
    <row r="541" spans="8:9" ht="15.75" customHeight="1">
      <c r="H541" s="1"/>
      <c r="I541" s="1"/>
    </row>
    <row r="542" spans="8:9" ht="15.75" customHeight="1">
      <c r="H542" s="1"/>
      <c r="I542" s="1"/>
    </row>
    <row r="543" spans="8:9" ht="15.75" customHeight="1">
      <c r="H543" s="1"/>
      <c r="I543" s="1"/>
    </row>
    <row r="544" spans="8:9" ht="15.75" customHeight="1">
      <c r="H544" s="1"/>
      <c r="I544" s="1"/>
    </row>
    <row r="545" spans="8:9" ht="15.75" customHeight="1">
      <c r="H545" s="1"/>
      <c r="I545" s="1"/>
    </row>
    <row r="546" spans="8:9" ht="15.75" customHeight="1">
      <c r="H546" s="1"/>
      <c r="I546" s="1"/>
    </row>
    <row r="547" spans="8:9" ht="15.75" customHeight="1">
      <c r="H547" s="1"/>
      <c r="I547" s="1"/>
    </row>
    <row r="548" spans="8:9" ht="15.75" customHeight="1">
      <c r="H548" s="1"/>
      <c r="I548" s="1"/>
    </row>
    <row r="549" spans="8:9" ht="15.75" customHeight="1">
      <c r="H549" s="1"/>
      <c r="I549" s="1"/>
    </row>
    <row r="550" spans="8:9" ht="15.75" customHeight="1">
      <c r="H550" s="1"/>
      <c r="I550" s="1"/>
    </row>
    <row r="551" spans="8:9" ht="15.75" customHeight="1">
      <c r="H551" s="1"/>
      <c r="I551" s="1"/>
    </row>
    <row r="552" spans="8:9" ht="15.75" customHeight="1">
      <c r="H552" s="1"/>
      <c r="I552" s="1"/>
    </row>
    <row r="553" spans="8:9" ht="15.75" customHeight="1">
      <c r="H553" s="1"/>
      <c r="I553" s="1"/>
    </row>
    <row r="554" spans="8:9" ht="15.75" customHeight="1">
      <c r="H554" s="1"/>
      <c r="I554" s="1"/>
    </row>
    <row r="555" spans="8:9" ht="15.75" customHeight="1">
      <c r="H555" s="1"/>
      <c r="I555" s="1"/>
    </row>
    <row r="556" spans="8:9" ht="15.75" customHeight="1">
      <c r="H556" s="1"/>
      <c r="I556" s="1"/>
    </row>
    <row r="557" spans="8:9" ht="15.75" customHeight="1">
      <c r="H557" s="1"/>
      <c r="I557" s="1"/>
    </row>
    <row r="558" spans="8:9" ht="15.75" customHeight="1">
      <c r="H558" s="1"/>
      <c r="I558" s="1"/>
    </row>
    <row r="559" spans="8:9" ht="15.75" customHeight="1">
      <c r="H559" s="1"/>
      <c r="I559" s="1"/>
    </row>
    <row r="560" spans="8:9" ht="15.75" customHeight="1">
      <c r="H560" s="1"/>
      <c r="I560" s="1"/>
    </row>
    <row r="561" spans="8:9" ht="15.75" customHeight="1">
      <c r="H561" s="1"/>
      <c r="I561" s="1"/>
    </row>
    <row r="562" spans="8:9" ht="15.75" customHeight="1">
      <c r="H562" s="1"/>
      <c r="I562" s="1"/>
    </row>
    <row r="563" spans="8:9" ht="15.75" customHeight="1">
      <c r="H563" s="1"/>
      <c r="I563" s="1"/>
    </row>
    <row r="564" spans="8:9" ht="15.75" customHeight="1">
      <c r="H564" s="1"/>
      <c r="I564" s="1"/>
    </row>
    <row r="565" spans="8:9" ht="15.75" customHeight="1">
      <c r="H565" s="1"/>
      <c r="I565" s="1"/>
    </row>
    <row r="566" spans="8:9" ht="15.75" customHeight="1">
      <c r="H566" s="1"/>
      <c r="I566" s="1"/>
    </row>
    <row r="567" spans="8:9" ht="15.75" customHeight="1">
      <c r="H567" s="1"/>
      <c r="I567" s="1"/>
    </row>
    <row r="568" spans="8:9" ht="15.75" customHeight="1">
      <c r="H568" s="1"/>
      <c r="I568" s="1"/>
    </row>
    <row r="569" spans="8:9" ht="15.75" customHeight="1">
      <c r="H569" s="1"/>
      <c r="I569" s="1"/>
    </row>
    <row r="570" spans="8:9" ht="15.75" customHeight="1">
      <c r="H570" s="1"/>
      <c r="I570" s="1"/>
    </row>
    <row r="571" spans="8:9" ht="15.75" customHeight="1">
      <c r="H571" s="1"/>
      <c r="I571" s="1"/>
    </row>
    <row r="572" spans="8:9" ht="15.75" customHeight="1">
      <c r="H572" s="1"/>
      <c r="I572" s="1"/>
    </row>
    <row r="573" spans="8:9" ht="15.75" customHeight="1">
      <c r="H573" s="1"/>
      <c r="I573" s="1"/>
    </row>
    <row r="574" spans="8:9" ht="15.75" customHeight="1">
      <c r="H574" s="1"/>
      <c r="I574" s="1"/>
    </row>
    <row r="575" spans="8:9" ht="15.75" customHeight="1">
      <c r="H575" s="1"/>
      <c r="I575" s="1"/>
    </row>
    <row r="576" spans="8:9" ht="15.75" customHeight="1">
      <c r="H576" s="1"/>
      <c r="I576" s="1"/>
    </row>
    <row r="577" spans="8:9" ht="15.75" customHeight="1">
      <c r="H577" s="1"/>
      <c r="I577" s="1"/>
    </row>
    <row r="578" spans="8:9" ht="15.75" customHeight="1">
      <c r="H578" s="1"/>
      <c r="I578" s="1"/>
    </row>
    <row r="579" spans="8:9" ht="15.75" customHeight="1">
      <c r="H579" s="1"/>
      <c r="I579" s="1"/>
    </row>
    <row r="580" spans="8:9" ht="15.75" customHeight="1">
      <c r="H580" s="1"/>
      <c r="I580" s="1"/>
    </row>
    <row r="581" spans="8:9" ht="15.75" customHeight="1">
      <c r="H581" s="1"/>
      <c r="I581" s="1"/>
    </row>
    <row r="582" spans="8:9" ht="15.75" customHeight="1">
      <c r="H582" s="1"/>
      <c r="I582" s="1"/>
    </row>
    <row r="583" spans="8:9" ht="15.75" customHeight="1">
      <c r="H583" s="1"/>
      <c r="I583" s="1"/>
    </row>
    <row r="584" spans="8:9" ht="15.75" customHeight="1">
      <c r="H584" s="1"/>
      <c r="I584" s="1"/>
    </row>
    <row r="585" spans="8:9" ht="15.75" customHeight="1">
      <c r="H585" s="1"/>
      <c r="I585" s="1"/>
    </row>
    <row r="586" spans="8:9" ht="15.75" customHeight="1">
      <c r="H586" s="1"/>
      <c r="I586" s="1"/>
    </row>
    <row r="587" spans="8:9" ht="15.75" customHeight="1">
      <c r="H587" s="1"/>
      <c r="I587" s="1"/>
    </row>
    <row r="588" spans="8:9" ht="15.75" customHeight="1">
      <c r="H588" s="1"/>
      <c r="I588" s="1"/>
    </row>
    <row r="589" spans="8:9" ht="15.75" customHeight="1">
      <c r="H589" s="1"/>
      <c r="I589" s="1"/>
    </row>
    <row r="590" spans="8:9" ht="15.75" customHeight="1">
      <c r="H590" s="1"/>
      <c r="I590" s="1"/>
    </row>
    <row r="591" spans="8:9" ht="15.75" customHeight="1">
      <c r="H591" s="1"/>
      <c r="I591" s="1"/>
    </row>
    <row r="592" spans="8:9" ht="15.75" customHeight="1">
      <c r="H592" s="1"/>
      <c r="I592" s="1"/>
    </row>
    <row r="593" spans="8:9" ht="15.75" customHeight="1">
      <c r="H593" s="1"/>
      <c r="I593" s="1"/>
    </row>
    <row r="594" spans="8:9" ht="15.75" customHeight="1">
      <c r="H594" s="1"/>
      <c r="I594" s="1"/>
    </row>
    <row r="595" spans="8:9" ht="15.75" customHeight="1">
      <c r="H595" s="1"/>
      <c r="I595" s="1"/>
    </row>
    <row r="596" spans="8:9" ht="15.75" customHeight="1">
      <c r="H596" s="1"/>
      <c r="I596" s="1"/>
    </row>
    <row r="597" spans="8:9" ht="15.75" customHeight="1">
      <c r="H597" s="1"/>
      <c r="I597" s="1"/>
    </row>
    <row r="598" spans="8:9" ht="15.75" customHeight="1">
      <c r="H598" s="1"/>
      <c r="I598" s="1"/>
    </row>
    <row r="599" spans="8:9" ht="15.75" customHeight="1">
      <c r="H599" s="1"/>
      <c r="I599" s="1"/>
    </row>
    <row r="600" spans="8:9" ht="15.75" customHeight="1">
      <c r="H600" s="1"/>
      <c r="I600" s="1"/>
    </row>
    <row r="601" spans="8:9" ht="15.75" customHeight="1">
      <c r="H601" s="1"/>
      <c r="I601" s="1"/>
    </row>
    <row r="602" spans="8:9" ht="15.75" customHeight="1">
      <c r="H602" s="1"/>
      <c r="I602" s="1"/>
    </row>
    <row r="603" spans="8:9" ht="15.75" customHeight="1">
      <c r="H603" s="1"/>
      <c r="I603" s="1"/>
    </row>
    <row r="604" spans="8:9" ht="15.75" customHeight="1">
      <c r="H604" s="1"/>
      <c r="I604" s="1"/>
    </row>
    <row r="605" spans="8:9" ht="15.75" customHeight="1">
      <c r="H605" s="1"/>
      <c r="I605" s="1"/>
    </row>
    <row r="606" spans="8:9" ht="15.75" customHeight="1">
      <c r="H606" s="1"/>
      <c r="I606" s="1"/>
    </row>
    <row r="607" spans="8:9" ht="15.75" customHeight="1">
      <c r="H607" s="1"/>
      <c r="I607" s="1"/>
    </row>
    <row r="608" spans="8:9" ht="15.75" customHeight="1">
      <c r="H608" s="1"/>
      <c r="I608" s="1"/>
    </row>
    <row r="609" spans="8:9" ht="15.75" customHeight="1">
      <c r="H609" s="1"/>
      <c r="I609" s="1"/>
    </row>
    <row r="610" spans="8:9" ht="15.75" customHeight="1">
      <c r="H610" s="1"/>
      <c r="I610" s="1"/>
    </row>
    <row r="611" spans="8:9" ht="15.75" customHeight="1">
      <c r="H611" s="1"/>
      <c r="I611" s="1"/>
    </row>
    <row r="612" spans="8:9" ht="15.75" customHeight="1">
      <c r="H612" s="1"/>
      <c r="I612" s="1"/>
    </row>
    <row r="613" spans="8:9" ht="15.75" customHeight="1">
      <c r="H613" s="1"/>
      <c r="I613" s="1"/>
    </row>
    <row r="614" spans="8:9" ht="15.75" customHeight="1">
      <c r="H614" s="1"/>
      <c r="I614" s="1"/>
    </row>
    <row r="615" spans="8:9" ht="15.75" customHeight="1">
      <c r="H615" s="1"/>
      <c r="I615" s="1"/>
    </row>
    <row r="616" spans="8:9" ht="15.75" customHeight="1">
      <c r="H616" s="1"/>
      <c r="I616" s="1"/>
    </row>
    <row r="617" spans="8:9" ht="15.75" customHeight="1">
      <c r="H617" s="1"/>
      <c r="I617" s="1"/>
    </row>
    <row r="618" spans="8:9" ht="15.75" customHeight="1">
      <c r="H618" s="1"/>
      <c r="I618" s="1"/>
    </row>
    <row r="619" spans="8:9" ht="15.75" customHeight="1">
      <c r="H619" s="1"/>
      <c r="I619" s="1"/>
    </row>
    <row r="620" spans="8:9" ht="15.75" customHeight="1">
      <c r="H620" s="1"/>
      <c r="I620" s="1"/>
    </row>
    <row r="621" spans="8:9" ht="15.75" customHeight="1">
      <c r="H621" s="1"/>
      <c r="I621" s="1"/>
    </row>
    <row r="622" spans="8:9" ht="15.75" customHeight="1">
      <c r="H622" s="1"/>
      <c r="I622" s="1"/>
    </row>
    <row r="623" spans="8:9" ht="15.75" customHeight="1">
      <c r="H623" s="1"/>
      <c r="I623" s="1"/>
    </row>
    <row r="624" spans="8:9" ht="15.75" customHeight="1">
      <c r="H624" s="1"/>
      <c r="I624" s="1"/>
    </row>
    <row r="625" spans="8:9" ht="15.75" customHeight="1">
      <c r="H625" s="1"/>
      <c r="I625" s="1"/>
    </row>
    <row r="626" spans="8:9" ht="15.75" customHeight="1">
      <c r="H626" s="1"/>
      <c r="I626" s="1"/>
    </row>
    <row r="627" spans="8:9" ht="15.75" customHeight="1">
      <c r="H627" s="1"/>
      <c r="I627" s="1"/>
    </row>
    <row r="628" spans="8:9" ht="15.75" customHeight="1">
      <c r="H628" s="1"/>
      <c r="I628" s="1"/>
    </row>
    <row r="629" spans="8:9" ht="15.75" customHeight="1">
      <c r="H629" s="1"/>
      <c r="I629" s="1"/>
    </row>
    <row r="630" spans="8:9" ht="15.75" customHeight="1">
      <c r="H630" s="1"/>
      <c r="I630" s="1"/>
    </row>
    <row r="631" spans="8:9" ht="15.75" customHeight="1">
      <c r="H631" s="1"/>
      <c r="I631" s="1"/>
    </row>
    <row r="632" spans="8:9" ht="15.75" customHeight="1">
      <c r="H632" s="1"/>
      <c r="I632" s="1"/>
    </row>
    <row r="633" spans="8:9" ht="15.75" customHeight="1">
      <c r="H633" s="1"/>
      <c r="I633" s="1"/>
    </row>
    <row r="634" spans="8:9" ht="15.75" customHeight="1">
      <c r="H634" s="1"/>
      <c r="I634" s="1"/>
    </row>
    <row r="635" spans="8:9" ht="15.75" customHeight="1">
      <c r="H635" s="1"/>
      <c r="I635" s="1"/>
    </row>
    <row r="636" spans="8:9" ht="15.75" customHeight="1">
      <c r="H636" s="1"/>
      <c r="I636" s="1"/>
    </row>
    <row r="637" spans="8:9" ht="15.75" customHeight="1">
      <c r="H637" s="1"/>
      <c r="I637" s="1"/>
    </row>
    <row r="638" spans="8:9" ht="15.75" customHeight="1">
      <c r="H638" s="1"/>
      <c r="I638" s="1"/>
    </row>
    <row r="639" spans="8:9" ht="15.75" customHeight="1">
      <c r="H639" s="1"/>
      <c r="I639" s="1"/>
    </row>
    <row r="640" spans="8:9" ht="15.75" customHeight="1">
      <c r="H640" s="1"/>
      <c r="I640" s="1"/>
    </row>
    <row r="641" spans="8:9" ht="15.75" customHeight="1">
      <c r="H641" s="1"/>
      <c r="I641" s="1"/>
    </row>
    <row r="642" spans="8:9" ht="15.75" customHeight="1">
      <c r="H642" s="1"/>
      <c r="I642" s="1"/>
    </row>
    <row r="643" spans="8:9" ht="15.75" customHeight="1">
      <c r="H643" s="1"/>
      <c r="I643" s="1"/>
    </row>
    <row r="644" spans="8:9" ht="15.75" customHeight="1">
      <c r="H644" s="1"/>
      <c r="I644" s="1"/>
    </row>
    <row r="645" spans="8:9" ht="15.75" customHeight="1">
      <c r="H645" s="1"/>
      <c r="I645" s="1"/>
    </row>
    <row r="646" spans="8:9" ht="15.75" customHeight="1">
      <c r="H646" s="1"/>
      <c r="I646" s="1"/>
    </row>
    <row r="647" spans="8:9" ht="15.75" customHeight="1">
      <c r="H647" s="1"/>
      <c r="I647" s="1"/>
    </row>
    <row r="648" spans="8:9" ht="15.75" customHeight="1">
      <c r="H648" s="1"/>
      <c r="I648" s="1"/>
    </row>
    <row r="649" spans="8:9" ht="15.75" customHeight="1">
      <c r="H649" s="1"/>
      <c r="I649" s="1"/>
    </row>
    <row r="650" spans="8:9" ht="15.75" customHeight="1">
      <c r="H650" s="1"/>
      <c r="I650" s="1"/>
    </row>
    <row r="651" spans="8:9" ht="15.75" customHeight="1">
      <c r="H651" s="1"/>
      <c r="I651" s="1"/>
    </row>
    <row r="652" spans="8:9" ht="15.75" customHeight="1">
      <c r="H652" s="1"/>
      <c r="I652" s="1"/>
    </row>
    <row r="653" spans="8:9" ht="15.75" customHeight="1">
      <c r="H653" s="1"/>
      <c r="I653" s="1"/>
    </row>
    <row r="654" spans="8:9" ht="15.75" customHeight="1">
      <c r="H654" s="1"/>
      <c r="I654" s="1"/>
    </row>
    <row r="655" spans="8:9" ht="15.75" customHeight="1">
      <c r="H655" s="1"/>
      <c r="I655" s="1"/>
    </row>
    <row r="656" spans="8:9" ht="15.75" customHeight="1">
      <c r="H656" s="1"/>
      <c r="I656" s="1"/>
    </row>
    <row r="657" spans="8:9" ht="15.75" customHeight="1">
      <c r="H657" s="1"/>
      <c r="I657" s="1"/>
    </row>
    <row r="658" spans="8:9" ht="15.75" customHeight="1">
      <c r="H658" s="1"/>
      <c r="I658" s="1"/>
    </row>
    <row r="659" spans="8:9" ht="15.75" customHeight="1">
      <c r="H659" s="1"/>
      <c r="I659" s="1"/>
    </row>
    <row r="660" spans="8:9" ht="15.75" customHeight="1">
      <c r="H660" s="1"/>
      <c r="I660" s="1"/>
    </row>
    <row r="661" spans="8:9" ht="15.75" customHeight="1">
      <c r="H661" s="1"/>
      <c r="I661" s="1"/>
    </row>
    <row r="662" spans="8:9" ht="15.75" customHeight="1">
      <c r="H662" s="1"/>
      <c r="I662" s="1"/>
    </row>
    <row r="663" spans="8:9" ht="15.75" customHeight="1">
      <c r="H663" s="1"/>
      <c r="I663" s="1"/>
    </row>
    <row r="664" spans="8:9" ht="15.75" customHeight="1">
      <c r="H664" s="1"/>
      <c r="I664" s="1"/>
    </row>
    <row r="665" spans="8:9" ht="15.75" customHeight="1">
      <c r="H665" s="1"/>
      <c r="I665" s="1"/>
    </row>
    <row r="666" spans="8:9" ht="15.75" customHeight="1">
      <c r="H666" s="1"/>
      <c r="I666" s="1"/>
    </row>
    <row r="667" spans="8:9" ht="15.75" customHeight="1">
      <c r="H667" s="1"/>
      <c r="I667" s="1"/>
    </row>
    <row r="668" spans="8:9" ht="15.75" customHeight="1">
      <c r="H668" s="1"/>
      <c r="I668" s="1"/>
    </row>
    <row r="669" spans="8:9" ht="15.75" customHeight="1">
      <c r="H669" s="1"/>
      <c r="I669" s="1"/>
    </row>
    <row r="670" spans="8:9" ht="15.75" customHeight="1">
      <c r="H670" s="1"/>
      <c r="I670" s="1"/>
    </row>
    <row r="671" spans="8:9" ht="15.75" customHeight="1">
      <c r="H671" s="1"/>
      <c r="I671" s="1"/>
    </row>
    <row r="672" spans="8:9" ht="15.75" customHeight="1">
      <c r="H672" s="1"/>
      <c r="I672" s="1"/>
    </row>
    <row r="673" spans="8:9" ht="15.75" customHeight="1">
      <c r="H673" s="1"/>
      <c r="I673" s="1"/>
    </row>
    <row r="674" spans="8:9" ht="15.75" customHeight="1">
      <c r="H674" s="1"/>
      <c r="I674" s="1"/>
    </row>
    <row r="675" spans="8:9" ht="15.75" customHeight="1">
      <c r="H675" s="1"/>
      <c r="I675" s="1"/>
    </row>
    <row r="676" spans="8:9" ht="15.75" customHeight="1">
      <c r="H676" s="1"/>
      <c r="I676" s="1"/>
    </row>
    <row r="677" spans="8:9" ht="15.75" customHeight="1">
      <c r="H677" s="1"/>
      <c r="I677" s="1"/>
    </row>
    <row r="678" spans="8:9" ht="15.75" customHeight="1">
      <c r="H678" s="1"/>
      <c r="I678" s="1"/>
    </row>
    <row r="679" spans="8:9" ht="15.75" customHeight="1">
      <c r="H679" s="1"/>
      <c r="I679" s="1"/>
    </row>
    <row r="680" spans="8:9" ht="15.75" customHeight="1">
      <c r="H680" s="1"/>
      <c r="I680" s="1"/>
    </row>
    <row r="681" spans="8:9" ht="15.75" customHeight="1">
      <c r="H681" s="1"/>
      <c r="I681" s="1"/>
    </row>
    <row r="682" spans="8:9" ht="15.75" customHeight="1">
      <c r="H682" s="1"/>
      <c r="I682" s="1"/>
    </row>
    <row r="683" spans="8:9" ht="15.75" customHeight="1">
      <c r="H683" s="1"/>
      <c r="I683" s="1"/>
    </row>
    <row r="684" spans="8:9" ht="15.75" customHeight="1">
      <c r="H684" s="1"/>
      <c r="I684" s="1"/>
    </row>
    <row r="685" spans="8:9" ht="15.75" customHeight="1">
      <c r="H685" s="1"/>
      <c r="I685" s="1"/>
    </row>
    <row r="686" spans="8:9" ht="15.75" customHeight="1">
      <c r="H686" s="1"/>
      <c r="I686" s="1"/>
    </row>
    <row r="687" spans="8:9" ht="15.75" customHeight="1">
      <c r="H687" s="1"/>
      <c r="I687" s="1"/>
    </row>
    <row r="688" spans="8:9" ht="15.75" customHeight="1">
      <c r="H688" s="1"/>
      <c r="I688" s="1"/>
    </row>
    <row r="689" spans="8:9" ht="15.75" customHeight="1">
      <c r="H689" s="1"/>
      <c r="I689" s="1"/>
    </row>
    <row r="690" spans="8:9" ht="15.75" customHeight="1">
      <c r="H690" s="1"/>
      <c r="I690" s="1"/>
    </row>
    <row r="691" spans="8:9" ht="15.75" customHeight="1">
      <c r="H691" s="1"/>
      <c r="I691" s="1"/>
    </row>
    <row r="692" spans="8:9" ht="15.75" customHeight="1">
      <c r="H692" s="1"/>
      <c r="I692" s="1"/>
    </row>
    <row r="693" spans="8:9" ht="15.75" customHeight="1">
      <c r="H693" s="1"/>
      <c r="I693" s="1"/>
    </row>
    <row r="694" spans="8:9" ht="15.75" customHeight="1">
      <c r="H694" s="1"/>
      <c r="I694" s="1"/>
    </row>
    <row r="695" spans="8:9" ht="15.75" customHeight="1">
      <c r="H695" s="1"/>
      <c r="I695" s="1"/>
    </row>
    <row r="696" spans="8:9" ht="15.75" customHeight="1">
      <c r="H696" s="1"/>
      <c r="I696" s="1"/>
    </row>
    <row r="697" spans="8:9" ht="15.75" customHeight="1">
      <c r="H697" s="1"/>
      <c r="I697" s="1"/>
    </row>
    <row r="698" spans="8:9" ht="15.75" customHeight="1">
      <c r="H698" s="1"/>
      <c r="I698" s="1"/>
    </row>
    <row r="699" spans="8:9" ht="15.75" customHeight="1">
      <c r="H699" s="1"/>
      <c r="I699" s="1"/>
    </row>
    <row r="700" spans="8:9" ht="15.75" customHeight="1">
      <c r="H700" s="1"/>
      <c r="I700" s="1"/>
    </row>
    <row r="701" spans="8:9" ht="15.75" customHeight="1">
      <c r="H701" s="1"/>
      <c r="I701" s="1"/>
    </row>
    <row r="702" spans="8:9" ht="15.75" customHeight="1">
      <c r="H702" s="1"/>
      <c r="I702" s="1"/>
    </row>
    <row r="703" spans="8:9" ht="15.75" customHeight="1">
      <c r="H703" s="1"/>
      <c r="I703" s="1"/>
    </row>
    <row r="704" spans="8:9" ht="15.75" customHeight="1">
      <c r="H704" s="1"/>
      <c r="I704" s="1"/>
    </row>
    <row r="705" spans="8:9" ht="15.75" customHeight="1">
      <c r="H705" s="1"/>
      <c r="I705" s="1"/>
    </row>
    <row r="706" spans="8:9" ht="15.75" customHeight="1">
      <c r="H706" s="1"/>
      <c r="I706" s="1"/>
    </row>
    <row r="707" spans="8:9" ht="15.75" customHeight="1">
      <c r="H707" s="1"/>
      <c r="I707" s="1"/>
    </row>
    <row r="708" spans="8:9" ht="15.75" customHeight="1">
      <c r="H708" s="1"/>
      <c r="I708" s="1"/>
    </row>
    <row r="709" spans="8:9" ht="15.75" customHeight="1">
      <c r="H709" s="1"/>
      <c r="I709" s="1"/>
    </row>
    <row r="710" spans="8:9" ht="15.75" customHeight="1">
      <c r="H710" s="1"/>
      <c r="I710" s="1"/>
    </row>
    <row r="711" spans="8:9" ht="15.75" customHeight="1">
      <c r="H711" s="1"/>
      <c r="I711" s="1"/>
    </row>
    <row r="712" spans="8:9" ht="15.75" customHeight="1">
      <c r="H712" s="1"/>
      <c r="I712" s="1"/>
    </row>
    <row r="713" spans="8:9" ht="15.75" customHeight="1">
      <c r="H713" s="1"/>
      <c r="I713" s="1"/>
    </row>
    <row r="714" spans="8:9" ht="15.75" customHeight="1">
      <c r="H714" s="1"/>
      <c r="I714" s="1"/>
    </row>
    <row r="715" spans="8:9" ht="15.75" customHeight="1">
      <c r="H715" s="1"/>
      <c r="I715" s="1"/>
    </row>
    <row r="716" spans="8:9" ht="15.75" customHeight="1">
      <c r="H716" s="1"/>
      <c r="I716" s="1"/>
    </row>
    <row r="717" spans="8:9" ht="15.75" customHeight="1">
      <c r="H717" s="1"/>
      <c r="I717" s="1"/>
    </row>
    <row r="718" spans="8:9" ht="15.75" customHeight="1">
      <c r="H718" s="1"/>
      <c r="I718" s="1"/>
    </row>
    <row r="719" spans="8:9" ht="15.75" customHeight="1">
      <c r="H719" s="1"/>
      <c r="I719" s="1"/>
    </row>
    <row r="720" spans="8:9" ht="15.75" customHeight="1">
      <c r="H720" s="1"/>
      <c r="I720" s="1"/>
    </row>
    <row r="721" spans="8:9" ht="15.75" customHeight="1">
      <c r="H721" s="1"/>
      <c r="I721" s="1"/>
    </row>
    <row r="722" spans="8:9" ht="15.75" customHeight="1">
      <c r="H722" s="1"/>
      <c r="I722" s="1"/>
    </row>
    <row r="723" spans="8:9" ht="15.75" customHeight="1">
      <c r="H723" s="1"/>
      <c r="I723" s="1"/>
    </row>
    <row r="724" spans="8:9" ht="15.75" customHeight="1">
      <c r="H724" s="1"/>
      <c r="I724" s="1"/>
    </row>
    <row r="725" spans="8:9" ht="15.75" customHeight="1">
      <c r="H725" s="1"/>
      <c r="I725" s="1"/>
    </row>
    <row r="726" spans="8:9" ht="15.75" customHeight="1">
      <c r="H726" s="1"/>
      <c r="I726" s="1"/>
    </row>
    <row r="727" spans="8:9" ht="15.75" customHeight="1">
      <c r="H727" s="1"/>
      <c r="I727" s="1"/>
    </row>
    <row r="728" spans="8:9" ht="15.75" customHeight="1">
      <c r="H728" s="1"/>
      <c r="I728" s="1"/>
    </row>
    <row r="729" spans="8:9" ht="15.75" customHeight="1">
      <c r="H729" s="1"/>
      <c r="I729" s="1"/>
    </row>
    <row r="730" spans="8:9" ht="15.75" customHeight="1">
      <c r="H730" s="1"/>
      <c r="I730" s="1"/>
    </row>
    <row r="731" spans="8:9" ht="15.75" customHeight="1">
      <c r="H731" s="1"/>
      <c r="I731" s="1"/>
    </row>
    <row r="732" spans="8:9" ht="15.75" customHeight="1">
      <c r="H732" s="1"/>
      <c r="I732" s="1"/>
    </row>
    <row r="733" spans="8:9" ht="15.75" customHeight="1">
      <c r="H733" s="1"/>
      <c r="I733" s="1"/>
    </row>
    <row r="734" spans="8:9" ht="15.75" customHeight="1">
      <c r="H734" s="1"/>
      <c r="I734" s="1"/>
    </row>
    <row r="735" spans="8:9" ht="15.75" customHeight="1">
      <c r="H735" s="1"/>
      <c r="I735" s="1"/>
    </row>
    <row r="736" spans="8:9" ht="15.75" customHeight="1">
      <c r="H736" s="1"/>
      <c r="I736" s="1"/>
    </row>
    <row r="737" spans="8:9" ht="15.75" customHeight="1">
      <c r="H737" s="1"/>
      <c r="I737" s="1"/>
    </row>
    <row r="738" spans="8:9" ht="15.75" customHeight="1">
      <c r="H738" s="1"/>
      <c r="I738" s="1"/>
    </row>
    <row r="739" spans="8:9" ht="15.75" customHeight="1">
      <c r="H739" s="1"/>
      <c r="I739" s="1"/>
    </row>
    <row r="740" spans="8:9" ht="15.75" customHeight="1">
      <c r="H740" s="1"/>
      <c r="I740" s="1"/>
    </row>
    <row r="741" spans="8:9" ht="15.75" customHeight="1">
      <c r="H741" s="1"/>
      <c r="I741" s="1"/>
    </row>
    <row r="742" spans="8:9" ht="15.75" customHeight="1">
      <c r="H742" s="1"/>
      <c r="I742" s="1"/>
    </row>
    <row r="743" spans="8:9" ht="15.75" customHeight="1">
      <c r="H743" s="1"/>
      <c r="I743" s="1"/>
    </row>
    <row r="744" spans="8:9" ht="15.75" customHeight="1">
      <c r="H744" s="1"/>
      <c r="I744" s="1"/>
    </row>
    <row r="745" spans="8:9" ht="15.75" customHeight="1">
      <c r="H745" s="1"/>
      <c r="I745" s="1"/>
    </row>
    <row r="746" spans="8:9" ht="15.75" customHeight="1">
      <c r="H746" s="1"/>
      <c r="I746" s="1"/>
    </row>
    <row r="747" spans="8:9" ht="15.75" customHeight="1">
      <c r="H747" s="1"/>
      <c r="I747" s="1"/>
    </row>
    <row r="748" spans="8:9" ht="15.75" customHeight="1">
      <c r="H748" s="1"/>
      <c r="I748" s="1"/>
    </row>
    <row r="749" spans="8:9" ht="15.75" customHeight="1">
      <c r="H749" s="1"/>
      <c r="I749" s="1"/>
    </row>
    <row r="750" spans="8:9" ht="15.75" customHeight="1">
      <c r="H750" s="1"/>
      <c r="I750" s="1"/>
    </row>
    <row r="751" spans="8:9" ht="15.75" customHeight="1">
      <c r="H751" s="1"/>
      <c r="I751" s="1"/>
    </row>
    <row r="752" spans="8:9" ht="15.75" customHeight="1">
      <c r="H752" s="1"/>
      <c r="I752" s="1"/>
    </row>
    <row r="753" spans="8:9" ht="15.75" customHeight="1">
      <c r="H753" s="1"/>
      <c r="I753" s="1"/>
    </row>
    <row r="754" spans="8:9" ht="15.75" customHeight="1">
      <c r="H754" s="1"/>
      <c r="I754" s="1"/>
    </row>
    <row r="755" spans="8:9" ht="15.75" customHeight="1">
      <c r="H755" s="1"/>
      <c r="I755" s="1"/>
    </row>
    <row r="756" spans="8:9" ht="15.75" customHeight="1">
      <c r="H756" s="1"/>
      <c r="I756" s="1"/>
    </row>
    <row r="757" spans="8:9" ht="15.75" customHeight="1">
      <c r="H757" s="1"/>
      <c r="I757" s="1"/>
    </row>
    <row r="758" spans="8:9" ht="15.75" customHeight="1">
      <c r="H758" s="1"/>
      <c r="I758" s="1"/>
    </row>
    <row r="759" spans="8:9" ht="15.75" customHeight="1">
      <c r="H759" s="1"/>
      <c r="I759" s="1"/>
    </row>
    <row r="760" spans="8:9" ht="15.75" customHeight="1">
      <c r="H760" s="1"/>
      <c r="I760" s="1"/>
    </row>
    <row r="761" spans="8:9" ht="15.75" customHeight="1">
      <c r="H761" s="1"/>
      <c r="I761" s="1"/>
    </row>
    <row r="762" spans="8:9" ht="15.75" customHeight="1">
      <c r="H762" s="1"/>
      <c r="I762" s="1"/>
    </row>
    <row r="763" spans="8:9" ht="15.75" customHeight="1">
      <c r="H763" s="1"/>
      <c r="I763" s="1"/>
    </row>
    <row r="764" spans="8:9" ht="15.75" customHeight="1">
      <c r="H764" s="1"/>
      <c r="I764" s="1"/>
    </row>
    <row r="765" spans="8:9" ht="15.75" customHeight="1">
      <c r="H765" s="1"/>
      <c r="I765" s="1"/>
    </row>
    <row r="766" spans="8:9" ht="15.75" customHeight="1">
      <c r="H766" s="1"/>
      <c r="I766" s="1"/>
    </row>
    <row r="767" spans="8:9" ht="15.75" customHeight="1">
      <c r="H767" s="1"/>
      <c r="I767" s="1"/>
    </row>
    <row r="768" spans="8:9" ht="15.75" customHeight="1">
      <c r="H768" s="1"/>
      <c r="I768" s="1"/>
    </row>
    <row r="769" spans="8:9" ht="15.75" customHeight="1">
      <c r="H769" s="1"/>
      <c r="I769" s="1"/>
    </row>
    <row r="770" spans="8:9" ht="15.75" customHeight="1">
      <c r="H770" s="1"/>
      <c r="I770" s="1"/>
    </row>
    <row r="771" spans="8:9" ht="15.75" customHeight="1">
      <c r="H771" s="1"/>
      <c r="I771" s="1"/>
    </row>
    <row r="772" spans="8:9" ht="15.75" customHeight="1">
      <c r="H772" s="1"/>
      <c r="I772" s="1"/>
    </row>
    <row r="773" spans="8:9" ht="15.75" customHeight="1">
      <c r="H773" s="1"/>
      <c r="I773" s="1"/>
    </row>
    <row r="774" spans="8:9" ht="15.75" customHeight="1">
      <c r="H774" s="1"/>
      <c r="I774" s="1"/>
    </row>
    <row r="775" spans="8:9" ht="15.75" customHeight="1">
      <c r="H775" s="1"/>
      <c r="I775" s="1"/>
    </row>
    <row r="776" spans="8:9" ht="15.75" customHeight="1">
      <c r="H776" s="1"/>
      <c r="I776" s="1"/>
    </row>
    <row r="777" spans="8:9" ht="15.75" customHeight="1">
      <c r="H777" s="1"/>
      <c r="I777" s="1"/>
    </row>
    <row r="778" spans="8:9" ht="15.75" customHeight="1">
      <c r="H778" s="1"/>
      <c r="I778" s="1"/>
    </row>
    <row r="779" spans="8:9" ht="15.75" customHeight="1">
      <c r="H779" s="1"/>
      <c r="I779" s="1"/>
    </row>
    <row r="780" spans="8:9" ht="15.75" customHeight="1">
      <c r="H780" s="1"/>
      <c r="I780" s="1"/>
    </row>
    <row r="781" spans="8:9" ht="15.75" customHeight="1">
      <c r="H781" s="1"/>
      <c r="I781" s="1"/>
    </row>
    <row r="782" spans="8:9" ht="15.75" customHeight="1">
      <c r="H782" s="1"/>
      <c r="I782" s="1"/>
    </row>
    <row r="783" spans="8:9" ht="15.75" customHeight="1">
      <c r="H783" s="1"/>
      <c r="I783" s="1"/>
    </row>
    <row r="784" spans="8:9" ht="15.75" customHeight="1">
      <c r="H784" s="1"/>
      <c r="I784" s="1"/>
    </row>
    <row r="785" spans="8:9" ht="15.75" customHeight="1">
      <c r="H785" s="1"/>
      <c r="I785" s="1"/>
    </row>
    <row r="786" spans="8:9" ht="15.75" customHeight="1">
      <c r="H786" s="1"/>
      <c r="I786" s="1"/>
    </row>
    <row r="787" spans="8:9" ht="15.75" customHeight="1">
      <c r="H787" s="1"/>
      <c r="I787" s="1"/>
    </row>
    <row r="788" spans="8:9" ht="15.75" customHeight="1">
      <c r="H788" s="1"/>
      <c r="I788" s="1"/>
    </row>
    <row r="789" spans="8:9" ht="15.75" customHeight="1">
      <c r="H789" s="1"/>
      <c r="I789" s="1"/>
    </row>
    <row r="790" spans="8:9" ht="15.75" customHeight="1">
      <c r="H790" s="1"/>
      <c r="I790" s="1"/>
    </row>
    <row r="791" spans="8:9" ht="15.75" customHeight="1">
      <c r="H791" s="1"/>
      <c r="I791" s="1"/>
    </row>
    <row r="792" spans="8:9" ht="15.75" customHeight="1">
      <c r="H792" s="1"/>
      <c r="I792" s="1"/>
    </row>
    <row r="793" spans="8:9" ht="15.75" customHeight="1">
      <c r="H793" s="1"/>
      <c r="I793" s="1"/>
    </row>
    <row r="794" spans="8:9" ht="15.75" customHeight="1">
      <c r="H794" s="1"/>
      <c r="I794" s="1"/>
    </row>
    <row r="795" spans="8:9" ht="15.75" customHeight="1">
      <c r="H795" s="1"/>
      <c r="I795" s="1"/>
    </row>
    <row r="796" spans="8:9" ht="15.75" customHeight="1">
      <c r="H796" s="1"/>
      <c r="I796" s="1"/>
    </row>
    <row r="797" spans="8:9" ht="15.75" customHeight="1">
      <c r="H797" s="1"/>
      <c r="I797" s="1"/>
    </row>
    <row r="798" spans="8:9" ht="15.75" customHeight="1">
      <c r="H798" s="1"/>
      <c r="I798" s="1"/>
    </row>
    <row r="799" spans="8:9" ht="15.75" customHeight="1">
      <c r="H799" s="1"/>
      <c r="I799" s="1"/>
    </row>
    <row r="800" spans="8:9" ht="15.75" customHeight="1">
      <c r="H800" s="1"/>
      <c r="I800" s="1"/>
    </row>
    <row r="801" spans="8:9" ht="15.75" customHeight="1">
      <c r="H801" s="1"/>
      <c r="I801" s="1"/>
    </row>
    <row r="802" spans="8:9" ht="15.75" customHeight="1">
      <c r="H802" s="1"/>
      <c r="I802" s="1"/>
    </row>
    <row r="803" spans="8:9" ht="15.75" customHeight="1">
      <c r="H803" s="1"/>
      <c r="I803" s="1"/>
    </row>
    <row r="804" spans="8:9" ht="15.75" customHeight="1">
      <c r="H804" s="1"/>
      <c r="I804" s="1"/>
    </row>
    <row r="805" spans="8:9" ht="15.75" customHeight="1">
      <c r="H805" s="1"/>
      <c r="I805" s="1"/>
    </row>
    <row r="806" spans="8:9" ht="15.75" customHeight="1">
      <c r="H806" s="1"/>
      <c r="I806" s="1"/>
    </row>
    <row r="807" spans="8:9" ht="15.75" customHeight="1">
      <c r="H807" s="1"/>
      <c r="I807" s="1"/>
    </row>
    <row r="808" spans="8:9" ht="15.75" customHeight="1">
      <c r="H808" s="1"/>
      <c r="I808" s="1"/>
    </row>
    <row r="809" spans="8:9" ht="15.75" customHeight="1">
      <c r="H809" s="1"/>
      <c r="I809" s="1"/>
    </row>
    <row r="810" spans="8:9" ht="15.75" customHeight="1">
      <c r="H810" s="1"/>
      <c r="I810" s="1"/>
    </row>
    <row r="811" spans="8:9" ht="15.75" customHeight="1">
      <c r="H811" s="1"/>
      <c r="I811" s="1"/>
    </row>
    <row r="812" spans="8:9" ht="15.75" customHeight="1">
      <c r="H812" s="1"/>
      <c r="I812" s="1"/>
    </row>
    <row r="813" spans="8:9" ht="15.75" customHeight="1">
      <c r="H813" s="1"/>
      <c r="I813" s="1"/>
    </row>
    <row r="814" spans="8:9" ht="15.75" customHeight="1">
      <c r="H814" s="1"/>
      <c r="I814" s="1"/>
    </row>
    <row r="815" spans="8:9" ht="15.75" customHeight="1">
      <c r="H815" s="1"/>
      <c r="I815" s="1"/>
    </row>
    <row r="816" spans="8:9" ht="15.75" customHeight="1">
      <c r="H816" s="1"/>
      <c r="I816" s="1"/>
    </row>
    <row r="817" spans="8:9" ht="15.75" customHeight="1">
      <c r="H817" s="1"/>
      <c r="I817" s="1"/>
    </row>
    <row r="818" spans="8:9" ht="15.75" customHeight="1">
      <c r="H818" s="1"/>
      <c r="I818" s="1"/>
    </row>
    <row r="819" spans="8:9" ht="15.75" customHeight="1">
      <c r="H819" s="1"/>
      <c r="I819" s="1"/>
    </row>
    <row r="820" spans="8:9" ht="15.75" customHeight="1">
      <c r="H820" s="1"/>
      <c r="I820" s="1"/>
    </row>
    <row r="821" spans="8:9" ht="15.75" customHeight="1">
      <c r="H821" s="1"/>
      <c r="I821" s="1"/>
    </row>
    <row r="822" spans="8:9" ht="15.75" customHeight="1">
      <c r="H822" s="1"/>
      <c r="I822" s="1"/>
    </row>
    <row r="823" spans="8:9" ht="15.75" customHeight="1">
      <c r="H823" s="1"/>
      <c r="I823" s="1"/>
    </row>
    <row r="824" spans="8:9" ht="15.75" customHeight="1">
      <c r="H824" s="1"/>
      <c r="I824" s="1"/>
    </row>
    <row r="825" spans="8:9" ht="15.75" customHeight="1">
      <c r="H825" s="1"/>
      <c r="I825" s="1"/>
    </row>
    <row r="826" spans="8:9" ht="15.75" customHeight="1">
      <c r="H826" s="1"/>
      <c r="I826" s="1"/>
    </row>
    <row r="827" spans="8:9" ht="15.75" customHeight="1">
      <c r="H827" s="1"/>
      <c r="I827" s="1"/>
    </row>
    <row r="828" spans="8:9" ht="15.75" customHeight="1">
      <c r="H828" s="1"/>
      <c r="I828" s="1"/>
    </row>
    <row r="829" spans="8:9" ht="15.75" customHeight="1">
      <c r="H829" s="1"/>
      <c r="I829" s="1"/>
    </row>
    <row r="830" spans="8:9" ht="15.75" customHeight="1">
      <c r="H830" s="1"/>
      <c r="I830" s="1"/>
    </row>
    <row r="831" spans="8:9" ht="15.75" customHeight="1">
      <c r="H831" s="1"/>
      <c r="I831" s="1"/>
    </row>
    <row r="832" spans="8:9" ht="15.75" customHeight="1">
      <c r="H832" s="1"/>
      <c r="I832" s="1"/>
    </row>
    <row r="833" spans="8:9" ht="15.75" customHeight="1">
      <c r="H833" s="1"/>
      <c r="I833" s="1"/>
    </row>
    <row r="834" spans="8:9" ht="15.75" customHeight="1">
      <c r="H834" s="1"/>
      <c r="I834" s="1"/>
    </row>
    <row r="835" spans="8:9" ht="15.75" customHeight="1">
      <c r="H835" s="1"/>
      <c r="I835" s="1"/>
    </row>
    <row r="836" spans="8:9" ht="15.75" customHeight="1">
      <c r="H836" s="1"/>
      <c r="I836" s="1"/>
    </row>
    <row r="837" spans="8:9" ht="15.75" customHeight="1">
      <c r="H837" s="1"/>
      <c r="I837" s="1"/>
    </row>
    <row r="838" spans="8:9" ht="15.75" customHeight="1">
      <c r="H838" s="1"/>
      <c r="I838" s="1"/>
    </row>
    <row r="839" spans="8:9" ht="15.75" customHeight="1">
      <c r="H839" s="1"/>
      <c r="I839" s="1"/>
    </row>
    <row r="840" spans="8:9" ht="15.75" customHeight="1">
      <c r="H840" s="1"/>
      <c r="I840" s="1"/>
    </row>
    <row r="841" spans="8:9" ht="15.75" customHeight="1">
      <c r="H841" s="1"/>
      <c r="I841" s="1"/>
    </row>
    <row r="842" spans="8:9" ht="15.75" customHeight="1">
      <c r="H842" s="1"/>
      <c r="I842" s="1"/>
    </row>
    <row r="843" spans="8:9" ht="15.75" customHeight="1">
      <c r="H843" s="1"/>
      <c r="I843" s="1"/>
    </row>
    <row r="844" spans="8:9" ht="15.75" customHeight="1">
      <c r="H844" s="1"/>
      <c r="I844" s="1"/>
    </row>
    <row r="845" spans="8:9" ht="15.75" customHeight="1">
      <c r="H845" s="1"/>
      <c r="I845" s="1"/>
    </row>
    <row r="846" spans="8:9" ht="15.75" customHeight="1">
      <c r="H846" s="1"/>
      <c r="I846" s="1"/>
    </row>
    <row r="847" spans="8:9" ht="15.75" customHeight="1">
      <c r="H847" s="1"/>
      <c r="I847" s="1"/>
    </row>
    <row r="848" spans="8:9" ht="15.75" customHeight="1">
      <c r="H848" s="1"/>
      <c r="I848" s="1"/>
    </row>
    <row r="849" spans="8:9" ht="15.75" customHeight="1">
      <c r="H849" s="1"/>
      <c r="I849" s="1"/>
    </row>
    <row r="850" spans="8:9" ht="15.75" customHeight="1">
      <c r="H850" s="1"/>
      <c r="I850" s="1"/>
    </row>
    <row r="851" spans="8:9" ht="15.75" customHeight="1">
      <c r="H851" s="1"/>
      <c r="I851" s="1"/>
    </row>
    <row r="852" spans="8:9" ht="15.75" customHeight="1">
      <c r="H852" s="1"/>
      <c r="I852" s="1"/>
    </row>
    <row r="853" spans="8:9" ht="15.75" customHeight="1">
      <c r="H853" s="1"/>
      <c r="I853" s="1"/>
    </row>
    <row r="854" spans="8:9" ht="15.75" customHeight="1">
      <c r="H854" s="1"/>
      <c r="I854" s="1"/>
    </row>
    <row r="855" spans="8:9" ht="15.75" customHeight="1">
      <c r="H855" s="1"/>
      <c r="I855" s="1"/>
    </row>
    <row r="856" spans="8:9" ht="15.75" customHeight="1">
      <c r="H856" s="1"/>
      <c r="I856" s="1"/>
    </row>
    <row r="857" spans="8:9" ht="15.75" customHeight="1">
      <c r="H857" s="1"/>
      <c r="I857" s="1"/>
    </row>
    <row r="858" spans="8:9" ht="15.75" customHeight="1">
      <c r="H858" s="1"/>
      <c r="I858" s="1"/>
    </row>
    <row r="859" spans="8:9" ht="15.75" customHeight="1">
      <c r="H859" s="1"/>
      <c r="I859" s="1"/>
    </row>
    <row r="860" spans="8:9" ht="15.75" customHeight="1">
      <c r="H860" s="1"/>
      <c r="I860" s="1"/>
    </row>
    <row r="861" spans="8:9" ht="15.75" customHeight="1">
      <c r="H861" s="1"/>
      <c r="I861" s="1"/>
    </row>
    <row r="862" spans="8:9" ht="15.75" customHeight="1">
      <c r="H862" s="1"/>
      <c r="I862" s="1"/>
    </row>
    <row r="863" spans="8:9" ht="15.75" customHeight="1">
      <c r="H863" s="1"/>
      <c r="I863" s="1"/>
    </row>
    <row r="864" spans="8:9" ht="15.75" customHeight="1">
      <c r="H864" s="1"/>
      <c r="I864" s="1"/>
    </row>
    <row r="865" spans="8:9" ht="15.75" customHeight="1">
      <c r="H865" s="1"/>
      <c r="I865" s="1"/>
    </row>
    <row r="866" spans="8:9" ht="15.75" customHeight="1">
      <c r="H866" s="1"/>
      <c r="I866" s="1"/>
    </row>
    <row r="867" spans="8:9" ht="15.75" customHeight="1">
      <c r="H867" s="1"/>
      <c r="I867" s="1"/>
    </row>
    <row r="868" spans="8:9" ht="15.75" customHeight="1">
      <c r="H868" s="1"/>
      <c r="I868" s="1"/>
    </row>
    <row r="869" spans="8:9" ht="15.75" customHeight="1">
      <c r="H869" s="1"/>
      <c r="I869" s="1"/>
    </row>
    <row r="870" spans="8:9" ht="15.75" customHeight="1">
      <c r="H870" s="1"/>
      <c r="I870" s="1"/>
    </row>
    <row r="871" spans="8:9" ht="15.75" customHeight="1">
      <c r="H871" s="1"/>
      <c r="I871" s="1"/>
    </row>
    <row r="872" spans="8:9" ht="15.75" customHeight="1">
      <c r="H872" s="1"/>
      <c r="I872" s="1"/>
    </row>
    <row r="873" spans="8:9" ht="15.75" customHeight="1">
      <c r="H873" s="1"/>
      <c r="I873" s="1"/>
    </row>
    <row r="874" spans="8:9" ht="15.75" customHeight="1">
      <c r="H874" s="1"/>
      <c r="I874" s="1"/>
    </row>
    <row r="875" spans="8:9" ht="15.75" customHeight="1">
      <c r="H875" s="1"/>
      <c r="I875" s="1"/>
    </row>
    <row r="876" spans="8:9" ht="15.75" customHeight="1">
      <c r="H876" s="1"/>
      <c r="I876" s="1"/>
    </row>
    <row r="877" spans="8:9" ht="15.75" customHeight="1">
      <c r="H877" s="1"/>
      <c r="I877" s="1"/>
    </row>
    <row r="878" spans="8:9" ht="15.75" customHeight="1">
      <c r="H878" s="1"/>
      <c r="I878" s="1"/>
    </row>
    <row r="879" spans="8:9" ht="15.75" customHeight="1">
      <c r="H879" s="1"/>
      <c r="I879" s="1"/>
    </row>
    <row r="880" spans="8:9" ht="15.75" customHeight="1">
      <c r="H880" s="1"/>
      <c r="I880" s="1"/>
    </row>
    <row r="881" spans="8:9" ht="15.75" customHeight="1">
      <c r="H881" s="1"/>
      <c r="I881" s="1"/>
    </row>
    <row r="882" spans="8:9" ht="15.75" customHeight="1">
      <c r="H882" s="1"/>
      <c r="I882" s="1"/>
    </row>
    <row r="883" spans="8:9" ht="15.75" customHeight="1">
      <c r="H883" s="1"/>
      <c r="I883" s="1"/>
    </row>
    <row r="884" spans="8:9" ht="15.75" customHeight="1">
      <c r="H884" s="1"/>
      <c r="I884" s="1"/>
    </row>
    <row r="885" spans="8:9" ht="15.75" customHeight="1">
      <c r="H885" s="1"/>
      <c r="I885" s="1"/>
    </row>
    <row r="886" spans="8:9" ht="15.75" customHeight="1">
      <c r="H886" s="1"/>
      <c r="I886" s="1"/>
    </row>
    <row r="887" spans="8:9" ht="15.75" customHeight="1">
      <c r="H887" s="1"/>
      <c r="I887" s="1"/>
    </row>
    <row r="888" spans="8:9" ht="15.75" customHeight="1">
      <c r="H888" s="1"/>
      <c r="I888" s="1"/>
    </row>
    <row r="889" spans="8:9" ht="15.75" customHeight="1">
      <c r="H889" s="1"/>
      <c r="I889" s="1"/>
    </row>
    <row r="890" spans="8:9" ht="15.75" customHeight="1">
      <c r="H890" s="1"/>
      <c r="I890" s="1"/>
    </row>
    <row r="891" spans="8:9" ht="15.75" customHeight="1">
      <c r="H891" s="1"/>
      <c r="I891" s="1"/>
    </row>
    <row r="892" spans="8:9" ht="15.75" customHeight="1">
      <c r="H892" s="1"/>
      <c r="I892" s="1"/>
    </row>
    <row r="893" spans="8:9" ht="15.75" customHeight="1">
      <c r="H893" s="1"/>
      <c r="I893" s="1"/>
    </row>
    <row r="894" spans="8:9" ht="15.75" customHeight="1">
      <c r="H894" s="1"/>
      <c r="I894" s="1"/>
    </row>
    <row r="895" spans="8:9" ht="15.75" customHeight="1">
      <c r="H895" s="1"/>
      <c r="I895" s="1"/>
    </row>
    <row r="896" spans="8:9" ht="15.75" customHeight="1">
      <c r="H896" s="1"/>
      <c r="I896" s="1"/>
    </row>
    <row r="897" spans="8:9" ht="15.75" customHeight="1">
      <c r="H897" s="1"/>
      <c r="I897" s="1"/>
    </row>
    <row r="898" spans="8:9" ht="15.75" customHeight="1">
      <c r="H898" s="1"/>
      <c r="I898" s="1"/>
    </row>
    <row r="899" spans="8:9" ht="15.75" customHeight="1">
      <c r="H899" s="1"/>
      <c r="I899" s="1"/>
    </row>
    <row r="900" spans="8:9" ht="15.75" customHeight="1">
      <c r="H900" s="1"/>
      <c r="I900" s="1"/>
    </row>
    <row r="901" spans="8:9" ht="15.75" customHeight="1">
      <c r="H901" s="1"/>
      <c r="I901" s="1"/>
    </row>
    <row r="902" spans="8:9" ht="15.75" customHeight="1">
      <c r="H902" s="1"/>
      <c r="I902" s="1"/>
    </row>
    <row r="903" spans="8:9" ht="15.75" customHeight="1">
      <c r="H903" s="1"/>
      <c r="I903" s="1"/>
    </row>
    <row r="904" spans="8:9" ht="15.75" customHeight="1">
      <c r="H904" s="1"/>
      <c r="I904" s="1"/>
    </row>
    <row r="905" spans="8:9" ht="15.75" customHeight="1">
      <c r="H905" s="1"/>
      <c r="I905" s="1"/>
    </row>
    <row r="906" spans="8:9" ht="15.75" customHeight="1">
      <c r="H906" s="1"/>
      <c r="I906" s="1"/>
    </row>
    <row r="907" spans="8:9" ht="15.75" customHeight="1">
      <c r="H907" s="1"/>
      <c r="I907" s="1"/>
    </row>
    <row r="908" spans="8:9" ht="15.75" customHeight="1">
      <c r="H908" s="1"/>
      <c r="I908" s="1"/>
    </row>
    <row r="909" spans="8:9" ht="15.75" customHeight="1">
      <c r="H909" s="1"/>
      <c r="I909" s="1"/>
    </row>
    <row r="910" spans="8:9" ht="15.75" customHeight="1">
      <c r="H910" s="1"/>
      <c r="I910" s="1"/>
    </row>
    <row r="911" spans="8:9" ht="15.75" customHeight="1">
      <c r="H911" s="1"/>
      <c r="I911" s="1"/>
    </row>
    <row r="912" spans="8:9" ht="15.75" customHeight="1">
      <c r="H912" s="1"/>
      <c r="I912" s="1"/>
    </row>
    <row r="913" spans="8:9" ht="15.75" customHeight="1">
      <c r="H913" s="1"/>
      <c r="I913" s="1"/>
    </row>
    <row r="914" spans="8:9" ht="15.75" customHeight="1">
      <c r="H914" s="1"/>
      <c r="I914" s="1"/>
    </row>
    <row r="915" spans="8:9" ht="15.75" customHeight="1">
      <c r="H915" s="1"/>
      <c r="I915" s="1"/>
    </row>
    <row r="916" spans="8:9" ht="15.75" customHeight="1">
      <c r="H916" s="1"/>
      <c r="I916" s="1"/>
    </row>
    <row r="917" spans="8:9" ht="15.75" customHeight="1">
      <c r="H917" s="1"/>
      <c r="I917" s="1"/>
    </row>
    <row r="918" spans="8:9" ht="15.75" customHeight="1">
      <c r="H918" s="1"/>
      <c r="I918" s="1"/>
    </row>
    <row r="919" spans="8:9" ht="15.75" customHeight="1">
      <c r="H919" s="1"/>
      <c r="I919" s="1"/>
    </row>
    <row r="920" spans="8:9" ht="15.75" customHeight="1">
      <c r="H920" s="1"/>
      <c r="I920" s="1"/>
    </row>
    <row r="921" spans="8:9" ht="15.75" customHeight="1">
      <c r="H921" s="1"/>
      <c r="I921" s="1"/>
    </row>
    <row r="922" spans="8:9" ht="15.75" customHeight="1">
      <c r="H922" s="1"/>
      <c r="I922" s="1"/>
    </row>
    <row r="923" spans="8:9" ht="15.75" customHeight="1">
      <c r="H923" s="1"/>
      <c r="I923" s="1"/>
    </row>
    <row r="924" spans="8:9" ht="15.75" customHeight="1">
      <c r="H924" s="1"/>
      <c r="I924" s="1"/>
    </row>
    <row r="925" spans="8:9" ht="15.75" customHeight="1">
      <c r="H925" s="1"/>
      <c r="I925" s="1"/>
    </row>
    <row r="926" spans="8:9" ht="15.75" customHeight="1">
      <c r="H926" s="1"/>
      <c r="I926" s="1"/>
    </row>
    <row r="927" spans="8:9" ht="15.75" customHeight="1">
      <c r="H927" s="1"/>
      <c r="I927" s="1"/>
    </row>
    <row r="928" spans="8:9" ht="15.75" customHeight="1">
      <c r="H928" s="1"/>
      <c r="I928" s="1"/>
    </row>
    <row r="929" spans="8:9" ht="15.75" customHeight="1">
      <c r="H929" s="1"/>
      <c r="I929" s="1"/>
    </row>
    <row r="930" spans="8:9" ht="15.75" customHeight="1">
      <c r="H930" s="1"/>
      <c r="I930" s="1"/>
    </row>
    <row r="931" spans="8:9" ht="15.75" customHeight="1">
      <c r="H931" s="1"/>
      <c r="I931" s="1"/>
    </row>
    <row r="932" spans="8:9" ht="15.75" customHeight="1">
      <c r="H932" s="1"/>
      <c r="I932" s="1"/>
    </row>
    <row r="933" spans="8:9" ht="15.75" customHeight="1">
      <c r="H933" s="1"/>
      <c r="I933" s="1"/>
    </row>
    <row r="934" spans="8:9" ht="15.75" customHeight="1">
      <c r="H934" s="1"/>
      <c r="I934" s="1"/>
    </row>
    <row r="935" spans="8:9" ht="15.75" customHeight="1">
      <c r="H935" s="1"/>
      <c r="I935" s="1"/>
    </row>
    <row r="936" spans="8:9" ht="15.75" customHeight="1">
      <c r="H936" s="1"/>
      <c r="I936" s="1"/>
    </row>
    <row r="937" spans="8:9" ht="15.75" customHeight="1">
      <c r="H937" s="1"/>
      <c r="I937" s="1"/>
    </row>
    <row r="938" spans="8:9" ht="15.75" customHeight="1">
      <c r="H938" s="1"/>
      <c r="I938" s="1"/>
    </row>
    <row r="939" spans="8:9" ht="15.75" customHeight="1">
      <c r="H939" s="1"/>
      <c r="I939" s="1"/>
    </row>
    <row r="940" spans="8:9" ht="15.75" customHeight="1">
      <c r="H940" s="1"/>
      <c r="I940" s="1"/>
    </row>
    <row r="941" spans="8:9" ht="15.75" customHeight="1">
      <c r="H941" s="1"/>
      <c r="I941" s="1"/>
    </row>
    <row r="942" spans="8:9" ht="15.75" customHeight="1">
      <c r="H942" s="1"/>
      <c r="I942" s="1"/>
    </row>
    <row r="943" spans="8:9" ht="15.75" customHeight="1">
      <c r="H943" s="1"/>
      <c r="I943" s="1"/>
    </row>
    <row r="944" spans="8:9" ht="15.75" customHeight="1">
      <c r="H944" s="1"/>
      <c r="I944" s="1"/>
    </row>
    <row r="945" spans="8:9" ht="15.75" customHeight="1">
      <c r="H945" s="1"/>
      <c r="I945" s="1"/>
    </row>
    <row r="946" spans="8:9" ht="15.75" customHeight="1">
      <c r="H946" s="1"/>
      <c r="I946" s="1"/>
    </row>
    <row r="947" spans="8:9" ht="15.75" customHeight="1">
      <c r="H947" s="1"/>
      <c r="I947" s="1"/>
    </row>
    <row r="948" spans="8:9" ht="15.75" customHeight="1">
      <c r="H948" s="1"/>
      <c r="I948" s="1"/>
    </row>
    <row r="949" spans="8:9" ht="15.75" customHeight="1">
      <c r="H949" s="1"/>
      <c r="I949" s="1"/>
    </row>
    <row r="950" spans="8:9" ht="15.75" customHeight="1">
      <c r="H950" s="1"/>
      <c r="I950" s="1"/>
    </row>
    <row r="951" spans="8:9" ht="15.75" customHeight="1">
      <c r="H951" s="1"/>
      <c r="I951" s="1"/>
    </row>
    <row r="952" spans="8:9" ht="15.75" customHeight="1">
      <c r="H952" s="1"/>
      <c r="I952" s="1"/>
    </row>
    <row r="953" spans="8:9" ht="15.75" customHeight="1">
      <c r="H953" s="1"/>
      <c r="I953" s="1"/>
    </row>
    <row r="954" spans="8:9" ht="15.75" customHeight="1">
      <c r="H954" s="1"/>
      <c r="I954" s="1"/>
    </row>
    <row r="955" spans="8:9" ht="15.75" customHeight="1">
      <c r="H955" s="1"/>
      <c r="I955" s="1"/>
    </row>
    <row r="956" spans="8:9" ht="15.75" customHeight="1">
      <c r="H956" s="1"/>
      <c r="I956" s="1"/>
    </row>
    <row r="957" spans="8:9" ht="15.75" customHeight="1">
      <c r="H957" s="1"/>
      <c r="I957" s="1"/>
    </row>
    <row r="958" spans="8:9" ht="15.75" customHeight="1">
      <c r="H958" s="1"/>
      <c r="I958" s="1"/>
    </row>
    <row r="959" spans="8:9" ht="15.75" customHeight="1">
      <c r="H959" s="1"/>
      <c r="I959" s="1"/>
    </row>
    <row r="960" spans="8:9" ht="15.75" customHeight="1">
      <c r="H960" s="1"/>
      <c r="I960" s="1"/>
    </row>
    <row r="961" spans="8:9" ht="15.75" customHeight="1">
      <c r="H961" s="1"/>
      <c r="I961" s="1"/>
    </row>
    <row r="962" spans="8:9" ht="15.75" customHeight="1">
      <c r="H962" s="1"/>
      <c r="I962" s="1"/>
    </row>
    <row r="963" spans="8:9" ht="15.75" customHeight="1">
      <c r="H963" s="1"/>
      <c r="I963" s="1"/>
    </row>
    <row r="964" spans="8:9" ht="15.75" customHeight="1">
      <c r="H964" s="1"/>
      <c r="I964" s="1"/>
    </row>
    <row r="965" spans="8:9" ht="15.75" customHeight="1">
      <c r="H965" s="1"/>
      <c r="I965" s="1"/>
    </row>
    <row r="966" spans="8:9" ht="15.75" customHeight="1">
      <c r="H966" s="1"/>
      <c r="I966" s="1"/>
    </row>
    <row r="967" spans="8:9" ht="15.75" customHeight="1">
      <c r="H967" s="1"/>
      <c r="I967" s="1"/>
    </row>
    <row r="968" spans="8:9" ht="15.75" customHeight="1">
      <c r="H968" s="1"/>
      <c r="I968" s="1"/>
    </row>
    <row r="969" spans="8:9" ht="15.75" customHeight="1">
      <c r="H969" s="1"/>
      <c r="I969" s="1"/>
    </row>
    <row r="970" spans="8:9" ht="15.75" customHeight="1">
      <c r="H970" s="1"/>
      <c r="I970" s="1"/>
    </row>
    <row r="971" spans="8:9" ht="15.75" customHeight="1">
      <c r="H971" s="1"/>
      <c r="I971" s="1"/>
    </row>
    <row r="972" spans="8:9" ht="15.75" customHeight="1">
      <c r="H972" s="1"/>
      <c r="I972" s="1"/>
    </row>
    <row r="973" spans="8:9" ht="15.75" customHeight="1">
      <c r="H973" s="1"/>
      <c r="I973" s="1"/>
    </row>
    <row r="974" spans="8:9" ht="15.75" customHeight="1">
      <c r="H974" s="1"/>
      <c r="I974" s="1"/>
    </row>
    <row r="975" spans="8:9" ht="15.75" customHeight="1">
      <c r="H975" s="1"/>
      <c r="I975" s="1"/>
    </row>
    <row r="976" spans="8:9" ht="15.75" customHeight="1">
      <c r="H976" s="1"/>
      <c r="I976" s="1"/>
    </row>
    <row r="977" spans="8:9" ht="15.75" customHeight="1">
      <c r="H977" s="1"/>
      <c r="I977" s="1"/>
    </row>
    <row r="978" spans="8:9" ht="15.75" customHeight="1">
      <c r="H978" s="1"/>
      <c r="I978" s="1"/>
    </row>
    <row r="979" spans="8:9" ht="15.75" customHeight="1">
      <c r="H979" s="1"/>
      <c r="I979" s="1"/>
    </row>
    <row r="980" spans="8:9" ht="15.75" customHeight="1">
      <c r="H980" s="1"/>
      <c r="I980" s="1"/>
    </row>
    <row r="981" spans="8:9" ht="15.75" customHeight="1">
      <c r="H981" s="1"/>
      <c r="I981" s="1"/>
    </row>
    <row r="982" spans="8:9" ht="15.75" customHeight="1">
      <c r="H982" s="1"/>
      <c r="I982" s="1"/>
    </row>
    <row r="983" spans="8:9" ht="15.75" customHeight="1">
      <c r="H983" s="1"/>
      <c r="I983" s="1"/>
    </row>
    <row r="984" spans="8:9" ht="15.75" customHeight="1">
      <c r="H984" s="1"/>
      <c r="I984" s="1"/>
    </row>
    <row r="985" spans="8:9" ht="15.75" customHeight="1">
      <c r="H985" s="1"/>
      <c r="I985" s="1"/>
    </row>
    <row r="986" spans="8:9" ht="15.75" customHeight="1">
      <c r="H986" s="1"/>
      <c r="I986" s="1"/>
    </row>
    <row r="987" spans="8:9" ht="15.75" customHeight="1">
      <c r="H987" s="1"/>
      <c r="I987" s="1"/>
    </row>
    <row r="988" spans="8:9" ht="15.75" customHeight="1">
      <c r="H988" s="1"/>
      <c r="I988" s="1"/>
    </row>
    <row r="989" spans="8:9" ht="15.75" customHeight="1">
      <c r="H989" s="1"/>
      <c r="I989" s="1"/>
    </row>
    <row r="990" spans="8:9" ht="15.75" customHeight="1">
      <c r="H990" s="1"/>
      <c r="I990" s="1"/>
    </row>
    <row r="991" spans="8:9" ht="15.75" customHeight="1">
      <c r="H991" s="1"/>
      <c r="I991" s="1"/>
    </row>
    <row r="992" spans="8:9" ht="15.75" customHeight="1">
      <c r="H992" s="1"/>
      <c r="I992" s="1"/>
    </row>
    <row r="993" spans="8:9" ht="15.75" customHeight="1">
      <c r="H993" s="1"/>
      <c r="I993" s="1"/>
    </row>
    <row r="994" spans="8:9" ht="15.75" customHeight="1">
      <c r="H994" s="1"/>
      <c r="I994" s="1"/>
    </row>
    <row r="995" spans="8:9" ht="15.75" customHeight="1">
      <c r="H995" s="1"/>
      <c r="I995" s="1"/>
    </row>
    <row r="996" spans="8:9" ht="15.75" customHeight="1">
      <c r="H996" s="1"/>
      <c r="I996" s="1"/>
    </row>
    <row r="997" spans="8:9" ht="15.75" customHeight="1">
      <c r="H997" s="1"/>
      <c r="I997" s="1"/>
    </row>
    <row r="998" spans="8:9" ht="15.75" customHeight="1">
      <c r="H998" s="1"/>
      <c r="I998" s="1"/>
    </row>
    <row r="999" spans="8:9" ht="15.75" customHeight="1">
      <c r="H999" s="1"/>
      <c r="I999" s="1"/>
    </row>
    <row r="1000" spans="8:9" ht="15.75" customHeight="1">
      <c r="H1000" s="1"/>
      <c r="I1000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PRIMERO COMUNICACIÓN</vt:lpstr>
      <vt:lpstr>estudiantes pre</vt:lpstr>
      <vt:lpstr>est limp</vt:lpstr>
      <vt:lpstr>instituciones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cp:lastPrinted>2023-04-11T22:06:12Z</cp:lastPrinted>
  <dcterms:created xsi:type="dcterms:W3CDTF">2022-06-08T21:41:39Z</dcterms:created>
  <dcterms:modified xsi:type="dcterms:W3CDTF">2023-09-15T21:05:53Z</dcterms:modified>
</cp:coreProperties>
</file>