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rhye\Documents\docs prueba notas\Insert\"/>
    </mc:Choice>
  </mc:AlternateContent>
  <xr:revisionPtr revIDLastSave="0" documentId="13_ncr:1_{B1BFE263-4B9D-4820-86DF-DCEF860599EC}" xr6:coauthVersionLast="47" xr6:coauthVersionMax="47" xr10:uidLastSave="{00000000-0000-0000-0000-000000000000}"/>
  <bookViews>
    <workbookView xWindow="-120" yWindow="-120" windowWidth="29040" windowHeight="15720" tabRatio="656" activeTab="2" xr2:uid="{00000000-000D-0000-FFFF-FFFF00000000}"/>
  </bookViews>
  <sheets>
    <sheet name="SEXTO COMUNICACIÓN" sheetId="1" r:id="rId1"/>
    <sheet name="estudiantes" sheetId="3" r:id="rId2"/>
    <sheet name="estlimp" sheetId="5" r:id="rId3"/>
    <sheet name="instituciones" sheetId="4" r:id="rId4"/>
    <sheet name="Hoja2" sheetId="2" state="hidden" r:id="rId5"/>
  </sheets>
  <definedNames>
    <definedName name="_xlnm._FilterDatabase" localSheetId="2" hidden="1">estlimp!$A$1:$F$1067</definedName>
    <definedName name="_xlnm._FilterDatabase" localSheetId="1" hidden="1">estudiantes!$A$1:$D$1070</definedName>
    <definedName name="_xlnm._FilterDatabase" localSheetId="3" hidden="1">instituciones!$B$1:$B$1</definedName>
    <definedName name="_xlnm._FilterDatabase" localSheetId="0" hidden="1">'SEXTO COMUNICACIÓN'!$B$12:$P$1194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XV7Hjmhqo3ukeWwv4qVqSl/nM2A=="/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2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D2" i="3" l="1"/>
  <c r="F2" i="3"/>
  <c r="H2" i="3" l="1"/>
  <c r="G2" i="3"/>
  <c r="F5" i="3"/>
  <c r="F6" i="3"/>
  <c r="F7" i="3"/>
  <c r="F8" i="3"/>
  <c r="F9" i="3"/>
  <c r="F10" i="3"/>
  <c r="F11" i="3"/>
  <c r="F12" i="3"/>
  <c r="H12" i="3" s="1"/>
  <c r="F13" i="3"/>
  <c r="H13" i="3" s="1"/>
  <c r="F14" i="3"/>
  <c r="F15" i="3"/>
  <c r="H15" i="3" s="1"/>
  <c r="F16" i="3"/>
  <c r="F17" i="3"/>
  <c r="H17" i="3" s="1"/>
  <c r="F18" i="3"/>
  <c r="H18" i="3" s="1"/>
  <c r="F19" i="3"/>
  <c r="F20" i="3"/>
  <c r="F21" i="3"/>
  <c r="F22" i="3"/>
  <c r="F23" i="3"/>
  <c r="F24" i="3"/>
  <c r="F25" i="3"/>
  <c r="F26" i="3"/>
  <c r="F27" i="3"/>
  <c r="G27" i="3" s="1"/>
  <c r="F28" i="3"/>
  <c r="H28" i="3" s="1"/>
  <c r="F29" i="3"/>
  <c r="H29" i="3" s="1"/>
  <c r="F30" i="3"/>
  <c r="G30" i="3" s="1"/>
  <c r="F31" i="3"/>
  <c r="H31" i="3" s="1"/>
  <c r="F32" i="3"/>
  <c r="G32" i="3" s="1"/>
  <c r="F33" i="3"/>
  <c r="H33" i="3" s="1"/>
  <c r="F34" i="3"/>
  <c r="H34" i="3" s="1"/>
  <c r="F35" i="3"/>
  <c r="F36" i="3"/>
  <c r="F37" i="3"/>
  <c r="F38" i="3"/>
  <c r="F39" i="3"/>
  <c r="F40" i="3"/>
  <c r="F41" i="3"/>
  <c r="F42" i="3"/>
  <c r="F43" i="3"/>
  <c r="G43" i="3" s="1"/>
  <c r="F44" i="3"/>
  <c r="H44" i="3" s="1"/>
  <c r="F45" i="3"/>
  <c r="H45" i="3" s="1"/>
  <c r="F46" i="3"/>
  <c r="G46" i="3" s="1"/>
  <c r="F47" i="3"/>
  <c r="H47" i="3" s="1"/>
  <c r="F48" i="3"/>
  <c r="G48" i="3" s="1"/>
  <c r="F49" i="3"/>
  <c r="H49" i="3" s="1"/>
  <c r="F50" i="3"/>
  <c r="H50" i="3" s="1"/>
  <c r="F51" i="3"/>
  <c r="F52" i="3"/>
  <c r="F53" i="3"/>
  <c r="F54" i="3"/>
  <c r="F55" i="3"/>
  <c r="F56" i="3"/>
  <c r="F57" i="3"/>
  <c r="F58" i="3"/>
  <c r="F59" i="3"/>
  <c r="G59" i="3" s="1"/>
  <c r="F60" i="3"/>
  <c r="G60" i="3" s="1"/>
  <c r="F61" i="3"/>
  <c r="H61" i="3" s="1"/>
  <c r="F62" i="3"/>
  <c r="G62" i="3" s="1"/>
  <c r="F63" i="3"/>
  <c r="H63" i="3" s="1"/>
  <c r="F64" i="3"/>
  <c r="G64" i="3" s="1"/>
  <c r="F65" i="3"/>
  <c r="G65" i="3" s="1"/>
  <c r="F66" i="3"/>
  <c r="H66" i="3" s="1"/>
  <c r="F67" i="3"/>
  <c r="F68" i="3"/>
  <c r="F69" i="3"/>
  <c r="F70" i="3"/>
  <c r="F71" i="3"/>
  <c r="F72" i="3"/>
  <c r="F73" i="3"/>
  <c r="F74" i="3"/>
  <c r="F75" i="3"/>
  <c r="G75" i="3" s="1"/>
  <c r="F76" i="3"/>
  <c r="H76" i="3" s="1"/>
  <c r="F77" i="3"/>
  <c r="H77" i="3" s="1"/>
  <c r="F78" i="3"/>
  <c r="G78" i="3" s="1"/>
  <c r="F79" i="3"/>
  <c r="H79" i="3" s="1"/>
  <c r="F80" i="3"/>
  <c r="G80" i="3" s="1"/>
  <c r="F81" i="3"/>
  <c r="H81" i="3" s="1"/>
  <c r="F82" i="3"/>
  <c r="H82" i="3" s="1"/>
  <c r="F83" i="3"/>
  <c r="F84" i="3"/>
  <c r="F85" i="3"/>
  <c r="F86" i="3"/>
  <c r="F87" i="3"/>
  <c r="F88" i="3"/>
  <c r="F89" i="3"/>
  <c r="F90" i="3"/>
  <c r="F91" i="3"/>
  <c r="G91" i="3" s="1"/>
  <c r="F92" i="3"/>
  <c r="H92" i="3" s="1"/>
  <c r="F93" i="3"/>
  <c r="H93" i="3" s="1"/>
  <c r="F94" i="3"/>
  <c r="G94" i="3" s="1"/>
  <c r="F95" i="3"/>
  <c r="H95" i="3" s="1"/>
  <c r="F96" i="3"/>
  <c r="G96" i="3" s="1"/>
  <c r="F97" i="3"/>
  <c r="H97" i="3" s="1"/>
  <c r="F98" i="3"/>
  <c r="H98" i="3" s="1"/>
  <c r="F99" i="3"/>
  <c r="F100" i="3"/>
  <c r="F101" i="3"/>
  <c r="F102" i="3"/>
  <c r="F103" i="3"/>
  <c r="F104" i="3"/>
  <c r="F105" i="3"/>
  <c r="F106" i="3"/>
  <c r="F107" i="3"/>
  <c r="G107" i="3" s="1"/>
  <c r="F108" i="3"/>
  <c r="H108" i="3" s="1"/>
  <c r="F109" i="3"/>
  <c r="H109" i="3" s="1"/>
  <c r="F110" i="3"/>
  <c r="G110" i="3" s="1"/>
  <c r="F111" i="3"/>
  <c r="H111" i="3" s="1"/>
  <c r="F112" i="3"/>
  <c r="G112" i="3" s="1"/>
  <c r="F113" i="3"/>
  <c r="G113" i="3" s="1"/>
  <c r="F114" i="3"/>
  <c r="H114" i="3" s="1"/>
  <c r="F115" i="3"/>
  <c r="F116" i="3"/>
  <c r="F117" i="3"/>
  <c r="F118" i="3"/>
  <c r="F119" i="3"/>
  <c r="F120" i="3"/>
  <c r="F121" i="3"/>
  <c r="F122" i="3"/>
  <c r="F123" i="3"/>
  <c r="G123" i="3" s="1"/>
  <c r="F124" i="3"/>
  <c r="H124" i="3" s="1"/>
  <c r="F125" i="3"/>
  <c r="H125" i="3" s="1"/>
  <c r="F126" i="3"/>
  <c r="H126" i="3" s="1"/>
  <c r="F127" i="3"/>
  <c r="H127" i="3" s="1"/>
  <c r="F128" i="3"/>
  <c r="G128" i="3" s="1"/>
  <c r="F129" i="3"/>
  <c r="H129" i="3" s="1"/>
  <c r="F130" i="3"/>
  <c r="H130" i="3" s="1"/>
  <c r="F131" i="3"/>
  <c r="F132" i="3"/>
  <c r="F133" i="3"/>
  <c r="F134" i="3"/>
  <c r="F135" i="3"/>
  <c r="F136" i="3"/>
  <c r="F137" i="3"/>
  <c r="F138" i="3"/>
  <c r="F139" i="3"/>
  <c r="G139" i="3" s="1"/>
  <c r="F140" i="3"/>
  <c r="H140" i="3" s="1"/>
  <c r="F141" i="3"/>
  <c r="H141" i="3" s="1"/>
  <c r="F142" i="3"/>
  <c r="H142" i="3" s="1"/>
  <c r="F143" i="3"/>
  <c r="H143" i="3" s="1"/>
  <c r="F144" i="3"/>
  <c r="G144" i="3" s="1"/>
  <c r="F145" i="3"/>
  <c r="H145" i="3" s="1"/>
  <c r="F146" i="3"/>
  <c r="H146" i="3" s="1"/>
  <c r="F147" i="3"/>
  <c r="F148" i="3"/>
  <c r="F149" i="3"/>
  <c r="F150" i="3"/>
  <c r="F151" i="3"/>
  <c r="F152" i="3"/>
  <c r="F153" i="3"/>
  <c r="F154" i="3"/>
  <c r="F155" i="3"/>
  <c r="F156" i="3"/>
  <c r="G156" i="3" s="1"/>
  <c r="F157" i="3"/>
  <c r="G157" i="3" s="1"/>
  <c r="F158" i="3"/>
  <c r="H158" i="3" s="1"/>
  <c r="F159" i="3"/>
  <c r="G159" i="3" s="1"/>
  <c r="F160" i="3"/>
  <c r="F161" i="3"/>
  <c r="G161" i="3" s="1"/>
  <c r="F162" i="3"/>
  <c r="G162" i="3" s="1"/>
  <c r="F163" i="3"/>
  <c r="F164" i="3"/>
  <c r="F165" i="3"/>
  <c r="F166" i="3"/>
  <c r="F167" i="3"/>
  <c r="F168" i="3"/>
  <c r="F169" i="3"/>
  <c r="F170" i="3"/>
  <c r="F171" i="3"/>
  <c r="F172" i="3"/>
  <c r="G172" i="3" s="1"/>
  <c r="F173" i="3"/>
  <c r="G173" i="3" s="1"/>
  <c r="F174" i="3"/>
  <c r="H174" i="3" s="1"/>
  <c r="F175" i="3"/>
  <c r="H175" i="3" s="1"/>
  <c r="F176" i="3"/>
  <c r="F177" i="3"/>
  <c r="H177" i="3" s="1"/>
  <c r="F178" i="3"/>
  <c r="H178" i="3" s="1"/>
  <c r="F179" i="3"/>
  <c r="F180" i="3"/>
  <c r="F181" i="3"/>
  <c r="F182" i="3"/>
  <c r="F183" i="3"/>
  <c r="F184" i="3"/>
  <c r="F185" i="3"/>
  <c r="F186" i="3"/>
  <c r="G186" i="3" s="1"/>
  <c r="F187" i="3"/>
  <c r="F188" i="3"/>
  <c r="F189" i="3"/>
  <c r="H189" i="3" s="1"/>
  <c r="F190" i="3"/>
  <c r="G190" i="3" s="1"/>
  <c r="F191" i="3"/>
  <c r="G191" i="3" s="1"/>
  <c r="F192" i="3"/>
  <c r="G192" i="3" s="1"/>
  <c r="F193" i="3"/>
  <c r="H193" i="3" s="1"/>
  <c r="F194" i="3"/>
  <c r="H194" i="3" s="1"/>
  <c r="F195" i="3"/>
  <c r="G195" i="3" s="1"/>
  <c r="F196" i="3"/>
  <c r="G196" i="3" s="1"/>
  <c r="F197" i="3"/>
  <c r="G197" i="3" s="1"/>
  <c r="F198" i="3"/>
  <c r="H198" i="3" s="1"/>
  <c r="F199" i="3"/>
  <c r="G199" i="3" s="1"/>
  <c r="F200" i="3"/>
  <c r="G200" i="3" s="1"/>
  <c r="F201" i="3"/>
  <c r="H201" i="3" s="1"/>
  <c r="F202" i="3"/>
  <c r="F203" i="3"/>
  <c r="F204" i="3"/>
  <c r="F205" i="3"/>
  <c r="F206" i="3"/>
  <c r="F207" i="3"/>
  <c r="F208" i="3"/>
  <c r="F209" i="3"/>
  <c r="F210" i="3"/>
  <c r="G210" i="3" s="1"/>
  <c r="F211" i="3"/>
  <c r="G211" i="3" s="1"/>
  <c r="F212" i="3"/>
  <c r="H212" i="3" s="1"/>
  <c r="F213" i="3"/>
  <c r="G213" i="3" s="1"/>
  <c r="F214" i="3"/>
  <c r="H214" i="3" s="1"/>
  <c r="F215" i="3"/>
  <c r="G215" i="3" s="1"/>
  <c r="F216" i="3"/>
  <c r="G216" i="3" s="1"/>
  <c r="F217" i="3"/>
  <c r="H217" i="3" s="1"/>
  <c r="F218" i="3"/>
  <c r="F219" i="3"/>
  <c r="F220" i="3"/>
  <c r="F221" i="3"/>
  <c r="F222" i="3"/>
  <c r="F223" i="3"/>
  <c r="F224" i="3"/>
  <c r="F225" i="3"/>
  <c r="F226" i="3"/>
  <c r="G226" i="3" s="1"/>
  <c r="F227" i="3"/>
  <c r="G227" i="3" s="1"/>
  <c r="F228" i="3"/>
  <c r="H228" i="3" s="1"/>
  <c r="F229" i="3"/>
  <c r="G229" i="3" s="1"/>
  <c r="F230" i="3"/>
  <c r="H230" i="3" s="1"/>
  <c r="F231" i="3"/>
  <c r="G231" i="3" s="1"/>
  <c r="F232" i="3"/>
  <c r="H232" i="3" s="1"/>
  <c r="F233" i="3"/>
  <c r="H233" i="3" s="1"/>
  <c r="F234" i="3"/>
  <c r="F235" i="3"/>
  <c r="F236" i="3"/>
  <c r="F237" i="3"/>
  <c r="F238" i="3"/>
  <c r="F239" i="3"/>
  <c r="F240" i="3"/>
  <c r="F241" i="3"/>
  <c r="F242" i="3"/>
  <c r="G242" i="3" s="1"/>
  <c r="F243" i="3"/>
  <c r="H243" i="3" s="1"/>
  <c r="F244" i="3"/>
  <c r="H244" i="3" s="1"/>
  <c r="F245" i="3"/>
  <c r="G245" i="3" s="1"/>
  <c r="F246" i="3"/>
  <c r="H246" i="3" s="1"/>
  <c r="F247" i="3"/>
  <c r="G247" i="3" s="1"/>
  <c r="F248" i="3"/>
  <c r="H248" i="3" s="1"/>
  <c r="F249" i="3"/>
  <c r="H249" i="3" s="1"/>
  <c r="F250" i="3"/>
  <c r="F251" i="3"/>
  <c r="F252" i="3"/>
  <c r="F253" i="3"/>
  <c r="F254" i="3"/>
  <c r="F255" i="3"/>
  <c r="F256" i="3"/>
  <c r="F257" i="3"/>
  <c r="F258" i="3"/>
  <c r="G258" i="3" s="1"/>
  <c r="F259" i="3"/>
  <c r="G259" i="3" s="1"/>
  <c r="F260" i="3"/>
  <c r="H260" i="3" s="1"/>
  <c r="F261" i="3"/>
  <c r="G261" i="3" s="1"/>
  <c r="F262" i="3"/>
  <c r="H262" i="3" s="1"/>
  <c r="F263" i="3"/>
  <c r="G263" i="3" s="1"/>
  <c r="F264" i="3"/>
  <c r="G264" i="3" s="1"/>
  <c r="F265" i="3"/>
  <c r="H265" i="3" s="1"/>
  <c r="F266" i="3"/>
  <c r="F267" i="3"/>
  <c r="F268" i="3"/>
  <c r="F269" i="3"/>
  <c r="F270" i="3"/>
  <c r="F271" i="3"/>
  <c r="F272" i="3"/>
  <c r="F273" i="3"/>
  <c r="F274" i="3"/>
  <c r="G274" i="3" s="1"/>
  <c r="F275" i="3"/>
  <c r="G275" i="3" s="1"/>
  <c r="F276" i="3"/>
  <c r="H276" i="3" s="1"/>
  <c r="F277" i="3"/>
  <c r="G277" i="3" s="1"/>
  <c r="F278" i="3"/>
  <c r="H278" i="3" s="1"/>
  <c r="F279" i="3"/>
  <c r="G279" i="3" s="1"/>
  <c r="F280" i="3"/>
  <c r="H280" i="3" s="1"/>
  <c r="F281" i="3"/>
  <c r="H281" i="3" s="1"/>
  <c r="F282" i="3"/>
  <c r="F283" i="3"/>
  <c r="F284" i="3"/>
  <c r="F285" i="3"/>
  <c r="F286" i="3"/>
  <c r="F287" i="3"/>
  <c r="F288" i="3"/>
  <c r="F289" i="3"/>
  <c r="F290" i="3"/>
  <c r="G290" i="3" s="1"/>
  <c r="F291" i="3"/>
  <c r="G291" i="3" s="1"/>
  <c r="F292" i="3"/>
  <c r="H292" i="3" s="1"/>
  <c r="F293" i="3"/>
  <c r="H293" i="3" s="1"/>
  <c r="F294" i="3"/>
  <c r="H294" i="3" s="1"/>
  <c r="F295" i="3"/>
  <c r="G295" i="3" s="1"/>
  <c r="F296" i="3"/>
  <c r="H296" i="3" s="1"/>
  <c r="F297" i="3"/>
  <c r="H297" i="3" s="1"/>
  <c r="F298" i="3"/>
  <c r="F299" i="3"/>
  <c r="F300" i="3"/>
  <c r="F301" i="3"/>
  <c r="F302" i="3"/>
  <c r="F303" i="3"/>
  <c r="F304" i="3"/>
  <c r="F305" i="3"/>
  <c r="F306" i="3"/>
  <c r="G306" i="3" s="1"/>
  <c r="F307" i="3"/>
  <c r="H307" i="3" s="1"/>
  <c r="F308" i="3"/>
  <c r="H308" i="3" s="1"/>
  <c r="F309" i="3"/>
  <c r="H309" i="3" s="1"/>
  <c r="F310" i="3"/>
  <c r="H310" i="3" s="1"/>
  <c r="F311" i="3"/>
  <c r="G311" i="3" s="1"/>
  <c r="F312" i="3"/>
  <c r="H312" i="3" s="1"/>
  <c r="F313" i="3"/>
  <c r="H313" i="3" s="1"/>
  <c r="F314" i="3"/>
  <c r="F315" i="3"/>
  <c r="F316" i="3"/>
  <c r="F317" i="3"/>
  <c r="F318" i="3"/>
  <c r="F319" i="3"/>
  <c r="F320" i="3"/>
  <c r="F321" i="3"/>
  <c r="F322" i="3"/>
  <c r="G322" i="3" s="1"/>
  <c r="F323" i="3"/>
  <c r="H323" i="3" s="1"/>
  <c r="F324" i="3"/>
  <c r="H324" i="3" s="1"/>
  <c r="F325" i="3"/>
  <c r="H325" i="3" s="1"/>
  <c r="F326" i="3"/>
  <c r="H326" i="3" s="1"/>
  <c r="F327" i="3"/>
  <c r="G327" i="3" s="1"/>
  <c r="F328" i="3"/>
  <c r="G328" i="3" s="1"/>
  <c r="F329" i="3"/>
  <c r="H329" i="3" s="1"/>
  <c r="F330" i="3"/>
  <c r="H330" i="3" s="1"/>
  <c r="F331" i="3"/>
  <c r="H331" i="3" s="1"/>
  <c r="F332" i="3"/>
  <c r="H332" i="3" s="1"/>
  <c r="F333" i="3"/>
  <c r="H333" i="3" s="1"/>
  <c r="F334" i="3"/>
  <c r="H334" i="3" s="1"/>
  <c r="F335" i="3"/>
  <c r="H335" i="3" s="1"/>
  <c r="F336" i="3"/>
  <c r="H336" i="3" s="1"/>
  <c r="F337" i="3"/>
  <c r="H337" i="3" s="1"/>
  <c r="F338" i="3"/>
  <c r="H338" i="3" s="1"/>
  <c r="F339" i="3"/>
  <c r="H339" i="3" s="1"/>
  <c r="F340" i="3"/>
  <c r="H340" i="3" s="1"/>
  <c r="F341" i="3"/>
  <c r="H341" i="3" s="1"/>
  <c r="F342" i="3"/>
  <c r="H342" i="3" s="1"/>
  <c r="F343" i="3"/>
  <c r="G343" i="3" s="1"/>
  <c r="F344" i="3"/>
  <c r="G344" i="3" s="1"/>
  <c r="F345" i="3"/>
  <c r="H345" i="3" s="1"/>
  <c r="F346" i="3"/>
  <c r="H346" i="3" s="1"/>
  <c r="F347" i="3"/>
  <c r="H347" i="3" s="1"/>
  <c r="F348" i="3"/>
  <c r="H348" i="3" s="1"/>
  <c r="F349" i="3"/>
  <c r="H349" i="3" s="1"/>
  <c r="F350" i="3"/>
  <c r="H350" i="3" s="1"/>
  <c r="F351" i="3"/>
  <c r="H351" i="3" s="1"/>
  <c r="F352" i="3"/>
  <c r="H352" i="3" s="1"/>
  <c r="F353" i="3"/>
  <c r="H353" i="3" s="1"/>
  <c r="F354" i="3"/>
  <c r="H354" i="3" s="1"/>
  <c r="F355" i="3"/>
  <c r="H355" i="3" s="1"/>
  <c r="F356" i="3"/>
  <c r="H356" i="3" s="1"/>
  <c r="F357" i="3"/>
  <c r="H357" i="3" s="1"/>
  <c r="F358" i="3"/>
  <c r="H358" i="3" s="1"/>
  <c r="F359" i="3"/>
  <c r="G359" i="3" s="1"/>
  <c r="F360" i="3"/>
  <c r="G360" i="3" s="1"/>
  <c r="F361" i="3"/>
  <c r="H361" i="3" s="1"/>
  <c r="F362" i="3"/>
  <c r="H362" i="3" s="1"/>
  <c r="F363" i="3"/>
  <c r="H363" i="3" s="1"/>
  <c r="F364" i="3"/>
  <c r="H364" i="3" s="1"/>
  <c r="F365" i="3"/>
  <c r="H365" i="3" s="1"/>
  <c r="F366" i="3"/>
  <c r="H366" i="3" s="1"/>
  <c r="F367" i="3"/>
  <c r="H367" i="3" s="1"/>
  <c r="F368" i="3"/>
  <c r="H368" i="3" s="1"/>
  <c r="F369" i="3"/>
  <c r="H369" i="3" s="1"/>
  <c r="F370" i="3"/>
  <c r="H370" i="3" s="1"/>
  <c r="F371" i="3"/>
  <c r="H371" i="3" s="1"/>
  <c r="F372" i="3"/>
  <c r="H372" i="3" s="1"/>
  <c r="F373" i="3"/>
  <c r="H373" i="3" s="1"/>
  <c r="F374" i="3"/>
  <c r="H374" i="3" s="1"/>
  <c r="F375" i="3"/>
  <c r="G375" i="3" s="1"/>
  <c r="F376" i="3"/>
  <c r="G376" i="3" s="1"/>
  <c r="F377" i="3"/>
  <c r="H377" i="3" s="1"/>
  <c r="F378" i="3"/>
  <c r="H378" i="3" s="1"/>
  <c r="F379" i="3"/>
  <c r="H379" i="3" s="1"/>
  <c r="F380" i="3"/>
  <c r="H380" i="3" s="1"/>
  <c r="F381" i="3"/>
  <c r="H381" i="3" s="1"/>
  <c r="F382" i="3"/>
  <c r="H382" i="3" s="1"/>
  <c r="F383" i="3"/>
  <c r="H383" i="3" s="1"/>
  <c r="F384" i="3"/>
  <c r="H384" i="3" s="1"/>
  <c r="F385" i="3"/>
  <c r="H385" i="3" s="1"/>
  <c r="F386" i="3"/>
  <c r="G386" i="3" s="1"/>
  <c r="F387" i="3"/>
  <c r="H387" i="3" s="1"/>
  <c r="F388" i="3"/>
  <c r="H388" i="3" s="1"/>
  <c r="F389" i="3"/>
  <c r="H389" i="3" s="1"/>
  <c r="F390" i="3"/>
  <c r="H390" i="3" s="1"/>
  <c r="F391" i="3"/>
  <c r="G391" i="3" s="1"/>
  <c r="F392" i="3"/>
  <c r="G392" i="3" s="1"/>
  <c r="F393" i="3"/>
  <c r="H393" i="3" s="1"/>
  <c r="F394" i="3"/>
  <c r="H394" i="3" s="1"/>
  <c r="F395" i="3"/>
  <c r="H395" i="3" s="1"/>
  <c r="F396" i="3"/>
  <c r="H396" i="3" s="1"/>
  <c r="F397" i="3"/>
  <c r="H397" i="3" s="1"/>
  <c r="F398" i="3"/>
  <c r="H398" i="3" s="1"/>
  <c r="F399" i="3"/>
  <c r="H399" i="3" s="1"/>
  <c r="F400" i="3"/>
  <c r="H400" i="3" s="1"/>
  <c r="F401" i="3"/>
  <c r="H401" i="3" s="1"/>
  <c r="F402" i="3"/>
  <c r="H402" i="3" s="1"/>
  <c r="F403" i="3"/>
  <c r="H403" i="3" s="1"/>
  <c r="F404" i="3"/>
  <c r="H404" i="3" s="1"/>
  <c r="F405" i="3"/>
  <c r="H405" i="3" s="1"/>
  <c r="F406" i="3"/>
  <c r="H406" i="3" s="1"/>
  <c r="F407" i="3"/>
  <c r="G407" i="3" s="1"/>
  <c r="F408" i="3"/>
  <c r="G408" i="3" s="1"/>
  <c r="F409" i="3"/>
  <c r="H409" i="3" s="1"/>
  <c r="F410" i="3"/>
  <c r="H410" i="3" s="1"/>
  <c r="F411" i="3"/>
  <c r="H411" i="3" s="1"/>
  <c r="F412" i="3"/>
  <c r="H412" i="3" s="1"/>
  <c r="F413" i="3"/>
  <c r="H413" i="3" s="1"/>
  <c r="F414" i="3"/>
  <c r="H414" i="3" s="1"/>
  <c r="F415" i="3"/>
  <c r="H415" i="3" s="1"/>
  <c r="F416" i="3"/>
  <c r="H416" i="3" s="1"/>
  <c r="F417" i="3"/>
  <c r="H417" i="3" s="1"/>
  <c r="F418" i="3"/>
  <c r="H418" i="3" s="1"/>
  <c r="F419" i="3"/>
  <c r="H419" i="3" s="1"/>
  <c r="F420" i="3"/>
  <c r="H420" i="3" s="1"/>
  <c r="F421" i="3"/>
  <c r="H421" i="3" s="1"/>
  <c r="F422" i="3"/>
  <c r="H422" i="3" s="1"/>
  <c r="F423" i="3"/>
  <c r="G423" i="3" s="1"/>
  <c r="F424" i="3"/>
  <c r="G424" i="3" s="1"/>
  <c r="F425" i="3"/>
  <c r="H425" i="3" s="1"/>
  <c r="F426" i="3"/>
  <c r="H426" i="3" s="1"/>
  <c r="F427" i="3"/>
  <c r="H427" i="3" s="1"/>
  <c r="F428" i="3"/>
  <c r="H428" i="3" s="1"/>
  <c r="F429" i="3"/>
  <c r="H429" i="3" s="1"/>
  <c r="F430" i="3"/>
  <c r="H430" i="3" s="1"/>
  <c r="F431" i="3"/>
  <c r="H431" i="3" s="1"/>
  <c r="F432" i="3"/>
  <c r="H432" i="3" s="1"/>
  <c r="F433" i="3"/>
  <c r="H433" i="3" s="1"/>
  <c r="F434" i="3"/>
  <c r="H434" i="3" s="1"/>
  <c r="F435" i="3"/>
  <c r="G435" i="3" s="1"/>
  <c r="F436" i="3"/>
  <c r="G436" i="3" s="1"/>
  <c r="F437" i="3"/>
  <c r="H437" i="3" s="1"/>
  <c r="F438" i="3"/>
  <c r="H438" i="3" s="1"/>
  <c r="F439" i="3"/>
  <c r="H439" i="3" s="1"/>
  <c r="F440" i="3"/>
  <c r="G440" i="3" s="1"/>
  <c r="F441" i="3"/>
  <c r="G441" i="3" s="1"/>
  <c r="F442" i="3"/>
  <c r="H442" i="3" s="1"/>
  <c r="F443" i="3"/>
  <c r="H443" i="3" s="1"/>
  <c r="F444" i="3"/>
  <c r="H444" i="3" s="1"/>
  <c r="F445" i="3"/>
  <c r="H445" i="3" s="1"/>
  <c r="F446" i="3"/>
  <c r="H446" i="3" s="1"/>
  <c r="F447" i="3"/>
  <c r="H447" i="3" s="1"/>
  <c r="F448" i="3"/>
  <c r="H448" i="3" s="1"/>
  <c r="F449" i="3"/>
  <c r="H449" i="3" s="1"/>
  <c r="F450" i="3"/>
  <c r="H450" i="3" s="1"/>
  <c r="F451" i="3"/>
  <c r="H451" i="3" s="1"/>
  <c r="F452" i="3"/>
  <c r="H452" i="3" s="1"/>
  <c r="F453" i="3"/>
  <c r="H453" i="3" s="1"/>
  <c r="F454" i="3"/>
  <c r="H454" i="3" s="1"/>
  <c r="F455" i="3"/>
  <c r="H455" i="3" s="1"/>
  <c r="F456" i="3"/>
  <c r="G456" i="3" s="1"/>
  <c r="F457" i="3"/>
  <c r="G457" i="3" s="1"/>
  <c r="F458" i="3"/>
  <c r="H458" i="3" s="1"/>
  <c r="F459" i="3"/>
  <c r="H459" i="3" s="1"/>
  <c r="F460" i="3"/>
  <c r="H460" i="3" s="1"/>
  <c r="F461" i="3"/>
  <c r="H461" i="3" s="1"/>
  <c r="F462" i="3"/>
  <c r="H462" i="3" s="1"/>
  <c r="F463" i="3"/>
  <c r="H463" i="3" s="1"/>
  <c r="F464" i="3"/>
  <c r="H464" i="3" s="1"/>
  <c r="F465" i="3"/>
  <c r="H465" i="3" s="1"/>
  <c r="F466" i="3"/>
  <c r="H466" i="3" s="1"/>
  <c r="F467" i="3"/>
  <c r="H467" i="3" s="1"/>
  <c r="F468" i="3"/>
  <c r="H468" i="3" s="1"/>
  <c r="F469" i="3"/>
  <c r="H469" i="3" s="1"/>
  <c r="F470" i="3"/>
  <c r="H470" i="3" s="1"/>
  <c r="F471" i="3"/>
  <c r="H471" i="3" s="1"/>
  <c r="F472" i="3"/>
  <c r="G472" i="3" s="1"/>
  <c r="F473" i="3"/>
  <c r="G473" i="3" s="1"/>
  <c r="F474" i="3"/>
  <c r="H474" i="3" s="1"/>
  <c r="F475" i="3"/>
  <c r="H475" i="3" s="1"/>
  <c r="F476" i="3"/>
  <c r="H476" i="3" s="1"/>
  <c r="F477" i="3"/>
  <c r="H477" i="3" s="1"/>
  <c r="F478" i="3"/>
  <c r="H478" i="3" s="1"/>
  <c r="F479" i="3"/>
  <c r="H479" i="3" s="1"/>
  <c r="F480" i="3"/>
  <c r="H480" i="3" s="1"/>
  <c r="F481" i="3"/>
  <c r="H481" i="3" s="1"/>
  <c r="F482" i="3"/>
  <c r="H482" i="3" s="1"/>
  <c r="F483" i="3"/>
  <c r="G483" i="3" s="1"/>
  <c r="F484" i="3"/>
  <c r="G484" i="3" s="1"/>
  <c r="F485" i="3"/>
  <c r="H485" i="3" s="1"/>
  <c r="F486" i="3"/>
  <c r="G486" i="3" s="1"/>
  <c r="F487" i="3"/>
  <c r="H487" i="3" s="1"/>
  <c r="F488" i="3"/>
  <c r="H488" i="3" s="1"/>
  <c r="F489" i="3"/>
  <c r="H489" i="3" s="1"/>
  <c r="F490" i="3"/>
  <c r="H490" i="3" s="1"/>
  <c r="F491" i="3"/>
  <c r="H491" i="3" s="1"/>
  <c r="F492" i="3"/>
  <c r="H492" i="3" s="1"/>
  <c r="F493" i="3"/>
  <c r="H493" i="3" s="1"/>
  <c r="F494" i="3"/>
  <c r="H494" i="3" s="1"/>
  <c r="F495" i="3"/>
  <c r="H495" i="3" s="1"/>
  <c r="F496" i="3"/>
  <c r="H496" i="3" s="1"/>
  <c r="F497" i="3"/>
  <c r="H497" i="3" s="1"/>
  <c r="F498" i="3"/>
  <c r="H498" i="3" s="1"/>
  <c r="F499" i="3"/>
  <c r="H499" i="3" s="1"/>
  <c r="F500" i="3"/>
  <c r="H500" i="3" s="1"/>
  <c r="F501" i="3"/>
  <c r="H501" i="3" s="1"/>
  <c r="F502" i="3"/>
  <c r="H502" i="3" s="1"/>
  <c r="F503" i="3"/>
  <c r="H503" i="3" s="1"/>
  <c r="F504" i="3"/>
  <c r="G504" i="3" s="1"/>
  <c r="F505" i="3"/>
  <c r="G505" i="3" s="1"/>
  <c r="F506" i="3"/>
  <c r="H506" i="3" s="1"/>
  <c r="F507" i="3"/>
  <c r="H507" i="3" s="1"/>
  <c r="F508" i="3"/>
  <c r="H508" i="3" s="1"/>
  <c r="F509" i="3"/>
  <c r="H509" i="3" s="1"/>
  <c r="F510" i="3"/>
  <c r="H510" i="3" s="1"/>
  <c r="F511" i="3"/>
  <c r="H511" i="3" s="1"/>
  <c r="F512" i="3"/>
  <c r="H512" i="3" s="1"/>
  <c r="F513" i="3"/>
  <c r="H513" i="3" s="1"/>
  <c r="F514" i="3"/>
  <c r="H514" i="3" s="1"/>
  <c r="F515" i="3"/>
  <c r="H515" i="3" s="1"/>
  <c r="F516" i="3"/>
  <c r="H516" i="3" s="1"/>
  <c r="F517" i="3"/>
  <c r="H517" i="3" s="1"/>
  <c r="F518" i="3"/>
  <c r="H518" i="3" s="1"/>
  <c r="F519" i="3"/>
  <c r="H519" i="3" s="1"/>
  <c r="F520" i="3"/>
  <c r="G520" i="3" s="1"/>
  <c r="F521" i="3"/>
  <c r="G521" i="3" s="1"/>
  <c r="F522" i="3"/>
  <c r="H522" i="3" s="1"/>
  <c r="F523" i="3"/>
  <c r="H523" i="3" s="1"/>
  <c r="F524" i="3"/>
  <c r="H524" i="3" s="1"/>
  <c r="F525" i="3"/>
  <c r="H525" i="3" s="1"/>
  <c r="F526" i="3"/>
  <c r="H526" i="3" s="1"/>
  <c r="F527" i="3"/>
  <c r="H527" i="3" s="1"/>
  <c r="F528" i="3"/>
  <c r="H528" i="3" s="1"/>
  <c r="F529" i="3"/>
  <c r="H529" i="3" s="1"/>
  <c r="F530" i="3"/>
  <c r="H530" i="3" s="1"/>
  <c r="F531" i="3"/>
  <c r="G531" i="3" s="1"/>
  <c r="F532" i="3"/>
  <c r="G532" i="3" s="1"/>
  <c r="F533" i="3"/>
  <c r="H533" i="3" s="1"/>
  <c r="F534" i="3"/>
  <c r="H534" i="3" s="1"/>
  <c r="F535" i="3"/>
  <c r="H535" i="3" s="1"/>
  <c r="F536" i="3"/>
  <c r="G536" i="3" s="1"/>
  <c r="F537" i="3"/>
  <c r="H537" i="3" s="1"/>
  <c r="F538" i="3"/>
  <c r="H538" i="3" s="1"/>
  <c r="F539" i="3"/>
  <c r="H539" i="3" s="1"/>
  <c r="F540" i="3"/>
  <c r="H540" i="3" s="1"/>
  <c r="F541" i="3"/>
  <c r="H541" i="3" s="1"/>
  <c r="F542" i="3"/>
  <c r="H542" i="3" s="1"/>
  <c r="F543" i="3"/>
  <c r="H543" i="3" s="1"/>
  <c r="F544" i="3"/>
  <c r="H544" i="3" s="1"/>
  <c r="F545" i="3"/>
  <c r="H545" i="3" s="1"/>
  <c r="F546" i="3"/>
  <c r="H546" i="3" s="1"/>
  <c r="F547" i="3"/>
  <c r="H547" i="3" s="1"/>
  <c r="F548" i="3"/>
  <c r="H548" i="3" s="1"/>
  <c r="F549" i="3"/>
  <c r="H549" i="3" s="1"/>
  <c r="F550" i="3"/>
  <c r="H550" i="3" s="1"/>
  <c r="F551" i="3"/>
  <c r="G551" i="3" s="1"/>
  <c r="F552" i="3"/>
  <c r="H552" i="3" s="1"/>
  <c r="F553" i="3"/>
  <c r="G553" i="3" s="1"/>
  <c r="F554" i="3"/>
  <c r="G554" i="3" s="1"/>
  <c r="F555" i="3"/>
  <c r="H555" i="3" s="1"/>
  <c r="F556" i="3"/>
  <c r="H556" i="3" s="1"/>
  <c r="F557" i="3"/>
  <c r="H557" i="3" s="1"/>
  <c r="F558" i="3"/>
  <c r="H558" i="3" s="1"/>
  <c r="F559" i="3"/>
  <c r="H559" i="3" s="1"/>
  <c r="F560" i="3"/>
  <c r="H560" i="3" s="1"/>
  <c r="F561" i="3"/>
  <c r="H561" i="3" s="1"/>
  <c r="F562" i="3"/>
  <c r="H562" i="3" s="1"/>
  <c r="F563" i="3"/>
  <c r="H563" i="3" s="1"/>
  <c r="F564" i="3"/>
  <c r="H564" i="3" s="1"/>
  <c r="F565" i="3"/>
  <c r="H565" i="3" s="1"/>
  <c r="F566" i="3"/>
  <c r="H566" i="3" s="1"/>
  <c r="F567" i="3"/>
  <c r="H567" i="3" s="1"/>
  <c r="F568" i="3"/>
  <c r="H568" i="3" s="1"/>
  <c r="F569" i="3"/>
  <c r="G569" i="3" s="1"/>
  <c r="F570" i="3"/>
  <c r="G570" i="3" s="1"/>
  <c r="F571" i="3"/>
  <c r="H571" i="3" s="1"/>
  <c r="F572" i="3"/>
  <c r="H572" i="3" s="1"/>
  <c r="F573" i="3"/>
  <c r="H573" i="3" s="1"/>
  <c r="F574" i="3"/>
  <c r="H574" i="3" s="1"/>
  <c r="F575" i="3"/>
  <c r="H575" i="3" s="1"/>
  <c r="F576" i="3"/>
  <c r="H576" i="3" s="1"/>
  <c r="F577" i="3"/>
  <c r="H577" i="3" s="1"/>
  <c r="F578" i="3"/>
  <c r="H578" i="3" s="1"/>
  <c r="F579" i="3"/>
  <c r="H579" i="3" s="1"/>
  <c r="F580" i="3"/>
  <c r="H580" i="3" s="1"/>
  <c r="F581" i="3"/>
  <c r="H581" i="3" s="1"/>
  <c r="F582" i="3"/>
  <c r="H582" i="3" s="1"/>
  <c r="F583" i="3"/>
  <c r="H583" i="3" s="1"/>
  <c r="F584" i="3"/>
  <c r="H584" i="3" s="1"/>
  <c r="F585" i="3"/>
  <c r="H585" i="3" s="1"/>
  <c r="F586" i="3"/>
  <c r="G586" i="3" s="1"/>
  <c r="F587" i="3"/>
  <c r="G587" i="3" s="1"/>
  <c r="F588" i="3"/>
  <c r="H588" i="3" s="1"/>
  <c r="F589" i="3"/>
  <c r="H589" i="3" s="1"/>
  <c r="F590" i="3"/>
  <c r="H590" i="3" s="1"/>
  <c r="F591" i="3"/>
  <c r="H591" i="3" s="1"/>
  <c r="F592" i="3"/>
  <c r="H592" i="3" s="1"/>
  <c r="F593" i="3"/>
  <c r="H593" i="3" s="1"/>
  <c r="F594" i="3"/>
  <c r="H594" i="3" s="1"/>
  <c r="F595" i="3"/>
  <c r="H595" i="3" s="1"/>
  <c r="F596" i="3"/>
  <c r="H596" i="3" s="1"/>
  <c r="F597" i="3"/>
  <c r="H597" i="3" s="1"/>
  <c r="F598" i="3"/>
  <c r="H598" i="3" s="1"/>
  <c r="F599" i="3"/>
  <c r="H599" i="3" s="1"/>
  <c r="F600" i="3"/>
  <c r="H600" i="3" s="1"/>
  <c r="F601" i="3"/>
  <c r="H601" i="3" s="1"/>
  <c r="F602" i="3"/>
  <c r="G602" i="3" s="1"/>
  <c r="F603" i="3"/>
  <c r="G603" i="3" s="1"/>
  <c r="F604" i="3"/>
  <c r="H604" i="3" s="1"/>
  <c r="F605" i="3"/>
  <c r="H605" i="3" s="1"/>
  <c r="F606" i="3"/>
  <c r="H606" i="3" s="1"/>
  <c r="F607" i="3"/>
  <c r="H607" i="3" s="1"/>
  <c r="F608" i="3"/>
  <c r="H608" i="3" s="1"/>
  <c r="F609" i="3"/>
  <c r="H609" i="3" s="1"/>
  <c r="F610" i="3"/>
  <c r="H610" i="3" s="1"/>
  <c r="F611" i="3"/>
  <c r="H611" i="3" s="1"/>
  <c r="F612" i="3"/>
  <c r="H612" i="3" s="1"/>
  <c r="F613" i="3"/>
  <c r="H613" i="3" s="1"/>
  <c r="F614" i="3"/>
  <c r="H614" i="3" s="1"/>
  <c r="F615" i="3"/>
  <c r="H615" i="3" s="1"/>
  <c r="F616" i="3"/>
  <c r="H616" i="3" s="1"/>
  <c r="F617" i="3"/>
  <c r="H617" i="3" s="1"/>
  <c r="F618" i="3"/>
  <c r="G618" i="3" s="1"/>
  <c r="F619" i="3"/>
  <c r="G619" i="3" s="1"/>
  <c r="F620" i="3"/>
  <c r="H620" i="3" s="1"/>
  <c r="F621" i="3"/>
  <c r="H621" i="3" s="1"/>
  <c r="F622" i="3"/>
  <c r="H622" i="3" s="1"/>
  <c r="F623" i="3"/>
  <c r="H623" i="3" s="1"/>
  <c r="F624" i="3"/>
  <c r="H624" i="3" s="1"/>
  <c r="F625" i="3"/>
  <c r="H625" i="3" s="1"/>
  <c r="F626" i="3"/>
  <c r="H626" i="3" s="1"/>
  <c r="F627" i="3"/>
  <c r="H627" i="3" s="1"/>
  <c r="F628" i="3"/>
  <c r="H628" i="3" s="1"/>
  <c r="F629" i="3"/>
  <c r="H629" i="3" s="1"/>
  <c r="F630" i="3"/>
  <c r="H630" i="3" s="1"/>
  <c r="F631" i="3"/>
  <c r="H631" i="3" s="1"/>
  <c r="F632" i="3"/>
  <c r="H632" i="3" s="1"/>
  <c r="F633" i="3"/>
  <c r="H633" i="3" s="1"/>
  <c r="F634" i="3"/>
  <c r="G634" i="3" s="1"/>
  <c r="F635" i="3"/>
  <c r="G635" i="3" s="1"/>
  <c r="F636" i="3"/>
  <c r="H636" i="3" s="1"/>
  <c r="F637" i="3"/>
  <c r="H637" i="3" s="1"/>
  <c r="F638" i="3"/>
  <c r="H638" i="3" s="1"/>
  <c r="F639" i="3"/>
  <c r="H639" i="3" s="1"/>
  <c r="F640" i="3"/>
  <c r="H640" i="3" s="1"/>
  <c r="F641" i="3"/>
  <c r="H641" i="3" s="1"/>
  <c r="F642" i="3"/>
  <c r="H642" i="3" s="1"/>
  <c r="F643" i="3"/>
  <c r="H643" i="3" s="1"/>
  <c r="F644" i="3"/>
  <c r="H644" i="3" s="1"/>
  <c r="F645" i="3"/>
  <c r="G645" i="3" s="1"/>
  <c r="F646" i="3"/>
  <c r="H646" i="3" s="1"/>
  <c r="F647" i="3"/>
  <c r="H647" i="3" s="1"/>
  <c r="F648" i="3"/>
  <c r="H648" i="3" s="1"/>
  <c r="F649" i="3"/>
  <c r="H649" i="3" s="1"/>
  <c r="F650" i="3"/>
  <c r="G650" i="3" s="1"/>
  <c r="F651" i="3"/>
  <c r="G651" i="3" s="1"/>
  <c r="F652" i="3"/>
  <c r="H652" i="3" s="1"/>
  <c r="F653" i="3"/>
  <c r="H653" i="3" s="1"/>
  <c r="F654" i="3"/>
  <c r="H654" i="3" s="1"/>
  <c r="F655" i="3"/>
  <c r="H655" i="3" s="1"/>
  <c r="F656" i="3"/>
  <c r="H656" i="3" s="1"/>
  <c r="F657" i="3"/>
  <c r="H657" i="3" s="1"/>
  <c r="F658" i="3"/>
  <c r="H658" i="3" s="1"/>
  <c r="F659" i="3"/>
  <c r="H659" i="3" s="1"/>
  <c r="F660" i="3"/>
  <c r="H660" i="3" s="1"/>
  <c r="F661" i="3"/>
  <c r="H661" i="3" s="1"/>
  <c r="F662" i="3"/>
  <c r="H662" i="3" s="1"/>
  <c r="F663" i="3"/>
  <c r="H663" i="3" s="1"/>
  <c r="F664" i="3"/>
  <c r="H664" i="3" s="1"/>
  <c r="F665" i="3"/>
  <c r="H665" i="3" s="1"/>
  <c r="F666" i="3"/>
  <c r="G666" i="3" s="1"/>
  <c r="F667" i="3"/>
  <c r="G667" i="3" s="1"/>
  <c r="F668" i="3"/>
  <c r="H668" i="3" s="1"/>
  <c r="F669" i="3"/>
  <c r="H669" i="3" s="1"/>
  <c r="F670" i="3"/>
  <c r="H670" i="3" s="1"/>
  <c r="F671" i="3"/>
  <c r="H671" i="3" s="1"/>
  <c r="F672" i="3"/>
  <c r="H672" i="3" s="1"/>
  <c r="F673" i="3"/>
  <c r="H673" i="3" s="1"/>
  <c r="F674" i="3"/>
  <c r="H674" i="3" s="1"/>
  <c r="F675" i="3"/>
  <c r="H675" i="3" s="1"/>
  <c r="F676" i="3"/>
  <c r="H676" i="3" s="1"/>
  <c r="F677" i="3"/>
  <c r="H677" i="3" s="1"/>
  <c r="F678" i="3"/>
  <c r="H678" i="3" s="1"/>
  <c r="F679" i="3"/>
  <c r="H679" i="3" s="1"/>
  <c r="F680" i="3"/>
  <c r="H680" i="3" s="1"/>
  <c r="F681" i="3"/>
  <c r="H681" i="3" s="1"/>
  <c r="F682" i="3"/>
  <c r="G682" i="3" s="1"/>
  <c r="F683" i="3"/>
  <c r="G683" i="3" s="1"/>
  <c r="F684" i="3"/>
  <c r="H684" i="3" s="1"/>
  <c r="F685" i="3"/>
  <c r="H685" i="3" s="1"/>
  <c r="F686" i="3"/>
  <c r="H686" i="3" s="1"/>
  <c r="F687" i="3"/>
  <c r="H687" i="3" s="1"/>
  <c r="F688" i="3"/>
  <c r="H688" i="3" s="1"/>
  <c r="F689" i="3"/>
  <c r="H689" i="3" s="1"/>
  <c r="F690" i="3"/>
  <c r="H690" i="3" s="1"/>
  <c r="F691" i="3"/>
  <c r="H691" i="3" s="1"/>
  <c r="F692" i="3"/>
  <c r="H692" i="3" s="1"/>
  <c r="F693" i="3"/>
  <c r="G693" i="3" s="1"/>
  <c r="F694" i="3"/>
  <c r="G694" i="3" s="1"/>
  <c r="F695" i="3"/>
  <c r="H695" i="3" s="1"/>
  <c r="F696" i="3"/>
  <c r="H696" i="3" s="1"/>
  <c r="F697" i="3"/>
  <c r="H697" i="3" s="1"/>
  <c r="F698" i="3"/>
  <c r="G698" i="3" s="1"/>
  <c r="F699" i="3"/>
  <c r="G699" i="3" s="1"/>
  <c r="F700" i="3"/>
  <c r="H700" i="3" s="1"/>
  <c r="F701" i="3"/>
  <c r="H701" i="3" s="1"/>
  <c r="F702" i="3"/>
  <c r="H702" i="3" s="1"/>
  <c r="F703" i="3"/>
  <c r="H703" i="3" s="1"/>
  <c r="F704" i="3"/>
  <c r="H704" i="3" s="1"/>
  <c r="F705" i="3"/>
  <c r="H705" i="3" s="1"/>
  <c r="F706" i="3"/>
  <c r="H706" i="3" s="1"/>
  <c r="F707" i="3"/>
  <c r="H707" i="3" s="1"/>
  <c r="F708" i="3"/>
  <c r="H708" i="3" s="1"/>
  <c r="F709" i="3"/>
  <c r="H709" i="3" s="1"/>
  <c r="F710" i="3"/>
  <c r="H710" i="3" s="1"/>
  <c r="F711" i="3"/>
  <c r="H711" i="3" s="1"/>
  <c r="F712" i="3"/>
  <c r="H712" i="3" s="1"/>
  <c r="F713" i="3"/>
  <c r="H713" i="3" s="1"/>
  <c r="F714" i="3"/>
  <c r="G714" i="3" s="1"/>
  <c r="F715" i="3"/>
  <c r="G715" i="3" s="1"/>
  <c r="F716" i="3"/>
  <c r="H716" i="3" s="1"/>
  <c r="F717" i="3"/>
  <c r="H717" i="3" s="1"/>
  <c r="F718" i="3"/>
  <c r="H718" i="3" s="1"/>
  <c r="F719" i="3"/>
  <c r="H719" i="3" s="1"/>
  <c r="F720" i="3"/>
  <c r="H720" i="3" s="1"/>
  <c r="F721" i="3"/>
  <c r="H721" i="3" s="1"/>
  <c r="F722" i="3"/>
  <c r="H722" i="3" s="1"/>
  <c r="F723" i="3"/>
  <c r="H723" i="3" s="1"/>
  <c r="F724" i="3"/>
  <c r="H724" i="3" s="1"/>
  <c r="F725" i="3"/>
  <c r="H725" i="3" s="1"/>
  <c r="F726" i="3"/>
  <c r="H726" i="3" s="1"/>
  <c r="F727" i="3"/>
  <c r="H727" i="3" s="1"/>
  <c r="F728" i="3"/>
  <c r="H728" i="3" s="1"/>
  <c r="F729" i="3"/>
  <c r="H729" i="3" s="1"/>
  <c r="F730" i="3"/>
  <c r="G730" i="3" s="1"/>
  <c r="F731" i="3"/>
  <c r="G731" i="3" s="1"/>
  <c r="F732" i="3"/>
  <c r="H732" i="3" s="1"/>
  <c r="F733" i="3"/>
  <c r="H733" i="3" s="1"/>
  <c r="F734" i="3"/>
  <c r="H734" i="3" s="1"/>
  <c r="F735" i="3"/>
  <c r="H735" i="3" s="1"/>
  <c r="F736" i="3"/>
  <c r="H736" i="3" s="1"/>
  <c r="F737" i="3"/>
  <c r="H737" i="3" s="1"/>
  <c r="F738" i="3"/>
  <c r="H738" i="3" s="1"/>
  <c r="F739" i="3"/>
  <c r="H739" i="3" s="1"/>
  <c r="F740" i="3"/>
  <c r="H740" i="3" s="1"/>
  <c r="F741" i="3"/>
  <c r="G741" i="3" s="1"/>
  <c r="F742" i="3"/>
  <c r="G742" i="3" s="1"/>
  <c r="F743" i="3"/>
  <c r="H743" i="3" s="1"/>
  <c r="F744" i="3"/>
  <c r="G744" i="3" s="1"/>
  <c r="F745" i="3"/>
  <c r="H745" i="3" s="1"/>
  <c r="F746" i="3"/>
  <c r="H746" i="3" s="1"/>
  <c r="F747" i="3"/>
  <c r="H747" i="3" s="1"/>
  <c r="F748" i="3"/>
  <c r="H748" i="3" s="1"/>
  <c r="F749" i="3"/>
  <c r="H749" i="3" s="1"/>
  <c r="F750" i="3"/>
  <c r="H750" i="3" s="1"/>
  <c r="F751" i="3"/>
  <c r="H751" i="3" s="1"/>
  <c r="F752" i="3"/>
  <c r="H752" i="3" s="1"/>
  <c r="F753" i="3"/>
  <c r="H753" i="3" s="1"/>
  <c r="F754" i="3"/>
  <c r="H754" i="3" s="1"/>
  <c r="F755" i="3"/>
  <c r="H755" i="3" s="1"/>
  <c r="F756" i="3"/>
  <c r="H756" i="3" s="1"/>
  <c r="F757" i="3"/>
  <c r="H757" i="3" s="1"/>
  <c r="F758" i="3"/>
  <c r="H758" i="3" s="1"/>
  <c r="F759" i="3"/>
  <c r="H759" i="3" s="1"/>
  <c r="F760" i="3"/>
  <c r="H760" i="3" s="1"/>
  <c r="F761" i="3"/>
  <c r="H761" i="3" s="1"/>
  <c r="F762" i="3"/>
  <c r="H762" i="3" s="1"/>
  <c r="F763" i="3"/>
  <c r="G763" i="3" s="1"/>
  <c r="F764" i="3"/>
  <c r="G764" i="3" s="1"/>
  <c r="F765" i="3"/>
  <c r="H765" i="3" s="1"/>
  <c r="F766" i="3"/>
  <c r="H766" i="3" s="1"/>
  <c r="F767" i="3"/>
  <c r="H767" i="3" s="1"/>
  <c r="F768" i="3"/>
  <c r="H768" i="3" s="1"/>
  <c r="F769" i="3"/>
  <c r="H769" i="3" s="1"/>
  <c r="F770" i="3"/>
  <c r="H770" i="3" s="1"/>
  <c r="F771" i="3"/>
  <c r="H771" i="3" s="1"/>
  <c r="F772" i="3"/>
  <c r="H772" i="3" s="1"/>
  <c r="F773" i="3"/>
  <c r="H773" i="3" s="1"/>
  <c r="F774" i="3"/>
  <c r="H774" i="3" s="1"/>
  <c r="F775" i="3"/>
  <c r="H775" i="3" s="1"/>
  <c r="F776" i="3"/>
  <c r="H776" i="3" s="1"/>
  <c r="F777" i="3"/>
  <c r="H777" i="3" s="1"/>
  <c r="F778" i="3"/>
  <c r="H778" i="3" s="1"/>
  <c r="F779" i="3"/>
  <c r="G779" i="3" s="1"/>
  <c r="F780" i="3"/>
  <c r="G780" i="3" s="1"/>
  <c r="F781" i="3"/>
  <c r="H781" i="3" s="1"/>
  <c r="F782" i="3"/>
  <c r="H782" i="3" s="1"/>
  <c r="F783" i="3"/>
  <c r="H783" i="3" s="1"/>
  <c r="F784" i="3"/>
  <c r="H784" i="3" s="1"/>
  <c r="F785" i="3"/>
  <c r="H785" i="3" s="1"/>
  <c r="F786" i="3"/>
  <c r="H786" i="3" s="1"/>
  <c r="F787" i="3"/>
  <c r="H787" i="3" s="1"/>
  <c r="F788" i="3"/>
  <c r="H788" i="3" s="1"/>
  <c r="F789" i="3"/>
  <c r="H789" i="3" s="1"/>
  <c r="F790" i="3"/>
  <c r="G790" i="3" s="1"/>
  <c r="F791" i="3"/>
  <c r="G791" i="3" s="1"/>
  <c r="F792" i="3"/>
  <c r="H792" i="3" s="1"/>
  <c r="F793" i="3"/>
  <c r="H793" i="3" s="1"/>
  <c r="F794" i="3"/>
  <c r="H794" i="3" s="1"/>
  <c r="F795" i="3"/>
  <c r="G795" i="3" s="1"/>
  <c r="F796" i="3"/>
  <c r="H796" i="3" s="1"/>
  <c r="F797" i="3"/>
  <c r="H797" i="3" s="1"/>
  <c r="F798" i="3"/>
  <c r="H798" i="3" s="1"/>
  <c r="F799" i="3"/>
  <c r="H799" i="3" s="1"/>
  <c r="F800" i="3"/>
  <c r="H800" i="3" s="1"/>
  <c r="F801" i="3"/>
  <c r="H801" i="3" s="1"/>
  <c r="F802" i="3"/>
  <c r="H802" i="3" s="1"/>
  <c r="F803" i="3"/>
  <c r="H803" i="3" s="1"/>
  <c r="F804" i="3"/>
  <c r="H804" i="3" s="1"/>
  <c r="F805" i="3"/>
  <c r="H805" i="3" s="1"/>
  <c r="F806" i="3"/>
  <c r="H806" i="3" s="1"/>
  <c r="F807" i="3"/>
  <c r="H807" i="3" s="1"/>
  <c r="F808" i="3"/>
  <c r="H808" i="3" s="1"/>
  <c r="F809" i="3"/>
  <c r="H809" i="3" s="1"/>
  <c r="F810" i="3"/>
  <c r="H810" i="3" s="1"/>
  <c r="F811" i="3"/>
  <c r="G811" i="3" s="1"/>
  <c r="F812" i="3"/>
  <c r="G812" i="3" s="1"/>
  <c r="F813" i="3"/>
  <c r="H813" i="3" s="1"/>
  <c r="F814" i="3"/>
  <c r="H814" i="3" s="1"/>
  <c r="F815" i="3"/>
  <c r="H815" i="3" s="1"/>
  <c r="F816" i="3"/>
  <c r="H816" i="3" s="1"/>
  <c r="F817" i="3"/>
  <c r="H817" i="3" s="1"/>
  <c r="F818" i="3"/>
  <c r="H818" i="3" s="1"/>
  <c r="F819" i="3"/>
  <c r="H819" i="3" s="1"/>
  <c r="F820" i="3"/>
  <c r="H820" i="3" s="1"/>
  <c r="F821" i="3"/>
  <c r="H821" i="3" s="1"/>
  <c r="F822" i="3"/>
  <c r="H822" i="3" s="1"/>
  <c r="F823" i="3"/>
  <c r="H823" i="3" s="1"/>
  <c r="F824" i="3"/>
  <c r="H824" i="3" s="1"/>
  <c r="F825" i="3"/>
  <c r="H825" i="3" s="1"/>
  <c r="F826" i="3"/>
  <c r="H826" i="3" s="1"/>
  <c r="F827" i="3"/>
  <c r="G827" i="3" s="1"/>
  <c r="F828" i="3"/>
  <c r="G828" i="3" s="1"/>
  <c r="F829" i="3"/>
  <c r="H829" i="3" s="1"/>
  <c r="F830" i="3"/>
  <c r="H830" i="3" s="1"/>
  <c r="F831" i="3"/>
  <c r="H831" i="3" s="1"/>
  <c r="F832" i="3"/>
  <c r="H832" i="3" s="1"/>
  <c r="F833" i="3"/>
  <c r="H833" i="3" s="1"/>
  <c r="F834" i="3"/>
  <c r="H834" i="3" s="1"/>
  <c r="F835" i="3"/>
  <c r="H835" i="3" s="1"/>
  <c r="F836" i="3"/>
  <c r="H836" i="3" s="1"/>
  <c r="F837" i="3"/>
  <c r="H837" i="3" s="1"/>
  <c r="F838" i="3"/>
  <c r="H838" i="3" s="1"/>
  <c r="F839" i="3"/>
  <c r="H839" i="3" s="1"/>
  <c r="F840" i="3"/>
  <c r="H840" i="3" s="1"/>
  <c r="F841" i="3"/>
  <c r="H841" i="3" s="1"/>
  <c r="F842" i="3"/>
  <c r="H842" i="3" s="1"/>
  <c r="F843" i="3"/>
  <c r="G843" i="3" s="1"/>
  <c r="F844" i="3"/>
  <c r="G844" i="3" s="1"/>
  <c r="F845" i="3"/>
  <c r="H845" i="3" s="1"/>
  <c r="F846" i="3"/>
  <c r="H846" i="3" s="1"/>
  <c r="F847" i="3"/>
  <c r="H847" i="3" s="1"/>
  <c r="F848" i="3"/>
  <c r="H848" i="3" s="1"/>
  <c r="F849" i="3"/>
  <c r="H849" i="3" s="1"/>
  <c r="F850" i="3"/>
  <c r="H850" i="3" s="1"/>
  <c r="F851" i="3"/>
  <c r="H851" i="3" s="1"/>
  <c r="F852" i="3"/>
  <c r="H852" i="3" s="1"/>
  <c r="F853" i="3"/>
  <c r="H853" i="3" s="1"/>
  <c r="F854" i="3"/>
  <c r="H854" i="3" s="1"/>
  <c r="F855" i="3"/>
  <c r="H855" i="3" s="1"/>
  <c r="F856" i="3"/>
  <c r="H856" i="3" s="1"/>
  <c r="F857" i="3"/>
  <c r="H857" i="3" s="1"/>
  <c r="F858" i="3"/>
  <c r="H858" i="3" s="1"/>
  <c r="F859" i="3"/>
  <c r="G859" i="3" s="1"/>
  <c r="F860" i="3"/>
  <c r="G860" i="3" s="1"/>
  <c r="F861" i="3"/>
  <c r="H861" i="3" s="1"/>
  <c r="F862" i="3"/>
  <c r="H862" i="3" s="1"/>
  <c r="F863" i="3"/>
  <c r="H863" i="3" s="1"/>
  <c r="F864" i="3"/>
  <c r="H864" i="3" s="1"/>
  <c r="F865" i="3"/>
  <c r="H865" i="3" s="1"/>
  <c r="F866" i="3"/>
  <c r="H866" i="3" s="1"/>
  <c r="F867" i="3"/>
  <c r="H867" i="3" s="1"/>
  <c r="F868" i="3"/>
  <c r="H868" i="3" s="1"/>
  <c r="F869" i="3"/>
  <c r="H869" i="3" s="1"/>
  <c r="F870" i="3"/>
  <c r="H870" i="3" s="1"/>
  <c r="F871" i="3"/>
  <c r="H871" i="3" s="1"/>
  <c r="F872" i="3"/>
  <c r="H872" i="3" s="1"/>
  <c r="F873" i="3"/>
  <c r="H873" i="3" s="1"/>
  <c r="F874" i="3"/>
  <c r="H874" i="3" s="1"/>
  <c r="F875" i="3"/>
  <c r="H875" i="3" s="1"/>
  <c r="F876" i="3"/>
  <c r="G876" i="3" s="1"/>
  <c r="F877" i="3"/>
  <c r="G877" i="3" s="1"/>
  <c r="F878" i="3"/>
  <c r="G878" i="3" s="1"/>
  <c r="F879" i="3"/>
  <c r="H879" i="3" s="1"/>
  <c r="F880" i="3"/>
  <c r="H880" i="3" s="1"/>
  <c r="F881" i="3"/>
  <c r="H881" i="3" s="1"/>
  <c r="F882" i="3"/>
  <c r="H882" i="3" s="1"/>
  <c r="F883" i="3"/>
  <c r="H883" i="3" s="1"/>
  <c r="F884" i="3"/>
  <c r="H884" i="3" s="1"/>
  <c r="F885" i="3"/>
  <c r="H885" i="3" s="1"/>
  <c r="F886" i="3"/>
  <c r="H886" i="3" s="1"/>
  <c r="F887" i="3"/>
  <c r="H887" i="3" s="1"/>
  <c r="F888" i="3"/>
  <c r="H888" i="3" s="1"/>
  <c r="F889" i="3"/>
  <c r="H889" i="3" s="1"/>
  <c r="F890" i="3"/>
  <c r="H890" i="3" s="1"/>
  <c r="F891" i="3"/>
  <c r="H891" i="3" s="1"/>
  <c r="F892" i="3"/>
  <c r="H892" i="3" s="1"/>
  <c r="F893" i="3"/>
  <c r="G893" i="3" s="1"/>
  <c r="F894" i="3"/>
  <c r="G894" i="3" s="1"/>
  <c r="F895" i="3"/>
  <c r="H895" i="3" s="1"/>
  <c r="F896" i="3"/>
  <c r="H896" i="3" s="1"/>
  <c r="F897" i="3"/>
  <c r="H897" i="3" s="1"/>
  <c r="F898" i="3"/>
  <c r="H898" i="3" s="1"/>
  <c r="F899" i="3"/>
  <c r="H899" i="3" s="1"/>
  <c r="F900" i="3"/>
  <c r="H900" i="3" s="1"/>
  <c r="F901" i="3"/>
  <c r="H901" i="3" s="1"/>
  <c r="F902" i="3"/>
  <c r="H902" i="3" s="1"/>
  <c r="F903" i="3"/>
  <c r="H903" i="3" s="1"/>
  <c r="F904" i="3"/>
  <c r="H904" i="3" s="1"/>
  <c r="F905" i="3"/>
  <c r="G905" i="3" s="1"/>
  <c r="F906" i="3"/>
  <c r="H906" i="3" s="1"/>
  <c r="F907" i="3"/>
  <c r="H907" i="3" s="1"/>
  <c r="F908" i="3"/>
  <c r="H908" i="3" s="1"/>
  <c r="F909" i="3"/>
  <c r="H909" i="3" s="1"/>
  <c r="F910" i="3"/>
  <c r="G910" i="3" s="1"/>
  <c r="F911" i="3"/>
  <c r="G911" i="3" s="1"/>
  <c r="F912" i="3"/>
  <c r="H912" i="3" s="1"/>
  <c r="F913" i="3"/>
  <c r="H913" i="3" s="1"/>
  <c r="F914" i="3"/>
  <c r="H914" i="3" s="1"/>
  <c r="F915" i="3"/>
  <c r="H915" i="3" s="1"/>
  <c r="F916" i="3"/>
  <c r="H916" i="3" s="1"/>
  <c r="F917" i="3"/>
  <c r="H917" i="3" s="1"/>
  <c r="F918" i="3"/>
  <c r="H918" i="3" s="1"/>
  <c r="F919" i="3"/>
  <c r="H919" i="3" s="1"/>
  <c r="F920" i="3"/>
  <c r="H920" i="3" s="1"/>
  <c r="F921" i="3"/>
  <c r="H921" i="3" s="1"/>
  <c r="F922" i="3"/>
  <c r="H922" i="3" s="1"/>
  <c r="F923" i="3"/>
  <c r="H923" i="3" s="1"/>
  <c r="F924" i="3"/>
  <c r="H924" i="3" s="1"/>
  <c r="F925" i="3"/>
  <c r="H925" i="3" s="1"/>
  <c r="F926" i="3"/>
  <c r="G926" i="3" s="1"/>
  <c r="F927" i="3"/>
  <c r="G927" i="3" s="1"/>
  <c r="F928" i="3"/>
  <c r="H928" i="3" s="1"/>
  <c r="F929" i="3"/>
  <c r="H929" i="3" s="1"/>
  <c r="F930" i="3"/>
  <c r="H930" i="3" s="1"/>
  <c r="F931" i="3"/>
  <c r="H931" i="3" s="1"/>
  <c r="F932" i="3"/>
  <c r="H932" i="3" s="1"/>
  <c r="F933" i="3"/>
  <c r="H933" i="3" s="1"/>
  <c r="F934" i="3"/>
  <c r="H934" i="3" s="1"/>
  <c r="F935" i="3"/>
  <c r="H935" i="3" s="1"/>
  <c r="F936" i="3"/>
  <c r="H936" i="3" s="1"/>
  <c r="F937" i="3"/>
  <c r="H937" i="3" s="1"/>
  <c r="F938" i="3"/>
  <c r="H938" i="3" s="1"/>
  <c r="F939" i="3"/>
  <c r="H939" i="3" s="1"/>
  <c r="F940" i="3"/>
  <c r="H940" i="3" s="1"/>
  <c r="F941" i="3"/>
  <c r="H941" i="3" s="1"/>
  <c r="F942" i="3"/>
  <c r="G942" i="3" s="1"/>
  <c r="F943" i="3"/>
  <c r="G943" i="3" s="1"/>
  <c r="F944" i="3"/>
  <c r="H944" i="3" s="1"/>
  <c r="F945" i="3"/>
  <c r="H945" i="3" s="1"/>
  <c r="F946" i="3"/>
  <c r="H946" i="3" s="1"/>
  <c r="F947" i="3"/>
  <c r="H947" i="3" s="1"/>
  <c r="F948" i="3"/>
  <c r="H948" i="3" s="1"/>
  <c r="F949" i="3"/>
  <c r="H949" i="3" s="1"/>
  <c r="F950" i="3"/>
  <c r="H950" i="3" s="1"/>
  <c r="F951" i="3"/>
  <c r="H951" i="3" s="1"/>
  <c r="F952" i="3"/>
  <c r="H952" i="3" s="1"/>
  <c r="F953" i="3"/>
  <c r="G953" i="3" s="1"/>
  <c r="F954" i="3"/>
  <c r="G954" i="3" s="1"/>
  <c r="F955" i="3"/>
  <c r="H955" i="3" s="1"/>
  <c r="F956" i="3"/>
  <c r="H956" i="3" s="1"/>
  <c r="F957" i="3"/>
  <c r="H957" i="3" s="1"/>
  <c r="F958" i="3"/>
  <c r="H958" i="3" s="1"/>
  <c r="F959" i="3"/>
  <c r="H959" i="3" s="1"/>
  <c r="F960" i="3"/>
  <c r="H960" i="3" s="1"/>
  <c r="F961" i="3"/>
  <c r="H961" i="3" s="1"/>
  <c r="F962" i="3"/>
  <c r="H962" i="3" s="1"/>
  <c r="F963" i="3"/>
  <c r="G963" i="3" s="1"/>
  <c r="F964" i="3"/>
  <c r="G964" i="3" s="1"/>
  <c r="F965" i="3"/>
  <c r="G965" i="3" s="1"/>
  <c r="F966" i="3"/>
  <c r="H966" i="3" s="1"/>
  <c r="F967" i="3"/>
  <c r="H967" i="3" s="1"/>
  <c r="F968" i="3"/>
  <c r="F969" i="3"/>
  <c r="H969" i="3" s="1"/>
  <c r="F970" i="3"/>
  <c r="H970" i="3" s="1"/>
  <c r="F971" i="3"/>
  <c r="G971" i="3" s="1"/>
  <c r="F972" i="3"/>
  <c r="G972" i="3" s="1"/>
  <c r="F973" i="3"/>
  <c r="H973" i="3" s="1"/>
  <c r="F974" i="3"/>
  <c r="H974" i="3" s="1"/>
  <c r="F975" i="3"/>
  <c r="F976" i="3"/>
  <c r="H976" i="3" s="1"/>
  <c r="F977" i="3"/>
  <c r="H977" i="3" s="1"/>
  <c r="F978" i="3"/>
  <c r="H978" i="3" s="1"/>
  <c r="F979" i="3"/>
  <c r="H979" i="3" s="1"/>
  <c r="F980" i="3"/>
  <c r="H980" i="3" s="1"/>
  <c r="F981" i="3"/>
  <c r="H981" i="3" s="1"/>
  <c r="F982" i="3"/>
  <c r="H982" i="3" s="1"/>
  <c r="F983" i="3"/>
  <c r="H983" i="3" s="1"/>
  <c r="F984" i="3"/>
  <c r="H984" i="3" s="1"/>
  <c r="F985" i="3"/>
  <c r="H985" i="3" s="1"/>
  <c r="F986" i="3"/>
  <c r="H986" i="3" s="1"/>
  <c r="F987" i="3"/>
  <c r="H987" i="3" s="1"/>
  <c r="F988" i="3"/>
  <c r="H988" i="3" s="1"/>
  <c r="F989" i="3"/>
  <c r="G989" i="3" s="1"/>
  <c r="F990" i="3"/>
  <c r="G990" i="3" s="1"/>
  <c r="F991" i="3"/>
  <c r="H991" i="3" s="1"/>
  <c r="F992" i="3"/>
  <c r="H992" i="3" s="1"/>
  <c r="F993" i="3"/>
  <c r="H993" i="3" s="1"/>
  <c r="F994" i="3"/>
  <c r="H994" i="3" s="1"/>
  <c r="F995" i="3"/>
  <c r="H995" i="3" s="1"/>
  <c r="F996" i="3"/>
  <c r="H996" i="3" s="1"/>
  <c r="F997" i="3"/>
  <c r="H997" i="3" s="1"/>
  <c r="F998" i="3"/>
  <c r="H998" i="3" s="1"/>
  <c r="F999" i="3"/>
  <c r="H999" i="3" s="1"/>
  <c r="F1000" i="3"/>
  <c r="H1000" i="3" s="1"/>
  <c r="F1001" i="3"/>
  <c r="H1001" i="3" s="1"/>
  <c r="F1002" i="3"/>
  <c r="H1002" i="3" s="1"/>
  <c r="F1003" i="3"/>
  <c r="H1003" i="3" s="1"/>
  <c r="F1004" i="3"/>
  <c r="H1004" i="3" s="1"/>
  <c r="F1005" i="3"/>
  <c r="G1005" i="3" s="1"/>
  <c r="F1006" i="3"/>
  <c r="G1006" i="3" s="1"/>
  <c r="F1007" i="3"/>
  <c r="H1007" i="3" s="1"/>
  <c r="F1008" i="3"/>
  <c r="H1008" i="3" s="1"/>
  <c r="F1009" i="3"/>
  <c r="H1009" i="3" s="1"/>
  <c r="F1010" i="3"/>
  <c r="H1010" i="3" s="1"/>
  <c r="F1011" i="3"/>
  <c r="H1011" i="3" s="1"/>
  <c r="F1012" i="3"/>
  <c r="H1012" i="3" s="1"/>
  <c r="F1013" i="3"/>
  <c r="H1013" i="3" s="1"/>
  <c r="F1014" i="3"/>
  <c r="H1014" i="3" s="1"/>
  <c r="F1015" i="3"/>
  <c r="H1015" i="3" s="1"/>
  <c r="F1016" i="3"/>
  <c r="G1016" i="3" s="1"/>
  <c r="F1017" i="3"/>
  <c r="G1017" i="3" s="1"/>
  <c r="F1018" i="3"/>
  <c r="H1018" i="3" s="1"/>
  <c r="F1019" i="3"/>
  <c r="H1019" i="3" s="1"/>
  <c r="F1020" i="3"/>
  <c r="H1020" i="3" s="1"/>
  <c r="F1021" i="3"/>
  <c r="H1021" i="3" s="1"/>
  <c r="F1022" i="3"/>
  <c r="H1022" i="3" s="1"/>
  <c r="F1023" i="3"/>
  <c r="H1023" i="3" s="1"/>
  <c r="F1024" i="3"/>
  <c r="H1024" i="3" s="1"/>
  <c r="F1025" i="3"/>
  <c r="H1025" i="3" s="1"/>
  <c r="F1026" i="3"/>
  <c r="H1026" i="3" s="1"/>
  <c r="F1027" i="3"/>
  <c r="H1027" i="3" s="1"/>
  <c r="F1028" i="3"/>
  <c r="H1028" i="3" s="1"/>
  <c r="F1029" i="3"/>
  <c r="H1029" i="3" s="1"/>
  <c r="F1030" i="3"/>
  <c r="H1030" i="3" s="1"/>
  <c r="F1031" i="3"/>
  <c r="H1031" i="3" s="1"/>
  <c r="F1032" i="3"/>
  <c r="H1032" i="3" s="1"/>
  <c r="F1033" i="3"/>
  <c r="H1033" i="3" s="1"/>
  <c r="F1034" i="3"/>
  <c r="H1034" i="3" s="1"/>
  <c r="F1035" i="3"/>
  <c r="H1035" i="3" s="1"/>
  <c r="F1036" i="3"/>
  <c r="H1036" i="3" s="1"/>
  <c r="F1037" i="3"/>
  <c r="G1037" i="3" s="1"/>
  <c r="F1038" i="3"/>
  <c r="G1038" i="3" s="1"/>
  <c r="F1039" i="3"/>
  <c r="H1039" i="3" s="1"/>
  <c r="F1040" i="3"/>
  <c r="H1040" i="3" s="1"/>
  <c r="F1041" i="3"/>
  <c r="H1041" i="3" s="1"/>
  <c r="F1042" i="3"/>
  <c r="H1042" i="3" s="1"/>
  <c r="F1043" i="3"/>
  <c r="H1043" i="3" s="1"/>
  <c r="F1044" i="3"/>
  <c r="H1044" i="3" s="1"/>
  <c r="F1045" i="3"/>
  <c r="H1045" i="3" s="1"/>
  <c r="F1046" i="3"/>
  <c r="H1046" i="3" s="1"/>
  <c r="F1047" i="3"/>
  <c r="H1047" i="3" s="1"/>
  <c r="F1048" i="3"/>
  <c r="H1048" i="3" s="1"/>
  <c r="F1049" i="3"/>
  <c r="H1049" i="3" s="1"/>
  <c r="F1050" i="3"/>
  <c r="H1050" i="3" s="1"/>
  <c r="F1051" i="3"/>
  <c r="H1051" i="3" s="1"/>
  <c r="F1052" i="3"/>
  <c r="H1052" i="3" s="1"/>
  <c r="F1053" i="3"/>
  <c r="G1053" i="3" s="1"/>
  <c r="F1054" i="3"/>
  <c r="G1054" i="3" s="1"/>
  <c r="F1055" i="3"/>
  <c r="H1055" i="3" s="1"/>
  <c r="F1056" i="3"/>
  <c r="H1056" i="3" s="1"/>
  <c r="F1057" i="3"/>
  <c r="H1057" i="3" s="1"/>
  <c r="F1058" i="3"/>
  <c r="H1058" i="3" s="1"/>
  <c r="F1059" i="3"/>
  <c r="H1059" i="3" s="1"/>
  <c r="F1060" i="3"/>
  <c r="H1060" i="3" s="1"/>
  <c r="F1061" i="3"/>
  <c r="H1061" i="3" s="1"/>
  <c r="F1062" i="3"/>
  <c r="H1062" i="3" s="1"/>
  <c r="F1063" i="3"/>
  <c r="H1063" i="3" s="1"/>
  <c r="F1064" i="3"/>
  <c r="H1064" i="3" s="1"/>
  <c r="F1065" i="3"/>
  <c r="H1065" i="3" s="1"/>
  <c r="F1066" i="3"/>
  <c r="H1066" i="3" s="1"/>
  <c r="F1067" i="3"/>
  <c r="H1067" i="3" s="1"/>
  <c r="F1068" i="3"/>
  <c r="H1068" i="3" s="1"/>
  <c r="F1069" i="3"/>
  <c r="G1069" i="3" s="1"/>
  <c r="F1070" i="3"/>
  <c r="H1070" i="3" s="1"/>
  <c r="F3" i="3"/>
  <c r="F4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R157" i="1"/>
  <c r="S157" i="1" s="1"/>
  <c r="R158" i="1"/>
  <c r="S158" i="1" s="1"/>
  <c r="R159" i="1"/>
  <c r="S159" i="1" s="1"/>
  <c r="R160" i="1"/>
  <c r="S160" i="1" s="1"/>
  <c r="R14" i="1"/>
  <c r="S14" i="1" s="1"/>
  <c r="R15" i="1"/>
  <c r="S15" i="1" s="1"/>
  <c r="R16" i="1"/>
  <c r="S16" i="1" s="1"/>
  <c r="R17" i="1"/>
  <c r="S17" i="1" s="1"/>
  <c r="R18" i="1"/>
  <c r="S18" i="1" s="1"/>
  <c r="R1112" i="1"/>
  <c r="S1112" i="1" s="1"/>
  <c r="R1113" i="1"/>
  <c r="S1113" i="1" s="1"/>
  <c r="R1114" i="1"/>
  <c r="S1114" i="1" s="1"/>
  <c r="R1115" i="1"/>
  <c r="S1115" i="1" s="1"/>
  <c r="R1116" i="1"/>
  <c r="S1116" i="1" s="1"/>
  <c r="R1117" i="1"/>
  <c r="S1117" i="1" s="1"/>
  <c r="R1118" i="1"/>
  <c r="S1118" i="1" s="1"/>
  <c r="R1119" i="1"/>
  <c r="S1119" i="1" s="1"/>
  <c r="R1120" i="1"/>
  <c r="S1120" i="1" s="1"/>
  <c r="R1121" i="1"/>
  <c r="S1121" i="1" s="1"/>
  <c r="R1122" i="1"/>
  <c r="S1122" i="1" s="1"/>
  <c r="R1123" i="1"/>
  <c r="S1123" i="1" s="1"/>
  <c r="R1124" i="1"/>
  <c r="S1124" i="1" s="1"/>
  <c r="R1125" i="1"/>
  <c r="S1125" i="1" s="1"/>
  <c r="R1126" i="1"/>
  <c r="S1126" i="1" s="1"/>
  <c r="R1127" i="1"/>
  <c r="S1127" i="1" s="1"/>
  <c r="R1128" i="1"/>
  <c r="S1128" i="1" s="1"/>
  <c r="R1129" i="1"/>
  <c r="S1129" i="1" s="1"/>
  <c r="R1130" i="1"/>
  <c r="S1130" i="1" s="1"/>
  <c r="R1131" i="1"/>
  <c r="S1131" i="1" s="1"/>
  <c r="R1132" i="1"/>
  <c r="S1132" i="1" s="1"/>
  <c r="R1133" i="1"/>
  <c r="S1133" i="1" s="1"/>
  <c r="R1134" i="1"/>
  <c r="S1134" i="1" s="1"/>
  <c r="R1135" i="1"/>
  <c r="S1135" i="1" s="1"/>
  <c r="R1136" i="1"/>
  <c r="S1136" i="1" s="1"/>
  <c r="R1137" i="1"/>
  <c r="S1137" i="1" s="1"/>
  <c r="R1138" i="1"/>
  <c r="S1138" i="1" s="1"/>
  <c r="R1139" i="1"/>
  <c r="S1139" i="1"/>
  <c r="R1140" i="1"/>
  <c r="S1140" i="1" s="1"/>
  <c r="R1141" i="1"/>
  <c r="S1141" i="1"/>
  <c r="R1142" i="1"/>
  <c r="S1142" i="1" s="1"/>
  <c r="R1143" i="1"/>
  <c r="S1143" i="1" s="1"/>
  <c r="R1144" i="1"/>
  <c r="S1144" i="1" s="1"/>
  <c r="R1145" i="1"/>
  <c r="S1145" i="1"/>
  <c r="R1146" i="1"/>
  <c r="S1146" i="1" s="1"/>
  <c r="R1147" i="1"/>
  <c r="S1147" i="1" s="1"/>
  <c r="R1148" i="1"/>
  <c r="S1148" i="1" s="1"/>
  <c r="R1149" i="1"/>
  <c r="S1149" i="1" s="1"/>
  <c r="R1150" i="1"/>
  <c r="S1150" i="1" s="1"/>
  <c r="R1151" i="1"/>
  <c r="S1151" i="1" s="1"/>
  <c r="R1152" i="1"/>
  <c r="S1152" i="1" s="1"/>
  <c r="R1153" i="1"/>
  <c r="S1153" i="1"/>
  <c r="R1154" i="1"/>
  <c r="S1154" i="1" s="1"/>
  <c r="R1155" i="1"/>
  <c r="S1155" i="1" s="1"/>
  <c r="R1156" i="1"/>
  <c r="S1156" i="1" s="1"/>
  <c r="R1157" i="1"/>
  <c r="S1157" i="1"/>
  <c r="R1158" i="1"/>
  <c r="S1158" i="1" s="1"/>
  <c r="R1159" i="1"/>
  <c r="S1159" i="1" s="1"/>
  <c r="R1160" i="1"/>
  <c r="S1160" i="1" s="1"/>
  <c r="R1161" i="1"/>
  <c r="S1161" i="1" s="1"/>
  <c r="R1162" i="1"/>
  <c r="S1162" i="1" s="1"/>
  <c r="R1163" i="1"/>
  <c r="S1163" i="1" s="1"/>
  <c r="R1164" i="1"/>
  <c r="S1164" i="1" s="1"/>
  <c r="R1165" i="1"/>
  <c r="S1165" i="1" s="1"/>
  <c r="R1166" i="1"/>
  <c r="S1166" i="1" s="1"/>
  <c r="R1167" i="1"/>
  <c r="S1167" i="1" s="1"/>
  <c r="R1168" i="1"/>
  <c r="S1168" i="1" s="1"/>
  <c r="R1169" i="1"/>
  <c r="S1169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19" i="1"/>
  <c r="S119" i="1" s="1"/>
  <c r="R120" i="1"/>
  <c r="S120" i="1" s="1"/>
  <c r="R121" i="1"/>
  <c r="S121" i="1" s="1"/>
  <c r="R122" i="1"/>
  <c r="S122" i="1" s="1"/>
  <c r="R123" i="1"/>
  <c r="S123" i="1" s="1"/>
  <c r="R124" i="1"/>
  <c r="S124" i="1"/>
  <c r="R125" i="1"/>
  <c r="S125" i="1" s="1"/>
  <c r="R126" i="1"/>
  <c r="S126" i="1" s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S135" i="1" s="1"/>
  <c r="R136" i="1"/>
  <c r="S136" i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/>
  <c r="R152" i="1"/>
  <c r="S152" i="1" s="1"/>
  <c r="R153" i="1"/>
  <c r="S153" i="1" s="1"/>
  <c r="R154" i="1"/>
  <c r="S154" i="1" s="1"/>
  <c r="R155" i="1"/>
  <c r="S155" i="1" s="1"/>
  <c r="R156" i="1"/>
  <c r="S156" i="1" s="1"/>
  <c r="R161" i="1"/>
  <c r="S161" i="1" s="1"/>
  <c r="R162" i="1"/>
  <c r="S162" i="1" s="1"/>
  <c r="R163" i="1"/>
  <c r="S163" i="1" s="1"/>
  <c r="R164" i="1"/>
  <c r="S164" i="1" s="1"/>
  <c r="R165" i="1"/>
  <c r="S165" i="1" s="1"/>
  <c r="R166" i="1"/>
  <c r="S166" i="1" s="1"/>
  <c r="R167" i="1"/>
  <c r="S167" i="1" s="1"/>
  <c r="R168" i="1"/>
  <c r="S168" i="1" s="1"/>
  <c r="R169" i="1"/>
  <c r="S169" i="1" s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S175" i="1" s="1"/>
  <c r="R176" i="1"/>
  <c r="S176" i="1" s="1"/>
  <c r="R177" i="1"/>
  <c r="S177" i="1" s="1"/>
  <c r="R178" i="1"/>
  <c r="S178" i="1" s="1"/>
  <c r="R179" i="1"/>
  <c r="S179" i="1" s="1"/>
  <c r="R180" i="1"/>
  <c r="S180" i="1" s="1"/>
  <c r="R181" i="1"/>
  <c r="S181" i="1" s="1"/>
  <c r="R182" i="1"/>
  <c r="S182" i="1" s="1"/>
  <c r="R183" i="1"/>
  <c r="S183" i="1" s="1"/>
  <c r="R184" i="1"/>
  <c r="S184" i="1" s="1"/>
  <c r="R185" i="1"/>
  <c r="S185" i="1" s="1"/>
  <c r="R186" i="1"/>
  <c r="S186" i="1" s="1"/>
  <c r="R187" i="1"/>
  <c r="S187" i="1" s="1"/>
  <c r="R188" i="1"/>
  <c r="S188" i="1" s="1"/>
  <c r="R189" i="1"/>
  <c r="S189" i="1" s="1"/>
  <c r="R190" i="1"/>
  <c r="S190" i="1" s="1"/>
  <c r="R191" i="1"/>
  <c r="S191" i="1" s="1"/>
  <c r="R192" i="1"/>
  <c r="S192" i="1" s="1"/>
  <c r="R193" i="1"/>
  <c r="S193" i="1" s="1"/>
  <c r="R194" i="1"/>
  <c r="S194" i="1" s="1"/>
  <c r="R195" i="1"/>
  <c r="S195" i="1" s="1"/>
  <c r="R196" i="1"/>
  <c r="S196" i="1" s="1"/>
  <c r="R197" i="1"/>
  <c r="S197" i="1" s="1"/>
  <c r="R198" i="1"/>
  <c r="S198" i="1" s="1"/>
  <c r="R199" i="1"/>
  <c r="S199" i="1" s="1"/>
  <c r="R200" i="1"/>
  <c r="S200" i="1" s="1"/>
  <c r="R201" i="1"/>
  <c r="S201" i="1" s="1"/>
  <c r="R202" i="1"/>
  <c r="S202" i="1" s="1"/>
  <c r="R203" i="1"/>
  <c r="S203" i="1" s="1"/>
  <c r="R204" i="1"/>
  <c r="S204" i="1" s="1"/>
  <c r="R205" i="1"/>
  <c r="S205" i="1" s="1"/>
  <c r="R206" i="1"/>
  <c r="S206" i="1" s="1"/>
  <c r="R207" i="1"/>
  <c r="S207" i="1" s="1"/>
  <c r="R208" i="1"/>
  <c r="S208" i="1" s="1"/>
  <c r="R209" i="1"/>
  <c r="S209" i="1" s="1"/>
  <c r="R210" i="1"/>
  <c r="S210" i="1" s="1"/>
  <c r="R211" i="1"/>
  <c r="S211" i="1" s="1"/>
  <c r="R212" i="1"/>
  <c r="S212" i="1"/>
  <c r="R213" i="1"/>
  <c r="S213" i="1" s="1"/>
  <c r="R214" i="1"/>
  <c r="S214" i="1" s="1"/>
  <c r="R215" i="1"/>
  <c r="S215" i="1" s="1"/>
  <c r="R216" i="1"/>
  <c r="S216" i="1" s="1"/>
  <c r="R217" i="1"/>
  <c r="S217" i="1" s="1"/>
  <c r="R218" i="1"/>
  <c r="S218" i="1" s="1"/>
  <c r="R219" i="1"/>
  <c r="S219" i="1" s="1"/>
  <c r="R220" i="1"/>
  <c r="S220" i="1" s="1"/>
  <c r="R221" i="1"/>
  <c r="S221" i="1" s="1"/>
  <c r="R222" i="1"/>
  <c r="S222" i="1" s="1"/>
  <c r="R223" i="1"/>
  <c r="S223" i="1" s="1"/>
  <c r="R224" i="1"/>
  <c r="S224" i="1" s="1"/>
  <c r="R225" i="1"/>
  <c r="S225" i="1" s="1"/>
  <c r="R226" i="1"/>
  <c r="S226" i="1" s="1"/>
  <c r="R227" i="1"/>
  <c r="S227" i="1" s="1"/>
  <c r="R228" i="1"/>
  <c r="S228" i="1" s="1"/>
  <c r="R229" i="1"/>
  <c r="S229" i="1" s="1"/>
  <c r="R230" i="1"/>
  <c r="S230" i="1" s="1"/>
  <c r="R231" i="1"/>
  <c r="S231" i="1" s="1"/>
  <c r="R232" i="1"/>
  <c r="S232" i="1" s="1"/>
  <c r="R233" i="1"/>
  <c r="S233" i="1" s="1"/>
  <c r="R234" i="1"/>
  <c r="S234" i="1" s="1"/>
  <c r="R235" i="1"/>
  <c r="S235" i="1" s="1"/>
  <c r="R236" i="1"/>
  <c r="S236" i="1" s="1"/>
  <c r="R237" i="1"/>
  <c r="S237" i="1" s="1"/>
  <c r="R238" i="1"/>
  <c r="S238" i="1" s="1"/>
  <c r="R239" i="1"/>
  <c r="S239" i="1" s="1"/>
  <c r="R240" i="1"/>
  <c r="S240" i="1" s="1"/>
  <c r="R241" i="1"/>
  <c r="S241" i="1" s="1"/>
  <c r="R242" i="1"/>
  <c r="S242" i="1" s="1"/>
  <c r="R243" i="1"/>
  <c r="S243" i="1" s="1"/>
  <c r="R244" i="1"/>
  <c r="S244" i="1" s="1"/>
  <c r="R245" i="1"/>
  <c r="S245" i="1" s="1"/>
  <c r="R246" i="1"/>
  <c r="S246" i="1"/>
  <c r="R247" i="1"/>
  <c r="S247" i="1" s="1"/>
  <c r="R248" i="1"/>
  <c r="S248" i="1" s="1"/>
  <c r="R249" i="1"/>
  <c r="S249" i="1" s="1"/>
  <c r="R250" i="1"/>
  <c r="S250" i="1" s="1"/>
  <c r="R251" i="1"/>
  <c r="S251" i="1" s="1"/>
  <c r="R252" i="1"/>
  <c r="S252" i="1"/>
  <c r="R253" i="1"/>
  <c r="S253" i="1" s="1"/>
  <c r="R254" i="1"/>
  <c r="S254" i="1" s="1"/>
  <c r="R255" i="1"/>
  <c r="S255" i="1" s="1"/>
  <c r="R256" i="1"/>
  <c r="S256" i="1" s="1"/>
  <c r="R257" i="1"/>
  <c r="S257" i="1" s="1"/>
  <c r="R258" i="1"/>
  <c r="S258" i="1" s="1"/>
  <c r="R259" i="1"/>
  <c r="S259" i="1" s="1"/>
  <c r="R260" i="1"/>
  <c r="S260" i="1" s="1"/>
  <c r="R261" i="1"/>
  <c r="S261" i="1" s="1"/>
  <c r="R262" i="1"/>
  <c r="S262" i="1" s="1"/>
  <c r="R263" i="1"/>
  <c r="S263" i="1" s="1"/>
  <c r="R264" i="1"/>
  <c r="S264" i="1" s="1"/>
  <c r="R265" i="1"/>
  <c r="S265" i="1" s="1"/>
  <c r="R266" i="1"/>
  <c r="S266" i="1" s="1"/>
  <c r="R267" i="1"/>
  <c r="S267" i="1" s="1"/>
  <c r="R268" i="1"/>
  <c r="S268" i="1" s="1"/>
  <c r="R269" i="1"/>
  <c r="S269" i="1" s="1"/>
  <c r="R270" i="1"/>
  <c r="S270" i="1" s="1"/>
  <c r="R271" i="1"/>
  <c r="S271" i="1" s="1"/>
  <c r="R272" i="1"/>
  <c r="S272" i="1" s="1"/>
  <c r="R273" i="1"/>
  <c r="S273" i="1" s="1"/>
  <c r="R274" i="1"/>
  <c r="S274" i="1" s="1"/>
  <c r="R275" i="1"/>
  <c r="S275" i="1" s="1"/>
  <c r="R276" i="1"/>
  <c r="S276" i="1" s="1"/>
  <c r="R277" i="1"/>
  <c r="S277" i="1" s="1"/>
  <c r="R278" i="1"/>
  <c r="S278" i="1" s="1"/>
  <c r="R279" i="1"/>
  <c r="S279" i="1" s="1"/>
  <c r="R280" i="1"/>
  <c r="S280" i="1" s="1"/>
  <c r="R281" i="1"/>
  <c r="S281" i="1" s="1"/>
  <c r="R282" i="1"/>
  <c r="S282" i="1" s="1"/>
  <c r="R283" i="1"/>
  <c r="S283" i="1" s="1"/>
  <c r="R284" i="1"/>
  <c r="S284" i="1" s="1"/>
  <c r="R285" i="1"/>
  <c r="S285" i="1" s="1"/>
  <c r="R286" i="1"/>
  <c r="S286" i="1" s="1"/>
  <c r="R287" i="1"/>
  <c r="S287" i="1" s="1"/>
  <c r="R288" i="1"/>
  <c r="S288" i="1" s="1"/>
  <c r="R289" i="1"/>
  <c r="S289" i="1" s="1"/>
  <c r="R290" i="1"/>
  <c r="S290" i="1" s="1"/>
  <c r="R291" i="1"/>
  <c r="S291" i="1" s="1"/>
  <c r="R292" i="1"/>
  <c r="S292" i="1" s="1"/>
  <c r="R293" i="1"/>
  <c r="S293" i="1" s="1"/>
  <c r="R294" i="1"/>
  <c r="S294" i="1" s="1"/>
  <c r="R295" i="1"/>
  <c r="S295" i="1" s="1"/>
  <c r="R296" i="1"/>
  <c r="S296" i="1" s="1"/>
  <c r="R297" i="1"/>
  <c r="S297" i="1" s="1"/>
  <c r="R298" i="1"/>
  <c r="S298" i="1" s="1"/>
  <c r="R299" i="1"/>
  <c r="S299" i="1" s="1"/>
  <c r="R300" i="1"/>
  <c r="S300" i="1" s="1"/>
  <c r="R301" i="1"/>
  <c r="S301" i="1" s="1"/>
  <c r="R302" i="1"/>
  <c r="S302" i="1" s="1"/>
  <c r="R303" i="1"/>
  <c r="S303" i="1" s="1"/>
  <c r="R304" i="1"/>
  <c r="S304" i="1" s="1"/>
  <c r="R305" i="1"/>
  <c r="S305" i="1" s="1"/>
  <c r="R306" i="1"/>
  <c r="S306" i="1" s="1"/>
  <c r="R307" i="1"/>
  <c r="S307" i="1" s="1"/>
  <c r="R308" i="1"/>
  <c r="S308" i="1" s="1"/>
  <c r="R309" i="1"/>
  <c r="S309" i="1" s="1"/>
  <c r="R310" i="1"/>
  <c r="S310" i="1"/>
  <c r="R311" i="1"/>
  <c r="S311" i="1" s="1"/>
  <c r="R312" i="1"/>
  <c r="S312" i="1" s="1"/>
  <c r="R313" i="1"/>
  <c r="S313" i="1" s="1"/>
  <c r="R314" i="1"/>
  <c r="S314" i="1" s="1"/>
  <c r="R315" i="1"/>
  <c r="S315" i="1" s="1"/>
  <c r="R316" i="1"/>
  <c r="S316" i="1" s="1"/>
  <c r="R317" i="1"/>
  <c r="S317" i="1" s="1"/>
  <c r="R318" i="1"/>
  <c r="S318" i="1" s="1"/>
  <c r="R319" i="1"/>
  <c r="S319" i="1" s="1"/>
  <c r="R320" i="1"/>
  <c r="S320" i="1" s="1"/>
  <c r="R321" i="1"/>
  <c r="S321" i="1" s="1"/>
  <c r="R322" i="1"/>
  <c r="S322" i="1" s="1"/>
  <c r="R323" i="1"/>
  <c r="S323" i="1" s="1"/>
  <c r="R324" i="1"/>
  <c r="S324" i="1" s="1"/>
  <c r="R325" i="1"/>
  <c r="S325" i="1" s="1"/>
  <c r="R326" i="1"/>
  <c r="S326" i="1" s="1"/>
  <c r="R327" i="1"/>
  <c r="S327" i="1" s="1"/>
  <c r="R328" i="1"/>
  <c r="S328" i="1" s="1"/>
  <c r="R329" i="1"/>
  <c r="S329" i="1" s="1"/>
  <c r="R330" i="1"/>
  <c r="S330" i="1" s="1"/>
  <c r="R331" i="1"/>
  <c r="S331" i="1" s="1"/>
  <c r="R332" i="1"/>
  <c r="S332" i="1" s="1"/>
  <c r="R333" i="1"/>
  <c r="S333" i="1" s="1"/>
  <c r="R334" i="1"/>
  <c r="S334" i="1" s="1"/>
  <c r="R335" i="1"/>
  <c r="S335" i="1" s="1"/>
  <c r="R336" i="1"/>
  <c r="S336" i="1" s="1"/>
  <c r="R337" i="1"/>
  <c r="S337" i="1" s="1"/>
  <c r="R338" i="1"/>
  <c r="S338" i="1" s="1"/>
  <c r="R339" i="1"/>
  <c r="S339" i="1"/>
  <c r="R340" i="1"/>
  <c r="S340" i="1" s="1"/>
  <c r="R341" i="1"/>
  <c r="S341" i="1" s="1"/>
  <c r="R342" i="1"/>
  <c r="S342" i="1" s="1"/>
  <c r="R343" i="1"/>
  <c r="S343" i="1" s="1"/>
  <c r="R344" i="1"/>
  <c r="S344" i="1" s="1"/>
  <c r="R345" i="1"/>
  <c r="S345" i="1" s="1"/>
  <c r="R346" i="1"/>
  <c r="S346" i="1" s="1"/>
  <c r="R347" i="1"/>
  <c r="S347" i="1" s="1"/>
  <c r="R348" i="1"/>
  <c r="S348" i="1" s="1"/>
  <c r="R349" i="1"/>
  <c r="S349" i="1" s="1"/>
  <c r="R350" i="1"/>
  <c r="S350" i="1" s="1"/>
  <c r="R351" i="1"/>
  <c r="S351" i="1" s="1"/>
  <c r="R352" i="1"/>
  <c r="S352" i="1" s="1"/>
  <c r="R353" i="1"/>
  <c r="S353" i="1" s="1"/>
  <c r="R354" i="1"/>
  <c r="S354" i="1" s="1"/>
  <c r="R355" i="1"/>
  <c r="S355" i="1" s="1"/>
  <c r="R356" i="1"/>
  <c r="S356" i="1" s="1"/>
  <c r="R357" i="1"/>
  <c r="S357" i="1" s="1"/>
  <c r="R358" i="1"/>
  <c r="S358" i="1" s="1"/>
  <c r="R359" i="1"/>
  <c r="S359" i="1" s="1"/>
  <c r="R360" i="1"/>
  <c r="S360" i="1" s="1"/>
  <c r="R361" i="1"/>
  <c r="S361" i="1" s="1"/>
  <c r="R362" i="1"/>
  <c r="S362" i="1" s="1"/>
  <c r="R363" i="1"/>
  <c r="S363" i="1" s="1"/>
  <c r="R364" i="1"/>
  <c r="S364" i="1" s="1"/>
  <c r="R365" i="1"/>
  <c r="S365" i="1" s="1"/>
  <c r="R366" i="1"/>
  <c r="S366" i="1" s="1"/>
  <c r="R367" i="1"/>
  <c r="S367" i="1" s="1"/>
  <c r="R368" i="1"/>
  <c r="S368" i="1" s="1"/>
  <c r="R369" i="1"/>
  <c r="S369" i="1" s="1"/>
  <c r="R370" i="1"/>
  <c r="S370" i="1" s="1"/>
  <c r="R371" i="1"/>
  <c r="S371" i="1"/>
  <c r="R372" i="1"/>
  <c r="S372" i="1" s="1"/>
  <c r="R373" i="1"/>
  <c r="S373" i="1" s="1"/>
  <c r="R374" i="1"/>
  <c r="S374" i="1" s="1"/>
  <c r="R375" i="1"/>
  <c r="S375" i="1" s="1"/>
  <c r="R376" i="1"/>
  <c r="S376" i="1" s="1"/>
  <c r="R377" i="1"/>
  <c r="S377" i="1" s="1"/>
  <c r="R378" i="1"/>
  <c r="S378" i="1" s="1"/>
  <c r="R379" i="1"/>
  <c r="S379" i="1" s="1"/>
  <c r="R380" i="1"/>
  <c r="S380" i="1" s="1"/>
  <c r="R381" i="1"/>
  <c r="S381" i="1" s="1"/>
  <c r="R382" i="1"/>
  <c r="S382" i="1" s="1"/>
  <c r="R383" i="1"/>
  <c r="S383" i="1" s="1"/>
  <c r="R384" i="1"/>
  <c r="S384" i="1" s="1"/>
  <c r="R385" i="1"/>
  <c r="S385" i="1" s="1"/>
  <c r="R386" i="1"/>
  <c r="S386" i="1" s="1"/>
  <c r="R387" i="1"/>
  <c r="S387" i="1" s="1"/>
  <c r="R388" i="1"/>
  <c r="S388" i="1" s="1"/>
  <c r="R389" i="1"/>
  <c r="S389" i="1" s="1"/>
  <c r="R390" i="1"/>
  <c r="S390" i="1" s="1"/>
  <c r="R391" i="1"/>
  <c r="S391" i="1" s="1"/>
  <c r="R392" i="1"/>
  <c r="S392" i="1" s="1"/>
  <c r="R393" i="1"/>
  <c r="S393" i="1" s="1"/>
  <c r="R394" i="1"/>
  <c r="S394" i="1" s="1"/>
  <c r="R395" i="1"/>
  <c r="S395" i="1" s="1"/>
  <c r="R396" i="1"/>
  <c r="S396" i="1" s="1"/>
  <c r="R397" i="1"/>
  <c r="S397" i="1" s="1"/>
  <c r="R398" i="1"/>
  <c r="S398" i="1" s="1"/>
  <c r="R399" i="1"/>
  <c r="S399" i="1" s="1"/>
  <c r="R400" i="1"/>
  <c r="S400" i="1" s="1"/>
  <c r="R401" i="1"/>
  <c r="S401" i="1" s="1"/>
  <c r="R402" i="1"/>
  <c r="S402" i="1" s="1"/>
  <c r="R403" i="1"/>
  <c r="S403" i="1" s="1"/>
  <c r="R404" i="1"/>
  <c r="S404" i="1" s="1"/>
  <c r="R405" i="1"/>
  <c r="S405" i="1" s="1"/>
  <c r="R406" i="1"/>
  <c r="S406" i="1" s="1"/>
  <c r="R407" i="1"/>
  <c r="S407" i="1" s="1"/>
  <c r="R408" i="1"/>
  <c r="S408" i="1" s="1"/>
  <c r="R409" i="1"/>
  <c r="S409" i="1" s="1"/>
  <c r="R410" i="1"/>
  <c r="S410" i="1" s="1"/>
  <c r="R411" i="1"/>
  <c r="S411" i="1" s="1"/>
  <c r="R412" i="1"/>
  <c r="S412" i="1" s="1"/>
  <c r="R413" i="1"/>
  <c r="S413" i="1"/>
  <c r="R414" i="1"/>
  <c r="S414" i="1" s="1"/>
  <c r="R415" i="1"/>
  <c r="S415" i="1" s="1"/>
  <c r="R416" i="1"/>
  <c r="S416" i="1" s="1"/>
  <c r="R417" i="1"/>
  <c r="S417" i="1" s="1"/>
  <c r="R418" i="1"/>
  <c r="S418" i="1" s="1"/>
  <c r="R419" i="1"/>
  <c r="S419" i="1" s="1"/>
  <c r="R420" i="1"/>
  <c r="S420" i="1" s="1"/>
  <c r="R421" i="1"/>
  <c r="S421" i="1" s="1"/>
  <c r="R422" i="1"/>
  <c r="S422" i="1" s="1"/>
  <c r="R423" i="1"/>
  <c r="S423" i="1" s="1"/>
  <c r="R424" i="1"/>
  <c r="S424" i="1" s="1"/>
  <c r="R425" i="1"/>
  <c r="S425" i="1" s="1"/>
  <c r="R426" i="1"/>
  <c r="S426" i="1" s="1"/>
  <c r="R427" i="1"/>
  <c r="S427" i="1" s="1"/>
  <c r="R428" i="1"/>
  <c r="S428" i="1" s="1"/>
  <c r="R429" i="1"/>
  <c r="S429" i="1" s="1"/>
  <c r="R430" i="1"/>
  <c r="S430" i="1" s="1"/>
  <c r="R431" i="1"/>
  <c r="S431" i="1" s="1"/>
  <c r="R432" i="1"/>
  <c r="S432" i="1" s="1"/>
  <c r="R433" i="1"/>
  <c r="S433" i="1" s="1"/>
  <c r="R434" i="1"/>
  <c r="S434" i="1" s="1"/>
  <c r="R435" i="1"/>
  <c r="S435" i="1" s="1"/>
  <c r="R436" i="1"/>
  <c r="S436" i="1" s="1"/>
  <c r="R437" i="1"/>
  <c r="S437" i="1" s="1"/>
  <c r="R438" i="1"/>
  <c r="S438" i="1" s="1"/>
  <c r="R439" i="1"/>
  <c r="S439" i="1" s="1"/>
  <c r="R440" i="1"/>
  <c r="S440" i="1" s="1"/>
  <c r="R441" i="1"/>
  <c r="S441" i="1" s="1"/>
  <c r="R442" i="1"/>
  <c r="S442" i="1" s="1"/>
  <c r="R443" i="1"/>
  <c r="S443" i="1" s="1"/>
  <c r="R444" i="1"/>
  <c r="S444" i="1" s="1"/>
  <c r="R445" i="1"/>
  <c r="S445" i="1"/>
  <c r="R446" i="1"/>
  <c r="S446" i="1" s="1"/>
  <c r="R447" i="1"/>
  <c r="S447" i="1" s="1"/>
  <c r="R448" i="1"/>
  <c r="S448" i="1" s="1"/>
  <c r="R449" i="1"/>
  <c r="S449" i="1" s="1"/>
  <c r="R450" i="1"/>
  <c r="S450" i="1" s="1"/>
  <c r="R451" i="1"/>
  <c r="S451" i="1" s="1"/>
  <c r="R452" i="1"/>
  <c r="S452" i="1" s="1"/>
  <c r="R453" i="1"/>
  <c r="S453" i="1" s="1"/>
  <c r="R454" i="1"/>
  <c r="S454" i="1" s="1"/>
  <c r="R455" i="1"/>
  <c r="S455" i="1" s="1"/>
  <c r="R456" i="1"/>
  <c r="S456" i="1" s="1"/>
  <c r="R457" i="1"/>
  <c r="S457" i="1" s="1"/>
  <c r="R458" i="1"/>
  <c r="S458" i="1" s="1"/>
  <c r="R459" i="1"/>
  <c r="S459" i="1" s="1"/>
  <c r="R460" i="1"/>
  <c r="S460" i="1" s="1"/>
  <c r="R461" i="1"/>
  <c r="S461" i="1" s="1"/>
  <c r="R462" i="1"/>
  <c r="S462" i="1" s="1"/>
  <c r="R463" i="1"/>
  <c r="S463" i="1" s="1"/>
  <c r="R464" i="1"/>
  <c r="S464" i="1" s="1"/>
  <c r="R465" i="1"/>
  <c r="S465" i="1" s="1"/>
  <c r="R466" i="1"/>
  <c r="S466" i="1" s="1"/>
  <c r="R467" i="1"/>
  <c r="S467" i="1" s="1"/>
  <c r="R468" i="1"/>
  <c r="S468" i="1" s="1"/>
  <c r="R469" i="1"/>
  <c r="S469" i="1" s="1"/>
  <c r="R470" i="1"/>
  <c r="S470" i="1"/>
  <c r="R471" i="1"/>
  <c r="S471" i="1" s="1"/>
  <c r="R472" i="1"/>
  <c r="S472" i="1" s="1"/>
  <c r="R473" i="1"/>
  <c r="S473" i="1" s="1"/>
  <c r="R474" i="1"/>
  <c r="S474" i="1" s="1"/>
  <c r="R475" i="1"/>
  <c r="S475" i="1" s="1"/>
  <c r="R476" i="1"/>
  <c r="S476" i="1" s="1"/>
  <c r="R477" i="1"/>
  <c r="S477" i="1"/>
  <c r="R478" i="1"/>
  <c r="S478" i="1" s="1"/>
  <c r="R479" i="1"/>
  <c r="S479" i="1" s="1"/>
  <c r="R480" i="1"/>
  <c r="S480" i="1" s="1"/>
  <c r="R481" i="1"/>
  <c r="S481" i="1" s="1"/>
  <c r="R482" i="1"/>
  <c r="S482" i="1" s="1"/>
  <c r="R483" i="1"/>
  <c r="S483" i="1" s="1"/>
  <c r="R484" i="1"/>
  <c r="S484" i="1" s="1"/>
  <c r="R485" i="1"/>
  <c r="S485" i="1" s="1"/>
  <c r="R486" i="1"/>
  <c r="S486" i="1" s="1"/>
  <c r="R487" i="1"/>
  <c r="S487" i="1" s="1"/>
  <c r="R488" i="1"/>
  <c r="S488" i="1" s="1"/>
  <c r="R489" i="1"/>
  <c r="S489" i="1" s="1"/>
  <c r="R490" i="1"/>
  <c r="S490" i="1" s="1"/>
  <c r="R491" i="1"/>
  <c r="S491" i="1" s="1"/>
  <c r="R492" i="1"/>
  <c r="S492" i="1" s="1"/>
  <c r="R493" i="1"/>
  <c r="S493" i="1" s="1"/>
  <c r="R494" i="1"/>
  <c r="S494" i="1" s="1"/>
  <c r="R495" i="1"/>
  <c r="S495" i="1" s="1"/>
  <c r="R496" i="1"/>
  <c r="S496" i="1" s="1"/>
  <c r="R497" i="1"/>
  <c r="S497" i="1" s="1"/>
  <c r="R498" i="1"/>
  <c r="S498" i="1" s="1"/>
  <c r="R499" i="1"/>
  <c r="S499" i="1" s="1"/>
  <c r="R500" i="1"/>
  <c r="S500" i="1" s="1"/>
  <c r="R501" i="1"/>
  <c r="S501" i="1" s="1"/>
  <c r="R502" i="1"/>
  <c r="S502" i="1" s="1"/>
  <c r="R503" i="1"/>
  <c r="S503" i="1" s="1"/>
  <c r="R504" i="1"/>
  <c r="S504" i="1" s="1"/>
  <c r="R505" i="1"/>
  <c r="S505" i="1" s="1"/>
  <c r="R506" i="1"/>
  <c r="S506" i="1" s="1"/>
  <c r="R507" i="1"/>
  <c r="S507" i="1" s="1"/>
  <c r="R508" i="1"/>
  <c r="S508" i="1" s="1"/>
  <c r="R509" i="1"/>
  <c r="S509" i="1" s="1"/>
  <c r="R510" i="1"/>
  <c r="S510" i="1" s="1"/>
  <c r="R511" i="1"/>
  <c r="S511" i="1" s="1"/>
  <c r="R512" i="1"/>
  <c r="S512" i="1" s="1"/>
  <c r="R513" i="1"/>
  <c r="S513" i="1" s="1"/>
  <c r="R514" i="1"/>
  <c r="S514" i="1" s="1"/>
  <c r="R515" i="1"/>
  <c r="S515" i="1" s="1"/>
  <c r="R516" i="1"/>
  <c r="S516" i="1" s="1"/>
  <c r="R517" i="1"/>
  <c r="S517" i="1" s="1"/>
  <c r="R518" i="1"/>
  <c r="S518" i="1"/>
  <c r="R519" i="1"/>
  <c r="S519" i="1" s="1"/>
  <c r="R520" i="1"/>
  <c r="S520" i="1" s="1"/>
  <c r="R521" i="1"/>
  <c r="S521" i="1" s="1"/>
  <c r="R522" i="1"/>
  <c r="S522" i="1" s="1"/>
  <c r="R523" i="1"/>
  <c r="S523" i="1" s="1"/>
  <c r="R524" i="1"/>
  <c r="S524" i="1" s="1"/>
  <c r="R525" i="1"/>
  <c r="S525" i="1" s="1"/>
  <c r="R526" i="1"/>
  <c r="S526" i="1" s="1"/>
  <c r="R527" i="1"/>
  <c r="S527" i="1" s="1"/>
  <c r="R528" i="1"/>
  <c r="S528" i="1" s="1"/>
  <c r="R529" i="1"/>
  <c r="S529" i="1" s="1"/>
  <c r="R530" i="1"/>
  <c r="S530" i="1" s="1"/>
  <c r="R531" i="1"/>
  <c r="S531" i="1" s="1"/>
  <c r="R532" i="1"/>
  <c r="S532" i="1" s="1"/>
  <c r="R533" i="1"/>
  <c r="S533" i="1"/>
  <c r="R534" i="1"/>
  <c r="S534" i="1" s="1"/>
  <c r="R535" i="1"/>
  <c r="S535" i="1" s="1"/>
  <c r="R536" i="1"/>
  <c r="S536" i="1" s="1"/>
  <c r="R537" i="1"/>
  <c r="S537" i="1" s="1"/>
  <c r="R538" i="1"/>
  <c r="S538" i="1" s="1"/>
  <c r="R539" i="1"/>
  <c r="S539" i="1" s="1"/>
  <c r="R540" i="1"/>
  <c r="S540" i="1" s="1"/>
  <c r="R541" i="1"/>
  <c r="S541" i="1" s="1"/>
  <c r="R542" i="1"/>
  <c r="S542" i="1" s="1"/>
  <c r="R543" i="1"/>
  <c r="S543" i="1" s="1"/>
  <c r="R544" i="1"/>
  <c r="S544" i="1" s="1"/>
  <c r="R545" i="1"/>
  <c r="S545" i="1" s="1"/>
  <c r="R546" i="1"/>
  <c r="S546" i="1" s="1"/>
  <c r="R547" i="1"/>
  <c r="S547" i="1" s="1"/>
  <c r="R548" i="1"/>
  <c r="S548" i="1" s="1"/>
  <c r="R549" i="1"/>
  <c r="S549" i="1" s="1"/>
  <c r="R550" i="1"/>
  <c r="S550" i="1" s="1"/>
  <c r="R551" i="1"/>
  <c r="S551" i="1" s="1"/>
  <c r="R552" i="1"/>
  <c r="S552" i="1" s="1"/>
  <c r="R553" i="1"/>
  <c r="S553" i="1" s="1"/>
  <c r="R554" i="1"/>
  <c r="S554" i="1" s="1"/>
  <c r="R555" i="1"/>
  <c r="S555" i="1" s="1"/>
  <c r="R556" i="1"/>
  <c r="S556" i="1" s="1"/>
  <c r="R557" i="1"/>
  <c r="S557" i="1" s="1"/>
  <c r="R558" i="1"/>
  <c r="S558" i="1" s="1"/>
  <c r="R559" i="1"/>
  <c r="S559" i="1" s="1"/>
  <c r="R560" i="1"/>
  <c r="S560" i="1" s="1"/>
  <c r="R561" i="1"/>
  <c r="S561" i="1" s="1"/>
  <c r="R562" i="1"/>
  <c r="S562" i="1" s="1"/>
  <c r="R563" i="1"/>
  <c r="S563" i="1" s="1"/>
  <c r="R564" i="1"/>
  <c r="S564" i="1" s="1"/>
  <c r="R565" i="1"/>
  <c r="S565" i="1" s="1"/>
  <c r="R566" i="1"/>
  <c r="S566" i="1" s="1"/>
  <c r="R567" i="1"/>
  <c r="S567" i="1" s="1"/>
  <c r="R568" i="1"/>
  <c r="S568" i="1" s="1"/>
  <c r="R569" i="1"/>
  <c r="S569" i="1" s="1"/>
  <c r="R570" i="1"/>
  <c r="S570" i="1" s="1"/>
  <c r="R571" i="1"/>
  <c r="S571" i="1" s="1"/>
  <c r="R572" i="1"/>
  <c r="S572" i="1" s="1"/>
  <c r="R573" i="1"/>
  <c r="S573" i="1" s="1"/>
  <c r="R574" i="1"/>
  <c r="S574" i="1" s="1"/>
  <c r="R575" i="1"/>
  <c r="S575" i="1" s="1"/>
  <c r="R576" i="1"/>
  <c r="S576" i="1" s="1"/>
  <c r="R577" i="1"/>
  <c r="S577" i="1" s="1"/>
  <c r="R578" i="1"/>
  <c r="S578" i="1" s="1"/>
  <c r="R579" i="1"/>
  <c r="S579" i="1" s="1"/>
  <c r="R580" i="1"/>
  <c r="S580" i="1" s="1"/>
  <c r="R581" i="1"/>
  <c r="S581" i="1" s="1"/>
  <c r="R582" i="1"/>
  <c r="S582" i="1" s="1"/>
  <c r="R583" i="1"/>
  <c r="S583" i="1" s="1"/>
  <c r="R584" i="1"/>
  <c r="S584" i="1" s="1"/>
  <c r="R585" i="1"/>
  <c r="S585" i="1" s="1"/>
  <c r="R586" i="1"/>
  <c r="S586" i="1" s="1"/>
  <c r="R587" i="1"/>
  <c r="S587" i="1" s="1"/>
  <c r="R588" i="1"/>
  <c r="S588" i="1" s="1"/>
  <c r="R589" i="1"/>
  <c r="S589" i="1" s="1"/>
  <c r="R590" i="1"/>
  <c r="S590" i="1" s="1"/>
  <c r="R591" i="1"/>
  <c r="S591" i="1" s="1"/>
  <c r="R592" i="1"/>
  <c r="S592" i="1" s="1"/>
  <c r="R593" i="1"/>
  <c r="S593" i="1" s="1"/>
  <c r="R594" i="1"/>
  <c r="S594" i="1" s="1"/>
  <c r="R595" i="1"/>
  <c r="S595" i="1" s="1"/>
  <c r="R596" i="1"/>
  <c r="S596" i="1" s="1"/>
  <c r="R597" i="1"/>
  <c r="S597" i="1" s="1"/>
  <c r="R598" i="1"/>
  <c r="S598" i="1" s="1"/>
  <c r="R599" i="1"/>
  <c r="S599" i="1" s="1"/>
  <c r="R600" i="1"/>
  <c r="S600" i="1" s="1"/>
  <c r="R601" i="1"/>
  <c r="S601" i="1" s="1"/>
  <c r="R602" i="1"/>
  <c r="S602" i="1" s="1"/>
  <c r="R603" i="1"/>
  <c r="S603" i="1" s="1"/>
  <c r="R604" i="1"/>
  <c r="S604" i="1" s="1"/>
  <c r="R605" i="1"/>
  <c r="S605" i="1" s="1"/>
  <c r="R606" i="1"/>
  <c r="S606" i="1" s="1"/>
  <c r="R607" i="1"/>
  <c r="S607" i="1" s="1"/>
  <c r="R608" i="1"/>
  <c r="S608" i="1" s="1"/>
  <c r="R609" i="1"/>
  <c r="S609" i="1" s="1"/>
  <c r="R610" i="1"/>
  <c r="S610" i="1" s="1"/>
  <c r="R611" i="1"/>
  <c r="S611" i="1" s="1"/>
  <c r="R612" i="1"/>
  <c r="S612" i="1" s="1"/>
  <c r="R613" i="1"/>
  <c r="S613" i="1" s="1"/>
  <c r="R614" i="1"/>
  <c r="S614" i="1" s="1"/>
  <c r="R615" i="1"/>
  <c r="S615" i="1" s="1"/>
  <c r="R616" i="1"/>
  <c r="S616" i="1" s="1"/>
  <c r="R617" i="1"/>
  <c r="S617" i="1" s="1"/>
  <c r="R618" i="1"/>
  <c r="S618" i="1" s="1"/>
  <c r="R619" i="1"/>
  <c r="S619" i="1" s="1"/>
  <c r="R620" i="1"/>
  <c r="S620" i="1" s="1"/>
  <c r="R621" i="1"/>
  <c r="S621" i="1" s="1"/>
  <c r="R622" i="1"/>
  <c r="S622" i="1" s="1"/>
  <c r="R623" i="1"/>
  <c r="S623" i="1" s="1"/>
  <c r="R624" i="1"/>
  <c r="S624" i="1" s="1"/>
  <c r="R625" i="1"/>
  <c r="S625" i="1" s="1"/>
  <c r="R626" i="1"/>
  <c r="S626" i="1" s="1"/>
  <c r="R627" i="1"/>
  <c r="S627" i="1" s="1"/>
  <c r="R628" i="1"/>
  <c r="S628" i="1" s="1"/>
  <c r="R629" i="1"/>
  <c r="S629" i="1" s="1"/>
  <c r="R630" i="1"/>
  <c r="S630" i="1" s="1"/>
  <c r="R631" i="1"/>
  <c r="S631" i="1" s="1"/>
  <c r="R632" i="1"/>
  <c r="S632" i="1" s="1"/>
  <c r="R633" i="1"/>
  <c r="S633" i="1" s="1"/>
  <c r="R634" i="1"/>
  <c r="S634" i="1" s="1"/>
  <c r="R635" i="1"/>
  <c r="S635" i="1" s="1"/>
  <c r="R636" i="1"/>
  <c r="S636" i="1" s="1"/>
  <c r="R637" i="1"/>
  <c r="S637" i="1" s="1"/>
  <c r="R638" i="1"/>
  <c r="S638" i="1" s="1"/>
  <c r="R639" i="1"/>
  <c r="S639" i="1" s="1"/>
  <c r="R640" i="1"/>
  <c r="S640" i="1" s="1"/>
  <c r="R641" i="1"/>
  <c r="S641" i="1" s="1"/>
  <c r="R642" i="1"/>
  <c r="S642" i="1" s="1"/>
  <c r="R643" i="1"/>
  <c r="S643" i="1" s="1"/>
  <c r="R644" i="1"/>
  <c r="S644" i="1" s="1"/>
  <c r="R645" i="1"/>
  <c r="S645" i="1" s="1"/>
  <c r="R646" i="1"/>
  <c r="S646" i="1" s="1"/>
  <c r="R647" i="1"/>
  <c r="S647" i="1" s="1"/>
  <c r="R648" i="1"/>
  <c r="S648" i="1" s="1"/>
  <c r="R649" i="1"/>
  <c r="S649" i="1" s="1"/>
  <c r="R650" i="1"/>
  <c r="S650" i="1" s="1"/>
  <c r="R651" i="1"/>
  <c r="S651" i="1" s="1"/>
  <c r="R652" i="1"/>
  <c r="S652" i="1" s="1"/>
  <c r="R653" i="1"/>
  <c r="S653" i="1" s="1"/>
  <c r="R654" i="1"/>
  <c r="S654" i="1" s="1"/>
  <c r="R655" i="1"/>
  <c r="S655" i="1" s="1"/>
  <c r="R656" i="1"/>
  <c r="S656" i="1" s="1"/>
  <c r="R657" i="1"/>
  <c r="S657" i="1" s="1"/>
  <c r="R658" i="1"/>
  <c r="S658" i="1" s="1"/>
  <c r="R659" i="1"/>
  <c r="S659" i="1" s="1"/>
  <c r="R660" i="1"/>
  <c r="S660" i="1" s="1"/>
  <c r="R661" i="1"/>
  <c r="S661" i="1" s="1"/>
  <c r="R662" i="1"/>
  <c r="S662" i="1" s="1"/>
  <c r="R663" i="1"/>
  <c r="S663" i="1" s="1"/>
  <c r="R664" i="1"/>
  <c r="S664" i="1" s="1"/>
  <c r="R665" i="1"/>
  <c r="S665" i="1" s="1"/>
  <c r="R666" i="1"/>
  <c r="S666" i="1" s="1"/>
  <c r="R667" i="1"/>
  <c r="S667" i="1" s="1"/>
  <c r="R668" i="1"/>
  <c r="S668" i="1" s="1"/>
  <c r="R669" i="1"/>
  <c r="S669" i="1" s="1"/>
  <c r="R670" i="1"/>
  <c r="S670" i="1" s="1"/>
  <c r="R671" i="1"/>
  <c r="S671" i="1" s="1"/>
  <c r="R672" i="1"/>
  <c r="S672" i="1" s="1"/>
  <c r="R673" i="1"/>
  <c r="S673" i="1" s="1"/>
  <c r="R674" i="1"/>
  <c r="S674" i="1" s="1"/>
  <c r="R675" i="1"/>
  <c r="S675" i="1" s="1"/>
  <c r="R676" i="1"/>
  <c r="S676" i="1" s="1"/>
  <c r="R677" i="1"/>
  <c r="S677" i="1" s="1"/>
  <c r="R678" i="1"/>
  <c r="S678" i="1" s="1"/>
  <c r="R679" i="1"/>
  <c r="S679" i="1" s="1"/>
  <c r="R680" i="1"/>
  <c r="S680" i="1" s="1"/>
  <c r="R681" i="1"/>
  <c r="S681" i="1" s="1"/>
  <c r="R682" i="1"/>
  <c r="S682" i="1" s="1"/>
  <c r="R683" i="1"/>
  <c r="S683" i="1" s="1"/>
  <c r="R684" i="1"/>
  <c r="S684" i="1" s="1"/>
  <c r="R685" i="1"/>
  <c r="S685" i="1" s="1"/>
  <c r="R686" i="1"/>
  <c r="S686" i="1" s="1"/>
  <c r="R687" i="1"/>
  <c r="S687" i="1" s="1"/>
  <c r="R688" i="1"/>
  <c r="S688" i="1" s="1"/>
  <c r="R689" i="1"/>
  <c r="S689" i="1" s="1"/>
  <c r="R690" i="1"/>
  <c r="S690" i="1" s="1"/>
  <c r="R691" i="1"/>
  <c r="S691" i="1" s="1"/>
  <c r="R692" i="1"/>
  <c r="S692" i="1" s="1"/>
  <c r="R693" i="1"/>
  <c r="S693" i="1" s="1"/>
  <c r="R694" i="1"/>
  <c r="S694" i="1" s="1"/>
  <c r="R695" i="1"/>
  <c r="S695" i="1" s="1"/>
  <c r="R696" i="1"/>
  <c r="S696" i="1" s="1"/>
  <c r="R697" i="1"/>
  <c r="S697" i="1" s="1"/>
  <c r="R698" i="1"/>
  <c r="S698" i="1" s="1"/>
  <c r="R699" i="1"/>
  <c r="S699" i="1" s="1"/>
  <c r="R700" i="1"/>
  <c r="S700" i="1" s="1"/>
  <c r="R701" i="1"/>
  <c r="S701" i="1" s="1"/>
  <c r="R702" i="1"/>
  <c r="S702" i="1" s="1"/>
  <c r="R703" i="1"/>
  <c r="S703" i="1" s="1"/>
  <c r="R704" i="1"/>
  <c r="S704" i="1" s="1"/>
  <c r="R705" i="1"/>
  <c r="S705" i="1" s="1"/>
  <c r="R706" i="1"/>
  <c r="S706" i="1" s="1"/>
  <c r="R707" i="1"/>
  <c r="S707" i="1" s="1"/>
  <c r="R708" i="1"/>
  <c r="S708" i="1" s="1"/>
  <c r="R709" i="1"/>
  <c r="S709" i="1" s="1"/>
  <c r="R710" i="1"/>
  <c r="S710" i="1" s="1"/>
  <c r="R711" i="1"/>
  <c r="S711" i="1" s="1"/>
  <c r="R712" i="1"/>
  <c r="S712" i="1" s="1"/>
  <c r="R713" i="1"/>
  <c r="S713" i="1" s="1"/>
  <c r="R714" i="1"/>
  <c r="S714" i="1" s="1"/>
  <c r="R715" i="1"/>
  <c r="S715" i="1" s="1"/>
  <c r="R716" i="1"/>
  <c r="S716" i="1" s="1"/>
  <c r="R717" i="1"/>
  <c r="S717" i="1" s="1"/>
  <c r="R718" i="1"/>
  <c r="S718" i="1" s="1"/>
  <c r="R719" i="1"/>
  <c r="S719" i="1" s="1"/>
  <c r="R720" i="1"/>
  <c r="S720" i="1" s="1"/>
  <c r="R721" i="1"/>
  <c r="S721" i="1" s="1"/>
  <c r="R722" i="1"/>
  <c r="S722" i="1" s="1"/>
  <c r="R723" i="1"/>
  <c r="S723" i="1" s="1"/>
  <c r="R724" i="1"/>
  <c r="S724" i="1" s="1"/>
  <c r="R725" i="1"/>
  <c r="S725" i="1" s="1"/>
  <c r="R726" i="1"/>
  <c r="S726" i="1" s="1"/>
  <c r="R727" i="1"/>
  <c r="S727" i="1" s="1"/>
  <c r="R728" i="1"/>
  <c r="S728" i="1" s="1"/>
  <c r="R729" i="1"/>
  <c r="S729" i="1" s="1"/>
  <c r="R730" i="1"/>
  <c r="S730" i="1" s="1"/>
  <c r="R731" i="1"/>
  <c r="S731" i="1" s="1"/>
  <c r="R732" i="1"/>
  <c r="S732" i="1" s="1"/>
  <c r="R733" i="1"/>
  <c r="S733" i="1" s="1"/>
  <c r="R734" i="1"/>
  <c r="S734" i="1" s="1"/>
  <c r="R735" i="1"/>
  <c r="S735" i="1" s="1"/>
  <c r="R736" i="1"/>
  <c r="S736" i="1" s="1"/>
  <c r="R737" i="1"/>
  <c r="S737" i="1" s="1"/>
  <c r="R738" i="1"/>
  <c r="S738" i="1" s="1"/>
  <c r="R739" i="1"/>
  <c r="S739" i="1" s="1"/>
  <c r="R740" i="1"/>
  <c r="S740" i="1" s="1"/>
  <c r="R741" i="1"/>
  <c r="S741" i="1" s="1"/>
  <c r="R742" i="1"/>
  <c r="S742" i="1" s="1"/>
  <c r="R743" i="1"/>
  <c r="S743" i="1" s="1"/>
  <c r="R744" i="1"/>
  <c r="S744" i="1" s="1"/>
  <c r="R745" i="1"/>
  <c r="S745" i="1" s="1"/>
  <c r="R746" i="1"/>
  <c r="S746" i="1" s="1"/>
  <c r="R747" i="1"/>
  <c r="S747" i="1" s="1"/>
  <c r="R748" i="1"/>
  <c r="S748" i="1" s="1"/>
  <c r="R749" i="1"/>
  <c r="S749" i="1" s="1"/>
  <c r="R750" i="1"/>
  <c r="S750" i="1" s="1"/>
  <c r="R751" i="1"/>
  <c r="S751" i="1" s="1"/>
  <c r="R752" i="1"/>
  <c r="S752" i="1" s="1"/>
  <c r="R753" i="1"/>
  <c r="S753" i="1" s="1"/>
  <c r="R754" i="1"/>
  <c r="S754" i="1" s="1"/>
  <c r="R755" i="1"/>
  <c r="S755" i="1" s="1"/>
  <c r="R756" i="1"/>
  <c r="S756" i="1" s="1"/>
  <c r="R757" i="1"/>
  <c r="S757" i="1" s="1"/>
  <c r="R758" i="1"/>
  <c r="S758" i="1" s="1"/>
  <c r="R759" i="1"/>
  <c r="S759" i="1" s="1"/>
  <c r="R760" i="1"/>
  <c r="S760" i="1" s="1"/>
  <c r="R761" i="1"/>
  <c r="S761" i="1" s="1"/>
  <c r="R762" i="1"/>
  <c r="S762" i="1" s="1"/>
  <c r="R763" i="1"/>
  <c r="S763" i="1" s="1"/>
  <c r="R764" i="1"/>
  <c r="S764" i="1" s="1"/>
  <c r="R765" i="1"/>
  <c r="S765" i="1" s="1"/>
  <c r="R766" i="1"/>
  <c r="S766" i="1" s="1"/>
  <c r="R767" i="1"/>
  <c r="S767" i="1" s="1"/>
  <c r="R768" i="1"/>
  <c r="S768" i="1" s="1"/>
  <c r="R769" i="1"/>
  <c r="S769" i="1" s="1"/>
  <c r="R770" i="1"/>
  <c r="S770" i="1" s="1"/>
  <c r="R771" i="1"/>
  <c r="S771" i="1" s="1"/>
  <c r="R772" i="1"/>
  <c r="S772" i="1" s="1"/>
  <c r="R773" i="1"/>
  <c r="S773" i="1" s="1"/>
  <c r="R774" i="1"/>
  <c r="S774" i="1" s="1"/>
  <c r="R775" i="1"/>
  <c r="S775" i="1" s="1"/>
  <c r="R776" i="1"/>
  <c r="S776" i="1" s="1"/>
  <c r="R777" i="1"/>
  <c r="S777" i="1" s="1"/>
  <c r="R778" i="1"/>
  <c r="S778" i="1" s="1"/>
  <c r="R779" i="1"/>
  <c r="S779" i="1" s="1"/>
  <c r="R780" i="1"/>
  <c r="S780" i="1" s="1"/>
  <c r="R781" i="1"/>
  <c r="S781" i="1" s="1"/>
  <c r="R782" i="1"/>
  <c r="S782" i="1" s="1"/>
  <c r="R783" i="1"/>
  <c r="S783" i="1" s="1"/>
  <c r="R784" i="1"/>
  <c r="S784" i="1" s="1"/>
  <c r="R785" i="1"/>
  <c r="S785" i="1" s="1"/>
  <c r="R786" i="1"/>
  <c r="S786" i="1" s="1"/>
  <c r="R787" i="1"/>
  <c r="S787" i="1" s="1"/>
  <c r="R788" i="1"/>
  <c r="S788" i="1" s="1"/>
  <c r="R789" i="1"/>
  <c r="S789" i="1" s="1"/>
  <c r="R790" i="1"/>
  <c r="S790" i="1" s="1"/>
  <c r="R791" i="1"/>
  <c r="S791" i="1" s="1"/>
  <c r="R792" i="1"/>
  <c r="S792" i="1" s="1"/>
  <c r="R793" i="1"/>
  <c r="S793" i="1" s="1"/>
  <c r="R794" i="1"/>
  <c r="S794" i="1" s="1"/>
  <c r="R795" i="1"/>
  <c r="S795" i="1" s="1"/>
  <c r="R796" i="1"/>
  <c r="S796" i="1" s="1"/>
  <c r="R797" i="1"/>
  <c r="S797" i="1" s="1"/>
  <c r="R798" i="1"/>
  <c r="S798" i="1" s="1"/>
  <c r="R799" i="1"/>
  <c r="S799" i="1" s="1"/>
  <c r="R800" i="1"/>
  <c r="S800" i="1" s="1"/>
  <c r="R801" i="1"/>
  <c r="S801" i="1" s="1"/>
  <c r="R802" i="1"/>
  <c r="S802" i="1" s="1"/>
  <c r="R803" i="1"/>
  <c r="S803" i="1" s="1"/>
  <c r="R804" i="1"/>
  <c r="S804" i="1" s="1"/>
  <c r="R805" i="1"/>
  <c r="S805" i="1" s="1"/>
  <c r="R806" i="1"/>
  <c r="S806" i="1" s="1"/>
  <c r="R807" i="1"/>
  <c r="S807" i="1" s="1"/>
  <c r="R808" i="1"/>
  <c r="S808" i="1" s="1"/>
  <c r="R809" i="1"/>
  <c r="S809" i="1" s="1"/>
  <c r="R810" i="1"/>
  <c r="S810" i="1" s="1"/>
  <c r="R811" i="1"/>
  <c r="S811" i="1" s="1"/>
  <c r="R812" i="1"/>
  <c r="S812" i="1"/>
  <c r="R813" i="1"/>
  <c r="S813" i="1" s="1"/>
  <c r="R814" i="1"/>
  <c r="S814" i="1" s="1"/>
  <c r="R815" i="1"/>
  <c r="S815" i="1" s="1"/>
  <c r="R816" i="1"/>
  <c r="S816" i="1" s="1"/>
  <c r="R817" i="1"/>
  <c r="S817" i="1" s="1"/>
  <c r="R818" i="1"/>
  <c r="S818" i="1" s="1"/>
  <c r="R819" i="1"/>
  <c r="S819" i="1" s="1"/>
  <c r="R820" i="1"/>
  <c r="S820" i="1" s="1"/>
  <c r="R821" i="1"/>
  <c r="S821" i="1" s="1"/>
  <c r="R822" i="1"/>
  <c r="S822" i="1" s="1"/>
  <c r="R823" i="1"/>
  <c r="S823" i="1" s="1"/>
  <c r="R824" i="1"/>
  <c r="S824" i="1" s="1"/>
  <c r="R825" i="1"/>
  <c r="S825" i="1" s="1"/>
  <c r="R826" i="1"/>
  <c r="S826" i="1" s="1"/>
  <c r="R827" i="1"/>
  <c r="S827" i="1" s="1"/>
  <c r="R828" i="1"/>
  <c r="S828" i="1" s="1"/>
  <c r="R829" i="1"/>
  <c r="S829" i="1" s="1"/>
  <c r="R830" i="1"/>
  <c r="S830" i="1" s="1"/>
  <c r="R831" i="1"/>
  <c r="S831" i="1" s="1"/>
  <c r="R832" i="1"/>
  <c r="S832" i="1" s="1"/>
  <c r="R833" i="1"/>
  <c r="S833" i="1" s="1"/>
  <c r="R834" i="1"/>
  <c r="S834" i="1" s="1"/>
  <c r="R835" i="1"/>
  <c r="S835" i="1" s="1"/>
  <c r="R836" i="1"/>
  <c r="S836" i="1" s="1"/>
  <c r="R837" i="1"/>
  <c r="S837" i="1" s="1"/>
  <c r="R838" i="1"/>
  <c r="S838" i="1" s="1"/>
  <c r="R839" i="1"/>
  <c r="S839" i="1" s="1"/>
  <c r="R840" i="1"/>
  <c r="S840" i="1" s="1"/>
  <c r="R841" i="1"/>
  <c r="S841" i="1" s="1"/>
  <c r="R842" i="1"/>
  <c r="S842" i="1" s="1"/>
  <c r="R843" i="1"/>
  <c r="S843" i="1" s="1"/>
  <c r="R844" i="1"/>
  <c r="S844" i="1" s="1"/>
  <c r="R845" i="1"/>
  <c r="S845" i="1" s="1"/>
  <c r="R846" i="1"/>
  <c r="S846" i="1" s="1"/>
  <c r="R847" i="1"/>
  <c r="S847" i="1" s="1"/>
  <c r="R848" i="1"/>
  <c r="S848" i="1" s="1"/>
  <c r="R849" i="1"/>
  <c r="S849" i="1" s="1"/>
  <c r="R850" i="1"/>
  <c r="S850" i="1" s="1"/>
  <c r="R851" i="1"/>
  <c r="S851" i="1" s="1"/>
  <c r="R852" i="1"/>
  <c r="S852" i="1" s="1"/>
  <c r="R853" i="1"/>
  <c r="S853" i="1" s="1"/>
  <c r="R854" i="1"/>
  <c r="S854" i="1" s="1"/>
  <c r="R855" i="1"/>
  <c r="S855" i="1" s="1"/>
  <c r="R856" i="1"/>
  <c r="S856" i="1" s="1"/>
  <c r="R857" i="1"/>
  <c r="S857" i="1" s="1"/>
  <c r="R858" i="1"/>
  <c r="S858" i="1" s="1"/>
  <c r="R859" i="1"/>
  <c r="S859" i="1" s="1"/>
  <c r="R860" i="1"/>
  <c r="S860" i="1" s="1"/>
  <c r="R861" i="1"/>
  <c r="S861" i="1" s="1"/>
  <c r="R862" i="1"/>
  <c r="S862" i="1" s="1"/>
  <c r="R863" i="1"/>
  <c r="S863" i="1" s="1"/>
  <c r="R864" i="1"/>
  <c r="S864" i="1" s="1"/>
  <c r="R865" i="1"/>
  <c r="S865" i="1" s="1"/>
  <c r="R866" i="1"/>
  <c r="S866" i="1" s="1"/>
  <c r="R867" i="1"/>
  <c r="S867" i="1" s="1"/>
  <c r="R868" i="1"/>
  <c r="S868" i="1" s="1"/>
  <c r="R869" i="1"/>
  <c r="S869" i="1" s="1"/>
  <c r="R870" i="1"/>
  <c r="S870" i="1" s="1"/>
  <c r="R871" i="1"/>
  <c r="S871" i="1" s="1"/>
  <c r="R872" i="1"/>
  <c r="S872" i="1" s="1"/>
  <c r="R873" i="1"/>
  <c r="S873" i="1" s="1"/>
  <c r="R874" i="1"/>
  <c r="S874" i="1" s="1"/>
  <c r="R875" i="1"/>
  <c r="S875" i="1" s="1"/>
  <c r="R876" i="1"/>
  <c r="S876" i="1"/>
  <c r="R877" i="1"/>
  <c r="S877" i="1" s="1"/>
  <c r="R878" i="1"/>
  <c r="S878" i="1" s="1"/>
  <c r="R879" i="1"/>
  <c r="S879" i="1" s="1"/>
  <c r="R880" i="1"/>
  <c r="S880" i="1" s="1"/>
  <c r="R881" i="1"/>
  <c r="S881" i="1" s="1"/>
  <c r="R882" i="1"/>
  <c r="S882" i="1" s="1"/>
  <c r="R883" i="1"/>
  <c r="S883" i="1" s="1"/>
  <c r="R884" i="1"/>
  <c r="S884" i="1" s="1"/>
  <c r="R885" i="1"/>
  <c r="S885" i="1" s="1"/>
  <c r="R886" i="1"/>
  <c r="S886" i="1" s="1"/>
  <c r="R887" i="1"/>
  <c r="S887" i="1" s="1"/>
  <c r="R888" i="1"/>
  <c r="S888" i="1" s="1"/>
  <c r="R889" i="1"/>
  <c r="S889" i="1" s="1"/>
  <c r="R890" i="1"/>
  <c r="S890" i="1" s="1"/>
  <c r="R891" i="1"/>
  <c r="S891" i="1" s="1"/>
  <c r="R892" i="1"/>
  <c r="S892" i="1" s="1"/>
  <c r="R893" i="1"/>
  <c r="S893" i="1" s="1"/>
  <c r="R894" i="1"/>
  <c r="S894" i="1" s="1"/>
  <c r="R895" i="1"/>
  <c r="S895" i="1" s="1"/>
  <c r="R896" i="1"/>
  <c r="S896" i="1" s="1"/>
  <c r="R897" i="1"/>
  <c r="S897" i="1" s="1"/>
  <c r="R898" i="1"/>
  <c r="S898" i="1" s="1"/>
  <c r="R899" i="1"/>
  <c r="S899" i="1" s="1"/>
  <c r="R900" i="1"/>
  <c r="S900" i="1" s="1"/>
  <c r="R901" i="1"/>
  <c r="S901" i="1" s="1"/>
  <c r="R902" i="1"/>
  <c r="S902" i="1" s="1"/>
  <c r="R903" i="1"/>
  <c r="S903" i="1" s="1"/>
  <c r="R904" i="1"/>
  <c r="S904" i="1" s="1"/>
  <c r="R905" i="1"/>
  <c r="S905" i="1" s="1"/>
  <c r="R906" i="1"/>
  <c r="S906" i="1" s="1"/>
  <c r="R907" i="1"/>
  <c r="S907" i="1" s="1"/>
  <c r="R908" i="1"/>
  <c r="S908" i="1" s="1"/>
  <c r="R909" i="1"/>
  <c r="S909" i="1" s="1"/>
  <c r="R910" i="1"/>
  <c r="S910" i="1" s="1"/>
  <c r="R911" i="1"/>
  <c r="S911" i="1" s="1"/>
  <c r="R912" i="1"/>
  <c r="S912" i="1" s="1"/>
  <c r="R913" i="1"/>
  <c r="S913" i="1" s="1"/>
  <c r="R914" i="1"/>
  <c r="S914" i="1" s="1"/>
  <c r="R915" i="1"/>
  <c r="S915" i="1" s="1"/>
  <c r="R916" i="1"/>
  <c r="S916" i="1" s="1"/>
  <c r="R917" i="1"/>
  <c r="S917" i="1" s="1"/>
  <c r="R918" i="1"/>
  <c r="S918" i="1" s="1"/>
  <c r="R919" i="1"/>
  <c r="S919" i="1" s="1"/>
  <c r="R920" i="1"/>
  <c r="S920" i="1" s="1"/>
  <c r="R921" i="1"/>
  <c r="S921" i="1" s="1"/>
  <c r="R922" i="1"/>
  <c r="S922" i="1" s="1"/>
  <c r="R923" i="1"/>
  <c r="S923" i="1" s="1"/>
  <c r="R924" i="1"/>
  <c r="S924" i="1" s="1"/>
  <c r="R925" i="1"/>
  <c r="S925" i="1" s="1"/>
  <c r="R926" i="1"/>
  <c r="S926" i="1" s="1"/>
  <c r="R927" i="1"/>
  <c r="S927" i="1" s="1"/>
  <c r="R928" i="1"/>
  <c r="S928" i="1" s="1"/>
  <c r="R929" i="1"/>
  <c r="S929" i="1" s="1"/>
  <c r="R930" i="1"/>
  <c r="S930" i="1" s="1"/>
  <c r="R931" i="1"/>
  <c r="S931" i="1" s="1"/>
  <c r="R932" i="1"/>
  <c r="S932" i="1" s="1"/>
  <c r="R933" i="1"/>
  <c r="S933" i="1" s="1"/>
  <c r="R934" i="1"/>
  <c r="S934" i="1" s="1"/>
  <c r="R935" i="1"/>
  <c r="S935" i="1" s="1"/>
  <c r="R936" i="1"/>
  <c r="S936" i="1"/>
  <c r="R937" i="1"/>
  <c r="S937" i="1" s="1"/>
  <c r="R938" i="1"/>
  <c r="S938" i="1" s="1"/>
  <c r="R939" i="1"/>
  <c r="S939" i="1" s="1"/>
  <c r="R940" i="1"/>
  <c r="S940" i="1" s="1"/>
  <c r="R941" i="1"/>
  <c r="S941" i="1" s="1"/>
  <c r="R942" i="1"/>
  <c r="S942" i="1" s="1"/>
  <c r="R943" i="1"/>
  <c r="S943" i="1" s="1"/>
  <c r="R944" i="1"/>
  <c r="S944" i="1" s="1"/>
  <c r="R945" i="1"/>
  <c r="S945" i="1" s="1"/>
  <c r="R946" i="1"/>
  <c r="S946" i="1" s="1"/>
  <c r="R947" i="1"/>
  <c r="S947" i="1" s="1"/>
  <c r="R948" i="1"/>
  <c r="S948" i="1" s="1"/>
  <c r="R949" i="1"/>
  <c r="S949" i="1" s="1"/>
  <c r="R950" i="1"/>
  <c r="S950" i="1" s="1"/>
  <c r="R951" i="1"/>
  <c r="S951" i="1" s="1"/>
  <c r="R952" i="1"/>
  <c r="S952" i="1" s="1"/>
  <c r="R953" i="1"/>
  <c r="S953" i="1" s="1"/>
  <c r="R954" i="1"/>
  <c r="S954" i="1" s="1"/>
  <c r="R955" i="1"/>
  <c r="S955" i="1" s="1"/>
  <c r="R956" i="1"/>
  <c r="S956" i="1" s="1"/>
  <c r="R957" i="1"/>
  <c r="S957" i="1" s="1"/>
  <c r="R958" i="1"/>
  <c r="S958" i="1" s="1"/>
  <c r="R959" i="1"/>
  <c r="S959" i="1" s="1"/>
  <c r="R960" i="1"/>
  <c r="S960" i="1" s="1"/>
  <c r="R961" i="1"/>
  <c r="S961" i="1" s="1"/>
  <c r="R962" i="1"/>
  <c r="S962" i="1" s="1"/>
  <c r="R963" i="1"/>
  <c r="S963" i="1" s="1"/>
  <c r="R964" i="1"/>
  <c r="S964" i="1" s="1"/>
  <c r="R965" i="1"/>
  <c r="S965" i="1" s="1"/>
  <c r="R966" i="1"/>
  <c r="S966" i="1" s="1"/>
  <c r="R967" i="1"/>
  <c r="S967" i="1" s="1"/>
  <c r="R968" i="1"/>
  <c r="S968" i="1" s="1"/>
  <c r="R969" i="1"/>
  <c r="S969" i="1" s="1"/>
  <c r="R970" i="1"/>
  <c r="S970" i="1" s="1"/>
  <c r="R971" i="1"/>
  <c r="S971" i="1" s="1"/>
  <c r="R972" i="1"/>
  <c r="S972" i="1" s="1"/>
  <c r="R973" i="1"/>
  <c r="S973" i="1" s="1"/>
  <c r="R974" i="1"/>
  <c r="S974" i="1" s="1"/>
  <c r="R975" i="1"/>
  <c r="S975" i="1" s="1"/>
  <c r="R976" i="1"/>
  <c r="S976" i="1" s="1"/>
  <c r="R977" i="1"/>
  <c r="S977" i="1" s="1"/>
  <c r="R978" i="1"/>
  <c r="S978" i="1" s="1"/>
  <c r="R979" i="1"/>
  <c r="S979" i="1" s="1"/>
  <c r="R980" i="1"/>
  <c r="S980" i="1" s="1"/>
  <c r="R981" i="1"/>
  <c r="S981" i="1" s="1"/>
  <c r="R982" i="1"/>
  <c r="S982" i="1" s="1"/>
  <c r="R983" i="1"/>
  <c r="S983" i="1" s="1"/>
  <c r="R984" i="1"/>
  <c r="S984" i="1" s="1"/>
  <c r="R985" i="1"/>
  <c r="S985" i="1" s="1"/>
  <c r="R986" i="1"/>
  <c r="S986" i="1" s="1"/>
  <c r="R987" i="1"/>
  <c r="S987" i="1" s="1"/>
  <c r="R988" i="1"/>
  <c r="S988" i="1" s="1"/>
  <c r="R989" i="1"/>
  <c r="S989" i="1" s="1"/>
  <c r="R990" i="1"/>
  <c r="S990" i="1" s="1"/>
  <c r="R991" i="1"/>
  <c r="S991" i="1" s="1"/>
  <c r="R992" i="1"/>
  <c r="S992" i="1" s="1"/>
  <c r="R993" i="1"/>
  <c r="S993" i="1" s="1"/>
  <c r="R994" i="1"/>
  <c r="S994" i="1" s="1"/>
  <c r="R995" i="1"/>
  <c r="S995" i="1" s="1"/>
  <c r="R996" i="1"/>
  <c r="S996" i="1" s="1"/>
  <c r="R997" i="1"/>
  <c r="S997" i="1" s="1"/>
  <c r="R998" i="1"/>
  <c r="S998" i="1" s="1"/>
  <c r="R999" i="1"/>
  <c r="S999" i="1" s="1"/>
  <c r="R1000" i="1"/>
  <c r="S1000" i="1" s="1"/>
  <c r="R1001" i="1"/>
  <c r="S1001" i="1" s="1"/>
  <c r="R1002" i="1"/>
  <c r="S1002" i="1" s="1"/>
  <c r="R1003" i="1"/>
  <c r="S1003" i="1" s="1"/>
  <c r="R1004" i="1"/>
  <c r="S1004" i="1" s="1"/>
  <c r="R1005" i="1"/>
  <c r="S1005" i="1" s="1"/>
  <c r="R1006" i="1"/>
  <c r="S1006" i="1" s="1"/>
  <c r="R1007" i="1"/>
  <c r="S1007" i="1" s="1"/>
  <c r="R1008" i="1"/>
  <c r="S1008" i="1" s="1"/>
  <c r="R1009" i="1"/>
  <c r="S1009" i="1" s="1"/>
  <c r="R1010" i="1"/>
  <c r="S1010" i="1" s="1"/>
  <c r="R1011" i="1"/>
  <c r="S1011" i="1" s="1"/>
  <c r="R1012" i="1"/>
  <c r="S1012" i="1" s="1"/>
  <c r="R1013" i="1"/>
  <c r="S1013" i="1" s="1"/>
  <c r="R1014" i="1"/>
  <c r="S1014" i="1" s="1"/>
  <c r="R1015" i="1"/>
  <c r="S1015" i="1" s="1"/>
  <c r="R1016" i="1"/>
  <c r="S1016" i="1" s="1"/>
  <c r="R1017" i="1"/>
  <c r="S1017" i="1" s="1"/>
  <c r="R1018" i="1"/>
  <c r="S1018" i="1" s="1"/>
  <c r="R1019" i="1"/>
  <c r="S1019" i="1" s="1"/>
  <c r="R1020" i="1"/>
  <c r="S1020" i="1" s="1"/>
  <c r="R1021" i="1"/>
  <c r="S1021" i="1" s="1"/>
  <c r="R1022" i="1"/>
  <c r="S1022" i="1" s="1"/>
  <c r="R1023" i="1"/>
  <c r="S1023" i="1" s="1"/>
  <c r="R1024" i="1"/>
  <c r="S1024" i="1" s="1"/>
  <c r="R1025" i="1"/>
  <c r="S1025" i="1" s="1"/>
  <c r="R1026" i="1"/>
  <c r="S1026" i="1" s="1"/>
  <c r="R1027" i="1"/>
  <c r="S1027" i="1" s="1"/>
  <c r="R1028" i="1"/>
  <c r="S1028" i="1" s="1"/>
  <c r="R1029" i="1"/>
  <c r="S1029" i="1" s="1"/>
  <c r="R1030" i="1"/>
  <c r="S1030" i="1" s="1"/>
  <c r="R1031" i="1"/>
  <c r="S1031" i="1" s="1"/>
  <c r="R1032" i="1"/>
  <c r="S1032" i="1" s="1"/>
  <c r="R1033" i="1"/>
  <c r="S1033" i="1" s="1"/>
  <c r="R1034" i="1"/>
  <c r="S1034" i="1" s="1"/>
  <c r="R1035" i="1"/>
  <c r="S1035" i="1" s="1"/>
  <c r="R1036" i="1"/>
  <c r="S1036" i="1" s="1"/>
  <c r="R1037" i="1"/>
  <c r="S1037" i="1" s="1"/>
  <c r="R1038" i="1"/>
  <c r="S1038" i="1" s="1"/>
  <c r="R1039" i="1"/>
  <c r="S1039" i="1" s="1"/>
  <c r="R1040" i="1"/>
  <c r="S1040" i="1" s="1"/>
  <c r="R1041" i="1"/>
  <c r="S1041" i="1" s="1"/>
  <c r="R1042" i="1"/>
  <c r="S1042" i="1" s="1"/>
  <c r="R1043" i="1"/>
  <c r="S1043" i="1" s="1"/>
  <c r="R1044" i="1"/>
  <c r="S1044" i="1" s="1"/>
  <c r="R1045" i="1"/>
  <c r="S1045" i="1" s="1"/>
  <c r="R1046" i="1"/>
  <c r="S1046" i="1" s="1"/>
  <c r="R1047" i="1"/>
  <c r="S1047" i="1" s="1"/>
  <c r="R1048" i="1"/>
  <c r="S1048" i="1" s="1"/>
  <c r="R1049" i="1"/>
  <c r="S1049" i="1" s="1"/>
  <c r="R1050" i="1"/>
  <c r="S1050" i="1" s="1"/>
  <c r="R1051" i="1"/>
  <c r="S1051" i="1" s="1"/>
  <c r="R1052" i="1"/>
  <c r="S1052" i="1" s="1"/>
  <c r="R1053" i="1"/>
  <c r="S1053" i="1" s="1"/>
  <c r="R1054" i="1"/>
  <c r="S1054" i="1" s="1"/>
  <c r="R1055" i="1"/>
  <c r="S1055" i="1" s="1"/>
  <c r="R1056" i="1"/>
  <c r="S1056" i="1" s="1"/>
  <c r="R1057" i="1"/>
  <c r="S1057" i="1" s="1"/>
  <c r="R1058" i="1"/>
  <c r="S1058" i="1" s="1"/>
  <c r="R1059" i="1"/>
  <c r="S1059" i="1" s="1"/>
  <c r="R1060" i="1"/>
  <c r="S1060" i="1" s="1"/>
  <c r="R1061" i="1"/>
  <c r="S1061" i="1" s="1"/>
  <c r="R1062" i="1"/>
  <c r="S1062" i="1" s="1"/>
  <c r="R1063" i="1"/>
  <c r="S1063" i="1" s="1"/>
  <c r="R1064" i="1"/>
  <c r="S1064" i="1" s="1"/>
  <c r="R1065" i="1"/>
  <c r="S1065" i="1" s="1"/>
  <c r="R1066" i="1"/>
  <c r="S1066" i="1" s="1"/>
  <c r="R1067" i="1"/>
  <c r="S1067" i="1" s="1"/>
  <c r="R1068" i="1"/>
  <c r="S1068" i="1" s="1"/>
  <c r="R1069" i="1"/>
  <c r="S1069" i="1" s="1"/>
  <c r="R1070" i="1"/>
  <c r="S1070" i="1" s="1"/>
  <c r="R1071" i="1"/>
  <c r="S1071" i="1" s="1"/>
  <c r="R1072" i="1"/>
  <c r="S1072" i="1" s="1"/>
  <c r="R1073" i="1"/>
  <c r="S1073" i="1" s="1"/>
  <c r="R1074" i="1"/>
  <c r="S1074" i="1" s="1"/>
  <c r="R1075" i="1"/>
  <c r="S1075" i="1" s="1"/>
  <c r="R1076" i="1"/>
  <c r="S1076" i="1" s="1"/>
  <c r="R1077" i="1"/>
  <c r="S1077" i="1" s="1"/>
  <c r="R1078" i="1"/>
  <c r="S1078" i="1" s="1"/>
  <c r="R1079" i="1"/>
  <c r="S1079" i="1" s="1"/>
  <c r="R1080" i="1"/>
  <c r="S1080" i="1" s="1"/>
  <c r="R1081" i="1"/>
  <c r="S1081" i="1" s="1"/>
  <c r="R1082" i="1"/>
  <c r="S1082" i="1" s="1"/>
  <c r="R1083" i="1"/>
  <c r="S1083" i="1" s="1"/>
  <c r="R1084" i="1"/>
  <c r="S1084" i="1" s="1"/>
  <c r="R1085" i="1"/>
  <c r="S1085" i="1" s="1"/>
  <c r="R1086" i="1"/>
  <c r="S1086" i="1" s="1"/>
  <c r="R1087" i="1"/>
  <c r="S1087" i="1" s="1"/>
  <c r="R1088" i="1"/>
  <c r="S1088" i="1"/>
  <c r="R1089" i="1"/>
  <c r="S1089" i="1" s="1"/>
  <c r="R1090" i="1"/>
  <c r="S1090" i="1" s="1"/>
  <c r="R1091" i="1"/>
  <c r="S1091" i="1" s="1"/>
  <c r="R1092" i="1"/>
  <c r="S1092" i="1" s="1"/>
  <c r="R1093" i="1"/>
  <c r="S1093" i="1" s="1"/>
  <c r="R1094" i="1"/>
  <c r="S1094" i="1" s="1"/>
  <c r="R1095" i="1"/>
  <c r="S1095" i="1" s="1"/>
  <c r="R1096" i="1"/>
  <c r="S1096" i="1" s="1"/>
  <c r="R1097" i="1"/>
  <c r="S1097" i="1" s="1"/>
  <c r="R1098" i="1"/>
  <c r="S1098" i="1" s="1"/>
  <c r="R1099" i="1"/>
  <c r="S1099" i="1" s="1"/>
  <c r="R1100" i="1"/>
  <c r="S1100" i="1" s="1"/>
  <c r="R1101" i="1"/>
  <c r="S1101" i="1" s="1"/>
  <c r="R1102" i="1"/>
  <c r="S1102" i="1" s="1"/>
  <c r="R1103" i="1"/>
  <c r="S1103" i="1" s="1"/>
  <c r="R1104" i="1"/>
  <c r="S1104" i="1" s="1"/>
  <c r="R1105" i="1"/>
  <c r="S1105" i="1" s="1"/>
  <c r="R1106" i="1"/>
  <c r="S1106" i="1" s="1"/>
  <c r="R1107" i="1"/>
  <c r="S1107" i="1" s="1"/>
  <c r="R1108" i="1"/>
  <c r="S1108" i="1" s="1"/>
  <c r="R1109" i="1"/>
  <c r="S1109" i="1" s="1"/>
  <c r="R1110" i="1"/>
  <c r="S1110" i="1" s="1"/>
  <c r="R1111" i="1"/>
  <c r="S1111" i="1" s="1"/>
  <c r="R1170" i="1"/>
  <c r="S1170" i="1" s="1"/>
  <c r="R1171" i="1"/>
  <c r="S1171" i="1" s="1"/>
  <c r="R1172" i="1"/>
  <c r="S1172" i="1" s="1"/>
  <c r="R1173" i="1"/>
  <c r="S1173" i="1" s="1"/>
  <c r="R1174" i="1"/>
  <c r="S1174" i="1" s="1"/>
  <c r="R1175" i="1"/>
  <c r="S1175" i="1" s="1"/>
  <c r="R1176" i="1"/>
  <c r="S1176" i="1" s="1"/>
  <c r="R1177" i="1"/>
  <c r="S1177" i="1" s="1"/>
  <c r="R1178" i="1"/>
  <c r="S1178" i="1" s="1"/>
  <c r="R1179" i="1"/>
  <c r="S1179" i="1" s="1"/>
  <c r="R1180" i="1"/>
  <c r="S1180" i="1" s="1"/>
  <c r="R1181" i="1"/>
  <c r="S1181" i="1" s="1"/>
  <c r="R1182" i="1"/>
  <c r="S1182" i="1" s="1"/>
  <c r="R1183" i="1"/>
  <c r="S1183" i="1" s="1"/>
  <c r="R1184" i="1"/>
  <c r="S1184" i="1" s="1"/>
  <c r="R1185" i="1"/>
  <c r="S1185" i="1" s="1"/>
  <c r="R1186" i="1"/>
  <c r="S1186" i="1" s="1"/>
  <c r="R1187" i="1"/>
  <c r="S1187" i="1" s="1"/>
  <c r="R1188" i="1"/>
  <c r="S1188" i="1" s="1"/>
  <c r="R1189" i="1"/>
  <c r="S1189" i="1" s="1"/>
  <c r="R1190" i="1"/>
  <c r="S1190" i="1" s="1"/>
  <c r="R1191" i="1"/>
  <c r="S1191" i="1" s="1"/>
  <c r="R1192" i="1"/>
  <c r="S1192" i="1" s="1"/>
  <c r="R1193" i="1"/>
  <c r="S1193" i="1"/>
  <c r="R1194" i="1"/>
  <c r="S1194" i="1" s="1"/>
  <c r="G891" i="3" l="1"/>
  <c r="G858" i="3"/>
  <c r="G729" i="3"/>
  <c r="G908" i="3"/>
  <c r="G717" i="3"/>
  <c r="G701" i="3"/>
  <c r="G601" i="3"/>
  <c r="G589" i="3"/>
  <c r="G572" i="3"/>
  <c r="G471" i="3"/>
  <c r="G459" i="3"/>
  <c r="G443" i="3"/>
  <c r="G330" i="3"/>
  <c r="H844" i="3"/>
  <c r="H795" i="3"/>
  <c r="H694" i="3"/>
  <c r="G342" i="3"/>
  <c r="G874" i="3"/>
  <c r="G713" i="3"/>
  <c r="G585" i="3"/>
  <c r="G455" i="3"/>
  <c r="G325" i="3"/>
  <c r="H744" i="3"/>
  <c r="G1067" i="3"/>
  <c r="G842" i="3"/>
  <c r="G697" i="3"/>
  <c r="G568" i="3"/>
  <c r="G439" i="3"/>
  <c r="G280" i="3"/>
  <c r="H645" i="3"/>
  <c r="G293" i="3"/>
  <c r="G1051" i="3"/>
  <c r="G826" i="3"/>
  <c r="G685" i="3"/>
  <c r="G556" i="3"/>
  <c r="G426" i="3"/>
  <c r="G248" i="3"/>
  <c r="H587" i="3"/>
  <c r="G1035" i="3"/>
  <c r="G810" i="3"/>
  <c r="G681" i="3"/>
  <c r="G552" i="3"/>
  <c r="G422" i="3"/>
  <c r="G243" i="3"/>
  <c r="H536" i="3"/>
  <c r="G1019" i="3"/>
  <c r="G798" i="3"/>
  <c r="G669" i="3"/>
  <c r="G539" i="3"/>
  <c r="G410" i="3"/>
  <c r="G194" i="3"/>
  <c r="H486" i="3"/>
  <c r="G1003" i="3"/>
  <c r="G794" i="3"/>
  <c r="G665" i="3"/>
  <c r="G535" i="3"/>
  <c r="G406" i="3"/>
  <c r="G158" i="3"/>
  <c r="H436" i="3"/>
  <c r="G987" i="3"/>
  <c r="G782" i="3"/>
  <c r="G653" i="3"/>
  <c r="G523" i="3"/>
  <c r="G394" i="3"/>
  <c r="G145" i="3"/>
  <c r="H386" i="3"/>
  <c r="G956" i="3"/>
  <c r="G778" i="3"/>
  <c r="G649" i="3"/>
  <c r="G519" i="3"/>
  <c r="G390" i="3"/>
  <c r="G108" i="3"/>
  <c r="H328" i="3"/>
  <c r="G944" i="3"/>
  <c r="G766" i="3"/>
  <c r="G637" i="3"/>
  <c r="G507" i="3"/>
  <c r="G378" i="3"/>
  <c r="G50" i="3"/>
  <c r="H279" i="3"/>
  <c r="G940" i="3"/>
  <c r="G762" i="3"/>
  <c r="G633" i="3"/>
  <c r="G503" i="3"/>
  <c r="G374" i="3"/>
  <c r="H1069" i="3"/>
  <c r="H229" i="3"/>
  <c r="G928" i="3"/>
  <c r="G749" i="3"/>
  <c r="G621" i="3"/>
  <c r="G491" i="3"/>
  <c r="G362" i="3"/>
  <c r="H173" i="3"/>
  <c r="G924" i="3"/>
  <c r="G745" i="3"/>
  <c r="G617" i="3"/>
  <c r="G487" i="3"/>
  <c r="G358" i="3"/>
  <c r="H954" i="3"/>
  <c r="H123" i="3"/>
  <c r="G912" i="3"/>
  <c r="G733" i="3"/>
  <c r="G605" i="3"/>
  <c r="G475" i="3"/>
  <c r="G346" i="3"/>
  <c r="H905" i="3"/>
  <c r="H65" i="3"/>
  <c r="G960" i="3"/>
  <c r="G318" i="3"/>
  <c r="H318" i="3"/>
  <c r="G302" i="3"/>
  <c r="H302" i="3"/>
  <c r="G286" i="3"/>
  <c r="H286" i="3"/>
  <c r="G270" i="3"/>
  <c r="H270" i="3"/>
  <c r="G254" i="3"/>
  <c r="H254" i="3"/>
  <c r="G238" i="3"/>
  <c r="H238" i="3"/>
  <c r="G222" i="3"/>
  <c r="H222" i="3"/>
  <c r="G206" i="3"/>
  <c r="H206" i="3"/>
  <c r="G14" i="3"/>
  <c r="H14" i="3"/>
  <c r="G1066" i="3"/>
  <c r="G1050" i="3"/>
  <c r="G1034" i="3"/>
  <c r="G1018" i="3"/>
  <c r="G1002" i="3"/>
  <c r="G986" i="3"/>
  <c r="G955" i="3"/>
  <c r="G939" i="3"/>
  <c r="G923" i="3"/>
  <c r="G907" i="3"/>
  <c r="G890" i="3"/>
  <c r="G873" i="3"/>
  <c r="G857" i="3"/>
  <c r="G841" i="3"/>
  <c r="G825" i="3"/>
  <c r="G809" i="3"/>
  <c r="G793" i="3"/>
  <c r="G777" i="3"/>
  <c r="G760" i="3"/>
  <c r="G728" i="3"/>
  <c r="G712" i="3"/>
  <c r="G696" i="3"/>
  <c r="G680" i="3"/>
  <c r="G664" i="3"/>
  <c r="G648" i="3"/>
  <c r="G632" i="3"/>
  <c r="G616" i="3"/>
  <c r="G600" i="3"/>
  <c r="G584" i="3"/>
  <c r="G567" i="3"/>
  <c r="G550" i="3"/>
  <c r="G534" i="3"/>
  <c r="G518" i="3"/>
  <c r="G502" i="3"/>
  <c r="G470" i="3"/>
  <c r="G454" i="3"/>
  <c r="G438" i="3"/>
  <c r="G421" i="3"/>
  <c r="G405" i="3"/>
  <c r="G389" i="3"/>
  <c r="G373" i="3"/>
  <c r="G357" i="3"/>
  <c r="G341" i="3"/>
  <c r="G324" i="3"/>
  <c r="G278" i="3"/>
  <c r="G233" i="3"/>
  <c r="G193" i="3"/>
  <c r="G143" i="3"/>
  <c r="G98" i="3"/>
  <c r="G49" i="3"/>
  <c r="H1017" i="3"/>
  <c r="H953" i="3"/>
  <c r="H894" i="3"/>
  <c r="H843" i="3"/>
  <c r="H742" i="3"/>
  <c r="H693" i="3"/>
  <c r="H635" i="3"/>
  <c r="H586" i="3"/>
  <c r="H484" i="3"/>
  <c r="H435" i="3"/>
  <c r="H376" i="3"/>
  <c r="H327" i="3"/>
  <c r="H277" i="3"/>
  <c r="H227" i="3"/>
  <c r="H172" i="3"/>
  <c r="H113" i="3"/>
  <c r="H64" i="3"/>
  <c r="G207" i="3"/>
  <c r="H207" i="3"/>
  <c r="G317" i="3"/>
  <c r="H317" i="3"/>
  <c r="G301" i="3"/>
  <c r="H301" i="3"/>
  <c r="G285" i="3"/>
  <c r="H285" i="3"/>
  <c r="G269" i="3"/>
  <c r="H269" i="3"/>
  <c r="G253" i="3"/>
  <c r="H253" i="3"/>
  <c r="G237" i="3"/>
  <c r="H237" i="3"/>
  <c r="G221" i="3"/>
  <c r="H221" i="3"/>
  <c r="G205" i="3"/>
  <c r="H205" i="3"/>
  <c r="G1065" i="3"/>
  <c r="G1049" i="3"/>
  <c r="G1033" i="3"/>
  <c r="G1001" i="3"/>
  <c r="G985" i="3"/>
  <c r="G938" i="3"/>
  <c r="G922" i="3"/>
  <c r="G906" i="3"/>
  <c r="G889" i="3"/>
  <c r="G872" i="3"/>
  <c r="G856" i="3"/>
  <c r="G840" i="3"/>
  <c r="G824" i="3"/>
  <c r="G808" i="3"/>
  <c r="G792" i="3"/>
  <c r="G776" i="3"/>
  <c r="G759" i="3"/>
  <c r="G743" i="3"/>
  <c r="G727" i="3"/>
  <c r="G711" i="3"/>
  <c r="G695" i="3"/>
  <c r="G679" i="3"/>
  <c r="G663" i="3"/>
  <c r="G647" i="3"/>
  <c r="G631" i="3"/>
  <c r="G615" i="3"/>
  <c r="G599" i="3"/>
  <c r="G583" i="3"/>
  <c r="G566" i="3"/>
  <c r="G549" i="3"/>
  <c r="G533" i="3"/>
  <c r="G517" i="3"/>
  <c r="G501" i="3"/>
  <c r="G485" i="3"/>
  <c r="G469" i="3"/>
  <c r="G453" i="3"/>
  <c r="G437" i="3"/>
  <c r="G420" i="3"/>
  <c r="G404" i="3"/>
  <c r="G388" i="3"/>
  <c r="G372" i="3"/>
  <c r="G356" i="3"/>
  <c r="G340" i="3"/>
  <c r="G323" i="3"/>
  <c r="G232" i="3"/>
  <c r="G189" i="3"/>
  <c r="G142" i="3"/>
  <c r="G97" i="3"/>
  <c r="G47" i="3"/>
  <c r="H1016" i="3"/>
  <c r="H943" i="3"/>
  <c r="H893" i="3"/>
  <c r="H791" i="3"/>
  <c r="H741" i="3"/>
  <c r="H683" i="3"/>
  <c r="H634" i="3"/>
  <c r="H532" i="3"/>
  <c r="H483" i="3"/>
  <c r="H424" i="3"/>
  <c r="H375" i="3"/>
  <c r="H275" i="3"/>
  <c r="H226" i="3"/>
  <c r="H162" i="3"/>
  <c r="H112" i="3"/>
  <c r="H62" i="3"/>
  <c r="G3" i="3"/>
  <c r="H3" i="3"/>
  <c r="G303" i="3"/>
  <c r="H303" i="3"/>
  <c r="G316" i="3"/>
  <c r="H316" i="3"/>
  <c r="G300" i="3"/>
  <c r="H300" i="3"/>
  <c r="G284" i="3"/>
  <c r="H284" i="3"/>
  <c r="G268" i="3"/>
  <c r="H268" i="3"/>
  <c r="G252" i="3"/>
  <c r="H252" i="3"/>
  <c r="G236" i="3"/>
  <c r="H236" i="3"/>
  <c r="G220" i="3"/>
  <c r="H220" i="3"/>
  <c r="G204" i="3"/>
  <c r="H204" i="3"/>
  <c r="H188" i="3"/>
  <c r="G188" i="3"/>
  <c r="G1064" i="3"/>
  <c r="G1048" i="3"/>
  <c r="G1032" i="3"/>
  <c r="G1000" i="3"/>
  <c r="G983" i="3"/>
  <c r="G937" i="3"/>
  <c r="G921" i="3"/>
  <c r="G888" i="3"/>
  <c r="G871" i="3"/>
  <c r="G855" i="3"/>
  <c r="G839" i="3"/>
  <c r="G823" i="3"/>
  <c r="G807" i="3"/>
  <c r="G775" i="3"/>
  <c r="G758" i="3"/>
  <c r="G726" i="3"/>
  <c r="G710" i="3"/>
  <c r="G678" i="3"/>
  <c r="G662" i="3"/>
  <c r="G646" i="3"/>
  <c r="G630" i="3"/>
  <c r="G614" i="3"/>
  <c r="G598" i="3"/>
  <c r="G582" i="3"/>
  <c r="G565" i="3"/>
  <c r="G548" i="3"/>
  <c r="G516" i="3"/>
  <c r="G500" i="3"/>
  <c r="G468" i="3"/>
  <c r="G452" i="3"/>
  <c r="G419" i="3"/>
  <c r="G403" i="3"/>
  <c r="G387" i="3"/>
  <c r="G371" i="3"/>
  <c r="G355" i="3"/>
  <c r="G339" i="3"/>
  <c r="G313" i="3"/>
  <c r="G276" i="3"/>
  <c r="G230" i="3"/>
  <c r="G178" i="3"/>
  <c r="G141" i="3"/>
  <c r="G95" i="3"/>
  <c r="G45" i="3"/>
  <c r="H1006" i="3"/>
  <c r="H942" i="3"/>
  <c r="H790" i="3"/>
  <c r="H731" i="3"/>
  <c r="H682" i="3"/>
  <c r="H531" i="3"/>
  <c r="H473" i="3"/>
  <c r="H423" i="3"/>
  <c r="H274" i="3"/>
  <c r="H216" i="3"/>
  <c r="H161" i="3"/>
  <c r="H110" i="3"/>
  <c r="H60" i="3"/>
  <c r="G255" i="3"/>
  <c r="H255" i="3"/>
  <c r="G315" i="3"/>
  <c r="H315" i="3"/>
  <c r="G299" i="3"/>
  <c r="H299" i="3"/>
  <c r="G283" i="3"/>
  <c r="H283" i="3"/>
  <c r="G267" i="3"/>
  <c r="H267" i="3"/>
  <c r="G251" i="3"/>
  <c r="H251" i="3"/>
  <c r="G235" i="3"/>
  <c r="H235" i="3"/>
  <c r="G219" i="3"/>
  <c r="H219" i="3"/>
  <c r="G203" i="3"/>
  <c r="H203" i="3"/>
  <c r="H187" i="3"/>
  <c r="G187" i="3"/>
  <c r="H171" i="3"/>
  <c r="G171" i="3"/>
  <c r="H155" i="3"/>
  <c r="G155" i="3"/>
  <c r="G11" i="3"/>
  <c r="H11" i="3"/>
  <c r="G1063" i="3"/>
  <c r="G1047" i="3"/>
  <c r="G1031" i="3"/>
  <c r="G1015" i="3"/>
  <c r="G999" i="3"/>
  <c r="G982" i="3"/>
  <c r="G952" i="3"/>
  <c r="G936" i="3"/>
  <c r="G920" i="3"/>
  <c r="G904" i="3"/>
  <c r="G887" i="3"/>
  <c r="G870" i="3"/>
  <c r="G854" i="3"/>
  <c r="G838" i="3"/>
  <c r="G822" i="3"/>
  <c r="G806" i="3"/>
  <c r="G774" i="3"/>
  <c r="G757" i="3"/>
  <c r="G725" i="3"/>
  <c r="G709" i="3"/>
  <c r="G677" i="3"/>
  <c r="G661" i="3"/>
  <c r="G629" i="3"/>
  <c r="G613" i="3"/>
  <c r="G597" i="3"/>
  <c r="G580" i="3"/>
  <c r="G564" i="3"/>
  <c r="G547" i="3"/>
  <c r="G515" i="3"/>
  <c r="G499" i="3"/>
  <c r="G467" i="3"/>
  <c r="G451" i="3"/>
  <c r="G418" i="3"/>
  <c r="G402" i="3"/>
  <c r="G370" i="3"/>
  <c r="G354" i="3"/>
  <c r="G338" i="3"/>
  <c r="G312" i="3"/>
  <c r="G177" i="3"/>
  <c r="G140" i="3"/>
  <c r="G93" i="3"/>
  <c r="G44" i="3"/>
  <c r="H1054" i="3"/>
  <c r="H1005" i="3"/>
  <c r="H780" i="3"/>
  <c r="H730" i="3"/>
  <c r="H521" i="3"/>
  <c r="H472" i="3"/>
  <c r="H322" i="3"/>
  <c r="H264" i="3"/>
  <c r="H215" i="3"/>
  <c r="H159" i="3"/>
  <c r="H59" i="3"/>
  <c r="G319" i="3"/>
  <c r="H319" i="3"/>
  <c r="G314" i="3"/>
  <c r="H314" i="3"/>
  <c r="G298" i="3"/>
  <c r="H298" i="3"/>
  <c r="G282" i="3"/>
  <c r="H282" i="3"/>
  <c r="G266" i="3"/>
  <c r="H266" i="3"/>
  <c r="G250" i="3"/>
  <c r="H250" i="3"/>
  <c r="G234" i="3"/>
  <c r="H234" i="3"/>
  <c r="G218" i="3"/>
  <c r="H218" i="3"/>
  <c r="G202" i="3"/>
  <c r="H202" i="3"/>
  <c r="H170" i="3"/>
  <c r="G170" i="3"/>
  <c r="H154" i="3"/>
  <c r="G154" i="3"/>
  <c r="G138" i="3"/>
  <c r="H138" i="3"/>
  <c r="G122" i="3"/>
  <c r="H122" i="3"/>
  <c r="G106" i="3"/>
  <c r="H106" i="3"/>
  <c r="G90" i="3"/>
  <c r="H90" i="3"/>
  <c r="G74" i="3"/>
  <c r="H74" i="3"/>
  <c r="G58" i="3"/>
  <c r="H58" i="3"/>
  <c r="G42" i="3"/>
  <c r="H42" i="3"/>
  <c r="G26" i="3"/>
  <c r="H26" i="3"/>
  <c r="G10" i="3"/>
  <c r="H10" i="3"/>
  <c r="G1062" i="3"/>
  <c r="G1046" i="3"/>
  <c r="G1030" i="3"/>
  <c r="G1014" i="3"/>
  <c r="G998" i="3"/>
  <c r="G981" i="3"/>
  <c r="G951" i="3"/>
  <c r="G935" i="3"/>
  <c r="G919" i="3"/>
  <c r="G903" i="3"/>
  <c r="G886" i="3"/>
  <c r="G869" i="3"/>
  <c r="G853" i="3"/>
  <c r="G837" i="3"/>
  <c r="G821" i="3"/>
  <c r="G805" i="3"/>
  <c r="G789" i="3"/>
  <c r="G773" i="3"/>
  <c r="G756" i="3"/>
  <c r="G740" i="3"/>
  <c r="G724" i="3"/>
  <c r="G708" i="3"/>
  <c r="G692" i="3"/>
  <c r="G676" i="3"/>
  <c r="G660" i="3"/>
  <c r="G644" i="3"/>
  <c r="G628" i="3"/>
  <c r="G612" i="3"/>
  <c r="G596" i="3"/>
  <c r="G579" i="3"/>
  <c r="G563" i="3"/>
  <c r="G546" i="3"/>
  <c r="G530" i="3"/>
  <c r="G514" i="3"/>
  <c r="G498" i="3"/>
  <c r="G482" i="3"/>
  <c r="G466" i="3"/>
  <c r="G450" i="3"/>
  <c r="G434" i="3"/>
  <c r="G417" i="3"/>
  <c r="G401" i="3"/>
  <c r="G385" i="3"/>
  <c r="G369" i="3"/>
  <c r="G353" i="3"/>
  <c r="G337" i="3"/>
  <c r="G310" i="3"/>
  <c r="G265" i="3"/>
  <c r="G228" i="3"/>
  <c r="G175" i="3"/>
  <c r="G130" i="3"/>
  <c r="G92" i="3"/>
  <c r="G34" i="3"/>
  <c r="H1053" i="3"/>
  <c r="H828" i="3"/>
  <c r="H779" i="3"/>
  <c r="H570" i="3"/>
  <c r="H520" i="3"/>
  <c r="H263" i="3"/>
  <c r="H213" i="3"/>
  <c r="H157" i="3"/>
  <c r="H107" i="3"/>
  <c r="H185" i="3"/>
  <c r="G185" i="3"/>
  <c r="H169" i="3"/>
  <c r="G169" i="3"/>
  <c r="H153" i="3"/>
  <c r="G153" i="3"/>
  <c r="G137" i="3"/>
  <c r="H137" i="3"/>
  <c r="G121" i="3"/>
  <c r="H121" i="3"/>
  <c r="G105" i="3"/>
  <c r="H105" i="3"/>
  <c r="G89" i="3"/>
  <c r="H89" i="3"/>
  <c r="G73" i="3"/>
  <c r="H73" i="3"/>
  <c r="G57" i="3"/>
  <c r="H57" i="3"/>
  <c r="G41" i="3"/>
  <c r="H41" i="3"/>
  <c r="G25" i="3"/>
  <c r="H25" i="3"/>
  <c r="G9" i="3"/>
  <c r="H9" i="3"/>
  <c r="G1061" i="3"/>
  <c r="G1045" i="3"/>
  <c r="G1029" i="3"/>
  <c r="G1013" i="3"/>
  <c r="G997" i="3"/>
  <c r="G973" i="3"/>
  <c r="G950" i="3"/>
  <c r="G934" i="3"/>
  <c r="G918" i="3"/>
  <c r="G902" i="3"/>
  <c r="G885" i="3"/>
  <c r="G868" i="3"/>
  <c r="G852" i="3"/>
  <c r="G836" i="3"/>
  <c r="G820" i="3"/>
  <c r="G804" i="3"/>
  <c r="G788" i="3"/>
  <c r="G772" i="3"/>
  <c r="G755" i="3"/>
  <c r="G739" i="3"/>
  <c r="G723" i="3"/>
  <c r="G707" i="3"/>
  <c r="G691" i="3"/>
  <c r="G675" i="3"/>
  <c r="G659" i="3"/>
  <c r="G643" i="3"/>
  <c r="G627" i="3"/>
  <c r="G611" i="3"/>
  <c r="G595" i="3"/>
  <c r="G578" i="3"/>
  <c r="G562" i="3"/>
  <c r="G545" i="3"/>
  <c r="G529" i="3"/>
  <c r="G513" i="3"/>
  <c r="G497" i="3"/>
  <c r="G481" i="3"/>
  <c r="G465" i="3"/>
  <c r="G449" i="3"/>
  <c r="G433" i="3"/>
  <c r="G416" i="3"/>
  <c r="G400" i="3"/>
  <c r="G384" i="3"/>
  <c r="G368" i="3"/>
  <c r="G352" i="3"/>
  <c r="G336" i="3"/>
  <c r="G309" i="3"/>
  <c r="G174" i="3"/>
  <c r="G129" i="3"/>
  <c r="G82" i="3"/>
  <c r="G33" i="3"/>
  <c r="H878" i="3"/>
  <c r="H827" i="3"/>
  <c r="H619" i="3"/>
  <c r="H569" i="3"/>
  <c r="H360" i="3"/>
  <c r="H311" i="3"/>
  <c r="H261" i="3"/>
  <c r="H211" i="3"/>
  <c r="H156" i="3"/>
  <c r="H48" i="3"/>
  <c r="G968" i="3"/>
  <c r="H968" i="3"/>
  <c r="H184" i="3"/>
  <c r="G184" i="3"/>
  <c r="H168" i="3"/>
  <c r="G168" i="3"/>
  <c r="H152" i="3"/>
  <c r="G152" i="3"/>
  <c r="G136" i="3"/>
  <c r="H136" i="3"/>
  <c r="G120" i="3"/>
  <c r="H120" i="3"/>
  <c r="G104" i="3"/>
  <c r="H104" i="3"/>
  <c r="G88" i="3"/>
  <c r="H88" i="3"/>
  <c r="G72" i="3"/>
  <c r="H72" i="3"/>
  <c r="G56" i="3"/>
  <c r="H56" i="3"/>
  <c r="G40" i="3"/>
  <c r="H40" i="3"/>
  <c r="G24" i="3"/>
  <c r="H24" i="3"/>
  <c r="G8" i="3"/>
  <c r="H8" i="3"/>
  <c r="G1060" i="3"/>
  <c r="G1044" i="3"/>
  <c r="G1028" i="3"/>
  <c r="G1012" i="3"/>
  <c r="G996" i="3"/>
  <c r="G970" i="3"/>
  <c r="G949" i="3"/>
  <c r="G933" i="3"/>
  <c r="G917" i="3"/>
  <c r="G901" i="3"/>
  <c r="G884" i="3"/>
  <c r="G867" i="3"/>
  <c r="G851" i="3"/>
  <c r="G835" i="3"/>
  <c r="G819" i="3"/>
  <c r="G803" i="3"/>
  <c r="G787" i="3"/>
  <c r="G771" i="3"/>
  <c r="G754" i="3"/>
  <c r="G738" i="3"/>
  <c r="G722" i="3"/>
  <c r="G706" i="3"/>
  <c r="G690" i="3"/>
  <c r="G674" i="3"/>
  <c r="G658" i="3"/>
  <c r="G642" i="3"/>
  <c r="G626" i="3"/>
  <c r="G610" i="3"/>
  <c r="G594" i="3"/>
  <c r="G577" i="3"/>
  <c r="G561" i="3"/>
  <c r="G544" i="3"/>
  <c r="G528" i="3"/>
  <c r="G512" i="3"/>
  <c r="G496" i="3"/>
  <c r="G480" i="3"/>
  <c r="G464" i="3"/>
  <c r="G448" i="3"/>
  <c r="G432" i="3"/>
  <c r="G415" i="3"/>
  <c r="G399" i="3"/>
  <c r="G383" i="3"/>
  <c r="G367" i="3"/>
  <c r="G351" i="3"/>
  <c r="G335" i="3"/>
  <c r="G308" i="3"/>
  <c r="G262" i="3"/>
  <c r="G217" i="3"/>
  <c r="G127" i="3"/>
  <c r="G81" i="3"/>
  <c r="G31" i="3"/>
  <c r="H927" i="3"/>
  <c r="H876" i="3"/>
  <c r="H667" i="3"/>
  <c r="H618" i="3"/>
  <c r="H408" i="3"/>
  <c r="H359" i="3"/>
  <c r="H259" i="3"/>
  <c r="H210" i="3"/>
  <c r="H96" i="3"/>
  <c r="H46" i="3"/>
  <c r="H183" i="3"/>
  <c r="G183" i="3"/>
  <c r="H167" i="3"/>
  <c r="G167" i="3"/>
  <c r="H151" i="3"/>
  <c r="G151" i="3"/>
  <c r="G135" i="3"/>
  <c r="H135" i="3"/>
  <c r="G119" i="3"/>
  <c r="H119" i="3"/>
  <c r="G103" i="3"/>
  <c r="H103" i="3"/>
  <c r="G87" i="3"/>
  <c r="H87" i="3"/>
  <c r="G71" i="3"/>
  <c r="H71" i="3"/>
  <c r="G55" i="3"/>
  <c r="H55" i="3"/>
  <c r="G39" i="3"/>
  <c r="H39" i="3"/>
  <c r="G23" i="3"/>
  <c r="H23" i="3"/>
  <c r="G7" i="3"/>
  <c r="H7" i="3"/>
  <c r="G1059" i="3"/>
  <c r="G1043" i="3"/>
  <c r="G1027" i="3"/>
  <c r="G1011" i="3"/>
  <c r="G995" i="3"/>
  <c r="G969" i="3"/>
  <c r="G948" i="3"/>
  <c r="G932" i="3"/>
  <c r="G916" i="3"/>
  <c r="G900" i="3"/>
  <c r="G883" i="3"/>
  <c r="G866" i="3"/>
  <c r="G850" i="3"/>
  <c r="G834" i="3"/>
  <c r="G818" i="3"/>
  <c r="G802" i="3"/>
  <c r="G786" i="3"/>
  <c r="G770" i="3"/>
  <c r="G753" i="3"/>
  <c r="G737" i="3"/>
  <c r="G721" i="3"/>
  <c r="G705" i="3"/>
  <c r="G689" i="3"/>
  <c r="G673" i="3"/>
  <c r="G657" i="3"/>
  <c r="G641" i="3"/>
  <c r="G625" i="3"/>
  <c r="G609" i="3"/>
  <c r="G593" i="3"/>
  <c r="G576" i="3"/>
  <c r="G560" i="3"/>
  <c r="G543" i="3"/>
  <c r="G527" i="3"/>
  <c r="G511" i="3"/>
  <c r="G495" i="3"/>
  <c r="G479" i="3"/>
  <c r="G463" i="3"/>
  <c r="G447" i="3"/>
  <c r="G431" i="3"/>
  <c r="G414" i="3"/>
  <c r="G398" i="3"/>
  <c r="G382" i="3"/>
  <c r="G366" i="3"/>
  <c r="G350" i="3"/>
  <c r="G334" i="3"/>
  <c r="G307" i="3"/>
  <c r="G126" i="3"/>
  <c r="G79" i="3"/>
  <c r="G29" i="3"/>
  <c r="H990" i="3"/>
  <c r="H926" i="3"/>
  <c r="H715" i="3"/>
  <c r="H666" i="3"/>
  <c r="H457" i="3"/>
  <c r="H407" i="3"/>
  <c r="H258" i="3"/>
  <c r="H200" i="3"/>
  <c r="H144" i="3"/>
  <c r="H94" i="3"/>
  <c r="G287" i="3"/>
  <c r="H287" i="3"/>
  <c r="G239" i="3"/>
  <c r="H239" i="3"/>
  <c r="H182" i="3"/>
  <c r="G182" i="3"/>
  <c r="H166" i="3"/>
  <c r="G166" i="3"/>
  <c r="G150" i="3"/>
  <c r="H150" i="3"/>
  <c r="G134" i="3"/>
  <c r="H134" i="3"/>
  <c r="G118" i="3"/>
  <c r="H118" i="3"/>
  <c r="G102" i="3"/>
  <c r="H102" i="3"/>
  <c r="G86" i="3"/>
  <c r="H86" i="3"/>
  <c r="G70" i="3"/>
  <c r="H70" i="3"/>
  <c r="G54" i="3"/>
  <c r="H54" i="3"/>
  <c r="G38" i="3"/>
  <c r="H38" i="3"/>
  <c r="G22" i="3"/>
  <c r="H22" i="3"/>
  <c r="G6" i="3"/>
  <c r="H6" i="3"/>
  <c r="G1058" i="3"/>
  <c r="G1042" i="3"/>
  <c r="G1026" i="3"/>
  <c r="G1010" i="3"/>
  <c r="G994" i="3"/>
  <c r="G967" i="3"/>
  <c r="G947" i="3"/>
  <c r="G931" i="3"/>
  <c r="G915" i="3"/>
  <c r="G899" i="3"/>
  <c r="G882" i="3"/>
  <c r="G865" i="3"/>
  <c r="G849" i="3"/>
  <c r="G833" i="3"/>
  <c r="G817" i="3"/>
  <c r="G801" i="3"/>
  <c r="G785" i="3"/>
  <c r="G769" i="3"/>
  <c r="G752" i="3"/>
  <c r="G736" i="3"/>
  <c r="G720" i="3"/>
  <c r="G704" i="3"/>
  <c r="G688" i="3"/>
  <c r="G672" i="3"/>
  <c r="G656" i="3"/>
  <c r="G640" i="3"/>
  <c r="G624" i="3"/>
  <c r="G608" i="3"/>
  <c r="G592" i="3"/>
  <c r="G575" i="3"/>
  <c r="G559" i="3"/>
  <c r="G542" i="3"/>
  <c r="G526" i="3"/>
  <c r="G510" i="3"/>
  <c r="G494" i="3"/>
  <c r="G478" i="3"/>
  <c r="G462" i="3"/>
  <c r="G446" i="3"/>
  <c r="G429" i="3"/>
  <c r="G413" i="3"/>
  <c r="G397" i="3"/>
  <c r="G381" i="3"/>
  <c r="G365" i="3"/>
  <c r="G349" i="3"/>
  <c r="G333" i="3"/>
  <c r="G297" i="3"/>
  <c r="G260" i="3"/>
  <c r="G214" i="3"/>
  <c r="G125" i="3"/>
  <c r="G77" i="3"/>
  <c r="G28" i="3"/>
  <c r="H1038" i="3"/>
  <c r="H989" i="3"/>
  <c r="H764" i="3"/>
  <c r="H714" i="3"/>
  <c r="H505" i="3"/>
  <c r="H456" i="3"/>
  <c r="H306" i="3"/>
  <c r="H199" i="3"/>
  <c r="H43" i="3"/>
  <c r="G975" i="3"/>
  <c r="H975" i="3"/>
  <c r="G223" i="3"/>
  <c r="H223" i="3"/>
  <c r="H181" i="3"/>
  <c r="G181" i="3"/>
  <c r="H165" i="3"/>
  <c r="G165" i="3"/>
  <c r="G149" i="3"/>
  <c r="H149" i="3"/>
  <c r="G133" i="3"/>
  <c r="H133" i="3"/>
  <c r="G117" i="3"/>
  <c r="H117" i="3"/>
  <c r="G101" i="3"/>
  <c r="H101" i="3"/>
  <c r="G85" i="3"/>
  <c r="H85" i="3"/>
  <c r="G69" i="3"/>
  <c r="H69" i="3"/>
  <c r="G53" i="3"/>
  <c r="H53" i="3"/>
  <c r="G37" i="3"/>
  <c r="H37" i="3"/>
  <c r="G21" i="3"/>
  <c r="H21" i="3"/>
  <c r="G5" i="3"/>
  <c r="H5" i="3"/>
  <c r="G1057" i="3"/>
  <c r="G1041" i="3"/>
  <c r="G1025" i="3"/>
  <c r="G1009" i="3"/>
  <c r="G993" i="3"/>
  <c r="G962" i="3"/>
  <c r="G946" i="3"/>
  <c r="G930" i="3"/>
  <c r="G914" i="3"/>
  <c r="G898" i="3"/>
  <c r="G881" i="3"/>
  <c r="G864" i="3"/>
  <c r="G848" i="3"/>
  <c r="G832" i="3"/>
  <c r="G816" i="3"/>
  <c r="G800" i="3"/>
  <c r="G784" i="3"/>
  <c r="G768" i="3"/>
  <c r="G751" i="3"/>
  <c r="G735" i="3"/>
  <c r="G719" i="3"/>
  <c r="G703" i="3"/>
  <c r="G687" i="3"/>
  <c r="G671" i="3"/>
  <c r="G655" i="3"/>
  <c r="G639" i="3"/>
  <c r="G623" i="3"/>
  <c r="G607" i="3"/>
  <c r="G591" i="3"/>
  <c r="G574" i="3"/>
  <c r="G558" i="3"/>
  <c r="G541" i="3"/>
  <c r="G525" i="3"/>
  <c r="G509" i="3"/>
  <c r="G493" i="3"/>
  <c r="G477" i="3"/>
  <c r="G461" i="3"/>
  <c r="G445" i="3"/>
  <c r="G428" i="3"/>
  <c r="G412" i="3"/>
  <c r="G396" i="3"/>
  <c r="G380" i="3"/>
  <c r="G364" i="3"/>
  <c r="G348" i="3"/>
  <c r="G332" i="3"/>
  <c r="G296" i="3"/>
  <c r="G124" i="3"/>
  <c r="G76" i="3"/>
  <c r="G18" i="3"/>
  <c r="H1037" i="3"/>
  <c r="H812" i="3"/>
  <c r="H763" i="3"/>
  <c r="H554" i="3"/>
  <c r="H504" i="3"/>
  <c r="H247" i="3"/>
  <c r="H196" i="3"/>
  <c r="H91" i="3"/>
  <c r="G271" i="3"/>
  <c r="H271" i="3"/>
  <c r="H180" i="3"/>
  <c r="G180" i="3"/>
  <c r="H164" i="3"/>
  <c r="G164" i="3"/>
  <c r="G148" i="3"/>
  <c r="H148" i="3"/>
  <c r="G132" i="3"/>
  <c r="H132" i="3"/>
  <c r="G116" i="3"/>
  <c r="H116" i="3"/>
  <c r="G100" i="3"/>
  <c r="H100" i="3"/>
  <c r="G84" i="3"/>
  <c r="H84" i="3"/>
  <c r="G68" i="3"/>
  <c r="H68" i="3"/>
  <c r="G52" i="3"/>
  <c r="H52" i="3"/>
  <c r="G36" i="3"/>
  <c r="H36" i="3"/>
  <c r="G20" i="3"/>
  <c r="H20" i="3"/>
  <c r="G1056" i="3"/>
  <c r="G1040" i="3"/>
  <c r="G1024" i="3"/>
  <c r="G1008" i="3"/>
  <c r="G992" i="3"/>
  <c r="G961" i="3"/>
  <c r="G945" i="3"/>
  <c r="G929" i="3"/>
  <c r="G913" i="3"/>
  <c r="G897" i="3"/>
  <c r="G880" i="3"/>
  <c r="G863" i="3"/>
  <c r="G847" i="3"/>
  <c r="G831" i="3"/>
  <c r="G815" i="3"/>
  <c r="G799" i="3"/>
  <c r="G783" i="3"/>
  <c r="G767" i="3"/>
  <c r="G750" i="3"/>
  <c r="G734" i="3"/>
  <c r="G718" i="3"/>
  <c r="G702" i="3"/>
  <c r="G686" i="3"/>
  <c r="G670" i="3"/>
  <c r="G654" i="3"/>
  <c r="G638" i="3"/>
  <c r="G622" i="3"/>
  <c r="G606" i="3"/>
  <c r="G590" i="3"/>
  <c r="G573" i="3"/>
  <c r="G557" i="3"/>
  <c r="G540" i="3"/>
  <c r="G524" i="3"/>
  <c r="G508" i="3"/>
  <c r="G492" i="3"/>
  <c r="G476" i="3"/>
  <c r="G460" i="3"/>
  <c r="G444" i="3"/>
  <c r="G427" i="3"/>
  <c r="G411" i="3"/>
  <c r="G395" i="3"/>
  <c r="G379" i="3"/>
  <c r="G363" i="3"/>
  <c r="G347" i="3"/>
  <c r="G331" i="3"/>
  <c r="G294" i="3"/>
  <c r="G249" i="3"/>
  <c r="G212" i="3"/>
  <c r="G114" i="3"/>
  <c r="G66" i="3"/>
  <c r="G17" i="3"/>
  <c r="H860" i="3"/>
  <c r="H811" i="3"/>
  <c r="H603" i="3"/>
  <c r="H553" i="3"/>
  <c r="H344" i="3"/>
  <c r="H295" i="3"/>
  <c r="H245" i="3"/>
  <c r="H139" i="3"/>
  <c r="H32" i="3"/>
  <c r="H179" i="3"/>
  <c r="G179" i="3"/>
  <c r="H163" i="3"/>
  <c r="G163" i="3"/>
  <c r="G147" i="3"/>
  <c r="H147" i="3"/>
  <c r="G131" i="3"/>
  <c r="H131" i="3"/>
  <c r="G115" i="3"/>
  <c r="H115" i="3"/>
  <c r="G99" i="3"/>
  <c r="H99" i="3"/>
  <c r="G83" i="3"/>
  <c r="H83" i="3"/>
  <c r="G67" i="3"/>
  <c r="H67" i="3"/>
  <c r="G51" i="3"/>
  <c r="H51" i="3"/>
  <c r="G35" i="3"/>
  <c r="H35" i="3"/>
  <c r="G19" i="3"/>
  <c r="H19" i="3"/>
  <c r="G1055" i="3"/>
  <c r="G1039" i="3"/>
  <c r="G1023" i="3"/>
  <c r="G1007" i="3"/>
  <c r="G991" i="3"/>
  <c r="G895" i="3"/>
  <c r="G879" i="3"/>
  <c r="G862" i="3"/>
  <c r="G846" i="3"/>
  <c r="G830" i="3"/>
  <c r="G814" i="3"/>
  <c r="G15" i="3"/>
  <c r="H911" i="3"/>
  <c r="H859" i="3"/>
  <c r="H651" i="3"/>
  <c r="H602" i="3"/>
  <c r="H392" i="3"/>
  <c r="H343" i="3"/>
  <c r="H80" i="3"/>
  <c r="H30" i="3"/>
  <c r="G1070" i="3"/>
  <c r="G1022" i="3"/>
  <c r="G959" i="3"/>
  <c r="G861" i="3"/>
  <c r="G845" i="3"/>
  <c r="G829" i="3"/>
  <c r="G813" i="3"/>
  <c r="G797" i="3"/>
  <c r="G781" i="3"/>
  <c r="G765" i="3"/>
  <c r="G748" i="3"/>
  <c r="G732" i="3"/>
  <c r="G716" i="3"/>
  <c r="G700" i="3"/>
  <c r="G684" i="3"/>
  <c r="G668" i="3"/>
  <c r="G652" i="3"/>
  <c r="G636" i="3"/>
  <c r="G620" i="3"/>
  <c r="G604" i="3"/>
  <c r="G588" i="3"/>
  <c r="G571" i="3"/>
  <c r="G555" i="3"/>
  <c r="G538" i="3"/>
  <c r="G522" i="3"/>
  <c r="G506" i="3"/>
  <c r="G490" i="3"/>
  <c r="G474" i="3"/>
  <c r="G458" i="3"/>
  <c r="G442" i="3"/>
  <c r="G425" i="3"/>
  <c r="G409" i="3"/>
  <c r="G393" i="3"/>
  <c r="G377" i="3"/>
  <c r="G361" i="3"/>
  <c r="G345" i="3"/>
  <c r="G329" i="3"/>
  <c r="G292" i="3"/>
  <c r="G246" i="3"/>
  <c r="G201" i="3"/>
  <c r="G111" i="3"/>
  <c r="G63" i="3"/>
  <c r="G13" i="3"/>
  <c r="H910" i="3"/>
  <c r="H699" i="3"/>
  <c r="H650" i="3"/>
  <c r="H441" i="3"/>
  <c r="H391" i="3"/>
  <c r="H291" i="3"/>
  <c r="H242" i="3"/>
  <c r="H128" i="3"/>
  <c r="H78" i="3"/>
  <c r="G321" i="3"/>
  <c r="H321" i="3"/>
  <c r="G305" i="3"/>
  <c r="H305" i="3"/>
  <c r="G289" i="3"/>
  <c r="H289" i="3"/>
  <c r="G273" i="3"/>
  <c r="H273" i="3"/>
  <c r="G257" i="3"/>
  <c r="H257" i="3"/>
  <c r="G241" i="3"/>
  <c r="H241" i="3"/>
  <c r="G225" i="3"/>
  <c r="H225" i="3"/>
  <c r="G209" i="3"/>
  <c r="H209" i="3"/>
  <c r="G1021" i="3"/>
  <c r="G958" i="3"/>
  <c r="G796" i="3"/>
  <c r="G747" i="3"/>
  <c r="G537" i="3"/>
  <c r="G489" i="3"/>
  <c r="G61" i="3"/>
  <c r="G12" i="3"/>
  <c r="H698" i="3"/>
  <c r="H440" i="3"/>
  <c r="H290" i="3"/>
  <c r="H27" i="3"/>
  <c r="G4" i="3"/>
  <c r="H4" i="3"/>
  <c r="G320" i="3"/>
  <c r="H320" i="3"/>
  <c r="G304" i="3"/>
  <c r="H304" i="3"/>
  <c r="G288" i="3"/>
  <c r="H288" i="3"/>
  <c r="G272" i="3"/>
  <c r="H272" i="3"/>
  <c r="G256" i="3"/>
  <c r="H256" i="3"/>
  <c r="G240" i="3"/>
  <c r="H240" i="3"/>
  <c r="G224" i="3"/>
  <c r="H224" i="3"/>
  <c r="G208" i="3"/>
  <c r="H208" i="3"/>
  <c r="H176" i="3"/>
  <c r="G176" i="3"/>
  <c r="H160" i="3"/>
  <c r="G160" i="3"/>
  <c r="G16" i="3"/>
  <c r="H16" i="3"/>
  <c r="G1068" i="3"/>
  <c r="G1052" i="3"/>
  <c r="G1036" i="3"/>
  <c r="G1020" i="3"/>
  <c r="G1004" i="3"/>
  <c r="G988" i="3"/>
  <c r="G957" i="3"/>
  <c r="G941" i="3"/>
  <c r="G925" i="3"/>
  <c r="G909" i="3"/>
  <c r="G892" i="3"/>
  <c r="G875" i="3"/>
  <c r="G746" i="3"/>
  <c r="G488" i="3"/>
  <c r="G326" i="3"/>
  <c r="G281" i="3"/>
  <c r="G244" i="3"/>
  <c r="G198" i="3"/>
  <c r="G146" i="3"/>
  <c r="G109" i="3"/>
  <c r="H231" i="3"/>
  <c r="H75" i="3"/>
  <c r="G984" i="3"/>
  <c r="G980" i="3"/>
  <c r="G979" i="3"/>
  <c r="G978" i="3"/>
  <c r="G977" i="3"/>
  <c r="G976" i="3"/>
  <c r="G974" i="3"/>
  <c r="H972" i="3"/>
  <c r="H971" i="3"/>
  <c r="G966" i="3"/>
  <c r="H965" i="3"/>
  <c r="H964" i="3"/>
  <c r="H963" i="3"/>
  <c r="G896" i="3"/>
  <c r="H877" i="3"/>
  <c r="G761" i="3"/>
  <c r="G581" i="3"/>
  <c r="H551" i="3"/>
  <c r="G430" i="3"/>
  <c r="H197" i="3"/>
  <c r="H190" i="3"/>
  <c r="H191" i="3"/>
  <c r="H192" i="3"/>
  <c r="H195" i="3"/>
  <c r="H186" i="3"/>
  <c r="E1200" i="1"/>
  <c r="E1199" i="1"/>
  <c r="E1196" i="1"/>
  <c r="D1196" i="1"/>
  <c r="E1201" i="1" l="1"/>
  <c r="F1201" i="1" s="1"/>
  <c r="F1200" i="1"/>
  <c r="M1205" i="1"/>
  <c r="N1205" i="1" s="1"/>
  <c r="I1205" i="1"/>
  <c r="J1205" i="1" s="1"/>
  <c r="K1205" i="1"/>
  <c r="L1205" i="1" s="1"/>
  <c r="G1205" i="1"/>
  <c r="H1205" i="1" s="1"/>
</calcChain>
</file>

<file path=xl/sharedStrings.xml><?xml version="1.0" encoding="utf-8"?>
<sst xmlns="http://schemas.openxmlformats.org/spreadsheetml/2006/main" count="12258" uniqueCount="3367">
  <si>
    <t>REPORTE DE RESULTADOS DE LA PRUEBA DIAGNÓSTICA 2023 - SEXTO DE PRIMARIA</t>
  </si>
  <si>
    <t>ÁREA CURRICULAR</t>
  </si>
  <si>
    <t>COMUNICACIÓN</t>
  </si>
  <si>
    <t>LEYENDA</t>
  </si>
  <si>
    <t>DISTRITO</t>
  </si>
  <si>
    <t>SAN GABAN</t>
  </si>
  <si>
    <t>NOTA</t>
  </si>
  <si>
    <t>DESCRIPCIÓN LITERAL</t>
  </si>
  <si>
    <t>LOCALIDAD</t>
  </si>
  <si>
    <t>THIUNI</t>
  </si>
  <si>
    <t>18 - 20</t>
  </si>
  <si>
    <r>
      <rPr>
        <b/>
        <sz val="7"/>
        <color rgb="FF202124"/>
        <rFont val="Arial"/>
        <family val="2"/>
      </rPr>
      <t>AD</t>
    </r>
    <r>
      <rPr>
        <sz val="7"/>
        <color rgb="FF202124"/>
        <rFont val="Arial"/>
        <family val="2"/>
      </rPr>
      <t xml:space="preserve"> (Muy bueno / Logro destacado)</t>
    </r>
  </si>
  <si>
    <t>IE</t>
  </si>
  <si>
    <t>IE. PRIMARIA N° 72227 "Thiuni"</t>
  </si>
  <si>
    <t>13´  - 17</t>
  </si>
  <si>
    <r>
      <rPr>
        <b/>
        <sz val="7"/>
        <color rgb="FF202124"/>
        <rFont val="Arial"/>
        <family val="2"/>
      </rPr>
      <t>A</t>
    </r>
    <r>
      <rPr>
        <sz val="7"/>
        <color rgb="FF202124"/>
        <rFont val="Arial"/>
        <family val="2"/>
      </rPr>
      <t xml:space="preserve"> (Bueno / Logrado)</t>
    </r>
  </si>
  <si>
    <t>Código modular</t>
  </si>
  <si>
    <t>11  - 12'</t>
  </si>
  <si>
    <r>
      <rPr>
        <b/>
        <sz val="7"/>
        <color rgb="FF202124"/>
        <rFont val="Arial"/>
        <family val="2"/>
      </rPr>
      <t>B</t>
    </r>
    <r>
      <rPr>
        <sz val="7"/>
        <color rgb="FF202124"/>
        <rFont val="Arial"/>
        <family val="2"/>
      </rPr>
      <t> (En proceso)</t>
    </r>
  </si>
  <si>
    <t>Grado</t>
  </si>
  <si>
    <t>SEXTO</t>
  </si>
  <si>
    <t>0 - 10</t>
  </si>
  <si>
    <r>
      <rPr>
        <b/>
        <sz val="7"/>
        <color rgb="FF202124"/>
        <rFont val="Arial"/>
        <family val="2"/>
      </rPr>
      <t>C</t>
    </r>
    <r>
      <rPr>
        <sz val="7"/>
        <color rgb="FF202124"/>
        <rFont val="Arial"/>
        <family val="2"/>
      </rPr>
      <t xml:space="preserve"> (Deficiente / En inicio)</t>
    </r>
  </si>
  <si>
    <t xml:space="preserve">PUNTAJE OBTENIDO POR CADA PREGUNTA/ITEM </t>
  </si>
  <si>
    <t>NÚMERO DE ACIERTOS</t>
  </si>
  <si>
    <t>NIVEL DE LOGRO OBTENIDO</t>
  </si>
  <si>
    <t>N°</t>
  </si>
  <si>
    <t>IIEE</t>
  </si>
  <si>
    <t>Apellidos y nombres del estudiante</t>
  </si>
  <si>
    <t>Sección</t>
  </si>
  <si>
    <t>ÚNICA</t>
  </si>
  <si>
    <t>SOBRE LA PARTICIPACIÓN</t>
  </si>
  <si>
    <t>Porcentaje</t>
  </si>
  <si>
    <t>Número de estudiantes matriculados en las IIEE participantes</t>
  </si>
  <si>
    <t>Número de estudiantes participantes de las IIEE participantes</t>
  </si>
  <si>
    <t>Número de estudiantes que no rindieron la evaluación de las IIEE participantes</t>
  </si>
  <si>
    <t>RESULTADO GENERAL</t>
  </si>
  <si>
    <t>EN INICIO</t>
  </si>
  <si>
    <t>EN PROCESO</t>
  </si>
  <si>
    <t>LOGRADO</t>
  </si>
  <si>
    <t>DESTACADO</t>
  </si>
  <si>
    <t>#</t>
  </si>
  <si>
    <t>%</t>
  </si>
  <si>
    <t>ESTUDIANTES EN:</t>
  </si>
  <si>
    <t>INS. EDUC.</t>
  </si>
  <si>
    <t>COD. MODULAR</t>
  </si>
  <si>
    <t>LUGAR</t>
  </si>
  <si>
    <t>SECCIÓN</t>
  </si>
  <si>
    <t>PUNTAJE A</t>
  </si>
  <si>
    <t>PUNTAJE B</t>
  </si>
  <si>
    <t>IE. PRIMARIA N° 72168 "Ajoyani"</t>
  </si>
  <si>
    <t>AJOYANI</t>
  </si>
  <si>
    <t>PRIMERO</t>
  </si>
  <si>
    <t>MATEMÁTICA</t>
  </si>
  <si>
    <t>A</t>
  </si>
  <si>
    <t>IE. PRIMARIA N° 72669 "Nueva Urbanización"</t>
  </si>
  <si>
    <t>NUEVA URBANIZACIÓN</t>
  </si>
  <si>
    <t>AYAPATA</t>
  </si>
  <si>
    <t>SEGUNDO</t>
  </si>
  <si>
    <t>B</t>
  </si>
  <si>
    <t>IE. PRIMARIA N° 72674 "Puerto Arturo"</t>
  </si>
  <si>
    <t>PUERTO ARTURO</t>
  </si>
  <si>
    <t>COASA</t>
  </si>
  <si>
    <t>TERCERO</t>
  </si>
  <si>
    <t>CIENCIA Y TECNOLOGÍA</t>
  </si>
  <si>
    <t>C</t>
  </si>
  <si>
    <t>*</t>
  </si>
  <si>
    <t>IE. PRIMARIA N° 72167 "Kana"</t>
  </si>
  <si>
    <t>KANA</t>
  </si>
  <si>
    <t>CORANI</t>
  </si>
  <si>
    <t>CUARTO</t>
  </si>
  <si>
    <t>CIENCIAS SOCIALES</t>
  </si>
  <si>
    <t>D</t>
  </si>
  <si>
    <t>IE. PRIMARIA N° 72171 "Hanac Ayllu"</t>
  </si>
  <si>
    <t>HANAC AYLLU</t>
  </si>
  <si>
    <t>ITUATA</t>
  </si>
  <si>
    <t>QUINTO</t>
  </si>
  <si>
    <t>E</t>
  </si>
  <si>
    <t>IE. PRIMARIA N° 72172 "Taype"</t>
  </si>
  <si>
    <t>TAYPE</t>
  </si>
  <si>
    <t>MACUSANI</t>
  </si>
  <si>
    <t>F</t>
  </si>
  <si>
    <t>IE. PRIMARIA N° 72174 "Ccochahuma"</t>
  </si>
  <si>
    <t>CCOCHAHUMA</t>
  </si>
  <si>
    <t>OLLACHEA</t>
  </si>
  <si>
    <t>G</t>
  </si>
  <si>
    <t>IE. PRIMARIA N° 72177 "José Antonio Encinas"</t>
  </si>
  <si>
    <t>ESCALERA</t>
  </si>
  <si>
    <t>H</t>
  </si>
  <si>
    <t>IE. PRIMARIA N° 72180 "Ayapata"</t>
  </si>
  <si>
    <t>I</t>
  </si>
  <si>
    <t>IE. PRIMARIA N° 72216 "Kanchi"</t>
  </si>
  <si>
    <t>KANCHI</t>
  </si>
  <si>
    <t>IE. PRIMARIA N° 72198 "Ccopa"</t>
  </si>
  <si>
    <t>CCOPA</t>
  </si>
  <si>
    <t>IE. PRIMARIA N° 72745 "Nueva Jerusalen"</t>
  </si>
  <si>
    <t>OROYA</t>
  </si>
  <si>
    <t>IE. PRIMARIA N° 72210 "Camatani"</t>
  </si>
  <si>
    <t>CAMATANI</t>
  </si>
  <si>
    <t>IE. PRIMARIA N° 72163 "Coasa"</t>
  </si>
  <si>
    <t>IE  PRIMARIA Nº 72763 TUPAC AMARU</t>
  </si>
  <si>
    <t>IE. PRIMARIA N° 72173 "Esquena"</t>
  </si>
  <si>
    <t>ESQUENA</t>
  </si>
  <si>
    <t>IE. PRIMARIA N° 72190 "Chacamarca"</t>
  </si>
  <si>
    <t>CHACAMARCA</t>
  </si>
  <si>
    <t>IE. PRIMARIA N° 72192 "José Macedo Mendoza"</t>
  </si>
  <si>
    <t>UCHUHUMA</t>
  </si>
  <si>
    <t>IE. PRIMARIA N° 72194 "Saco"</t>
  </si>
  <si>
    <t>SACO</t>
  </si>
  <si>
    <t>IE. PRIMARIA N° 72201 "José Antonio Encinas"</t>
  </si>
  <si>
    <t>AYUSUMA</t>
  </si>
  <si>
    <t>IE. PRIMARIA N° 72203 "Cuticarca"</t>
  </si>
  <si>
    <t>CUTICARCA</t>
  </si>
  <si>
    <t>IE. PRIMARIA N° 72206 "Tahuana"</t>
  </si>
  <si>
    <t>TAHUANA</t>
  </si>
  <si>
    <t>IE. PRIMARIA N° 72207 "Umachullo"</t>
  </si>
  <si>
    <t>UMACHULLO</t>
  </si>
  <si>
    <t>IE. PRIMARIA N° 72213 "Cayandia"</t>
  </si>
  <si>
    <t>CAYANDIA</t>
  </si>
  <si>
    <t>IE. PRIMARIA N° 72217 "Anana"</t>
  </si>
  <si>
    <t>ANANA</t>
  </si>
  <si>
    <t>IE. PRIMARIA N° 72226 "Huarachani"</t>
  </si>
  <si>
    <t>HUARACHANI</t>
  </si>
  <si>
    <t>IE. PRIMARIA N° 72660 "Umachinquini"</t>
  </si>
  <si>
    <t>UMACHINQUINI</t>
  </si>
  <si>
    <t>IE. PRIMARIA N° 72661 "San Francisco de Asís"</t>
  </si>
  <si>
    <t>SAN FRAN. DE ASIS</t>
  </si>
  <si>
    <t>IE. PRIMARIA N° 72182 "José María Arguedas Altamirano"</t>
  </si>
  <si>
    <t>IE. PRIMARIA N° 72183 "Isivilla"</t>
  </si>
  <si>
    <t>ISIVILLA</t>
  </si>
  <si>
    <t>IE. PRIMARIA N° 72187 "Quelcaya"</t>
  </si>
  <si>
    <t>QUELCAYA</t>
  </si>
  <si>
    <t>IE. PRIMARIA N° 72199 "Chimboya"</t>
  </si>
  <si>
    <t>CHIMBOYA</t>
  </si>
  <si>
    <t>IE. PRIMARIA N° 72670 "Acconsaya"</t>
  </si>
  <si>
    <t>ACCONSAYA</t>
  </si>
  <si>
    <t>IE. PRIMARIA N° 72218 "Chacaconiza"</t>
  </si>
  <si>
    <t>CHACACONIZA</t>
  </si>
  <si>
    <t>IE. PRIMARIA N° 72609 Tupac Amaru II</t>
  </si>
  <si>
    <t>AYMAÑA</t>
  </si>
  <si>
    <t>IE. PRIMARIA N° 72202 "Pago Carabaya"</t>
  </si>
  <si>
    <t>PAGO CARABAYA</t>
  </si>
  <si>
    <t>IE. PRIMARIA N° 72166 "Upina"</t>
  </si>
  <si>
    <t>UPINA</t>
  </si>
  <si>
    <t>IE. PRIMARIA N° 72169 "Tambillo"</t>
  </si>
  <si>
    <t>TAMBILLO</t>
  </si>
  <si>
    <t>IE. PRIMARIA N° 72175 "Tayac Cucho"</t>
  </si>
  <si>
    <t>TAYAC CUCHO</t>
  </si>
  <si>
    <t>IE. PRIMARIA N° 72204 "Ituata"</t>
  </si>
  <si>
    <t>IE. PRIMARIA N° 72186 "Cayatocco"</t>
  </si>
  <si>
    <t>CAYATOCO</t>
  </si>
  <si>
    <t>IE. PRIMARIA N° 72188 "Quety"</t>
  </si>
  <si>
    <t>QUETY</t>
  </si>
  <si>
    <t>IE. PRIMARIA N° 72603 "Jururusa"</t>
  </si>
  <si>
    <t>JURURUSA</t>
  </si>
  <si>
    <t>IE. PRIMARIA N° 72220 "Punapata"</t>
  </si>
  <si>
    <t>PUNAPATA</t>
  </si>
  <si>
    <t>IE. PRIMARIA N° 72672 "Jatun Orcco"</t>
  </si>
  <si>
    <t>HATUN ORCCO</t>
  </si>
  <si>
    <t>IE. PRIMARIA N° 72642 "Mallcuapo"</t>
  </si>
  <si>
    <t>MALLCUAPO</t>
  </si>
  <si>
    <t>IE. PRIMARIA N° 72632 "Tambo Punco"</t>
  </si>
  <si>
    <t>TAMBOPUNCO</t>
  </si>
  <si>
    <t>IE. PRIMARIA N° 72749 " Calasuca"</t>
  </si>
  <si>
    <t xml:space="preserve">CALASUCA </t>
  </si>
  <si>
    <t>IE. PRIMARIA N° 73002 "Glorioso 821"</t>
  </si>
  <si>
    <t>IE. PRIMARIA N° 72164 "Sara Chávez"</t>
  </si>
  <si>
    <t>IE. PRIMARIA N° 72170 "Huanutuyo"</t>
  </si>
  <si>
    <t>HUANUTUYO</t>
  </si>
  <si>
    <t>IE. PRIMARIA N° 72176 "Jorge Chavez"</t>
  </si>
  <si>
    <t>IE. PRIMARIA N° 72191 "Tantamaco"</t>
  </si>
  <si>
    <t>TANTAMACO</t>
  </si>
  <si>
    <t>IE. PRIMARIA N° 72211 "Samilia"</t>
  </si>
  <si>
    <t>SAMILIA</t>
  </si>
  <si>
    <t>IE. PRIMARIA N° 72228 "Ccatacancha"</t>
  </si>
  <si>
    <t>CCATACANCHA</t>
  </si>
  <si>
    <t>IE. PRIMARIA N° 72600 "GrandiosoTupac Amaru"</t>
  </si>
  <si>
    <t>IE. PRIMARIA N° 72671 "Queracucho"</t>
  </si>
  <si>
    <t>QUERACUCHO</t>
  </si>
  <si>
    <t>IE. PRIMARIA N° 72675 "Lacca Alccamarini"</t>
  </si>
  <si>
    <t>LACCA ALCCAMARINI</t>
  </si>
  <si>
    <t>IE. PRIMARIA N° 72179 "José Carlos Mariategui"</t>
  </si>
  <si>
    <t>IE. PRIMARIA N° 72223 "Asiento"</t>
  </si>
  <si>
    <t>ASIENTO</t>
  </si>
  <si>
    <t>IE. PRIMARIA N° 72189 "Quicho"</t>
  </si>
  <si>
    <t>QUICHO</t>
  </si>
  <si>
    <t>IE. PRIMARIA N° 72197 "Pumachanca"</t>
  </si>
  <si>
    <t>PUMACHANCA</t>
  </si>
  <si>
    <t>IE. PRIMARIA N° 72214 "Palca"</t>
  </si>
  <si>
    <t>PALCA</t>
  </si>
  <si>
    <t>IE. PRIMARIA N° 72221 "Chia"</t>
  </si>
  <si>
    <t>CHIA</t>
  </si>
  <si>
    <t>IE. PRIMARIA N° 72677 "Munaypata"</t>
  </si>
  <si>
    <t>MUNAYPATA</t>
  </si>
  <si>
    <t>IE. PRIMARIA N° 72664 "Parusani"</t>
  </si>
  <si>
    <t>PARUSANI</t>
  </si>
  <si>
    <t>IE. PRIMARIA N° 72667 "Rosaspata"</t>
  </si>
  <si>
    <t>ROSASPATA</t>
  </si>
  <si>
    <t>IE. PRIMARIA N° 72668 "Bellavista"</t>
  </si>
  <si>
    <t>BELLAVISTA</t>
  </si>
  <si>
    <t>IE. PRIMARIA N° 72676 "Chullupampa"</t>
  </si>
  <si>
    <t>CHULLUPAMPA</t>
  </si>
  <si>
    <t>IE. PRIMARIA N° 72196 "Icaco"</t>
  </si>
  <si>
    <t>ICACO</t>
  </si>
  <si>
    <t>IE. PRIMARIA N° 72615 "Norberto Odebrecht"</t>
  </si>
  <si>
    <t>CHACANEQUE</t>
  </si>
  <si>
    <t>IE. PRIMARIA N° 72665 "Uruwasi"</t>
  </si>
  <si>
    <t>URUWASI</t>
  </si>
  <si>
    <t>IE. PRIMARIA N° 72673 "Casahuiri"</t>
  </si>
  <si>
    <t>CASAHUIRI</t>
  </si>
  <si>
    <t>IE. PRIMARIA N° 72740 "Loromayo"</t>
  </si>
  <si>
    <t>LOROMAYO</t>
  </si>
  <si>
    <t>IE. PRIMARIA N° 72741 "Andrés Avelino Cáceres"</t>
  </si>
  <si>
    <t>LECHEMAYO</t>
  </si>
  <si>
    <t>IE. PRIMARIA N° 72520 "Churumayo"</t>
  </si>
  <si>
    <t>CHURUMAYO</t>
  </si>
  <si>
    <t>IE. PRIMARIA N° 72184 "Glorioso Francisco Bolognesi"</t>
  </si>
  <si>
    <t>IE. PRIMARIA N° 72209 "Puente Arica"</t>
  </si>
  <si>
    <t>PUENTE ARICA</t>
  </si>
  <si>
    <t>IE. PRIMARIA N° 72224 "Salimayo"</t>
  </si>
  <si>
    <t>SALIMAYO</t>
  </si>
  <si>
    <t>IE. PRIMARIA N° 72742 "El Carmen"</t>
  </si>
  <si>
    <t>EL CARMEN</t>
  </si>
  <si>
    <t>IE. PRIMARIA N° 72666 "Santa Clotilde"</t>
  </si>
  <si>
    <t>PUERTO MANOA</t>
  </si>
  <si>
    <t>IE. PRIMARIA N° 72634 "Yahuarmayo"</t>
  </si>
  <si>
    <t>YAHUARMAYO</t>
  </si>
  <si>
    <t>IE. PRIMARIA N° 72743 "Cuesta Blanca"</t>
  </si>
  <si>
    <t>CUESTA BLANCA</t>
  </si>
  <si>
    <t>IE. PRIMARIA N° 72746 "Challhuamayo"</t>
  </si>
  <si>
    <t>CHALLHUAMAYO</t>
  </si>
  <si>
    <t>IE. PRIMARIA N° 72777 "Tantamayo"</t>
  </si>
  <si>
    <t>TANTAMAYO</t>
  </si>
  <si>
    <t>IE. PRIMARIA N° 72778 "Sangari"</t>
  </si>
  <si>
    <t>SANGARI</t>
  </si>
  <si>
    <t>IE. PRIMARIA 72780 "Sagrado Corazón de Jesus"</t>
  </si>
  <si>
    <t>C-EN INICIO</t>
  </si>
  <si>
    <t>CACERES MURGA, Nestor Gabriel</t>
  </si>
  <si>
    <t>CONDORI QUISPE, Wiliam</t>
  </si>
  <si>
    <t>CUTIZACA MAMANI, David Raul</t>
  </si>
  <si>
    <t>LUQUE TURPO,  Ruth Karen</t>
  </si>
  <si>
    <t>QUISPE TURPO, Reyna Rocio</t>
  </si>
  <si>
    <t>YANA APANA, Yossuhe Rodrigo</t>
  </si>
  <si>
    <t>APAZA VILCA YOHENIL MAYCOL</t>
  </si>
  <si>
    <t>CALSINA TURPO,RONEL ALDAIR</t>
  </si>
  <si>
    <t>CHALLAPA CHUPA ,ELIOT JHON FREY</t>
  </si>
  <si>
    <t>CHUA VENTURA ,MIJAEL JHONATAN</t>
  </si>
  <si>
    <t>FARFAN ZOLOAGA,MIRIAN  MARITZA</t>
  </si>
  <si>
    <t>GUTIERREZ MAMANI,MILDER</t>
  </si>
  <si>
    <t>HUARANCCA VILCA,LUZVY YONMY</t>
  </si>
  <si>
    <t>HUMALLA CCAMA,SOL ANALY</t>
  </si>
  <si>
    <t>HUMALLA CCANCCAPA,VALERIA ARACELY</t>
  </si>
  <si>
    <t>HUMALLA LOAYZA,ANGIE PAMELA</t>
  </si>
  <si>
    <t>LAURA TURPO,MIRIAN MARIA FERNANDA</t>
  </si>
  <si>
    <t>MAMANI CHALLAPA JOEL ANTONY</t>
  </si>
  <si>
    <t>MAMANI HUAHUASONCCO,JHON SAMUEL</t>
  </si>
  <si>
    <t>QUISPE APAZA,ELIS ROSMERY</t>
  </si>
  <si>
    <t>QUISPE QQUELCCA,LUIS GABRIEL</t>
  </si>
  <si>
    <t>APAZA VILCA , YOHENIL MAYCOL</t>
  </si>
  <si>
    <t>CHUCHI MOROCCO ANDERSHON DERLY</t>
  </si>
  <si>
    <t xml:space="preserve">CHUSI CCANCCAPA ANALY MILAGROS </t>
  </si>
  <si>
    <t xml:space="preserve">CONDORI HUMALLA  GRETHY YOSELINDA </t>
  </si>
  <si>
    <t xml:space="preserve">FARFAN CHOQUELOQUE, OSCAR DENNIS </t>
  </si>
  <si>
    <t xml:space="preserve">FARFAN TURPO KELY YASMIN </t>
  </si>
  <si>
    <t>LUQUE CASTELLANOS BIANCA NICOL</t>
  </si>
  <si>
    <t xml:space="preserve">MAMANI CAHUANA NATALY ROSA </t>
  </si>
  <si>
    <t xml:space="preserve">MAMANI CAHUANA SAYURI KATERIN </t>
  </si>
  <si>
    <t xml:space="preserve">MERMA MAMANI  YURYURIEL SHANEL </t>
  </si>
  <si>
    <t xml:space="preserve">QUIRO CHUCHI, YHONNY YANDEL </t>
  </si>
  <si>
    <t>QUISPE CALLOHUANCA , JHUNIOR SANTIAGO</t>
  </si>
  <si>
    <t xml:space="preserve">VALERIANO MAMANI, SONIA ELIZABETH </t>
  </si>
  <si>
    <t>QUISPE QUISPECONDORI, Jayer</t>
  </si>
  <si>
    <t>SOLORZANO TACORA, Neymar Eddy</t>
  </si>
  <si>
    <t>SONCCO APAZA, Carlos Yoel</t>
  </si>
  <si>
    <t>SURCO PACHA, Yeferson</t>
  </si>
  <si>
    <t>TAPIA QUISPE, Lexmy Yarita</t>
  </si>
  <si>
    <t>VALERIANO TAPIA, Kenyi Yeferson</t>
  </si>
  <si>
    <t>CHAMORRO GUTIERREZ, Davis William</t>
  </si>
  <si>
    <t>GUZMAN CHOQUEPATA, Yandy Keila</t>
  </si>
  <si>
    <t xml:space="preserve">LEQQUE MAYTA, Cinthia Cleyne </t>
  </si>
  <si>
    <t>PEREZ ALIAGA, Jhon Kennedy</t>
  </si>
  <si>
    <t xml:space="preserve">QUISPE APAZA, York Jack </t>
  </si>
  <si>
    <t>RAMOS QUISPE, Sunmi Sayuri</t>
  </si>
  <si>
    <t xml:space="preserve">TAPARA BARRIENTOS, Luis Arturo </t>
  </si>
  <si>
    <t xml:space="preserve">VILCATOMA CANCHANYA, Aracely Ariana </t>
  </si>
  <si>
    <t>CACERES TEJADA,Axel Raidi</t>
  </si>
  <si>
    <t>CAYO QUISPECONDORI, Ney Dayiro</t>
  </si>
  <si>
    <t xml:space="preserve">ENRIQUEZ VILCA, Yover Fernando </t>
  </si>
  <si>
    <t>FUENTES VALENCIA, Flor Esperanza</t>
  </si>
  <si>
    <t>HUANCA CHUQUITARQUI, Noe</t>
  </si>
  <si>
    <t>MACHACA CRUZ, Katy Nayely</t>
  </si>
  <si>
    <t>MAMANI MAMANI, Lizbeth Karen</t>
  </si>
  <si>
    <t>MAMANI TEJADA , Anthony Berklin</t>
  </si>
  <si>
    <t>MAMANI VELAZCO, Allison Miley</t>
  </si>
  <si>
    <t>MAZA QUISPE, Angie Luz</t>
  </si>
  <si>
    <t>MITA TEJADA, Nilthon Yandel</t>
  </si>
  <si>
    <t>MOLLO HUILCA, Yamilet Jayuri</t>
  </si>
  <si>
    <t xml:space="preserve"> OCHOA TAPIA, Kely Melany</t>
  </si>
  <si>
    <t>PEREZ LAURA , Yandy Willy</t>
  </si>
  <si>
    <t>QUISPE COPARA, Linhet Helhen</t>
  </si>
  <si>
    <t>QUISPE CRUZ , Gris Yoana</t>
  </si>
  <si>
    <t>QUISPE GONZALES , Jhon Gedeon</t>
  </si>
  <si>
    <t>QUISPE ORDOÑEZ, Edilson Jose</t>
  </si>
  <si>
    <t>QUISPE TEJADA , Neymar Cesar</t>
  </si>
  <si>
    <t>RAMOS ENRIQUEZ, Luz Cielo</t>
  </si>
  <si>
    <t>TEJADA CABRERA , Cristhian  Roni</t>
  </si>
  <si>
    <t>ZEBALLOS LIMA, Emely Shakira</t>
  </si>
  <si>
    <t xml:space="preserve">QUISPE CHAMBI, Luis Anderson </t>
  </si>
  <si>
    <t>SUCAPUCA ANDRADE, Valentin</t>
  </si>
  <si>
    <t>CABREA CHOQUE, Arnol Nestor</t>
  </si>
  <si>
    <t>HANCCO MITA, Missael Jhoseph</t>
  </si>
  <si>
    <t>VALENCIA QUISPE, Keith Kendra</t>
  </si>
  <si>
    <t>VEGA GARATE, Gladis</t>
  </si>
  <si>
    <t>CHUMBILLA PACCO, SAYUMI ZUMAYA</t>
  </si>
  <si>
    <t>COA QUISPE, JHAEL DONOBAN</t>
  </si>
  <si>
    <t>LAGAR PUMAKAJA, TREISY CLARIBETH</t>
  </si>
  <si>
    <t>QUISPE CRUZ, IVAN HERMAIN</t>
  </si>
  <si>
    <t>QUISPE ICHUTA, EYDI NEDALI</t>
  </si>
  <si>
    <t>QUISPE LIMA, MAX MERG</t>
  </si>
  <si>
    <t>QUISPE MAMANI, MARCIA</t>
  </si>
  <si>
    <t>QUISPE YAPO, GREYSS RITA</t>
  </si>
  <si>
    <t>QUISPECONDORI HUAMAN, LIN JETSUN</t>
  </si>
  <si>
    <t>Ccoyori Quispecondori Yordy Denis</t>
  </si>
  <si>
    <t>Sucapuca Tejada Erick Oliver</t>
  </si>
  <si>
    <t>APUCOSI QUISPE, Mayly Emely</t>
  </si>
  <si>
    <t>APUCUSI CASTRILLO, Lizeth Eveli</t>
  </si>
  <si>
    <t>CCUNO TITO, Lizyandi Menguiy Nayely</t>
  </si>
  <si>
    <t>CHAMBI YUPANQUI, Yeremy Neymar</t>
  </si>
  <si>
    <t>HUALLA QUISPE, Gleny Marleny</t>
  </si>
  <si>
    <t>LLANOS MAMANI, Gladymel Patty</t>
  </si>
  <si>
    <t>BELLIDO MOLLO, JEAN FRANK</t>
  </si>
  <si>
    <t>MAQQUE MOLLO, AYMAR</t>
  </si>
  <si>
    <t>MOLLO CABRERA, MAGNO</t>
  </si>
  <si>
    <t>PACCO CONDORI, JHOVAN W</t>
  </si>
  <si>
    <t>QUISPE GARRIDO, AYDA LUZ</t>
  </si>
  <si>
    <t>QUISPE SOLIS, ROY ELBIO</t>
  </si>
  <si>
    <t>QUISPE SURCO, YERSON ARTURO</t>
  </si>
  <si>
    <t>TEJADA CRUZ, JHOJAN</t>
  </si>
  <si>
    <t>AYMA NAREZO, Sofia</t>
  </si>
  <si>
    <t>CUBA QUISPE, Angeles Paloma</t>
  </si>
  <si>
    <t>MAMANI HUMALLA, Dylan Jhoel</t>
  </si>
  <si>
    <t>ALFEREZ CAHUANA, YOEL</t>
  </si>
  <si>
    <t>BERMUDES PACCOSONCCO, MARIELA INAIDA</t>
  </si>
  <si>
    <t>GONZALES BERMUDEZ, NOEMI FLOR</t>
  </si>
  <si>
    <t>PEREZ VIRUNDE, RUDY ELIAZAR</t>
  </si>
  <si>
    <t>VILLAGRA HANCCO, SHADY JHOANA</t>
  </si>
  <si>
    <t>LAZARTE GONZALES,DEYSI LISET</t>
  </si>
  <si>
    <t>MAMANI CHUSI,KATHERIN</t>
  </si>
  <si>
    <t>PERIERA SUCA, ANGIE NICOL</t>
  </si>
  <si>
    <t>URIBE APAZA, ABEL</t>
  </si>
  <si>
    <t>Mamani</t>
  </si>
  <si>
    <t>Calderon</t>
  </si>
  <si>
    <t>Perez</t>
  </si>
  <si>
    <t>CAHUANA DIAZ, FRANK CUOPER</t>
  </si>
  <si>
    <t>CALSINA QUISPE, ROSSY ERIKA</t>
  </si>
  <si>
    <t>CHURA MACHACA, THANIA SARITA</t>
  </si>
  <si>
    <t>CONDORI GUTIERREZ, JHAYRO KEWIN</t>
  </si>
  <si>
    <t>FARFAN CALCINA, LIDENY YERENDIL</t>
  </si>
  <si>
    <t>HUAHUASONCCO CALCINA, LUZDELIA</t>
  </si>
  <si>
    <t>HUARSOCCA QUISPE, HABRAHAM</t>
  </si>
  <si>
    <t>JARA SOTO, SHEN JHOSUE</t>
  </si>
  <si>
    <t>LAZARTE TURPO, LIZETH YARITA</t>
  </si>
  <si>
    <t>MOLLOCONDO CALCINA, JIMENA MILAGROS</t>
  </si>
  <si>
    <t>MUÑOZ ANAHUI, ANALY THANIA</t>
  </si>
  <si>
    <t>MURGA  MOROCCO, KEY GRETZEL</t>
  </si>
  <si>
    <t>PACO HUAYAPA, LADY JHASMIN</t>
  </si>
  <si>
    <t>PACSI YANA, FRANK DAYIRO</t>
  </si>
  <si>
    <t>PONCE BELIZARIO, ANYHELINA YURY</t>
  </si>
  <si>
    <t>TURPO GUTIERREZ, LUZ YOSELYN</t>
  </si>
  <si>
    <t>LEQUE GOZME SHAROL MAYUMI</t>
  </si>
  <si>
    <t>MAYTA CARRAZCO NELSON GEOVANY</t>
  </si>
  <si>
    <t>MAYTA YUNGANINA JUAN MAYCOL</t>
  </si>
  <si>
    <t>MONTESINOS QUISPE, SUNMIY RAFAELA</t>
  </si>
  <si>
    <t>VERUNDI ANAHUI  YHEFERSON</t>
  </si>
  <si>
    <t>NINA BERMUDEZ, Ruth</t>
  </si>
  <si>
    <t>HUANCA SIRENA, Yandy Meriyen</t>
  </si>
  <si>
    <t>QUISPE QUISPE, José gabriel</t>
  </si>
  <si>
    <t>SIRENA PACCOSONCCO, Milagros Adely</t>
  </si>
  <si>
    <t>AMANQUI CHUSI MARICIELO</t>
  </si>
  <si>
    <t>AGUILAR MURIEL YAMILET</t>
  </si>
  <si>
    <t>LAZARTE CCANCCAPA GROVER</t>
  </si>
  <si>
    <t>CCORI FERRO, Alexandra</t>
  </si>
  <si>
    <t>COLQUE JOSEC, Esmeralda</t>
  </si>
  <si>
    <t>GONZALES HANCCO, Brat Styven</t>
  </si>
  <si>
    <t>HANCCO OLLANCAY, William Adison</t>
  </si>
  <si>
    <t>EMANUEL JACHO, YERSON</t>
  </si>
  <si>
    <t>MAYTA TURPO, RINA MARIELA</t>
  </si>
  <si>
    <t>APAZA MARRON, MARISOL</t>
  </si>
  <si>
    <t>CAHUANA APAZA, TATIANA SHOMARA</t>
  </si>
  <si>
    <t>CALDERON CONDORI, IVEHT YERLI</t>
  </si>
  <si>
    <t>HUANCA APAZA, TREYSI BETHZA</t>
  </si>
  <si>
    <t>HUANCA PACCOTICO, SULMA DIANA</t>
  </si>
  <si>
    <t>LAYME CAHUANA, NAYOVI BELINDA</t>
  </si>
  <si>
    <t>MAMANI TRUJILLO, MARIBEL</t>
  </si>
  <si>
    <t>PACCO CHARCA, JORGE LUIS</t>
  </si>
  <si>
    <t>PACCOTICO PEREZ, ALEX NEYMAR</t>
  </si>
  <si>
    <t>QUELCCA LAYME, CRISS MARY</t>
  </si>
  <si>
    <t>PILCO GOZME; NELCY LADY</t>
  </si>
  <si>
    <t>SUERO MUÑOZ, DANITZA RUBY</t>
  </si>
  <si>
    <t>TITO TURPO, YHEYSON</t>
  </si>
  <si>
    <t>TURPO HUANCA, JACK DAYIRO</t>
  </si>
  <si>
    <t>ZARATE CONDORI, DAYCLER</t>
  </si>
  <si>
    <t>ACCHA TURPO, JHONATAN</t>
  </si>
  <si>
    <t>ALARCON CHURA, KENSHI CRISTIAN</t>
  </si>
  <si>
    <t>APAZA CHUA, MILDER</t>
  </si>
  <si>
    <t>EMANUEL ZIRENA, YUNIOR YOEL</t>
  </si>
  <si>
    <t>FARFAN GONZALES, YOSIEL ALVAN</t>
  </si>
  <si>
    <t>GONZALES AMANQUI, KEVIN</t>
  </si>
  <si>
    <t>GONZALES PINEDA, DAYRO LEONEL</t>
  </si>
  <si>
    <t>LEQQUE PACSI, JEAN DALTON</t>
  </si>
  <si>
    <t>MAYTA TURPO, XIOMARA YESICA</t>
  </si>
  <si>
    <t>MUÑOZ CUEVAS, RONALDO</t>
  </si>
  <si>
    <t>PACCO APAZA, YALMADY</t>
  </si>
  <si>
    <t>PACCO CAHUANA, JOSE ALEX</t>
  </si>
  <si>
    <t>QUISOCCAPA MAMANI, CHRIS ALBERTH</t>
  </si>
  <si>
    <t>QUISPE MAMANI, FLOR BRIGUIT</t>
  </si>
  <si>
    <t>QUISPE ZIRENA, YOSHIMAR EDU</t>
  </si>
  <si>
    <t>SALGUERO ARQUERO, MELANI CRISTALEYSI</t>
  </si>
  <si>
    <t>VIRUNDY JUCHATUMA, JENNY</t>
  </si>
  <si>
    <t>ZIRENA GONZALES, LILIAM</t>
  </si>
  <si>
    <t>CCAHUANA GARCIA Acler Cleto</t>
  </si>
  <si>
    <t>NAREZO GONZALES, Lourdes</t>
  </si>
  <si>
    <t>CACERES ALEJO, Leyla Shyori</t>
  </si>
  <si>
    <t>CANCAPA CCALA, Neymar Dayiro</t>
  </si>
  <si>
    <t>FLORES RIQELME, Zenayda Nohemi</t>
  </si>
  <si>
    <t>KANA QUISPE, Sulma Edith</t>
  </si>
  <si>
    <t>MAMANI KANA, Crober Edilson</t>
  </si>
  <si>
    <t>MORMONTOY MARAS, Saul Maycol</t>
  </si>
  <si>
    <t>NINA MITA, Alex Rene</t>
  </si>
  <si>
    <t xml:space="preserve">QUISPE LEVITA, Alexander </t>
  </si>
  <si>
    <t>QUISPE VILCA, Giovanni</t>
  </si>
  <si>
    <t>HUILLCA RODRIGUEZ, JAVIER</t>
  </si>
  <si>
    <t>Achata Ccoa, Nora Romina</t>
  </si>
  <si>
    <t>Choquepata Turpo, Gary Abel</t>
  </si>
  <si>
    <t>Condori Turpo, Yordy Florian</t>
  </si>
  <si>
    <t>Condori Vega, Denisse Analiz</t>
  </si>
  <si>
    <t>Condori Vega, Jose Miguel</t>
  </si>
  <si>
    <t>Coronel Condori, Mary Carmen</t>
  </si>
  <si>
    <t>Coronel Mamani, Shandy Flor</t>
  </si>
  <si>
    <t>Huaman Vega, Emerson Anthony</t>
  </si>
  <si>
    <t>Humalla Huaman, Renso Alexanders</t>
  </si>
  <si>
    <t>Llacsa Quispe, Milder Briner</t>
  </si>
  <si>
    <t>Pachapuma Pachapuma, Maria Fer.</t>
  </si>
  <si>
    <t>Pachapuma Quispe, Xiara Brignet</t>
  </si>
  <si>
    <t>Quispe Vega, Rossmery Analy</t>
  </si>
  <si>
    <t>Saca Hancco, Yeferson Diego</t>
  </si>
  <si>
    <t>Valencia Hancco, Walter Yohojan</t>
  </si>
  <si>
    <t>Vega Quispe, Diógenes</t>
  </si>
  <si>
    <t>ANAHUI MAMANI, Jose Ivan</t>
  </si>
  <si>
    <t>HANCCO MERMA, Cristian Ronaldo</t>
  </si>
  <si>
    <t>MAMANI ZUBIETA, Brizaida Roxana</t>
  </si>
  <si>
    <t>MAMANI ZUVIETA, Nayda Luz</t>
  </si>
  <si>
    <t>MERMA GUZMAN, Nadynne Susana</t>
  </si>
  <si>
    <t>QUISPE HUAQUISTO, Antauro</t>
  </si>
  <si>
    <t>YUCRA LUCAÑA, Wendy</t>
  </si>
  <si>
    <t>ACHAQUIHUI PATATINGO, Liz Delia</t>
  </si>
  <si>
    <t>ALTAMIRANO MAMANI, Noemí Florlinda</t>
  </si>
  <si>
    <t>CARRASCO QUISPE, Karen Romina</t>
  </si>
  <si>
    <t>CCAMA QUISPE, Jimena Diana</t>
  </si>
  <si>
    <t>COILA MACHICADO, Jasmin Gianela</t>
  </si>
  <si>
    <t>CONDORI CHAMBI, Eddu Enrique</t>
  </si>
  <si>
    <t>CONDORI PINEDA, Diego Rubiño Cafu</t>
  </si>
  <si>
    <t>FLORES FIGUEREDO, Mildreth Blanca</t>
  </si>
  <si>
    <t>GUZMAN CCAMI, Reyna</t>
  </si>
  <si>
    <t>LUNA PATATINGO, Dany Alejandro</t>
  </si>
  <si>
    <t>MAMANI CASTRILLO, Joel Nilzon</t>
  </si>
  <si>
    <t>MAMANI SONCCO, Nuria Anahy</t>
  </si>
  <si>
    <t>NINA MITA, Alex René</t>
  </si>
  <si>
    <t>PATATINGO SOLIS, Yuli</t>
  </si>
  <si>
    <t>RODRIGUEZ GUZMAN, Sheyla Gimena</t>
  </si>
  <si>
    <t>SOLIS ZUBIETA, Yetty Rosales</t>
  </si>
  <si>
    <t>VALDEZ QUISPE, Natsumi Tarlin</t>
  </si>
  <si>
    <t>VALERIANO ZUBIETA, Angel Remigio</t>
  </si>
  <si>
    <t>ZUBIETA CASTRO, Yuri Mayhumi</t>
  </si>
  <si>
    <t>BARRIENTOS LUQUE, Yony Yosimar</t>
  </si>
  <si>
    <t>CARMONA LEON, Milagros Greys</t>
  </si>
  <si>
    <t>CHAMBI HUAQUISTO, Yasmani</t>
  </si>
  <si>
    <t>HUAMANSAIRE MAYHUA, Leonel Cristhian</t>
  </si>
  <si>
    <t>LEON SALAS, Bertha Eliana</t>
  </si>
  <si>
    <t>MAMANI POCCO, Edwar Geronimo</t>
  </si>
  <si>
    <t>MERMA MERMA, Ana</t>
  </si>
  <si>
    <t>PILLCO SALAS, Juan Deyvis</t>
  </si>
  <si>
    <t>POCCO MARTINEZ, Karina Delia</t>
  </si>
  <si>
    <t>QUISPE VASQUEZ, Jeremy Brayan</t>
  </si>
  <si>
    <t>SOLIS POCCO, Ronil Kelvin</t>
  </si>
  <si>
    <t>CCAMI POCCO, Rey Misterio</t>
  </si>
  <si>
    <t>CCUNO CARRASCO, Rosalia</t>
  </si>
  <si>
    <t>CHURA CCAMI, Kely Yeritza</t>
  </si>
  <si>
    <t>FIGUEREDO HUARSAYA, Roxana</t>
  </si>
  <si>
    <t>FIGUEREDO HUARSAYA, Welian Abel</t>
  </si>
  <si>
    <t>HUAMANSAYRI CHACA, Rafael Nilson</t>
  </si>
  <si>
    <t>LEON QUISPE, Ruth Lidea</t>
  </si>
  <si>
    <t>MERMA LEON,Juan Jose</t>
  </si>
  <si>
    <t>PERALTA CHURA, Demetria Pilar</t>
  </si>
  <si>
    <t>PERES SALAS, Edu Danti</t>
  </si>
  <si>
    <t>QUISPE GONSALES, Yasmin</t>
  </si>
  <si>
    <t>SARA MARTINEZ, Dabid Willar</t>
  </si>
  <si>
    <t>AGUILAR HUAQUISTO ORIANA EMELI</t>
  </si>
  <si>
    <t>ANDRADE FLORES YOVANA</t>
  </si>
  <si>
    <t>CHURA OLIVERA JHAMILET ABIGAIL</t>
  </si>
  <si>
    <t>CUNO CCOA FERNANDO FRANN</t>
  </si>
  <si>
    <t>HANCCO QUISPE JOSUE JHORMAN</t>
  </si>
  <si>
    <t>LANUDO QUISPE BRISAYDA</t>
  </si>
  <si>
    <t>LEON HANCCO ALEXANDER ROONEY</t>
  </si>
  <si>
    <t>LOPEZ MAYTA FLOR LISET</t>
  </si>
  <si>
    <t>LUNA CCANCCAPA JUAN CARLOS</t>
  </si>
  <si>
    <t>MORMONTOY CCOAJHON YACSON</t>
  </si>
  <si>
    <t>TITO HANCCO SHANTAL YOVANA</t>
  </si>
  <si>
    <t>TURPO RAMOS SAHORI MIKEYLA</t>
  </si>
  <si>
    <t>ZUBIETA ACROTA ANYI SHAROL</t>
  </si>
  <si>
    <t>ZUBIETA SANCCA ANTUANETH ROXANA</t>
  </si>
  <si>
    <t>ZUBIETA ZARA MILDER</t>
  </si>
  <si>
    <t>ALATA COZO, Yoset</t>
  </si>
  <si>
    <t>GUZMAN PACCO, Yanely Rossy</t>
  </si>
  <si>
    <t>TITO HUARICALLO, Jhon Clenin</t>
  </si>
  <si>
    <t>TITO MURILLO, Yisma Adeli</t>
  </si>
  <si>
    <t>VALENZUELA GUTIERREZ, Luordes</t>
  </si>
  <si>
    <t>YARESI TITO, Yasmin Rosmery</t>
  </si>
  <si>
    <t>PACOSONCO PAMPA, Yak Jhon</t>
  </si>
  <si>
    <t>ARIZACA LIMACHE,Luz Evely</t>
  </si>
  <si>
    <t>BERROCAL YAPO ,Jose joel</t>
  </si>
  <si>
    <t>FLORES OBLITAS,Meliza</t>
  </si>
  <si>
    <t>HACCA CONDORPOCCO,Josue Misael</t>
  </si>
  <si>
    <t>HACCA MARRON ,Mirian Nayaely</t>
  </si>
  <si>
    <t>HUAHAUSONCCO ARONI ,Jhon Yasi</t>
  </si>
  <si>
    <t>LIMACHE MARRON,Nelsa Emerita</t>
  </si>
  <si>
    <t>lIMACHE MARRON,Sanny Emma</t>
  </si>
  <si>
    <t>LIMACHE PERALES,Lucy Thania</t>
  </si>
  <si>
    <t>MONRROY MAMANI,Yandel Roly</t>
  </si>
  <si>
    <t>PAMPA CAHUANA,Alicia Lisbeth</t>
  </si>
  <si>
    <t>PAMPA LIMACHE,Sunmerly</t>
  </si>
  <si>
    <t>SONCCO QUISPE,Aldair Dickson</t>
  </si>
  <si>
    <t>YEPEZ LAYME,Jhambyk antohony</t>
  </si>
  <si>
    <t>APAZA CALDERON, María Fernanda</t>
  </si>
  <si>
    <t>BARRIALES CONDORI, Ana Gabriela</t>
  </si>
  <si>
    <t>BELLIDO AGUILAR, Neymar Xavi</t>
  </si>
  <si>
    <t>CCAHUANA CCAMA, Brith Sheyla</t>
  </si>
  <si>
    <t>CHINO APAZA, Milagros Camila</t>
  </si>
  <si>
    <t>CHUSI PACOSONCO, Leydi Shamila</t>
  </si>
  <si>
    <t>COZO CCAMA, Yamilet Evelin</t>
  </si>
  <si>
    <t>GONZA CCAMA, Flor de María</t>
  </si>
  <si>
    <t>HUAMANTUCO VALERIANO, Rosario Dioselina</t>
  </si>
  <si>
    <t>NAREZO ROCHA, Amadeo Benjamin</t>
  </si>
  <si>
    <t>PACHECCA CAHUANA, Simeone Jhairo</t>
  </si>
  <si>
    <t>PALOMINO CCAHUANA, Yifer Hefrazil</t>
  </si>
  <si>
    <t>PHOCCO AGUILAR, Luis Fernando</t>
  </si>
  <si>
    <t>QUISPE PHOCCO, Eduardo Mateo</t>
  </si>
  <si>
    <t>VALERIANO MAMANI, Flor Kelin</t>
  </si>
  <si>
    <t>VALERIANO PHOCCO, Floricielo</t>
  </si>
  <si>
    <t>APAZA TAPARA Yoshimar Solin</t>
  </si>
  <si>
    <t>CALLIZANA MAMANI Clenith Deysi</t>
  </si>
  <si>
    <t>CONDORI TAPARA Yhisu Mayumi</t>
  </si>
  <si>
    <t>HUARICALLO PATATINGO Belinda Karina</t>
  </si>
  <si>
    <t>LEONARDO CAHUANA Mia Mehibel</t>
  </si>
  <si>
    <t>MUÑOZ YARESI Linn Mejohry</t>
  </si>
  <si>
    <t>PACCO MORIILO Yaritza</t>
  </si>
  <si>
    <t>PEREZ HUARCA Jhondy Leonel</t>
  </si>
  <si>
    <t>YARESI ALVAREZ Yaritza Kelly</t>
  </si>
  <si>
    <t>YARESI HUAYTA Neymar Hugo</t>
  </si>
  <si>
    <t>APAZA QUISPE, Yenifer Shantal</t>
  </si>
  <si>
    <t>CAHUANA AGUILAR, Rosiel Nyeli</t>
  </si>
  <si>
    <t>LIZAMA QUISPE, Yuly Mayumi</t>
  </si>
  <si>
    <t xml:space="preserve">MONRROY LEZAMA Cristhian Jandel                     </t>
  </si>
  <si>
    <t>SACACA CONDORI, Arjen Dillmar</t>
  </si>
  <si>
    <t>VALENZUELA HANCCORI, Britney Lizet</t>
  </si>
  <si>
    <t>VARGAS UMALLA, Yetson Yeremy</t>
  </si>
  <si>
    <t>ARONI HUAMAN Saul</t>
  </si>
  <si>
    <t>CONDORPHOCCO MAMANI Reyli Scott</t>
  </si>
  <si>
    <t>CULISE CANAHUIRE Walter Said</t>
  </si>
  <si>
    <t>ESTRADA JACHO Lourdes</t>
  </si>
  <si>
    <t>HUAHUASONCCO MAMANI Wilson Joel</t>
  </si>
  <si>
    <t>LUNA SANTISTEBAN Anali Maylin</t>
  </si>
  <si>
    <t>PAMPA CCANAHUIRE Noe Leysser</t>
  </si>
  <si>
    <t>PACCO MAMANI, Nidia</t>
  </si>
  <si>
    <t>PIZARRO MAMANI, Sheyla Margot</t>
  </si>
  <si>
    <t>CHURATA CHURA, Eudhy Concepcion</t>
  </si>
  <si>
    <t>HUMALLA HUARANCCA, Candy</t>
  </si>
  <si>
    <t>ILLPANOCCA QUISPE, Anady Rosmery</t>
  </si>
  <si>
    <t>MAYTA MAYTA, Idel Royer</t>
  </si>
  <si>
    <t>NARVAEZ QUILLE, Sadith Meliza</t>
  </si>
  <si>
    <t>RAMOS QUILLE, Rubi Damaris</t>
  </si>
  <si>
    <t>CALLIZANA SACACA, Hector Raul</t>
  </si>
  <si>
    <t>CHUA CALLIZANA, Abimelec isbaq</t>
  </si>
  <si>
    <t>CHUA GUTIERREZ, Liz Analy</t>
  </si>
  <si>
    <t>QUISPE CHURATA, Sheyla liliana</t>
  </si>
  <si>
    <t>TAPARA CAHUANA, Dennys Antony</t>
  </si>
  <si>
    <t>CAHUANA CHUSI, Jhonel</t>
  </si>
  <si>
    <t>PAMPA MUÑOZ, Rildo Jhon</t>
  </si>
  <si>
    <t>SAYA APAZA, Omar</t>
  </si>
  <si>
    <t>Ccanccapa Maque, David Samuel</t>
  </si>
  <si>
    <t>Ccotaluque Vega, Marilu Wendy</t>
  </si>
  <si>
    <t>Flores Llacsa, Edgar Elmer</t>
  </si>
  <si>
    <t>Laura Ramos, Deyvis Yoel</t>
  </si>
  <si>
    <t>Mamani Chicahuari, Lisbeth Diana</t>
  </si>
  <si>
    <t>Mamani Mayhua, Myriam Rocio</t>
  </si>
  <si>
    <t>Mamani Tordoya, Myrian Teresa</t>
  </si>
  <si>
    <t>Mayhua Mamani, Franklin Alexander</t>
  </si>
  <si>
    <t>Onofre Caceres, Irma Beatris</t>
  </si>
  <si>
    <t>Percca Salas, Randdy Yheremy</t>
  </si>
  <si>
    <t>Trujillano Quispe,  Frank Yhony</t>
  </si>
  <si>
    <t>Vega Tejada, Andy Alberto</t>
  </si>
  <si>
    <t>Vega Tordoya, Greys Gimena</t>
  </si>
  <si>
    <t>CAHUI VALERIANO,Yidda Melia</t>
  </si>
  <si>
    <t>CALCINA VILCA,Joseph Sebastián</t>
  </si>
  <si>
    <t>CHOQUEHUANCA SAYHUA,Angel</t>
  </si>
  <si>
    <t>CHUQUIMAMANI FLORES,Briner</t>
  </si>
  <si>
    <t>CONDORI CUBA ,Enma Gladys</t>
  </si>
  <si>
    <t>FLOREZ ROSELLO,Astrid Aymar</t>
  </si>
  <si>
    <t>HANCCO MERMA, David Daniel</t>
  </si>
  <si>
    <t>HUANCA FUENTES ,Jhaelyn Sara</t>
  </si>
  <si>
    <t>HUANCA PACCO,Chick</t>
  </si>
  <si>
    <t>HUAQUISTO MAMANI,Mayumi Nadyne</t>
  </si>
  <si>
    <t>LOPEZ HANCCO,Marilud Edit</t>
  </si>
  <si>
    <t>LUNA CHOQUEHUANCA,Daira Nicoll</t>
  </si>
  <si>
    <t>MARAS LUQUE,Zulma Aydee</t>
  </si>
  <si>
    <t>PELAEZ LAURA,Richard Dyno</t>
  </si>
  <si>
    <t>POCCO VEGA,Luis Daniel</t>
  </si>
  <si>
    <t>QUISPE GUZMAN,James Scott</t>
  </si>
  <si>
    <t>QUISPE RAMOS,Sheyla Jhesarelly</t>
  </si>
  <si>
    <t>QUISPE RIVERA,Leonel Justin</t>
  </si>
  <si>
    <t>RAMOS ALEMAN, Mishel Miryan</t>
  </si>
  <si>
    <t>RAMOS MOLLOCONDO,Neymar</t>
  </si>
  <si>
    <t>SONCCO PACORI,Carlos Alonso</t>
  </si>
  <si>
    <t>TAYPE QUISPE,Yhilber Cristian</t>
  </si>
  <si>
    <t>Macusani</t>
  </si>
  <si>
    <t>AGUIRRE VELASQUEZ, JHAMPIER SAMIR</t>
  </si>
  <si>
    <t>APAZA PHUÑO, AXEL RUAMIR</t>
  </si>
  <si>
    <t>BUSTINZA HUANCA, JHONNY JACKSON</t>
  </si>
  <si>
    <t>CCAMA YARESI, JHOSENID GABRIELA</t>
  </si>
  <si>
    <t>CHIVEZ CACERES, FRAN YERCY</t>
  </si>
  <si>
    <t>CRUZ CHURA, JHOSEP URIBE</t>
  </si>
  <si>
    <t>GOMEZ MERMA, SHIOMARA YENSI</t>
  </si>
  <si>
    <t>GUTIERREZ MAMANI, DARLENE DEYSI</t>
  </si>
  <si>
    <t>LOPE CCOA, BENJAMIN WILMER</t>
  </si>
  <si>
    <t>LUQUE QUISPE, ANDREE STEVEN</t>
  </si>
  <si>
    <t>MAYHUA CANO, DYLAN CRISTOFER</t>
  </si>
  <si>
    <t>MAYTA CCALLISANA, JHAROL ERIK</t>
  </si>
  <si>
    <t>MOROCCOIRE MONTOYA, LUZ YANETH</t>
  </si>
  <si>
    <t>NUÑEZ MAMANI, MAIK ANDY</t>
  </si>
  <si>
    <t>PEÑA PACHAPUMA, FRANKO ANTHONY</t>
  </si>
  <si>
    <t>QUISPE HANCCO, YULY YENIFER</t>
  </si>
  <si>
    <t>QUISPE MAMANI, DEIVIS RONETH</t>
  </si>
  <si>
    <t>QUISPE PELAEZ, BRITANY LIZ</t>
  </si>
  <si>
    <t>SOLIS BUSTAMANTE, EMILY GABRIELA</t>
  </si>
  <si>
    <t>TORDOYA APAZA, YEISON ANTONI</t>
  </si>
  <si>
    <t>VILCA BARRAGAN, YHANDY NYCOL</t>
  </si>
  <si>
    <t>VILCA RAMOS, Andriw Snayder</t>
  </si>
  <si>
    <t>AGUILAR TURPO, Zahid Reynaldo</t>
  </si>
  <si>
    <t>CCALA LLANOS, Dhuman Gerarp</t>
  </si>
  <si>
    <t>CCARI PERALTA Metzli Jade</t>
  </si>
  <si>
    <t>CONDORI APAZA, Frank Gabriel</t>
  </si>
  <si>
    <t>CONDORI MAMANI, Rocio Yaneth</t>
  </si>
  <si>
    <t>MACEDO QUISPE, Sandra Noemi</t>
  </si>
  <si>
    <t>MAMANI CCOPA Yhameli Nicol</t>
  </si>
  <si>
    <t>MAMANI RAMOS, Nayra Jennifer</t>
  </si>
  <si>
    <t>PALOMINO CHURA, Deysi Yanela</t>
  </si>
  <si>
    <t>QUISPE APAZA, Maria</t>
  </si>
  <si>
    <t>QUISPE GUZMAN, Chris Hansen</t>
  </si>
  <si>
    <t>QUISPE PUMAQUISPE, Wilber Alex</t>
  </si>
  <si>
    <t>RAMOS QUISPE, Emelin Milagros</t>
  </si>
  <si>
    <t>SILVESTRE MARAS Yorhs Daniro</t>
  </si>
  <si>
    <t>TAPARA HANCCO, Rocio Kimberly</t>
  </si>
  <si>
    <t>TICONA HANCCO, Aaron Esnayder</t>
  </si>
  <si>
    <t>TORRES SALGUERO, Aaryam Roamir</t>
  </si>
  <si>
    <t xml:space="preserve">VALERIANO HUILLCA, Mark Dilbert </t>
  </si>
  <si>
    <t>VALERIANO ONOFRE, Yosmel Josue</t>
  </si>
  <si>
    <t>VEGA LIMA, Eddy Neymar</t>
  </si>
  <si>
    <t>VELASQUEZ BALLENA, Ivan Dayiro</t>
  </si>
  <si>
    <t>IE. PRIMARIA N° 73002 "GLORIOSO 821"</t>
  </si>
  <si>
    <t>ALLPACCA USCAMAYTA CESAR</t>
  </si>
  <si>
    <t>APAZA QUISPE SAYACA</t>
  </si>
  <si>
    <t>APAZA SONCCO JADE VALERY</t>
  </si>
  <si>
    <t>ARPITA MAQQUE EVELYN DANITZA</t>
  </si>
  <si>
    <t>CASAZOLA CACERES YORLEY KATERIN</t>
  </si>
  <si>
    <t>CRUZ QUILCA NAYMAR CRISTIAN</t>
  </si>
  <si>
    <t>FLORES MOLINA NEYMAR</t>
  </si>
  <si>
    <t>GUTIERREZ CHECASACA LUZ ALIDA</t>
  </si>
  <si>
    <t>HANCCO TICONA YAMILE SAYURI</t>
  </si>
  <si>
    <t>HUANCA FLORES LESLY MARISOL</t>
  </si>
  <si>
    <t>HUARICALLO LUNA PAUL RUBIÑO</t>
  </si>
  <si>
    <t>JARA LUQUE KEVIN PAHOLO</t>
  </si>
  <si>
    <t>LANUDO CCARITA ANYELO CRISTHIAN</t>
  </si>
  <si>
    <t>LUCAÑA HUANCA FRANK SOLANO</t>
  </si>
  <si>
    <t>PACCO MAMANI JOSEPH DINGLER</t>
  </si>
  <si>
    <t>PATATINGO MAMANI NOHEMI LIZBETH</t>
  </si>
  <si>
    <t>PATATINGO TAPARA FERNANDINHO</t>
  </si>
  <si>
    <t>RIVERA YUPANQUI YAHIR JAMES</t>
  </si>
  <si>
    <t>SAYHUA AGUILAR DAYRON NEYMAR</t>
  </si>
  <si>
    <t>SAYHUA QUISPE SONIA IZABEL</t>
  </si>
  <si>
    <t>SILVESTRE QUISPE JHUDITH</t>
  </si>
  <si>
    <t>TRUJILLANO GUZMAN AXEL JUSTIN</t>
  </si>
  <si>
    <t>VILLASANTE QUISPE ROXANA MILAGROS</t>
  </si>
  <si>
    <t>IE. PRIMARIA N° 72003 "GLORIOSO 821"</t>
  </si>
  <si>
    <t>CAHUANA PAMPA, Melania</t>
  </si>
  <si>
    <t>CALSINA CONDORI, Alvaro Sebastian</t>
  </si>
  <si>
    <t>CCANCCAPA ZARATE, Merhiein Jazmin</t>
  </si>
  <si>
    <t>CHUMBILLA CCOA, Sheyla Pamela</t>
  </si>
  <si>
    <t>CHURA CRURATA, Ruth Yesenia</t>
  </si>
  <si>
    <t>CRUZ HUALLA, Maythe Yhadeira</t>
  </si>
  <si>
    <t>HANCCO RAMOS, Harry Yoel</t>
  </si>
  <si>
    <t>HUAMAN VALERIANO, Jose Dayir</t>
  </si>
  <si>
    <t>MAMANI HUARICALLO, Roy Gary Elvis</t>
  </si>
  <si>
    <t>MAMANI HUAYTA, Yoshimar</t>
  </si>
  <si>
    <t>MAQUE HUAHUASONCCO, Yoselin Zunyi</t>
  </si>
  <si>
    <t>MAYHUA MERMA, Nadine Nayda</t>
  </si>
  <si>
    <t>MERMA VEGA, Judith Yovana</t>
  </si>
  <si>
    <t>MONTALVO PUMA, Miguel Angel</t>
  </si>
  <si>
    <t>PALOMINO GRETA, Franklin</t>
  </si>
  <si>
    <t>PARIAPAZA ALATA, Shamira Yoselyn</t>
  </si>
  <si>
    <t>PAULO RAMOS, Nuria Bianeth</t>
  </si>
  <si>
    <t>PERALTA QUISPE, Luis Fernando</t>
  </si>
  <si>
    <t>QUISPE CONDORI, Derexs Raul</t>
  </si>
  <si>
    <t>QUISPECONDORI PALOMINO, Sheyla</t>
  </si>
  <si>
    <t>VARGAS MAZCO, Yaiza Yashira</t>
  </si>
  <si>
    <t>VEGA CHUNGA, Shandiguer Rivaldo</t>
  </si>
  <si>
    <t>VILCA MAMANI, Xiomara Karen</t>
  </si>
  <si>
    <t>BUTRON ROJAS ALEXANDER LUCAS</t>
  </si>
  <si>
    <t>CHALLA MENDOZA YAQUILE</t>
  </si>
  <si>
    <t>CHOQUE HANCCO MIRIAM SAYURI</t>
  </si>
  <si>
    <t>CONDORI APAZA JENNER GODWER</t>
  </si>
  <si>
    <t>CONDORI MARAS WILLMER LIDAHER</t>
  </si>
  <si>
    <t>HANCCO ARAGON NEYMAR ERIK</t>
  </si>
  <si>
    <t>HANCCO LLACSA SHYOMARA</t>
  </si>
  <si>
    <t>HANCCO LOPE CAMILA YANETH</t>
  </si>
  <si>
    <t>HANCCO RAMOS KENY</t>
  </si>
  <si>
    <t>MAMANI CALSINA KATIA LUZ</t>
  </si>
  <si>
    <t>MAMANI MAMANI ANGEL DAVID</t>
  </si>
  <si>
    <t>MAYHUA ANDRADE YELTSIN JHOSMAR</t>
  </si>
  <si>
    <t>MOLINA GAYOSO GUISEL</t>
  </si>
  <si>
    <t>MOLLOCONDO PACCO EVELIN</t>
  </si>
  <si>
    <t>MORMONTOY SOLIS MAYCOL GUSTAVO</t>
  </si>
  <si>
    <t>NARVAEZ PHOCCO JHOSET NOLAN</t>
  </si>
  <si>
    <t>QUEQUE RAMOS ANDREA</t>
  </si>
  <si>
    <t>SUICHIRI MOLINA TAYLOR CLINTON</t>
  </si>
  <si>
    <t>TTITO OSCAMAYTA PAUL FERNANDO</t>
  </si>
  <si>
    <t>TURPO SOLORZANO DEIVIS MARCO</t>
  </si>
  <si>
    <t>Soncco Alcca, Sheyla Sonaly</t>
  </si>
  <si>
    <t>ALFEREZ LUNA, GRISEHT RUBY</t>
  </si>
  <si>
    <t>ANDRADE HUAHUASONCCO, ANGUI L</t>
  </si>
  <si>
    <t>CENTENO ARIAS, BERCKI MATEO</t>
  </si>
  <si>
    <t>CONDORI CACERES, MAURICIO FELIX</t>
  </si>
  <si>
    <t>HANCCO HILARI, RONY MARTIN</t>
  </si>
  <si>
    <t>HUAYTA MARAS, ALEX DAYIRO</t>
  </si>
  <si>
    <t>MAMANI ANTESANA, NIKOL A.</t>
  </si>
  <si>
    <t>MAMANI CCOYTO, REYNA SENOVIA</t>
  </si>
  <si>
    <t>MARAS HANCCO, ESTEBAN AMERICO</t>
  </si>
  <si>
    <t>MEXICANO SALAS, SEBASTIAN R.</t>
  </si>
  <si>
    <t>PACCO CHECMAPOCCO, NANCY G.</t>
  </si>
  <si>
    <t>PACHAPUMA ONOFRE, DENISSE Y.</t>
  </si>
  <si>
    <t>PUMA RAMOS, EVER ANGEL</t>
  </si>
  <si>
    <t>QUISPE MAMANI, DONI NILMAR</t>
  </si>
  <si>
    <t>QUISPE MAMANI, JUANA</t>
  </si>
  <si>
    <t>QUISPE MONOFRE, MERY ANGÉLICA</t>
  </si>
  <si>
    <t>QUISPE PACCO MAX ULE</t>
  </si>
  <si>
    <t>RODRIGUEZ RAMOS, RUTH MARIELA</t>
  </si>
  <si>
    <t>SILVESTYRE VARGAS, ROY ABDEL</t>
  </si>
  <si>
    <t>CARRASCO MARTINEZ FRANZ JOSEPH</t>
  </si>
  <si>
    <t>ANAHUI MAQUE, Flor de María</t>
  </si>
  <si>
    <t>AQUINO HUALLA, Dandi Deysi</t>
  </si>
  <si>
    <t>ARPITA MAQUE, Darwin Elvis</t>
  </si>
  <si>
    <t>CCOA ANAHUI, Yeny Lizeth</t>
  </si>
  <si>
    <t>CHOQUEHUANCA GRETA, Mendyaneth</t>
  </si>
  <si>
    <t>CHURA PUÑO, Juan Carlos</t>
  </si>
  <si>
    <t>FLORES HUAMANTUCO, Danitza Mayvee</t>
  </si>
  <si>
    <t>FLORES ROSAS, Julia Virginia</t>
  </si>
  <si>
    <t>FLORES VILCA, Aida Kiara</t>
  </si>
  <si>
    <t>GUTIERREZ PUMA, Danny Yeison</t>
  </si>
  <si>
    <t>HANCCO APAZA, Yandi Belinda</t>
  </si>
  <si>
    <t>HANCCO  CCOA, Jhon Jhayson</t>
  </si>
  <si>
    <t>HUARSAYA TINTA, Lizeth Briseyda</t>
  </si>
  <si>
    <t>MACEDO CARBAJAL, Roseysela Dennis</t>
  </si>
  <si>
    <t>MACEDO HUAMANTUCO, Yon Lider</t>
  </si>
  <si>
    <t>MOROCCO CHOQUEHUANCA, Flor Sonia</t>
  </si>
  <si>
    <t>RAMOS HANCCO, Cristhian Abel</t>
  </si>
  <si>
    <t>ROSAS LIMACHE, Yaneth Yobana</t>
  </si>
  <si>
    <t>ACROTA AGUILAR, Rigoberto Manuel</t>
  </si>
  <si>
    <t>ARAUJO FLORES, Leonel Marcos</t>
  </si>
  <si>
    <t xml:space="preserve">CHURA ESPETIA, Anali </t>
  </si>
  <si>
    <t>CHURA RAMOS, Maria Elizabeth</t>
  </si>
  <si>
    <t>CONDORI HUAYQUILLA, Oscar</t>
  </si>
  <si>
    <t>CRUZ CCAMA, Evangelina</t>
  </si>
  <si>
    <t>GUTIERREZ MAMANI, Lizbeth Eva</t>
  </si>
  <si>
    <t>HERPANOCCA TORRES, Edwin</t>
  </si>
  <si>
    <t>LIMACHE PERALTA, Luz Marina</t>
  </si>
  <si>
    <t>MAMANI APAZA, Randy Oliver</t>
  </si>
  <si>
    <t>MAMANI VALENZUELA, Nayda Isabel</t>
  </si>
  <si>
    <t>MENDOZA PUMA, Flora Mashel</t>
  </si>
  <si>
    <t>MOLLOCONDO CHOQUELUQUE, Karen Adelma</t>
  </si>
  <si>
    <t>OBLITAS PERALTA, Estrella Nayely</t>
  </si>
  <si>
    <t>PERALTA MAMANI, Luis Miguel</t>
  </si>
  <si>
    <t>PUMA GUZMAN, Demecio</t>
  </si>
  <si>
    <t>QUISPE BARRAGAN, Carlos Rodrigo</t>
  </si>
  <si>
    <t>QUISPE BARRAGAN,Marco Antonio</t>
  </si>
  <si>
    <t>RAMOS MAMANI, Leonel Maycor</t>
  </si>
  <si>
    <t>RAMOS MOLLO, Eddy Roy</t>
  </si>
  <si>
    <t>RAMOS VILCA, Paul Benjamin</t>
  </si>
  <si>
    <t>RIVERA MENDOZA, Brandom Ariel</t>
  </si>
  <si>
    <t>SALAZAR CUNO, Roxana Isis</t>
  </si>
  <si>
    <t>SULLCA PARI, Jhon Maycol</t>
  </si>
  <si>
    <t xml:space="preserve">VALENZUELA CALLOHUANCA, Sindia Severiana </t>
  </si>
  <si>
    <t>VEGA PERALTA, Cristhian Edwin</t>
  </si>
  <si>
    <t>VIVEROS RAMOS, Daniela Fernanda</t>
  </si>
  <si>
    <t>APAZA MENDOZA, Jhampier Jairo</t>
  </si>
  <si>
    <t>BARRIALES TUTACANO, Sheyla Shemy</t>
  </si>
  <si>
    <t>CACERES VALENZUELA, Leo Adriel</t>
  </si>
  <si>
    <t>CANO CASTELO, Illary Capsuco</t>
  </si>
  <si>
    <t>CONDORI HURTADO, Erick Joel</t>
  </si>
  <si>
    <t>CONDORI VILCA, Dayana Jadde</t>
  </si>
  <si>
    <t>FLORES MENDOZA, Analy Trinidad</t>
  </si>
  <si>
    <t>HANCCO TUTACANO, Shandy Melissa</t>
  </si>
  <si>
    <t>MAMANI CARBAJAL Alejandra Brouzkaren</t>
  </si>
  <si>
    <t>MAMANI MAQUE, YOSEL</t>
  </si>
  <si>
    <t>MAMANI TORREBLANCA, Yeferson Neymar</t>
  </si>
  <si>
    <t>MONTES LUCAÑA, Karim Yoshue</t>
  </si>
  <si>
    <t>PARICAHUA AGUILAR, Pady Ysabel</t>
  </si>
  <si>
    <t>PATATINGO CUCHUYRUMI, Marco Victor</t>
  </si>
  <si>
    <t>QUISPE LLACSA, Mirian Yessy</t>
  </si>
  <si>
    <t>QUISPE SAYA, Yanet Milagros</t>
  </si>
  <si>
    <t>SARAYA MAXI, Antony Baldemar</t>
  </si>
  <si>
    <t>TACURI RIQUELME, Jesus Rodrigo</t>
  </si>
  <si>
    <t>TAPARA GUTIERREZ, Nelson Puyol</t>
  </si>
  <si>
    <t>TINTA MAMANI, Arely Yumni</t>
  </si>
  <si>
    <t>YARESI YUPANQUI, Daniel Eusebio</t>
  </si>
  <si>
    <t>ALATA PONCE, Sandra Nayely</t>
  </si>
  <si>
    <t>BARRIENTOS CUTIPA, Jhazel Jazlyn</t>
  </si>
  <si>
    <t>CAHUANA CAYLLAHUA, Josemanuel Dickon</t>
  </si>
  <si>
    <t>CANO PACO, Cristhiano Joshua</t>
  </si>
  <si>
    <t>CARTA MAMANI, Dani Joel</t>
  </si>
  <si>
    <t>LLANOS TORRES, Anhaly Jorley</t>
  </si>
  <si>
    <t>MAMANI LIMA, Isaias Jefthe</t>
  </si>
  <si>
    <t>MENDOZA FLORES, Bianka Yhadira</t>
  </si>
  <si>
    <t>MOLLO QUISPE, Jhanfranco Milder</t>
  </si>
  <si>
    <t>PACCO RAMOS, Ludmir Leonel</t>
  </si>
  <si>
    <t>PACCO TAPARA, Zhenyu</t>
  </si>
  <si>
    <t>QUISPE CARRASCO, Alexis Alonso</t>
  </si>
  <si>
    <t>QUISPE MAMANI, Juan Miguel</t>
  </si>
  <si>
    <t>QUISPE MOROCCO, Mariela Nayeli</t>
  </si>
  <si>
    <t>QUISPE SALGADO, Mayra Kamila</t>
  </si>
  <si>
    <t>RAMOS TRUJILLANO, Maycol Yhoel</t>
  </si>
  <si>
    <t>TACAR QQUINCHO, Juvenal</t>
  </si>
  <si>
    <t>TAPIA CANCAPA, Jolmer Antony</t>
  </si>
  <si>
    <t>TINTA CCOA, Hector Javier</t>
  </si>
  <si>
    <t>TINTA MAQQUE, Kriys Analy</t>
  </si>
  <si>
    <t>ZEVALLOS CARRASCO, Yarely Estefany</t>
  </si>
  <si>
    <t>ANAHUI CHOQUEPATA, Lisseth Erika</t>
  </si>
  <si>
    <t>ANCCASI PARI, Leydy Lisbeth</t>
  </si>
  <si>
    <t>CACHURA SACA, Ashly Karem</t>
  </si>
  <si>
    <t>CALSINA VILCA, Luz Flor</t>
  </si>
  <si>
    <t>CHURA CONDORI, Naeli Miriam</t>
  </si>
  <si>
    <t>CHURA TTITO, Bekan Wilber</t>
  </si>
  <si>
    <t>CONDORI RODRIGO, Robert Max</t>
  </si>
  <si>
    <t>FERNANDEZ PACCO, Dany Vladimir</t>
  </si>
  <si>
    <t>FLORES PARI, Jose Marcial</t>
  </si>
  <si>
    <t>GUTIERREZ YARISE, Shantal Yamilet</t>
  </si>
  <si>
    <t>MAMANI LANUDO, Shannel Dayiro</t>
  </si>
  <si>
    <t>MAMANI MEDRANO, Gianpiero Alonso</t>
  </si>
  <si>
    <t>PERALTA QUISPE, Javier Edison</t>
  </si>
  <si>
    <t>QUISANI TACCA, Nilda Flor</t>
  </si>
  <si>
    <t>QUISPE HUAMAN, Mery</t>
  </si>
  <si>
    <t>RIQUELME ZUBIETA, Sergio</t>
  </si>
  <si>
    <t>TACCA MOLINA, Soledad Erika</t>
  </si>
  <si>
    <t>TACURI BARRAGAN, Alexis</t>
  </si>
  <si>
    <t>TACURI RAMOS, Adolfo Yoel</t>
  </si>
  <si>
    <t>VILCA MAMANI, Yudith Analy</t>
  </si>
  <si>
    <t>YARESI COZO, Analy Yarihtza</t>
  </si>
  <si>
    <t>Aroni Quispe Royer Wilson</t>
  </si>
  <si>
    <t>Calsina Coloque Madeleine</t>
  </si>
  <si>
    <t xml:space="preserve">Chala Avila Angelina </t>
  </si>
  <si>
    <t xml:space="preserve">Choquehuanca Huaman Shayla Katerine </t>
  </si>
  <si>
    <t>Chua Aguilar Edith Danea</t>
  </si>
  <si>
    <t xml:space="preserve">Chura Montalvo Blanca Daysi </t>
  </si>
  <si>
    <t>Chura Montalvo Yanet Sulma</t>
  </si>
  <si>
    <t xml:space="preserve">Figueredo Zubieta Analy Nadyn </t>
  </si>
  <si>
    <t xml:space="preserve">Hanccori Apaza Leonel Jaime </t>
  </si>
  <si>
    <t>Huaman Teofilo Rody</t>
  </si>
  <si>
    <t>Lazarte Pachapuma Fernando Jose</t>
  </si>
  <si>
    <t>Lima Medina Stefanny Giselle</t>
  </si>
  <si>
    <t>Mamani Mamani Alexandra Luz</t>
  </si>
  <si>
    <t>Maras Arizabal Alexis Mitward</t>
  </si>
  <si>
    <t>Pizarro Huanca Kalef Edgar</t>
  </si>
  <si>
    <t xml:space="preserve">Puma Mamani Miguel Angel </t>
  </si>
  <si>
    <t xml:space="preserve">Sayhua Lima Katherin Diani </t>
  </si>
  <si>
    <t>Soncco Aleman Deyvis Yhuri</t>
  </si>
  <si>
    <t xml:space="preserve">Vilca Luque Miguel Angel </t>
  </si>
  <si>
    <t xml:space="preserve">Nayda Luz </t>
  </si>
  <si>
    <t>ACCCHA COA, Yhulma Damaris</t>
  </si>
  <si>
    <t>ALEMAN ALARCON, Susan Yaneth</t>
  </si>
  <si>
    <t>CALSINA CALLIZANA, Jaquelin</t>
  </si>
  <si>
    <t>CANO CCAMA, Yonatan Michel</t>
  </si>
  <si>
    <t>CCORI GUTIERREZ, Josefernando</t>
  </si>
  <si>
    <t>CHURA MAYHUA, Luis Fernando</t>
  </si>
  <si>
    <t>CONDORIO QUISPE, Bladimir Nicanor</t>
  </si>
  <si>
    <t>FLORES GUTIERREZ, Neyli Shomara</t>
  </si>
  <si>
    <t>GARATE DE LA FLOR, Blanca Flor</t>
  </si>
  <si>
    <t>HUALLPA HUANCA, Juan Carlos</t>
  </si>
  <si>
    <t>MENDOZA BORNAS, Teves</t>
  </si>
  <si>
    <t xml:space="preserve">QUISPE YARESI, Jennyfer Gimena </t>
  </si>
  <si>
    <t>RAMOS QUISPE, Belinda</t>
  </si>
  <si>
    <t>SALGADO HUAMAN, Shyrley Danaee</t>
  </si>
  <si>
    <t>SANCA GUZMAB, Yeison Michel</t>
  </si>
  <si>
    <t>SONCCO PUMAQUISPE, Yaquelin</t>
  </si>
  <si>
    <t>TACCA FLORES, Cliver Eriks</t>
  </si>
  <si>
    <t>TITO PACCO, Nionel</t>
  </si>
  <si>
    <t>YARESI PUMAQUISPE, Gendia</t>
  </si>
  <si>
    <t xml:space="preserve">ANDRADE MAMANI, Shantal Katerine </t>
  </si>
  <si>
    <t>CCUNO VILCA, Aldair Fernando</t>
  </si>
  <si>
    <t>CHOQUEHUANCA HUAMAN, Angel Raul</t>
  </si>
  <si>
    <t xml:space="preserve">CHUMBILLA ESENARRO, Roy Rivaldo </t>
  </si>
  <si>
    <t xml:space="preserve">CONDORI CANAZA, Yissell Alexandra </t>
  </si>
  <si>
    <t>CONDORI MUÑOZ, Exon Maycol</t>
  </si>
  <si>
    <t>CONDORI VILCA, Percy Ivan</t>
  </si>
  <si>
    <t xml:space="preserve">HUAMAN TITO, Mary Cielo </t>
  </si>
  <si>
    <t xml:space="preserve">HUMALLA QUISPE, Edwar Jheron </t>
  </si>
  <si>
    <t>LIMACHE FLORES, Lizbeth Thania</t>
  </si>
  <si>
    <t xml:space="preserve">PUMA PELAEZ, Adalid Osniel </t>
  </si>
  <si>
    <t xml:space="preserve">QUISPE CENTENO, Susan Mayte </t>
  </si>
  <si>
    <t xml:space="preserve">QUISPE HUALLA, Adeliz Nayely </t>
  </si>
  <si>
    <t>QUISPE QUISPE, Vivian Griss</t>
  </si>
  <si>
    <t xml:space="preserve">QUISPE TORDOYA, Juvenal Davis </t>
  </si>
  <si>
    <t>RODRIGUEZ MUÑOZ, Analy Gimena</t>
  </si>
  <si>
    <t xml:space="preserve">SAYHUA CHURA, Wilber David </t>
  </si>
  <si>
    <t xml:space="preserve">SOLORZANO HUARSAYA, Flor De Maria </t>
  </si>
  <si>
    <t xml:space="preserve">TACURI TORRICO, Yusidey Yanelis </t>
  </si>
  <si>
    <t xml:space="preserve">TORREBLANCA LIMACHE, Vicki </t>
  </si>
  <si>
    <t xml:space="preserve">VILCA MAMANI, Kevin Yasmani </t>
  </si>
  <si>
    <t xml:space="preserve">YUCRA SAYA, Jordhy Axel </t>
  </si>
  <si>
    <t>MAMANI CUBA, Rossy</t>
  </si>
  <si>
    <t>MAMANI MOLINA, Sebastian</t>
  </si>
  <si>
    <t>MOLINA GAYOSO, Americo</t>
  </si>
  <si>
    <t>MOLINA MAMANI, Roy Jeferson</t>
  </si>
  <si>
    <t>MOLINA SUICHIRI, Blanca Nieves</t>
  </si>
  <si>
    <t>ATAMARI GARCÍA, Yasmín Clarivet</t>
  </si>
  <si>
    <t>ATAMARI QUISPE, Rosmeri</t>
  </si>
  <si>
    <t>BUSTINCIO QUISPE, Edy Fernando Daniel</t>
  </si>
  <si>
    <t>CAYO MOLINA, Yeni Elizabeth</t>
  </si>
  <si>
    <t>GAYOSO MOLINA, Jhon Elder</t>
  </si>
  <si>
    <t>GUTIERREZ POZO, Abigael Flor</t>
  </si>
  <si>
    <t>GUTIERREZ USCAMAYTA, Yosimar</t>
  </si>
  <si>
    <t>LLANOS MOLINA, Guido</t>
  </si>
  <si>
    <t>MERMA VARGAS, Yodenid</t>
  </si>
  <si>
    <t>MOLINA CUBA, Ademir Deivid</t>
  </si>
  <si>
    <t>MOLINA MAMANI, Yesica Marily</t>
  </si>
  <si>
    <t>MOLINA MOLINA, Ruth Sayda</t>
  </si>
  <si>
    <t>MOLINA SALCCA, Andre Yovana</t>
  </si>
  <si>
    <t>POSO MAMANI, Sayda Lisbeth</t>
  </si>
  <si>
    <t>POSO MAMANI, Victor</t>
  </si>
  <si>
    <t>POZOMOLINA, Jerson Antauro</t>
  </si>
  <si>
    <t>QUISANI APAZA, Eliot Jesús</t>
  </si>
  <si>
    <t>QUISANI APAZA, Maytee</t>
  </si>
  <si>
    <t>SALCCA CCASA, Rony Clever</t>
  </si>
  <si>
    <t>USCAMAYTA MOLINA, Mayra Gissel</t>
  </si>
  <si>
    <t>Ollachea</t>
  </si>
  <si>
    <t xml:space="preserve">CARRASCO APAZA Nayeli </t>
  </si>
  <si>
    <t>CARRASCO QUISPE Nayda Rusbelu</t>
  </si>
  <si>
    <t>CCATACCORA HUAYTA  Zulma</t>
  </si>
  <si>
    <t>CUBA AVILA Kevin Edu</t>
  </si>
  <si>
    <t>ESPINOZA MAMANI Juan Josue</t>
  </si>
  <si>
    <t>GALARZA MOLINA Alonzo Adriano</t>
  </si>
  <si>
    <t>GUTIERREZ MOLINA Yeny Luzed</t>
  </si>
  <si>
    <t>GUTIERREZ MOLINA Yiyme Soraya</t>
  </si>
  <si>
    <t>MAMANI CHIVES AzumiMaribel</t>
  </si>
  <si>
    <t>MAMANI GUTIERREZ Romario</t>
  </si>
  <si>
    <t>MAMANI QUIZANI Lurdes Emile</t>
  </si>
  <si>
    <t>MOLINA HUAYTA Roy Andy</t>
  </si>
  <si>
    <t>MOLINA MOLINA Edwin Mrio</t>
  </si>
  <si>
    <t xml:space="preserve">1LEILA MINERVA PACCO CUBA Leila Minervs  </t>
  </si>
  <si>
    <t xml:space="preserve">POZO URQUIZO Mariluz </t>
  </si>
  <si>
    <t>QUISANI MENDOZA  Maegarita Marelina</t>
  </si>
  <si>
    <t>QUISPE FLORES Edwin Andy</t>
  </si>
  <si>
    <t>USCAMAYTA MERMA Peñayro</t>
  </si>
  <si>
    <t>ZAPANA SILVESTRE Ruben</t>
  </si>
  <si>
    <t>CHALLA MOLINA ROCIO</t>
  </si>
  <si>
    <t>MOLINA CHALLA LIZET</t>
  </si>
  <si>
    <t>MOLINA MENDOZA KELY FLOR</t>
  </si>
  <si>
    <t>MOLINA RIVERA LENIN LEONEL</t>
  </si>
  <si>
    <t>MOLINA SUECCHIRE JEFERSON</t>
  </si>
  <si>
    <t>MOLINA SUICHIRI MARIA</t>
  </si>
  <si>
    <t>MOLINA TACCA ROY SAUL</t>
  </si>
  <si>
    <t>PILCO MENDOZA LEYDI KAREN</t>
  </si>
  <si>
    <t>PILCO MENDOZA YESSICA</t>
  </si>
  <si>
    <t>PILCO MOLINA EDSON</t>
  </si>
  <si>
    <t>RIVERA MAMANI MARIO</t>
  </si>
  <si>
    <t>MOLINA SUICHIRI BERTHA</t>
  </si>
  <si>
    <t>RIVERA SUICHIRI ROSA MARGARITA</t>
  </si>
  <si>
    <t>CHIVES MOLINA, Roy</t>
  </si>
  <si>
    <t>chiVES MOLINA, Yeyson</t>
  </si>
  <si>
    <t xml:space="preserve">FLORES MOLINA, Manuel </t>
  </si>
  <si>
    <t>FLORES MOLINA,  Miguel Angel</t>
  </si>
  <si>
    <t>APAZA JACHO, LICETH LIDIA</t>
  </si>
  <si>
    <t>ARIZALA MONTESINOS, NILDA</t>
  </si>
  <si>
    <t>CHALLA MACHACA, YAYSON ROGER</t>
  </si>
  <si>
    <t>GAYOSO HUAYTA, JIMENA</t>
  </si>
  <si>
    <t>GAYOSO MAMANI, BELINDA</t>
  </si>
  <si>
    <t>GONZALES ARIZALA, GLADIS</t>
  </si>
  <si>
    <t>GONZALES ARIZALA, LOURDES</t>
  </si>
  <si>
    <t>GONZALES FLORES, YEFERSON</t>
  </si>
  <si>
    <t>JACHO APAZA, BELINDA</t>
  </si>
  <si>
    <t>JACHO GAYOSO, IDIA</t>
  </si>
  <si>
    <t>QUISPE FLORES, YESENIA YAMILED</t>
  </si>
  <si>
    <t>QUISPE GAYOSO, JEFERSON</t>
  </si>
  <si>
    <t>RODRIGUEZ SALCCA, MARY SILVIA</t>
  </si>
  <si>
    <t>SALCCA CHURATA, EDWIN ROY</t>
  </si>
  <si>
    <t>SALCCA QUISPE, DINA</t>
  </si>
  <si>
    <t>SAYHUA MINAYA, YEDISA</t>
  </si>
  <si>
    <t>SUICHIRI CHALLA, KAROLINA XIOMARA</t>
  </si>
  <si>
    <t>USCAMAYTA MOLINA, BRUCE</t>
  </si>
  <si>
    <t>USCAMAYTA MONTESINOS, KELY YANETH</t>
  </si>
  <si>
    <t>Accarapi Aguilar, Yenifer Kely</t>
  </si>
  <si>
    <t>Albornoz Aguilar, Jhostin Fernando</t>
  </si>
  <si>
    <t>Arone Pacco, Anghy Briyit</t>
  </si>
  <si>
    <t>Ataulluco Mamani, Neymar Jhairo</t>
  </si>
  <si>
    <t>Caballero Huaman, Shary Anahi</t>
  </si>
  <si>
    <t>Carta Chosi, Jhostin Jiampier</t>
  </si>
  <si>
    <t>Cayo Salca, Jayde</t>
  </si>
  <si>
    <t>Ccallasaca Huallpa, Yonmi Julieta</t>
  </si>
  <si>
    <t>Ccallo Ramos, Angie Kiara Janli</t>
  </si>
  <si>
    <t>Checmapuco Bornaz, Dreix Geampiero</t>
  </si>
  <si>
    <t>Cruz Guzman, Rimbert Roy</t>
  </si>
  <si>
    <t>Flores Mendoza, Brisayda</t>
  </si>
  <si>
    <t>Gayoso Garcia, Sandra Anahi</t>
  </si>
  <si>
    <t>Hancco Vargas, Gabriela</t>
  </si>
  <si>
    <t>Huaricacha Aguilar, Marlon</t>
  </si>
  <si>
    <t>Huaricacha Mamani, Renzo Samin</t>
  </si>
  <si>
    <t>Mamani Chambi, Yinyu Leonel</t>
  </si>
  <si>
    <t>Molina Rivera, Roxsana</t>
  </si>
  <si>
    <t>Morocco Carrazco, Diego</t>
  </si>
  <si>
    <t>Ocsa Hualpa, Jeampiero Axel</t>
  </si>
  <si>
    <t>Ortiz Quispe, Italo Mathias</t>
  </si>
  <si>
    <t>Ponce Figueroa, Anahi Fernanda</t>
  </si>
  <si>
    <t>Ramos Pacsi, Carla Yesenia</t>
  </si>
  <si>
    <t>Riquelme Condori, Yosmel Diorel</t>
  </si>
  <si>
    <t>Suichiri Vargas, Marisol</t>
  </si>
  <si>
    <t>Yucra Soncco, Yutmaly Nery</t>
  </si>
  <si>
    <t>Zapata Cuchuiruni, Yelstin Harold</t>
  </si>
  <si>
    <t>ABARCA QUISPE, Ramiro Edgar</t>
  </si>
  <si>
    <t>ACHENQUIPA CCOA, Kiara Kimberly M.</t>
  </si>
  <si>
    <t>ANAHUI AGUILAR, Paola Sayuri</t>
  </si>
  <si>
    <t>ARIZALA CCAPCHA, Grecia Ingrid</t>
  </si>
  <si>
    <t>AZCUE CONDORI, Axel Saul</t>
  </si>
  <si>
    <t>BUSTINZA VILCA, Max Alberto</t>
  </si>
  <si>
    <t>CALLE YAYUARCANI, Zulma Iriz</t>
  </si>
  <si>
    <t>CAYO MOLINA, Jhon Cesar</t>
  </si>
  <si>
    <t>CCUNO RAMOS, Neymar Paolo</t>
  </si>
  <si>
    <t>CHECMAPUCO SUAÑA, Jose Luis</t>
  </si>
  <si>
    <t>COAQUIRA ALFEREZ, Michael Oscar</t>
  </si>
  <si>
    <t>CORDOVA CONDORI, Yojan Yosi</t>
  </si>
  <si>
    <t>CRUZ HUAMANI, Maykol Leonel</t>
  </si>
  <si>
    <t>GAYOSO VARGAS, Yesica</t>
  </si>
  <si>
    <t>HANCCO YAMPASI, Miguel Angel</t>
  </si>
  <si>
    <t>HUANCA LUCAÑA, Alejandra Yuneimi</t>
  </si>
  <si>
    <t>MAMANI HUAQUISTO, Johan Davizon</t>
  </si>
  <si>
    <t>MAYHUA HUAQUISTO, Yady Cahori</t>
  </si>
  <si>
    <t>MERMA APAZA, Alex Brus</t>
  </si>
  <si>
    <t>MERMA CONDORI, Xavi Alonso</t>
  </si>
  <si>
    <t>MOLINA CHURATA, Ollanta Vladimir</t>
  </si>
  <si>
    <t>MOROCOIDE CORDOVA, Valery Azumy</t>
  </si>
  <si>
    <t>QUISPE CONDORI, Leydi Stefani</t>
  </si>
  <si>
    <t>QUISPE SUCAPUCA, Jhosimar Giovani</t>
  </si>
  <si>
    <t>RODRIGUEZ SUICHIRI, Nilda Kiara</t>
  </si>
  <si>
    <t>SANCHEZ PARI, Mark Senaine</t>
  </si>
  <si>
    <t>TAPIA SAYHUA, Jhorman Edmundo</t>
  </si>
  <si>
    <t>TICONA SAYHUA, Sheyla</t>
  </si>
  <si>
    <t>ZEGARRA TTITO, Juliet Zaray</t>
  </si>
  <si>
    <t>AGUILAR AMESQUITA ANDREE MISSAEL</t>
  </si>
  <si>
    <t>APAZA CCAZA NADINE SOYFER</t>
  </si>
  <si>
    <t>BLAS RIVERA ROCIO MARLENY</t>
  </si>
  <si>
    <t>CALSINA MENDOZA YIDDA PHOENIX</t>
  </si>
  <si>
    <t>CARRASCO COLOMA LUIS MIGUEL</t>
  </si>
  <si>
    <t>CAYO SALCA SHYME YOHEL</t>
  </si>
  <si>
    <t>CHACON JARATA PATRICK ANTHONY</t>
  </si>
  <si>
    <t>CHIPANA VALERIANO GELSON KHALED</t>
  </si>
  <si>
    <t>CHOQUE PACSI ANTONY VALENTIN</t>
  </si>
  <si>
    <t>CHURA QUISPECONDORI, YOSHIRO</t>
  </si>
  <si>
    <t>ESPINOSA MARCANI JEREMI</t>
  </si>
  <si>
    <t>FLORES FOROCA JEANCARLOS</t>
  </si>
  <si>
    <t>GONZALES QUISPE AMILKAR GABRIEL</t>
  </si>
  <si>
    <t>HUARACALLO ARENAS SHARMELY MINHYI</t>
  </si>
  <si>
    <t>HUAYLLA MAMANI, MAX AXEL HARRY</t>
  </si>
  <si>
    <t>LUCANA CHECMAPUCO FREDT CALEB</t>
  </si>
  <si>
    <t>LUQUE JACHO SOFIA DINA</t>
  </si>
  <si>
    <t>MENDOZA HUARAYA MAX SAMIR</t>
  </si>
  <si>
    <t>MIRANDA VARGAS JACKELINE</t>
  </si>
  <si>
    <t>MULLISACA CHUMBILLA JEFFERSON PAUL</t>
  </si>
  <si>
    <t>QUISPE OCSA KRISH ANTONIO</t>
  </si>
  <si>
    <t>QUISPE PACSI ZUJEY AZUMI</t>
  </si>
  <si>
    <t>QUISPE TITO SELENE KATALEYA</t>
  </si>
  <si>
    <t>TAPIA TITO NEYMAR</t>
  </si>
  <si>
    <t>THUPA PACCO NEYMAR YASTIN</t>
  </si>
  <si>
    <t>TRUEBAS CHACON JANALOREN LUCERO</t>
  </si>
  <si>
    <t>APAZA MOLINA, Jean Paul</t>
  </si>
  <si>
    <t>MAMANI MOLINA, Luz Mayra</t>
  </si>
  <si>
    <t>MOLINA FLORES, Yaziel Lizet</t>
  </si>
  <si>
    <t>USCAMAYTA GAYOSO, Ederson Edelfonso</t>
  </si>
  <si>
    <t>VILCA MAMANI, Vanesa</t>
  </si>
  <si>
    <t>MOLINA MAMANI, Rosy Maribel</t>
  </si>
  <si>
    <t>PILCO MAMANI, Luis Billalba</t>
  </si>
  <si>
    <t>QUISPE CCASA, Ninfa</t>
  </si>
  <si>
    <t>QUISPE GAYOSO, Luz Clara</t>
  </si>
  <si>
    <t>QUISPE PILCO, Oswaldo</t>
  </si>
  <si>
    <t>SOLORZANO MAMANI, Noe</t>
  </si>
  <si>
    <t>Chislla Huaman Elena</t>
  </si>
  <si>
    <t>Florea Garcia, Guido Benildo</t>
  </si>
  <si>
    <t>Flores Molina Marco Antonio</t>
  </si>
  <si>
    <t>Garcia Ccasa, Fani Graciela</t>
  </si>
  <si>
    <t>Mamani Vargas Huber Adan</t>
  </si>
  <si>
    <t>Mayhua Mamani Grover Reyner</t>
  </si>
  <si>
    <t>Mayhua Quispe,Edgar Becler</t>
  </si>
  <si>
    <t>Tacca Mamani, Yojan</t>
  </si>
  <si>
    <t>Zapana Vargas, Zultner Erick</t>
  </si>
  <si>
    <t>GAYOSO FLORES, Jacob</t>
  </si>
  <si>
    <t>MAMANI MAMANI, Walter</t>
  </si>
  <si>
    <t>MOLINA QUISPE, Noemi</t>
  </si>
  <si>
    <t>DEZA PACOSONCCO, Jheyson Celestino</t>
  </si>
  <si>
    <t>GARCIA POSO, Carolina</t>
  </si>
  <si>
    <t>HUARICALLO FIGUEREDO, Eduardo</t>
  </si>
  <si>
    <t>LAURA MAMANI, Uvaldo</t>
  </si>
  <si>
    <t>MAMANI HUARICALLO, Reynaldo</t>
  </si>
  <si>
    <t>MOLINA MOLINA, Yemer</t>
  </si>
  <si>
    <t>USCAMAYTA VARGAS, Elmer Wilber</t>
  </si>
  <si>
    <t>VARGAS ZAPANA, Edwin</t>
  </si>
  <si>
    <t>LUQUE MASCO, Alexander Willy Carlos</t>
  </si>
  <si>
    <t>MAMANI GARCIA, Wiliam Yunior</t>
  </si>
  <si>
    <t>SANTANDER JAVIER, Yazumi Yamile</t>
  </si>
  <si>
    <t>AQUINO CORDOVA, Mary Estefani</t>
  </si>
  <si>
    <t>BARRIENTOS TORRES, Ana Critina</t>
  </si>
  <si>
    <t>CABEZAS LUYA, Yusbel Juakin</t>
  </si>
  <si>
    <t>CASTRO TORRES, Mark Reilly</t>
  </si>
  <si>
    <t>CONDOLI HUAMAN,Aleida Nadine</t>
  </si>
  <si>
    <t>FLORES ESPINO, Jenny Mael</t>
  </si>
  <si>
    <t>HUILLCA CHUNGA,Kelvin Mijael</t>
  </si>
  <si>
    <t>HUMPIRI MEDINA Anabel Nadynne</t>
  </si>
  <si>
    <t>LLANCCE MIGUEL, Jhan Marco</t>
  </si>
  <si>
    <t>MAMANI PUMA, Frank Jason</t>
  </si>
  <si>
    <t>MAYTAN PACHECO, Jamil</t>
  </si>
  <si>
    <t>MEDINA LIMA, Julber Joel</t>
  </si>
  <si>
    <t>MEJIA QUISPE, Jhosep</t>
  </si>
  <si>
    <t>MIGUEL QUISPE, Grace Angie</t>
  </si>
  <si>
    <t>MUCHA CONDOLI, Carmen Rosa</t>
  </si>
  <si>
    <t>OCHOA AGAMA, Yelttsin Gerbert</t>
  </si>
  <si>
    <t>SILVA ATACHAHUA, Elias</t>
  </si>
  <si>
    <t>SUCAPUCA CASA, Juan Eduardo</t>
  </si>
  <si>
    <t>CHOQUE PINEDA, MAX FRANCO</t>
  </si>
  <si>
    <t>CORIMAYA QUISPE, JHANDY NITZY</t>
  </si>
  <si>
    <t>QUISPE VARGAS, CAYOLIZ LUCIANA</t>
  </si>
  <si>
    <t>SOTO MAYHUA, YOSEPMIR ROMARIO</t>
  </si>
  <si>
    <t xml:space="preserve"> HUARSAYA ALARCON MELANY ESTEFANI</t>
  </si>
  <si>
    <t xml:space="preserve">LARICO AVILA SHIRLEY KIARA </t>
  </si>
  <si>
    <t xml:space="preserve"> LIMACHE FUENTES ANAHI MAR</t>
  </si>
  <si>
    <t xml:space="preserve"> MACHACA QUISPE DAYRON YEREMICK</t>
  </si>
  <si>
    <t xml:space="preserve">TICONA ESCOBAR HEIDY MIVIAN </t>
  </si>
  <si>
    <t>BUTTGENBACH VEGA, Crisly Elizabeth</t>
  </si>
  <si>
    <t>BELLIDO MAYHUA, Fernando Marco</t>
  </si>
  <si>
    <t>CONDORI MAMANI, Meliza Yaquelin</t>
  </si>
  <si>
    <t>LIMACHE CHAMBILLA, Gyan Dree</t>
  </si>
  <si>
    <t>MAMANI CARMONA, Dayiro</t>
  </si>
  <si>
    <t>MAMANI CONDORI, Soleny Yesenia</t>
  </si>
  <si>
    <t>NINA MOROCCO, Stiven Alvaro</t>
  </si>
  <si>
    <t>PARI MAYTA, Luis Enrique</t>
  </si>
  <si>
    <t>PARI VILCA, Erick Alexanders</t>
  </si>
  <si>
    <t>QUILCA CHURA,Roymir Franck</t>
  </si>
  <si>
    <t>QUISPE MAMANI, Jhandery Nariedh</t>
  </si>
  <si>
    <t>ROCA VALENCIA, Indira Sara</t>
  </si>
  <si>
    <t>ZEVALLOS HILLA, Greys Guisel</t>
  </si>
  <si>
    <t>ANAYA YAPO LEONARDO BECKER</t>
  </si>
  <si>
    <t>APAZA APAZA YELTSIN DAYIRO</t>
  </si>
  <si>
    <t>CANSAYA CONDORI FRANK KEVIN</t>
  </si>
  <si>
    <t>CHOQUEHUAYTA BUSTINZA ANGEL MANUEL</t>
  </si>
  <si>
    <t>CUCHUIRUMI AGUIRRE LEYLA BEYONCE</t>
  </si>
  <si>
    <t>CUCHUIRUMI MONTES LEO KENYI</t>
  </si>
  <si>
    <t>FERNANDEZ QUISPE GLENY YAMIL</t>
  </si>
  <si>
    <t>HUAHUASONCCO CASAZOLA YHONI ANTONI</t>
  </si>
  <si>
    <t>HUAMAN QUISPE JAHAYRA DANAY</t>
  </si>
  <si>
    <t>HUAMANI ZAMORA JEYSU YHAN</t>
  </si>
  <si>
    <t>LOAYZA FLORES LUZ AYDEE</t>
  </si>
  <si>
    <t>LOPE COLOMA JHON BRANDON</t>
  </si>
  <si>
    <t>LUCANA QUISPE JHIOR LUCIO</t>
  </si>
  <si>
    <t>MAMANI CAPAJAÑA YHON EDYLSON MEYER</t>
  </si>
  <si>
    <t>MAMANI MAYTA GABY MILAGROS</t>
  </si>
  <si>
    <t>NAREZO QUISPE LIZ CINTIA</t>
  </si>
  <si>
    <t>PACCO HUANCA AXEL ANTONY</t>
  </si>
  <si>
    <t>QUISPE LOPEZ BELINDA ROSMERY</t>
  </si>
  <si>
    <t>QUISPE QUISPE JANDY ALISSON</t>
  </si>
  <si>
    <t>RIQUELME PACCO BRYANNA ZAITH</t>
  </si>
  <si>
    <t>RIQUELME PACHAPUMA CINTHIA DIANA</t>
  </si>
  <si>
    <t>RIVERA HINCHO BRIYITH MERALY</t>
  </si>
  <si>
    <t>TEJADA MOLLO ANA LUZ</t>
  </si>
  <si>
    <t>TURPO AGUILAR SARAY</t>
  </si>
  <si>
    <t>VILCA CONDORI MARK DARWIN</t>
  </si>
  <si>
    <t>YAPO ATAMARI EMELI LESLI</t>
  </si>
  <si>
    <t>RIQUELME CONDORI JHON RONALD</t>
  </si>
  <si>
    <t>CALIZANA CASTELLANOS, Judith Zulema</t>
  </si>
  <si>
    <t>CARTA YARESI, Neymar Randy</t>
  </si>
  <si>
    <t>COAQUIRA QUILCA, Nicol Sheyly</t>
  </si>
  <si>
    <t>MEDINA QUISPE, Angelina Yuly</t>
  </si>
  <si>
    <t>CONDORI HUAYNILLO, Mojamet Pol</t>
  </si>
  <si>
    <t>CORI ANCCASI, Cristian Jhordy</t>
  </si>
  <si>
    <t>LEON QUILLE, Belinda Alejandra</t>
  </si>
  <si>
    <t>TICONA CCOPA, Yhommy Kiara</t>
  </si>
  <si>
    <t>VARGAS CALLOHUANCA, Rodrigo J.</t>
  </si>
  <si>
    <t>Acosta Velasco, Yandy Pamela</t>
  </si>
  <si>
    <t>Aguilar Gil, Kenji Frank</t>
  </si>
  <si>
    <t>Allca Quispe, Rolando</t>
  </si>
  <si>
    <t>Calloquispe Apaza Angel Royer</t>
  </si>
  <si>
    <t>Carbajal Medina, Mayte Maricielo</t>
  </si>
  <si>
    <t>Cardenas Parcco, Yobrihya Yaditza</t>
  </si>
  <si>
    <t>Chura Flores Weider Mishel</t>
  </si>
  <si>
    <t>Condor Villano,Magda Sayuri</t>
  </si>
  <si>
    <t>Curo Perez, Nery</t>
  </si>
  <si>
    <t>Curo Perez, Yosely</t>
  </si>
  <si>
    <t>Flores Medina, Andy Mishel</t>
  </si>
  <si>
    <t>Gutierrez Velasco, Jhosman Eliseo</t>
  </si>
  <si>
    <t>Hancco Zapana, Jhoselyn  Yovana</t>
  </si>
  <si>
    <t>Huallpa Aguilar, Fran Barak</t>
  </si>
  <si>
    <t>Huaman Vargas, Dario</t>
  </si>
  <si>
    <t>Idme Jalanoca, Mariza Brigit</t>
  </si>
  <si>
    <t>Jaime Huaman, Kevin Fabian</t>
  </si>
  <si>
    <t>Lapa Vega, Edson</t>
  </si>
  <si>
    <t>Lopez Caceres, Alexander</t>
  </si>
  <si>
    <t>Ludeña Avalos, Jehan Franco</t>
  </si>
  <si>
    <t>Ludeña Perez, Yorley Yeriza</t>
  </si>
  <si>
    <t>Maucaylle Tito, Alejandra Katyrin</t>
  </si>
  <si>
    <t>Miranda Pilco, Jesus Emanuel</t>
  </si>
  <si>
    <t>Quihui Cucho, Johann</t>
  </si>
  <si>
    <t>Quispe Quilla, Yuber Kim</t>
  </si>
  <si>
    <t>Tomaylla Paucar, Yemmy</t>
  </si>
  <si>
    <t>Vila Condori, Flor Catalea</t>
  </si>
  <si>
    <t>CHUCHI VEGA ,Vanessa</t>
  </si>
  <si>
    <t>QUILLA CONDORI , Yhamaris Yordanny</t>
  </si>
  <si>
    <t>YANA TURPO Fletzin Jheyson</t>
  </si>
  <si>
    <t>ARAGON QUISPE, Yohan Elvis</t>
  </si>
  <si>
    <t>CCASANI CURI, Gisell Lorea</t>
  </si>
  <si>
    <t>CHOQUE PAUCAR, Jhon Albert</t>
  </si>
  <si>
    <t>CHOQUE PAUCAR, Jhosep Andree</t>
  </si>
  <si>
    <t>GOMEZ TRUJILLO, Yesenia</t>
  </si>
  <si>
    <t>HUACCACHI GOMEZ, Smith Antony</t>
  </si>
  <si>
    <t>JAIME ARAUJO, Kaelia Larisa</t>
  </si>
  <si>
    <t>LUQUE CHUQUITARQUI, Maycol</t>
  </si>
  <si>
    <t>MOLINA FERNADEZ, Juan Prono</t>
  </si>
  <si>
    <t>ÑAUPA MAMANI, Maikol Yoshep</t>
  </si>
  <si>
    <t>PALOMINO YAPO, Sadan Jose</t>
  </si>
  <si>
    <t>QUIROZ CHIARA, Yelsin Angel</t>
  </si>
  <si>
    <t>TOQUE QUITO, Shunmy Bivian</t>
  </si>
  <si>
    <t>VALLE JIMENEZ, Nelvi</t>
  </si>
  <si>
    <t>VALVERDE CHICLLASTO, Miguel Angel</t>
  </si>
  <si>
    <t>CATUNTA YANQUI YAMILE FERNANDA</t>
  </si>
  <si>
    <t>HUISA LEAÑO ELI YORWI</t>
  </si>
  <si>
    <t>IDME JALANOCA MARITZA BRIGITH</t>
  </si>
  <si>
    <t>MAMANI COAQUIRA NEYMAR LEONEL</t>
  </si>
  <si>
    <t>QUISPE PAUCCAR MAX ANTONY</t>
  </si>
  <si>
    <t>castellanos cabrera exel  duvan</t>
  </si>
  <si>
    <t>lima zuñiga joey diland</t>
  </si>
  <si>
    <t>quispe condori copara samira</t>
  </si>
  <si>
    <t>LOPE CONDORI, Eva Yenirikc</t>
  </si>
  <si>
    <t>MOLLO MAMANI, Dante</t>
  </si>
  <si>
    <t>MOLLO MAYHUA, Milena</t>
  </si>
  <si>
    <t>YAPO BRAVO, Yosimar</t>
  </si>
  <si>
    <t>AROCUTIPA MORALES, Leonardo Santos</t>
  </si>
  <si>
    <t>AVILA ROSEL, Dayiro Ademar</t>
  </si>
  <si>
    <t>BUSTINZA CONDORI, Jose Williams</t>
  </si>
  <si>
    <t>BUSTINZA CONDORI, William Henrry</t>
  </si>
  <si>
    <t>CACERES PARI, Deysi Abigael</t>
  </si>
  <si>
    <t>CARHUAPOMA MAMANI, Camila Anais</t>
  </si>
  <si>
    <t>CARPIO COLLANTES, Briana Yeris</t>
  </si>
  <si>
    <t>DIAZ QUISPE, Maythe Pamela</t>
  </si>
  <si>
    <t>GUZMAN CARRASCO, Xiomara María Cristel</t>
  </si>
  <si>
    <t>MAMANI HILAHUALA, Genesis Zulet</t>
  </si>
  <si>
    <t>PACCO QUISPE, Dayron Dayiro</t>
  </si>
  <si>
    <t>ROJAS CHAMBI, Edi</t>
  </si>
  <si>
    <t>SUCARI TTITO, Luigi Freuder</t>
  </si>
  <si>
    <t>TAPARA RAMOS, Alexis Jeremy</t>
  </si>
  <si>
    <t>VARGAS BACA, Denilson Antony</t>
  </si>
  <si>
    <t>ANDIA CALCINA, BRITNEY BANERY</t>
  </si>
  <si>
    <t>CABRERA CCAMI, JOSSENID BRIGIE</t>
  </si>
  <si>
    <t>CALCINA QUISPE, ROSSE SOLEDAD</t>
  </si>
  <si>
    <t>CHAMBI CONDORI, EDU NEYMAR</t>
  </si>
  <si>
    <t>CHAÑI ALARCON, ANDREW EUSEBIO</t>
  </si>
  <si>
    <t>CHURA TUMI, PIERO ADRIANO</t>
  </si>
  <si>
    <t>GUARDIA VALDEZ, PIERINA KAORI</t>
  </si>
  <si>
    <t>GUERRERO CRISANTO, FABRICIO JESUS</t>
  </si>
  <si>
    <t>GUTIERREZ CONDORI, EYMI SARITH</t>
  </si>
  <si>
    <t>MACHACA YANA, THELMA ZHAMIRA</t>
  </si>
  <si>
    <t>MAMANI ANDRADE, MILETT SOLIMAR</t>
  </si>
  <si>
    <t>MOLLO BERMEO, THIAGO ANDY</t>
  </si>
  <si>
    <t>NINA MAYTA, JOSE ANTONIO</t>
  </si>
  <si>
    <t>QUISPE CLAVITEA, AVRIL MILETT</t>
  </si>
  <si>
    <t>QUISPE TURPO, JHON ALDO</t>
  </si>
  <si>
    <t>SOPLAPUCO FUENTES, RENATA DE LOS ANGELES</t>
  </si>
  <si>
    <t>SUCARI JUAREZ, MILENA YASHIRA</t>
  </si>
  <si>
    <t>TORRES CAYTE, LEYSI ANHELY</t>
  </si>
  <si>
    <t>VALDEZ CALCINA, MARYCIELO NICOL</t>
  </si>
  <si>
    <t>VILLAZANTE SALCCA, YAMILETH DAYANA</t>
  </si>
  <si>
    <t>NOMBRE INST</t>
  </si>
  <si>
    <t>NIVEL</t>
  </si>
  <si>
    <t>PRIMARIA</t>
  </si>
  <si>
    <t>IE. PRIMARIA N° 72780 "Sagrado Corazón de Jesus"</t>
  </si>
  <si>
    <t>IE. PRIMARIA N° 72763 TUPAC AMARU</t>
  </si>
  <si>
    <t>N</t>
  </si>
  <si>
    <t>LAZARTE GONZALES, DEYSI LISET</t>
  </si>
  <si>
    <t>LAZARTE GONZALES</t>
  </si>
  <si>
    <t>DEYSI LISET</t>
  </si>
  <si>
    <t>MAMANI CHUSI</t>
  </si>
  <si>
    <t>KATHERIN</t>
  </si>
  <si>
    <t>PERIERA SUCA</t>
  </si>
  <si>
    <t>URIBE APAZA</t>
  </si>
  <si>
    <t>BELLIDO MAYHUA</t>
  </si>
  <si>
    <t>CONDORI MAMANI</t>
  </si>
  <si>
    <t>LIMACHE CHAMBILLA</t>
  </si>
  <si>
    <t>MAMANI CARMONA</t>
  </si>
  <si>
    <t>MAMANI CONDORI</t>
  </si>
  <si>
    <t>NINA MOROCCO</t>
  </si>
  <si>
    <t>PARI MAYTA</t>
  </si>
  <si>
    <t>PARI VILCA</t>
  </si>
  <si>
    <t>QUILCA CHURA</t>
  </si>
  <si>
    <t>Roymir Franck</t>
  </si>
  <si>
    <t>QUISPE MAMANI</t>
  </si>
  <si>
    <t>ROCA VALENCIA</t>
  </si>
  <si>
    <t>ZEVALLOS HILLA</t>
  </si>
  <si>
    <t>CAHUANA DIAZ</t>
  </si>
  <si>
    <t>CALSINA QUISPE</t>
  </si>
  <si>
    <t>CHURA MACHACA</t>
  </si>
  <si>
    <t>CONDORI GUTIERREZ</t>
  </si>
  <si>
    <t>FARFAN CALCINA</t>
  </si>
  <si>
    <t>HUAHUASONCCO CALCINA</t>
  </si>
  <si>
    <t>HUARSOCCA QUISPE</t>
  </si>
  <si>
    <t>JARA SOTO</t>
  </si>
  <si>
    <t>LAZARTE TURPO</t>
  </si>
  <si>
    <t>MOLLOCONDO CALCINA</t>
  </si>
  <si>
    <t>MUÑOZ ANAHUI</t>
  </si>
  <si>
    <t>PACO HUAYAPA</t>
  </si>
  <si>
    <t>PACSI YANA</t>
  </si>
  <si>
    <t>PONCE BELIZARIO</t>
  </si>
  <si>
    <t>TURPO GUTIERREZ</t>
  </si>
  <si>
    <t>APAZA MENDOZA</t>
  </si>
  <si>
    <t>BARRIALES TUTACANO</t>
  </si>
  <si>
    <t>CACERES VALENZUELA</t>
  </si>
  <si>
    <t>CANO CASTELO</t>
  </si>
  <si>
    <t>CONDORI HURTADO</t>
  </si>
  <si>
    <t>CONDORI VILCA</t>
  </si>
  <si>
    <t>FLORES MENDOZA</t>
  </si>
  <si>
    <t>HANCCO TUTACANO</t>
  </si>
  <si>
    <t>MAMANI MAQUE</t>
  </si>
  <si>
    <t>MAMANI TORREBLANCA</t>
  </si>
  <si>
    <t>MONTES LUCAÑA</t>
  </si>
  <si>
    <t>PARICAHUA AGUILAR</t>
  </si>
  <si>
    <t>PATATINGO CUCHUYRUMI</t>
  </si>
  <si>
    <t>QUISPE LLACSA</t>
  </si>
  <si>
    <t>QUISPE SAYA</t>
  </si>
  <si>
    <t>SARAYA MAXI</t>
  </si>
  <si>
    <t>TACURI RIQUELME</t>
  </si>
  <si>
    <t>TAPARA GUTIERREZ</t>
  </si>
  <si>
    <t>TINTA MAMANI</t>
  </si>
  <si>
    <t>YARESI YUPANQUI</t>
  </si>
  <si>
    <t>ALATA PONCE</t>
  </si>
  <si>
    <t>BARRIENTOS CUTIPA</t>
  </si>
  <si>
    <t>CAHUANA CAYLLAHUA</t>
  </si>
  <si>
    <t>CANO PACO</t>
  </si>
  <si>
    <t>CARTA MAMANI</t>
  </si>
  <si>
    <t>LLANOS TORRES</t>
  </si>
  <si>
    <t>MAMANI LIMA</t>
  </si>
  <si>
    <t>MENDOZA FLORES</t>
  </si>
  <si>
    <t>MOLLO QUISPE</t>
  </si>
  <si>
    <t>PACCO RAMOS</t>
  </si>
  <si>
    <t>PACCO TAPARA</t>
  </si>
  <si>
    <t>QUISPE CARRASCO</t>
  </si>
  <si>
    <t>QUISPE MOROCCO</t>
  </si>
  <si>
    <t>QUISPE SALGADO</t>
  </si>
  <si>
    <t>RAMOS TRUJILLANO</t>
  </si>
  <si>
    <t>TACAR QQUINCHO</t>
  </si>
  <si>
    <t>TAPIA CANCAPA</t>
  </si>
  <si>
    <t>TINTA CCOA</t>
  </si>
  <si>
    <t>TINTA MAQQUE</t>
  </si>
  <si>
    <t>ZEVALLOS CARRASCO</t>
  </si>
  <si>
    <t>ANAHUI CHOQUEPATA</t>
  </si>
  <si>
    <t>ANCCASI PARI</t>
  </si>
  <si>
    <t>CACHURA SACA</t>
  </si>
  <si>
    <t>CALSINA VILCA</t>
  </si>
  <si>
    <t>CHURA CONDORI</t>
  </si>
  <si>
    <t>CHURA TTITO</t>
  </si>
  <si>
    <t>CONDORI RODRIGO</t>
  </si>
  <si>
    <t>FERNANDEZ PACCO</t>
  </si>
  <si>
    <t>FLORES PARI</t>
  </si>
  <si>
    <t>GUTIERREZ YARISE</t>
  </si>
  <si>
    <t>MAMANI LANUDO</t>
  </si>
  <si>
    <t>MAMANI MEDRANO</t>
  </si>
  <si>
    <t>PERALTA QUISPE</t>
  </si>
  <si>
    <t>QUISANI TACCA</t>
  </si>
  <si>
    <t>QUISPE HUAMAN</t>
  </si>
  <si>
    <t>RIQUELME ZUBIETA</t>
  </si>
  <si>
    <t>TACCA MOLINA</t>
  </si>
  <si>
    <t>TACURI BARRAGAN</t>
  </si>
  <si>
    <t>TACURI RAMOS</t>
  </si>
  <si>
    <t>VILCA MAMANI</t>
  </si>
  <si>
    <t>YARESI COZO</t>
  </si>
  <si>
    <t>ACCCHA COA</t>
  </si>
  <si>
    <t>ALEMAN ALARCON</t>
  </si>
  <si>
    <t>CALSINA CALLIZANA</t>
  </si>
  <si>
    <t>CANO CCAMA</t>
  </si>
  <si>
    <t>CCORI GUTIERREZ</t>
  </si>
  <si>
    <t>CHURA MAYHUA</t>
  </si>
  <si>
    <t>CONDORIO QUISPE</t>
  </si>
  <si>
    <t>FLORES GUTIERREZ</t>
  </si>
  <si>
    <t>HUALLPA HUANCA</t>
  </si>
  <si>
    <t>MENDOZA BORNAS</t>
  </si>
  <si>
    <t>QUISPE YARESI</t>
  </si>
  <si>
    <t>RAMOS QUISPE</t>
  </si>
  <si>
    <t>SALGADO HUAMAN</t>
  </si>
  <si>
    <t>SANCA GUZMAB</t>
  </si>
  <si>
    <t>SONCCO PUMAQUISPE</t>
  </si>
  <si>
    <t>TACCA FLORES</t>
  </si>
  <si>
    <t>TITO PACCO</t>
  </si>
  <si>
    <t>YARESI PUMAQUISPE</t>
  </si>
  <si>
    <t>ANDRADE MAMANI</t>
  </si>
  <si>
    <t>CCUNO VILCA</t>
  </si>
  <si>
    <t>CHOQUEHUANCA HUAMAN</t>
  </si>
  <si>
    <t>CHUMBILLA ESENARRO</t>
  </si>
  <si>
    <t>CONDORI CANAZA</t>
  </si>
  <si>
    <t>CONDORI MUÑOZ</t>
  </si>
  <si>
    <t>HUAMAN TITO</t>
  </si>
  <si>
    <t>HUMALLA QUISPE</t>
  </si>
  <si>
    <t>LIMACHE FLORES</t>
  </si>
  <si>
    <t>PUMA PELAEZ</t>
  </si>
  <si>
    <t>QUISPE CENTENO</t>
  </si>
  <si>
    <t>QUISPE HUALLA</t>
  </si>
  <si>
    <t>QUISPE QUISPE</t>
  </si>
  <si>
    <t>QUISPE TORDOYA</t>
  </si>
  <si>
    <t>RODRIGUEZ MUÑOZ</t>
  </si>
  <si>
    <t>SAYHUA CHURA</t>
  </si>
  <si>
    <t>SOLORZANO HUARSAYA</t>
  </si>
  <si>
    <t>TACURI TORRICO</t>
  </si>
  <si>
    <t>TORREBLANCA LIMACHE</t>
  </si>
  <si>
    <t>YUCRA SAYA</t>
  </si>
  <si>
    <t>Jose joel</t>
  </si>
  <si>
    <t>FLORES OBLITAS</t>
  </si>
  <si>
    <t>Meliza</t>
  </si>
  <si>
    <t>Mirian Nayaely</t>
  </si>
  <si>
    <t>Jhon Yasi</t>
  </si>
  <si>
    <t>LIMACHE MARRON</t>
  </si>
  <si>
    <t>Nelsa Emerita</t>
  </si>
  <si>
    <t>lIMACHE MARRON</t>
  </si>
  <si>
    <t>Sanny Emma</t>
  </si>
  <si>
    <t>LIMACHE PERALES</t>
  </si>
  <si>
    <t>Lucy Thania</t>
  </si>
  <si>
    <t>PAMPA LIMACHE</t>
  </si>
  <si>
    <t>Sunmerly</t>
  </si>
  <si>
    <t>SONCCO QUISPE</t>
  </si>
  <si>
    <t>Aldair Dickson</t>
  </si>
  <si>
    <t>YEPEZ LAYME</t>
  </si>
  <si>
    <t>Jhambyk antohony</t>
  </si>
  <si>
    <t>QUISPE QUISPECONDORI</t>
  </si>
  <si>
    <t>SOLORZANO TACORA</t>
  </si>
  <si>
    <t>SONCCO APAZA</t>
  </si>
  <si>
    <t>SURCO PACHA</t>
  </si>
  <si>
    <t>TAPIA QUISPE</t>
  </si>
  <si>
    <t>VALERIANO TAPIA</t>
  </si>
  <si>
    <t>ELIOT JHON FREY</t>
  </si>
  <si>
    <t>MIJAEL JHONATAN</t>
  </si>
  <si>
    <t>FARFAN ZOLOAGA</t>
  </si>
  <si>
    <t>MIRIAN  MARITZA</t>
  </si>
  <si>
    <t>GUTIERREZ MAMANI</t>
  </si>
  <si>
    <t>MILDER</t>
  </si>
  <si>
    <t>HUARANCCA VILCA</t>
  </si>
  <si>
    <t>LUZVY YONMY</t>
  </si>
  <si>
    <t>HUMALLA CCAMA</t>
  </si>
  <si>
    <t>SOL ANALY</t>
  </si>
  <si>
    <t>HUMALLA CCANCCAPA</t>
  </si>
  <si>
    <t>VALERIA ARACELY</t>
  </si>
  <si>
    <t>MAMANI HUAHUASONCCO</t>
  </si>
  <si>
    <t>JHON SAMUEL</t>
  </si>
  <si>
    <t>QUISPE APAZA</t>
  </si>
  <si>
    <t>ELIS ROSMERY</t>
  </si>
  <si>
    <t xml:space="preserve"> YOHENIL MAYCOL</t>
  </si>
  <si>
    <t>FARFAN CHOQUELOQUE</t>
  </si>
  <si>
    <t>QUIRO CHUCHI</t>
  </si>
  <si>
    <t>VALERIANO MAMANI</t>
  </si>
  <si>
    <t>CAYO QUISPECONDORI</t>
  </si>
  <si>
    <t>FUENTES VALENCIA</t>
  </si>
  <si>
    <t>MACHACA CRUZ</t>
  </si>
  <si>
    <t xml:space="preserve"> Anthony Berklin</t>
  </si>
  <si>
    <t>MAZA QUISPE</t>
  </si>
  <si>
    <t>MOLLO HUILCA</t>
  </si>
  <si>
    <t xml:space="preserve"> Yandy Willy</t>
  </si>
  <si>
    <t xml:space="preserve"> Gris Yoana</t>
  </si>
  <si>
    <t>QUISPE ORDOÑEZ</t>
  </si>
  <si>
    <t>RAMOS ENRIQUEZ</t>
  </si>
  <si>
    <t>APAZA CALDERON</t>
  </si>
  <si>
    <t>BARRIALES CONDORI</t>
  </si>
  <si>
    <t>BELLIDO AGUILAR</t>
  </si>
  <si>
    <t>CCAHUANA CCAMA</t>
  </si>
  <si>
    <t>CHINO APAZA</t>
  </si>
  <si>
    <t>CHUSI PACOSONCO</t>
  </si>
  <si>
    <t>COZO CCAMA</t>
  </si>
  <si>
    <t>GONZA CCAMA</t>
  </si>
  <si>
    <t>HUAMANTUCO VALERIANO</t>
  </si>
  <si>
    <t>NAREZO ROCHA</t>
  </si>
  <si>
    <t>PACHECCA CAHUANA</t>
  </si>
  <si>
    <t>PALOMINO CCAHUANA</t>
  </si>
  <si>
    <t>PHOCCO AGUILAR</t>
  </si>
  <si>
    <t>QUISPE PHOCCO</t>
  </si>
  <si>
    <t>VALERIANO PHOCCO</t>
  </si>
  <si>
    <t>ANAHUI MAQUE</t>
  </si>
  <si>
    <t>AQUINO HUALLA</t>
  </si>
  <si>
    <t>ARPITA MAQUE</t>
  </si>
  <si>
    <t>CCOA ANAHUI</t>
  </si>
  <si>
    <t>CHOQUEHUANCA GRETA</t>
  </si>
  <si>
    <t>CHURA PUÑO</t>
  </si>
  <si>
    <t>FLORES HUAMANTUCO</t>
  </si>
  <si>
    <t>FLORES ROSAS</t>
  </si>
  <si>
    <t>FLORES VILCA</t>
  </si>
  <si>
    <t>GUTIERREZ PUMA</t>
  </si>
  <si>
    <t>HANCCO APAZA</t>
  </si>
  <si>
    <t>HUARSAYA TINTA</t>
  </si>
  <si>
    <t>MACEDO CARBAJAL</t>
  </si>
  <si>
    <t>MACEDO HUAMANTUCO</t>
  </si>
  <si>
    <t>MOROCCO CHOQUEHUANCA</t>
  </si>
  <si>
    <t>RAMOS HANCCO</t>
  </si>
  <si>
    <t>ROSAS LIMACHE</t>
  </si>
  <si>
    <t>APUCOSI QUISPE</t>
  </si>
  <si>
    <t>APUCUSI CASTRILLO</t>
  </si>
  <si>
    <t>CCUNO TITO</t>
  </si>
  <si>
    <t>CHAMBI YUPANQUI</t>
  </si>
  <si>
    <t>HUALLA QUISPE</t>
  </si>
  <si>
    <t>LLANOS MAMANI</t>
  </si>
  <si>
    <t>BELLIDO MOLLO</t>
  </si>
  <si>
    <t>MAQQUE MOLLO</t>
  </si>
  <si>
    <t>MOLLO CABRERA</t>
  </si>
  <si>
    <t>PACCO CONDORI</t>
  </si>
  <si>
    <t>QUISPE GARRIDO</t>
  </si>
  <si>
    <t>QUISPE SOLIS</t>
  </si>
  <si>
    <t>QUISPE SURCO</t>
  </si>
  <si>
    <t>TEJADA CRUZ</t>
  </si>
  <si>
    <t>ALFEREZ CAHUANA</t>
  </si>
  <si>
    <t>BERMUDES PACCOSONCCO</t>
  </si>
  <si>
    <t>GONZALES BERMUDEZ</t>
  </si>
  <si>
    <t>PEREZ VIRUNDE</t>
  </si>
  <si>
    <t>VILLAGRA HANCCO</t>
  </si>
  <si>
    <t>APAZA QUISPE</t>
  </si>
  <si>
    <t>CAHUANA AGUILAR</t>
  </si>
  <si>
    <t>LIZAMA QUISPE</t>
  </si>
  <si>
    <t>SACACA CONDORI</t>
  </si>
  <si>
    <t>VALENZUELA HANCCORI</t>
  </si>
  <si>
    <t>VARGAS UMALLA</t>
  </si>
  <si>
    <t>ACROTA AGUILAR</t>
  </si>
  <si>
    <t>ARAUJO FLORES</t>
  </si>
  <si>
    <t>CHURA ESPETIA</t>
  </si>
  <si>
    <t>CHURA RAMOS</t>
  </si>
  <si>
    <t>CONDORI HUAYQUILLA</t>
  </si>
  <si>
    <t>CRUZ CCAMA</t>
  </si>
  <si>
    <t>HERPANOCCA TORRES</t>
  </si>
  <si>
    <t>LIMACHE PERALTA</t>
  </si>
  <si>
    <t>MAMANI APAZA</t>
  </si>
  <si>
    <t>MAMANI VALENZUELA</t>
  </si>
  <si>
    <t>MENDOZA PUMA</t>
  </si>
  <si>
    <t>MOLLOCONDO CHOQUELUQUE</t>
  </si>
  <si>
    <t>OBLITAS PERALTA</t>
  </si>
  <si>
    <t>PERALTA MAMANI</t>
  </si>
  <si>
    <t>PUMA GUZMAN</t>
  </si>
  <si>
    <t>QUISPE BARRAGAN</t>
  </si>
  <si>
    <t>Marco Antonio</t>
  </si>
  <si>
    <t>RAMOS MAMANI</t>
  </si>
  <si>
    <t>RAMOS MOLLO</t>
  </si>
  <si>
    <t>RAMOS VILCA</t>
  </si>
  <si>
    <t>RIVERA MENDOZA</t>
  </si>
  <si>
    <t>SALAZAR CUNO</t>
  </si>
  <si>
    <t>SULLCA PARI</t>
  </si>
  <si>
    <t>VALENZUELA CALLOHUANCA</t>
  </si>
  <si>
    <t>VEGA PERALTA</t>
  </si>
  <si>
    <t>VIVEROS RAMOS</t>
  </si>
  <si>
    <t>CHUMBILLA PACCO</t>
  </si>
  <si>
    <t>COA QUISPE</t>
  </si>
  <si>
    <t>LAGAR PUMAKAJA</t>
  </si>
  <si>
    <t>QUISPE CRUZ</t>
  </si>
  <si>
    <t>QUISPE ICHUTA</t>
  </si>
  <si>
    <t>QUISPE LIMA</t>
  </si>
  <si>
    <t>QUISPE YAPO</t>
  </si>
  <si>
    <t>QUISPECONDORI HUAMAN</t>
  </si>
  <si>
    <t>Accarapi Aguilar</t>
  </si>
  <si>
    <t>Albornoz Aguilar</t>
  </si>
  <si>
    <t>Arone Pacco</t>
  </si>
  <si>
    <t>Ataulluco Mamani</t>
  </si>
  <si>
    <t>Caballero Huaman</t>
  </si>
  <si>
    <t>Carta Chosi</t>
  </si>
  <si>
    <t>Cayo Salca</t>
  </si>
  <si>
    <t>Ccallasaca Huallpa</t>
  </si>
  <si>
    <t>Ccallo Ramos</t>
  </si>
  <si>
    <t>Checmapuco Bornaz</t>
  </si>
  <si>
    <t>Cruz Guzman</t>
  </si>
  <si>
    <t>Flores Mendoza</t>
  </si>
  <si>
    <t>Gayoso Garcia</t>
  </si>
  <si>
    <t>Hancco Vargas</t>
  </si>
  <si>
    <t>Huaricacha Aguilar</t>
  </si>
  <si>
    <t>Huaricacha Mamani</t>
  </si>
  <si>
    <t>Mamani Chambi</t>
  </si>
  <si>
    <t>Molina Rivera</t>
  </si>
  <si>
    <t>Morocco Carrazco</t>
  </si>
  <si>
    <t>Ocsa Hualpa</t>
  </si>
  <si>
    <t>Ortiz Quispe</t>
  </si>
  <si>
    <t>Ponce Figueroa</t>
  </si>
  <si>
    <t>Ramos Pacsi</t>
  </si>
  <si>
    <t>Riquelme Condori</t>
  </si>
  <si>
    <t>Suichiri Vargas</t>
  </si>
  <si>
    <t>Yucra Soncco</t>
  </si>
  <si>
    <t>Zapata Cuchuiruni</t>
  </si>
  <si>
    <t>ABARCA QUISPE</t>
  </si>
  <si>
    <t>ACHENQUIPA CCOA</t>
  </si>
  <si>
    <t>ANAHUI AGUILAR</t>
  </si>
  <si>
    <t>ARIZALA CCAPCHA</t>
  </si>
  <si>
    <t>AZCUE CONDORI</t>
  </si>
  <si>
    <t>BUSTINZA VILCA</t>
  </si>
  <si>
    <t>CALLE YAYUARCANI</t>
  </si>
  <si>
    <t>CAYO MOLINA</t>
  </si>
  <si>
    <t>CCUNO RAMOS</t>
  </si>
  <si>
    <t>CHECMAPUCO SUAÑA</t>
  </si>
  <si>
    <t>COAQUIRA ALFEREZ</t>
  </si>
  <si>
    <t>CORDOVA CONDORI</t>
  </si>
  <si>
    <t>CRUZ HUAMANI</t>
  </si>
  <si>
    <t>GAYOSO VARGAS</t>
  </si>
  <si>
    <t>HANCCO YAMPASI</t>
  </si>
  <si>
    <t xml:space="preserve"> Miguel Angel</t>
  </si>
  <si>
    <t>HUANCA LUCAÑA</t>
  </si>
  <si>
    <t>MAMANI HUAQUISTO</t>
  </si>
  <si>
    <t>MAYHUA HUAQUISTO</t>
  </si>
  <si>
    <t>MERMA APAZA</t>
  </si>
  <si>
    <t>MERMA CONDORI</t>
  </si>
  <si>
    <t>MOLINA CHURATA</t>
  </si>
  <si>
    <t>MOROCOIDE CORDOVA</t>
  </si>
  <si>
    <t>QUISPE CONDORI</t>
  </si>
  <si>
    <t>QUISPE SUCAPUCA</t>
  </si>
  <si>
    <t>RODRIGUEZ SUICHIRI</t>
  </si>
  <si>
    <t>SANCHEZ PARI</t>
  </si>
  <si>
    <t>TAPIA SAYHUA</t>
  </si>
  <si>
    <t>TICONA SAYHUA</t>
  </si>
  <si>
    <t>ZEGARRA TTITO</t>
  </si>
  <si>
    <t>Alejandra Brouzkaren</t>
  </si>
  <si>
    <t>JOEL ANTONY</t>
  </si>
  <si>
    <t>seccion</t>
  </si>
  <si>
    <t>SECCION</t>
  </si>
  <si>
    <t>NOMBRES</t>
  </si>
  <si>
    <t>INST</t>
  </si>
  <si>
    <t>ID INST</t>
  </si>
  <si>
    <t>MAMANI CHUSI, KATHERIN</t>
  </si>
  <si>
    <t>QUILCA CHURA, Roymir Franck</t>
  </si>
  <si>
    <t>QUISPE CALLOHUANCA, JHUNIOR SANTIAGO</t>
  </si>
  <si>
    <t>QUISPE APAZA, ELIS ROSMERY</t>
  </si>
  <si>
    <t>MAMANI HUAHUASONCCO, JHON SAMUEL</t>
  </si>
  <si>
    <t>FARFAN ZOLOAGA, MIRIAN  MARITZA</t>
  </si>
  <si>
    <t>GUTIERREZ MAMANI, MILDER</t>
  </si>
  <si>
    <t>HUARANCCA VILCA, LUZVY YONMY</t>
  </si>
  <si>
    <t>HUMALLA CCAMA, SOL ANALY</t>
  </si>
  <si>
    <t>HUMALLA CCANCCAPA, VALERIA ARACELY</t>
  </si>
  <si>
    <t>FLORES OBLITAS, Meliza</t>
  </si>
  <si>
    <t>PAMPA LIMACHE, Sunmerly</t>
  </si>
  <si>
    <t>SONCCO QUISPE, Aldair Dickson</t>
  </si>
  <si>
    <t>LIMACHE PERALES, Lucy Thania</t>
  </si>
  <si>
    <t>lIMACHE MARRON, Sanny Emma</t>
  </si>
  <si>
    <t>LIMACHE MARRON, Nelsa Emerita</t>
  </si>
  <si>
    <t>YEPEZ LAYME, Jhambyk antohony</t>
  </si>
  <si>
    <t>OCHOA TAPIA, Kely Melany</t>
  </si>
  <si>
    <t>PACCO CUBA Leila Minerva</t>
  </si>
  <si>
    <t>PILCO GOZME NELCY LADY</t>
  </si>
  <si>
    <t>MERMA LEON, Juan Jose</t>
  </si>
  <si>
    <t>CONDOLI HUAMAN, Aleida Nadine</t>
  </si>
  <si>
    <t>HUILLCA CHUNGA, Kelvin Mijael</t>
  </si>
  <si>
    <t>Condor Villano, Magda Sayuri</t>
  </si>
  <si>
    <t>CAHUI VALERIANO, Yidda Melia</t>
  </si>
  <si>
    <t>CALCINA VILCA, Joseph Sebastián</t>
  </si>
  <si>
    <t>CHOQUEHUANCA SAYHUA Angel</t>
  </si>
  <si>
    <t>CHUQUIMAMANI FLORES, Briner</t>
  </si>
  <si>
    <t>FLOREZ ROSELLO ,Astrid Aymar</t>
  </si>
  <si>
    <t>HUANCA PACCO, Chick</t>
  </si>
  <si>
    <t>HUAQUISTO MAMANI, Mayumi Nadyne</t>
  </si>
  <si>
    <t>LOPEZ HANCCO, Marilud Edit</t>
  </si>
  <si>
    <t>LUNA CHOQUEHUANCA, Daira Nicoll</t>
  </si>
  <si>
    <t>MARAS LUQUE, Zulma Aydee</t>
  </si>
  <si>
    <t>PELAEZ LAURA, Richard Dyno</t>
  </si>
  <si>
    <t>POCCO VEGA, Luis Daniel</t>
  </si>
  <si>
    <t>QUISPE GUZMAN, James Scott</t>
  </si>
  <si>
    <t>QUISPE RAMOS, Sheyla Jhesarelly</t>
  </si>
  <si>
    <t>QUISPE RIVERA, Leonel Justin</t>
  </si>
  <si>
    <t>RAMOS MOLLOCONDO, Neymar</t>
  </si>
  <si>
    <t>SONCCO PACORI, Carlos Alonso</t>
  </si>
  <si>
    <t>TAYPE QUISPE, Yhilber Cristian</t>
  </si>
  <si>
    <t>est_apell</t>
  </si>
  <si>
    <t>est_name</t>
  </si>
  <si>
    <t>id_inst</t>
  </si>
  <si>
    <t>est_grado</t>
  </si>
  <si>
    <t>ANGIE NICOL</t>
  </si>
  <si>
    <t>ABEL</t>
  </si>
  <si>
    <t>Fernando Marco</t>
  </si>
  <si>
    <t>Meliza Yaquelin</t>
  </si>
  <si>
    <t>Gyan Dree</t>
  </si>
  <si>
    <t>Dayiro</t>
  </si>
  <si>
    <t>Soleny Yesenia</t>
  </si>
  <si>
    <t>Stiven Alvaro</t>
  </si>
  <si>
    <t>Luis Enrique</t>
  </si>
  <si>
    <t>Erick Alexanders</t>
  </si>
  <si>
    <t>Jhandery Nariedh</t>
  </si>
  <si>
    <t>Indira Sara</t>
  </si>
  <si>
    <t>Greys Guisel</t>
  </si>
  <si>
    <t>CAHUANA PAMPA</t>
  </si>
  <si>
    <t>Melania</t>
  </si>
  <si>
    <t>CALSINA CONDORI</t>
  </si>
  <si>
    <t>Alvaro Sebastian</t>
  </si>
  <si>
    <t>CCANCCAPA ZARATE</t>
  </si>
  <si>
    <t>Merhiein Jazmin</t>
  </si>
  <si>
    <t>CHUMBILLA CCOA</t>
  </si>
  <si>
    <t>Sheyla Pamela</t>
  </si>
  <si>
    <t>CHURA CRURATA</t>
  </si>
  <si>
    <t>Ruth Yesenia</t>
  </si>
  <si>
    <t>CRUZ HUALLA</t>
  </si>
  <si>
    <t>Maythe Yhadeira</t>
  </si>
  <si>
    <t>HANCCO RAMOS</t>
  </si>
  <si>
    <t>Harry Yoel</t>
  </si>
  <si>
    <t>HUAMAN VALERIANO</t>
  </si>
  <si>
    <t>Jose Dayir</t>
  </si>
  <si>
    <t>MAMANI HUARICALLO</t>
  </si>
  <si>
    <t>Roy Gary Elvis</t>
  </si>
  <si>
    <t>MAMANI HUAYTA</t>
  </si>
  <si>
    <t>Yoshimar</t>
  </si>
  <si>
    <t>MAQUE HUAHUASONCCO</t>
  </si>
  <si>
    <t>Yoselin Zunyi</t>
  </si>
  <si>
    <t>MAYHUA MERMA</t>
  </si>
  <si>
    <t>Nadine Nayda</t>
  </si>
  <si>
    <t>MERMA VEGA</t>
  </si>
  <si>
    <t>Judith Yovana</t>
  </si>
  <si>
    <t>MONTALVO PUMA</t>
  </si>
  <si>
    <t>Miguel Angel</t>
  </si>
  <si>
    <t>PALOMINO GRETA</t>
  </si>
  <si>
    <t>Franklin</t>
  </si>
  <si>
    <t>PARIAPAZA ALATA</t>
  </si>
  <si>
    <t>Shamira Yoselyn</t>
  </si>
  <si>
    <t>PAULO RAMOS</t>
  </si>
  <si>
    <t>Nuria Bianeth</t>
  </si>
  <si>
    <t>Luis Fernando</t>
  </si>
  <si>
    <t>Derexs Raul</t>
  </si>
  <si>
    <t>QUISPECONDORI PALOMINO</t>
  </si>
  <si>
    <t>Sheyla</t>
  </si>
  <si>
    <t>VARGAS MAZCO</t>
  </si>
  <si>
    <t>Yaiza Yashira</t>
  </si>
  <si>
    <t>VEGA CHUNGA</t>
  </si>
  <si>
    <t>Shandiguer Rivaldo</t>
  </si>
  <si>
    <t>Xiomara Karen</t>
  </si>
  <si>
    <t>FRANK CUOPER</t>
  </si>
  <si>
    <t>ROSSY ERIKA</t>
  </si>
  <si>
    <t>THANIA SARITA</t>
  </si>
  <si>
    <t>JHAYRO KEWIN</t>
  </si>
  <si>
    <t>LIDENY YERENDIL</t>
  </si>
  <si>
    <t>LUZDELIA</t>
  </si>
  <si>
    <t>HABRAHAM</t>
  </si>
  <si>
    <t>SHEN JHOSUE</t>
  </si>
  <si>
    <t>LIZETH YARITA</t>
  </si>
  <si>
    <t>JIMENA MILAGROS</t>
  </si>
  <si>
    <t>ANALY THANIA</t>
  </si>
  <si>
    <t xml:space="preserve">MURGA </t>
  </si>
  <si>
    <t>MOROCCO KEY GRETZEL</t>
  </si>
  <si>
    <t>LADY JHASMIN</t>
  </si>
  <si>
    <t>FRANK DAYIRO</t>
  </si>
  <si>
    <t>ANYHELINA YURY</t>
  </si>
  <si>
    <t>LUZ YOSELYN</t>
  </si>
  <si>
    <t>Jhampier Jairo</t>
  </si>
  <si>
    <t>Sheyla Shemy</t>
  </si>
  <si>
    <t>Leo Adriel</t>
  </si>
  <si>
    <t>Illary Capsuco</t>
  </si>
  <si>
    <t>Erick Joel</t>
  </si>
  <si>
    <t>Dayana Jadde</t>
  </si>
  <si>
    <t>Analy Trinidad</t>
  </si>
  <si>
    <t>Shandy Melissa</t>
  </si>
  <si>
    <t>MAMANI CARBAJAL</t>
  </si>
  <si>
    <t>YOSEL</t>
  </si>
  <si>
    <t>Yeferson Neymar</t>
  </si>
  <si>
    <t>Karim Yoshue</t>
  </si>
  <si>
    <t>Pady Ysabel</t>
  </si>
  <si>
    <t>Marco Victor</t>
  </si>
  <si>
    <t>Mirian Yessy</t>
  </si>
  <si>
    <t>Yanet Milagros</t>
  </si>
  <si>
    <t>Antony Baldemar</t>
  </si>
  <si>
    <t>Jesus Rodrigo</t>
  </si>
  <si>
    <t>Nelson Puyol</t>
  </si>
  <si>
    <t>Arely Yumni</t>
  </si>
  <si>
    <t>Daniel Eusebio</t>
  </si>
  <si>
    <t>Sandra Nayely</t>
  </si>
  <si>
    <t>Jhazel Jazlyn</t>
  </si>
  <si>
    <t>Josemanuel Dickon</t>
  </si>
  <si>
    <t>Cristhiano Joshua</t>
  </si>
  <si>
    <t>Dani Joel</t>
  </si>
  <si>
    <t>Anhaly Jorley</t>
  </si>
  <si>
    <t>Isaias Jefthe</t>
  </si>
  <si>
    <t>Bianka Yhadira</t>
  </si>
  <si>
    <t>Jhanfranco Milder</t>
  </si>
  <si>
    <t>Ludmir Leonel</t>
  </si>
  <si>
    <t>Zhenyu</t>
  </si>
  <si>
    <t>Alexis Alonso</t>
  </si>
  <si>
    <t>Juan Miguel</t>
  </si>
  <si>
    <t>Mariela Nayeli</t>
  </si>
  <si>
    <t>Mayra Kamila</t>
  </si>
  <si>
    <t>Maycol Yhoel</t>
  </si>
  <si>
    <t>Juvenal</t>
  </si>
  <si>
    <t>Jolmer Antony</t>
  </si>
  <si>
    <t>Hector Javier</t>
  </si>
  <si>
    <t>Kriys Analy</t>
  </si>
  <si>
    <t>Yarely Estefany</t>
  </si>
  <si>
    <t>Lisseth Erika</t>
  </si>
  <si>
    <t>Leydy Lisbeth</t>
  </si>
  <si>
    <t>Ashly Karem</t>
  </si>
  <si>
    <t>Luz Flor</t>
  </si>
  <si>
    <t>Naeli Miriam</t>
  </si>
  <si>
    <t>Bekan Wilber</t>
  </si>
  <si>
    <t>Robert Max</t>
  </si>
  <si>
    <t>Dany Vladimir</t>
  </si>
  <si>
    <t>Jose Marcial</t>
  </si>
  <si>
    <t>Shantal Yamilet</t>
  </si>
  <si>
    <t>Shannel Dayiro</t>
  </si>
  <si>
    <t>Gianpiero Alonso</t>
  </si>
  <si>
    <t>Javier Edison</t>
  </si>
  <si>
    <t>Nilda Flor</t>
  </si>
  <si>
    <t>Mery</t>
  </si>
  <si>
    <t>Sergio</t>
  </si>
  <si>
    <t>Soledad Erika</t>
  </si>
  <si>
    <t>Alexis</t>
  </si>
  <si>
    <t>Adolfo Yoel</t>
  </si>
  <si>
    <t>Yudith Analy</t>
  </si>
  <si>
    <t>Analy Yarihtza</t>
  </si>
  <si>
    <t>Aroni Quispe</t>
  </si>
  <si>
    <t>Royer Wilson</t>
  </si>
  <si>
    <t>Calsina Coloque</t>
  </si>
  <si>
    <t>Madeleine</t>
  </si>
  <si>
    <t>Chala Avila</t>
  </si>
  <si>
    <t xml:space="preserve">Angelina </t>
  </si>
  <si>
    <t>Choquehuanca Huaman</t>
  </si>
  <si>
    <t xml:space="preserve">Shayla Katerine </t>
  </si>
  <si>
    <t>Chua Aguilar</t>
  </si>
  <si>
    <t>Edith Danea</t>
  </si>
  <si>
    <t>Chura Montalvo</t>
  </si>
  <si>
    <t xml:space="preserve">Blanca Daysi </t>
  </si>
  <si>
    <t>Yanet Sulma</t>
  </si>
  <si>
    <t>Figueredo Zubieta</t>
  </si>
  <si>
    <t xml:space="preserve">Analy Nadyn </t>
  </si>
  <si>
    <t>Hanccori Apaza</t>
  </si>
  <si>
    <t xml:space="preserve">Leonel Jaime </t>
  </si>
  <si>
    <t>Huaman Teofilo</t>
  </si>
  <si>
    <t>Rody</t>
  </si>
  <si>
    <t>Lazarte Pachapuma</t>
  </si>
  <si>
    <t>Fernando Jose</t>
  </si>
  <si>
    <t>Lima Medina</t>
  </si>
  <si>
    <t>Stefanny Giselle</t>
  </si>
  <si>
    <t>Mamani Mamani</t>
  </si>
  <si>
    <t>Alexandra Luz</t>
  </si>
  <si>
    <t>Maras Arizabal</t>
  </si>
  <si>
    <t>Alexis Mitward</t>
  </si>
  <si>
    <t>Pizarro Huanca</t>
  </si>
  <si>
    <t>Kalef Edgar</t>
  </si>
  <si>
    <t>Puma Mamani</t>
  </si>
  <si>
    <t xml:space="preserve">Miguel Angel </t>
  </si>
  <si>
    <t>Sayhua Lima</t>
  </si>
  <si>
    <t xml:space="preserve">Katherin Diani </t>
  </si>
  <si>
    <t>Soncco Aleman</t>
  </si>
  <si>
    <t>Deyvis Yhuri</t>
  </si>
  <si>
    <t>Vilca Luque</t>
  </si>
  <si>
    <t>Nayda Luz</t>
  </si>
  <si>
    <t/>
  </si>
  <si>
    <t>Yhulma Damaris</t>
  </si>
  <si>
    <t>Susan Yaneth</t>
  </si>
  <si>
    <t>Jaquelin</t>
  </si>
  <si>
    <t>Yonatan Michel</t>
  </si>
  <si>
    <t>Josefernando</t>
  </si>
  <si>
    <t>Bladimir Nicanor</t>
  </si>
  <si>
    <t>Neyli Shomara</t>
  </si>
  <si>
    <t>GARATE DE</t>
  </si>
  <si>
    <t>LA FLOR Blanca Flor</t>
  </si>
  <si>
    <t>Juan Carlos</t>
  </si>
  <si>
    <t>Teves</t>
  </si>
  <si>
    <t xml:space="preserve">Jennyfer Gimena </t>
  </si>
  <si>
    <t>Belinda</t>
  </si>
  <si>
    <t>Shyrley Danaee</t>
  </si>
  <si>
    <t>Yeison Michel</t>
  </si>
  <si>
    <t>Yaquelin</t>
  </si>
  <si>
    <t>Cliver Eriks</t>
  </si>
  <si>
    <t>Nionel</t>
  </si>
  <si>
    <t>Gendia</t>
  </si>
  <si>
    <t xml:space="preserve">Shantal Katerine </t>
  </si>
  <si>
    <t>Aldair Fernando</t>
  </si>
  <si>
    <t>Angel Raul</t>
  </si>
  <si>
    <t xml:space="preserve">Roy Rivaldo </t>
  </si>
  <si>
    <t xml:space="preserve">Yissell Alexandra </t>
  </si>
  <si>
    <t>Exon Maycol</t>
  </si>
  <si>
    <t>Percy Ivan</t>
  </si>
  <si>
    <t xml:space="preserve">Mary Cielo </t>
  </si>
  <si>
    <t xml:space="preserve">Edwar Jheron </t>
  </si>
  <si>
    <t>Lizbeth Thania</t>
  </si>
  <si>
    <t xml:space="preserve">Adalid Osniel </t>
  </si>
  <si>
    <t xml:space="preserve">Susan Mayte </t>
  </si>
  <si>
    <t xml:space="preserve">Adeliz Nayely </t>
  </si>
  <si>
    <t>Vivian Griss</t>
  </si>
  <si>
    <t xml:space="preserve">Juvenal Davis </t>
  </si>
  <si>
    <t>Analy Gimena</t>
  </si>
  <si>
    <t xml:space="preserve">Wilber David </t>
  </si>
  <si>
    <t xml:space="preserve">Flor De Maria </t>
  </si>
  <si>
    <t xml:space="preserve">Yusidey Yanelis </t>
  </si>
  <si>
    <t xml:space="preserve">Vicki </t>
  </si>
  <si>
    <t xml:space="preserve">Kevin Yasmani </t>
  </si>
  <si>
    <t xml:space="preserve">Jordhy Axel </t>
  </si>
  <si>
    <t>ARIZACA LIMACHELuz</t>
  </si>
  <si>
    <t>Evely</t>
  </si>
  <si>
    <t>BERROCAL YAPO</t>
  </si>
  <si>
    <t>HACCA CONDORPOCCOJosue</t>
  </si>
  <si>
    <t>Misael</t>
  </si>
  <si>
    <t>HACCA MARRON</t>
  </si>
  <si>
    <t>HUAHAUSONCCO ARONI</t>
  </si>
  <si>
    <t>MONRROY MAMANIYandel</t>
  </si>
  <si>
    <t>Roly</t>
  </si>
  <si>
    <t>PAMPA CAHUANAAlicia</t>
  </si>
  <si>
    <t>Lisbeth</t>
  </si>
  <si>
    <t>Jayer</t>
  </si>
  <si>
    <t>Neymar Eddy</t>
  </si>
  <si>
    <t>Carlos Yoel</t>
  </si>
  <si>
    <t>Yeferson</t>
  </si>
  <si>
    <t>Lexmy Yarita</t>
  </si>
  <si>
    <t>Kenyi Yeferson</t>
  </si>
  <si>
    <t xml:space="preserve">SONIA ELIZABETH </t>
  </si>
  <si>
    <t>QUISPE QQUELCCALUIS</t>
  </si>
  <si>
    <t>GABRIEL</t>
  </si>
  <si>
    <t>QUISPE CALLOHUANCA</t>
  </si>
  <si>
    <t>JHUNIOR SANTIAGO</t>
  </si>
  <si>
    <t xml:space="preserve">YHONNY YANDEL </t>
  </si>
  <si>
    <t>MERMA MAMANI</t>
  </si>
  <si>
    <t xml:space="preserve"> YURYURIEL SHANEL </t>
  </si>
  <si>
    <t>MAMANI CHALLAPA</t>
  </si>
  <si>
    <t>MAMANI CAHUANA</t>
  </si>
  <si>
    <t xml:space="preserve">SAYURI KATERIN </t>
  </si>
  <si>
    <t xml:space="preserve">NATALY ROSA </t>
  </si>
  <si>
    <t>LUQUE CASTELLANOS</t>
  </si>
  <si>
    <t>BIANCA NICOL</t>
  </si>
  <si>
    <t>LAURA TURPOMIRIAN</t>
  </si>
  <si>
    <t>MARIA FERNANDA</t>
  </si>
  <si>
    <t>HUMALLA LOAYZAANGIE</t>
  </si>
  <si>
    <t>PAMELA</t>
  </si>
  <si>
    <t>FARFAN TURPO</t>
  </si>
  <si>
    <t xml:space="preserve">KELY YASMIN </t>
  </si>
  <si>
    <t xml:space="preserve">OSCAR DENNIS </t>
  </si>
  <si>
    <t>CONDORI HUMALLA</t>
  </si>
  <si>
    <t xml:space="preserve"> GRETHY YOSELINDA </t>
  </si>
  <si>
    <t>CHUSI CCANCCAPA</t>
  </si>
  <si>
    <t xml:space="preserve">ANALY MILAGROS </t>
  </si>
  <si>
    <t>CHUCHI MOROCCO</t>
  </si>
  <si>
    <t>ANDERSHON DERLY</t>
  </si>
  <si>
    <t>CHUA VENTURA</t>
  </si>
  <si>
    <t>CHALLAPA CHUPA</t>
  </si>
  <si>
    <t>CALSINA TURPORONEL</t>
  </si>
  <si>
    <t>ALDAIR</t>
  </si>
  <si>
    <t>APAZA VILCA</t>
  </si>
  <si>
    <t>YOHENIL MAYCOL</t>
  </si>
  <si>
    <t>Ney Dayiro</t>
  </si>
  <si>
    <t>Flor Esperanza</t>
  </si>
  <si>
    <t>Katy Nayely</t>
  </si>
  <si>
    <t>MAMANI TEJADA</t>
  </si>
  <si>
    <t>Angie Luz</t>
  </si>
  <si>
    <t>Yamilet Jayuri</t>
  </si>
  <si>
    <t>PEREZ LAURA</t>
  </si>
  <si>
    <t>Edilson Jose</t>
  </si>
  <si>
    <t>Luz Cielo</t>
  </si>
  <si>
    <t>María Fernanda</t>
  </si>
  <si>
    <t>Ana Gabriela</t>
  </si>
  <si>
    <t>Neymar Xavi</t>
  </si>
  <si>
    <t>Brith Sheyla</t>
  </si>
  <si>
    <t>Milagros Camila</t>
  </si>
  <si>
    <t>Leydi Shamila</t>
  </si>
  <si>
    <t>Yamilet Evelin</t>
  </si>
  <si>
    <t>Flor de María</t>
  </si>
  <si>
    <t>Rosario Dioselina</t>
  </si>
  <si>
    <t>Amadeo Benjamin</t>
  </si>
  <si>
    <t>Simeone Jhairo</t>
  </si>
  <si>
    <t>Yifer Hefrazil</t>
  </si>
  <si>
    <t>Eduardo Mateo</t>
  </si>
  <si>
    <t>Flor Kelin</t>
  </si>
  <si>
    <t>Floricielo</t>
  </si>
  <si>
    <t>Dandi Deysi</t>
  </si>
  <si>
    <t>Darwin Elvis</t>
  </si>
  <si>
    <t>Yeny Lizeth</t>
  </si>
  <si>
    <t>Mendyaneth</t>
  </si>
  <si>
    <t>Danitza Mayvee</t>
  </si>
  <si>
    <t>Julia Virginia</t>
  </si>
  <si>
    <t>Aida Kiara</t>
  </si>
  <si>
    <t>Danny Yeison</t>
  </si>
  <si>
    <t>Yandi Belinda</t>
  </si>
  <si>
    <t xml:space="preserve">HANCCO </t>
  </si>
  <si>
    <t>CCOA Jhon Jhayson</t>
  </si>
  <si>
    <t>Lizeth Briseyda</t>
  </si>
  <si>
    <t>Roseysela Dennis</t>
  </si>
  <si>
    <t>Yon Lider</t>
  </si>
  <si>
    <t>Flor Sonia</t>
  </si>
  <si>
    <t>Cristhian Abel</t>
  </si>
  <si>
    <t>Yaneth Yobana</t>
  </si>
  <si>
    <t>Mayly Emely</t>
  </si>
  <si>
    <t>Lizeth Eveli</t>
  </si>
  <si>
    <t>Lizyandi Menguiy Nayely</t>
  </si>
  <si>
    <t>Yeremy Neymar</t>
  </si>
  <si>
    <t>Gleny Marleny</t>
  </si>
  <si>
    <t>Gladymel Patty</t>
  </si>
  <si>
    <t>JEAN FRANK</t>
  </si>
  <si>
    <t>AYMAR</t>
  </si>
  <si>
    <t>MAGNO</t>
  </si>
  <si>
    <t>JHOVAN W</t>
  </si>
  <si>
    <t>AYDA LUZ</t>
  </si>
  <si>
    <t>ROY ELBIO</t>
  </si>
  <si>
    <t>YERSON ARTURO</t>
  </si>
  <si>
    <t>JHOJAN</t>
  </si>
  <si>
    <t>YOEL</t>
  </si>
  <si>
    <t>MARIELA INAIDA</t>
  </si>
  <si>
    <t>NOEMI FLOR</t>
  </si>
  <si>
    <t>RUDY ELIAZAR</t>
  </si>
  <si>
    <t>SHADY JHOANA</t>
  </si>
  <si>
    <t>Ccoyori Quispecondori</t>
  </si>
  <si>
    <t>Yordy Denis</t>
  </si>
  <si>
    <t>Sucapuca Tejada</t>
  </si>
  <si>
    <t>Erick Oliver</t>
  </si>
  <si>
    <t>Yenifer Shantal</t>
  </si>
  <si>
    <t>Rosiel Nyeli</t>
  </si>
  <si>
    <t>Yuly Mayumi</t>
  </si>
  <si>
    <t>MONRROY LEZAMA</t>
  </si>
  <si>
    <t xml:space="preserve">Cristhian Jandel                     </t>
  </si>
  <si>
    <t>Arjen Dillmar</t>
  </si>
  <si>
    <t>Britney Lizet</t>
  </si>
  <si>
    <t>Yetson Yeremy</t>
  </si>
  <si>
    <t>Rigoberto Manuel</t>
  </si>
  <si>
    <t>Leonel Marcos</t>
  </si>
  <si>
    <t xml:space="preserve">Anali </t>
  </si>
  <si>
    <t>Maria Elizabeth</t>
  </si>
  <si>
    <t>Oscar</t>
  </si>
  <si>
    <t>Evangelina</t>
  </si>
  <si>
    <t>Lizbeth Eva</t>
  </si>
  <si>
    <t>Edwin</t>
  </si>
  <si>
    <t>Luz Marina</t>
  </si>
  <si>
    <t>Randy Oliver</t>
  </si>
  <si>
    <t>Nayda Isabel</t>
  </si>
  <si>
    <t>Flora Mashel</t>
  </si>
  <si>
    <t>Karen Adelma</t>
  </si>
  <si>
    <t>Estrella Nayely</t>
  </si>
  <si>
    <t>Luis Miguel</t>
  </si>
  <si>
    <t>Demecio</t>
  </si>
  <si>
    <t>Carlos Rodrigo</t>
  </si>
  <si>
    <t>QUISPE BARRAGANMarco</t>
  </si>
  <si>
    <t>Antonio</t>
  </si>
  <si>
    <t>Leonel Maycor</t>
  </si>
  <si>
    <t>Eddy Roy</t>
  </si>
  <si>
    <t>Paul Benjamin</t>
  </si>
  <si>
    <t>Brandom Ariel</t>
  </si>
  <si>
    <t>Roxana Isis</t>
  </si>
  <si>
    <t>Jhon Maycol</t>
  </si>
  <si>
    <t xml:space="preserve">Sindia Severiana </t>
  </si>
  <si>
    <t>Cristhian Edwin</t>
  </si>
  <si>
    <t>Daniela Fernanda</t>
  </si>
  <si>
    <t>SAYUMI ZUMAYA</t>
  </si>
  <si>
    <t>JHAEL DONOBAN</t>
  </si>
  <si>
    <t>TREISY CLARIBETH</t>
  </si>
  <si>
    <t>IVAN HERMAIN</t>
  </si>
  <si>
    <t>EYDI NEDALI</t>
  </si>
  <si>
    <t>MAX MERG</t>
  </si>
  <si>
    <t>MARCIA</t>
  </si>
  <si>
    <t>GREYSS RITA</t>
  </si>
  <si>
    <t>LIN JETSUN</t>
  </si>
  <si>
    <t>Yenifer Kely</t>
  </si>
  <si>
    <t>Jhostin Fernando</t>
  </si>
  <si>
    <t>Anghy Briyit</t>
  </si>
  <si>
    <t>Neymar Jhairo</t>
  </si>
  <si>
    <t>Shary Anahi</t>
  </si>
  <si>
    <t>Jhostin Jiampier</t>
  </si>
  <si>
    <t>Jayde</t>
  </si>
  <si>
    <t>Yonmi Julieta</t>
  </si>
  <si>
    <t>Angie Kiara Janli</t>
  </si>
  <si>
    <t>Dreix Geampiero</t>
  </si>
  <si>
    <t>Rimbert Roy</t>
  </si>
  <si>
    <t>Brisayda</t>
  </si>
  <si>
    <t>Sandra Anahi</t>
  </si>
  <si>
    <t>Gabriela</t>
  </si>
  <si>
    <t>Marlon</t>
  </si>
  <si>
    <t>Renzo Samin</t>
  </si>
  <si>
    <t>Yinyu Leonel</t>
  </si>
  <si>
    <t>Roxsana</t>
  </si>
  <si>
    <t>Diego</t>
  </si>
  <si>
    <t>Jeampiero Axel</t>
  </si>
  <si>
    <t>Italo Mathias</t>
  </si>
  <si>
    <t>Anahi Fernanda</t>
  </si>
  <si>
    <t>Carla Yesenia</t>
  </si>
  <si>
    <t>Yosmel Diorel</t>
  </si>
  <si>
    <t>Marisol</t>
  </si>
  <si>
    <t>Yutmaly Nery</t>
  </si>
  <si>
    <t>Yelstin Harold</t>
  </si>
  <si>
    <t>Ramiro Edgar</t>
  </si>
  <si>
    <t>Kiara Kimberly M.</t>
  </si>
  <si>
    <t>Paola Sayuri</t>
  </si>
  <si>
    <t>Grecia Ingrid</t>
  </si>
  <si>
    <t>Axel Saul</t>
  </si>
  <si>
    <t>Max Alberto</t>
  </si>
  <si>
    <t>Zulma Iriz</t>
  </si>
  <si>
    <t>Jhon Cesar</t>
  </si>
  <si>
    <t>Neymar Paolo</t>
  </si>
  <si>
    <t>Jose Luis</t>
  </si>
  <si>
    <t>Michael Oscar</t>
  </si>
  <si>
    <t>Yojan Yosi</t>
  </si>
  <si>
    <t>Maykol Leonel</t>
  </si>
  <si>
    <t>Yesica</t>
  </si>
  <si>
    <t>Alejandra Yuneimi</t>
  </si>
  <si>
    <t>Johan Davizon</t>
  </si>
  <si>
    <t>Yady Cahori</t>
  </si>
  <si>
    <t>Alex Brus</t>
  </si>
  <si>
    <t>Xavi Alonso</t>
  </si>
  <si>
    <t>Ollanta Vladimir</t>
  </si>
  <si>
    <t>Valery Azumy</t>
  </si>
  <si>
    <t>Leydi Stefani</t>
  </si>
  <si>
    <t>Jhosimar Giovani</t>
  </si>
  <si>
    <t>Nilda Kiara</t>
  </si>
  <si>
    <t>Mark Senaine</t>
  </si>
  <si>
    <t>Jhorman Edmundo</t>
  </si>
  <si>
    <t>Juliet Zaray</t>
  </si>
  <si>
    <t>AGUILAR AMESQUITA</t>
  </si>
  <si>
    <t>ANDREE MISSAEL</t>
  </si>
  <si>
    <t>APAZA CCAZA</t>
  </si>
  <si>
    <t>NADINE SOYFER</t>
  </si>
  <si>
    <t>BLAS RIVERA</t>
  </si>
  <si>
    <t>ROCIO MARLENY</t>
  </si>
  <si>
    <t>CALSINA MENDOZA</t>
  </si>
  <si>
    <t>YIDDA PHOENIX</t>
  </si>
  <si>
    <t>CARRASCO COLOMA</t>
  </si>
  <si>
    <t>LUIS MIGUEL</t>
  </si>
  <si>
    <t>CAYO SALCA</t>
  </si>
  <si>
    <t>SHYME YOHEL</t>
  </si>
  <si>
    <t>CHACON JARATA</t>
  </si>
  <si>
    <t>PATRICK ANTHONY</t>
  </si>
  <si>
    <t>CHIPANA VALERIANO</t>
  </si>
  <si>
    <t>GELSON KHALED</t>
  </si>
  <si>
    <t>CHOQUE PACSI</t>
  </si>
  <si>
    <t>ANTONY VALENTIN</t>
  </si>
  <si>
    <t>CHURA QUISPECONDORI</t>
  </si>
  <si>
    <t>YOSHIRO</t>
  </si>
  <si>
    <t>ESPINOSA MARCANI</t>
  </si>
  <si>
    <t>JEREMI</t>
  </si>
  <si>
    <t>FLORES FOROCA</t>
  </si>
  <si>
    <t>JEANCARLOS</t>
  </si>
  <si>
    <t>GONZALES QUISPE</t>
  </si>
  <si>
    <t>AMILKAR GABRIEL</t>
  </si>
  <si>
    <t>HUARACALLO ARENAS</t>
  </si>
  <si>
    <t>SHARMELY MINHYI</t>
  </si>
  <si>
    <t>HUAYLLA MAMANI</t>
  </si>
  <si>
    <t>MAX AXEL HARRY</t>
  </si>
  <si>
    <t>LUCANA CHECMAPUCO</t>
  </si>
  <si>
    <t>FREDT CALEB</t>
  </si>
  <si>
    <t>LUQUE JACHO</t>
  </si>
  <si>
    <t>SOFIA DINA</t>
  </si>
  <si>
    <t>MENDOZA HUARAYA</t>
  </si>
  <si>
    <t>MAX SAMIR</t>
  </si>
  <si>
    <t>MIRANDA VARGAS</t>
  </si>
  <si>
    <t>JACKELINE</t>
  </si>
  <si>
    <t>MULLISACA CHUMBILLA</t>
  </si>
  <si>
    <t>JEFFERSON PAUL</t>
  </si>
  <si>
    <t>QUISPE OCSA</t>
  </si>
  <si>
    <t>KRISH ANTONIO</t>
  </si>
  <si>
    <t>QUISPE PACSI</t>
  </si>
  <si>
    <t>ZUJEY AZUMI</t>
  </si>
  <si>
    <t>QUISPE TITO</t>
  </si>
  <si>
    <t>SELENE KATALEYA</t>
  </si>
  <si>
    <t>TAPIA TITO</t>
  </si>
  <si>
    <t>NEYMAR</t>
  </si>
  <si>
    <t>THUPA PACCO</t>
  </si>
  <si>
    <t>NEYMAR YASTIN</t>
  </si>
  <si>
    <t>TRUEBAS CHACON</t>
  </si>
  <si>
    <t>JANALOREN LUCERO</t>
  </si>
  <si>
    <t>CACERES TEJADAAxel</t>
  </si>
  <si>
    <t>Raidi</t>
  </si>
  <si>
    <t>ENRIQUEZ VILCA</t>
  </si>
  <si>
    <t xml:space="preserve">Yover Fernando </t>
  </si>
  <si>
    <t>HUANCA CHUQUITARQUI</t>
  </si>
  <si>
    <t>Noe</t>
  </si>
  <si>
    <t>MAMANI MAMANI</t>
  </si>
  <si>
    <t>Lizbeth Karen</t>
  </si>
  <si>
    <t>MAMANI VELAZCO</t>
  </si>
  <si>
    <t>Allison Miley</t>
  </si>
  <si>
    <t>MITA TEJADA</t>
  </si>
  <si>
    <t>Nilthon Yandel</t>
  </si>
  <si>
    <t>OCHOA TAPIA</t>
  </si>
  <si>
    <t>Kely Melany</t>
  </si>
  <si>
    <t>QUISPE COPARA</t>
  </si>
  <si>
    <t>Linhet Helhen</t>
  </si>
  <si>
    <t>QUISPE GONZALES</t>
  </si>
  <si>
    <t xml:space="preserve"> Jhon Gedeon</t>
  </si>
  <si>
    <t>QUISPE TEJADA</t>
  </si>
  <si>
    <t xml:space="preserve"> Neymar Cesar</t>
  </si>
  <si>
    <t>TEJADA CABRERA</t>
  </si>
  <si>
    <t xml:space="preserve"> Cristhian  Roni</t>
  </si>
  <si>
    <t>ZEBALLOS LIMA</t>
  </si>
  <si>
    <t>Emely Shakira</t>
  </si>
  <si>
    <t>ACHAQUIHUI PATATINGO</t>
  </si>
  <si>
    <t>Liz Delia</t>
  </si>
  <si>
    <t>ALTAMIRANO MAMANI</t>
  </si>
  <si>
    <t>Noemí Florlinda</t>
  </si>
  <si>
    <t>CARRASCO QUISPE</t>
  </si>
  <si>
    <t>Karen Romina</t>
  </si>
  <si>
    <t>CCAMA QUISPE</t>
  </si>
  <si>
    <t>Jimena Diana</t>
  </si>
  <si>
    <t>COILA MACHICADO</t>
  </si>
  <si>
    <t>Jasmin Gianela</t>
  </si>
  <si>
    <t>CONDORI CHAMBI</t>
  </si>
  <si>
    <t>Eddu Enrique</t>
  </si>
  <si>
    <t>CONDORI PINEDA</t>
  </si>
  <si>
    <t>Diego Rubiño Cafu</t>
  </si>
  <si>
    <t>FLORES FIGUEREDO</t>
  </si>
  <si>
    <t>Mildreth Blanca</t>
  </si>
  <si>
    <t>GUZMAN CCAMI</t>
  </si>
  <si>
    <t>Reyna</t>
  </si>
  <si>
    <t>LUNA PATATINGO</t>
  </si>
  <si>
    <t>Dany Alejandro</t>
  </si>
  <si>
    <t>MAMANI CASTRILLO</t>
  </si>
  <si>
    <t>Joel Nilzon</t>
  </si>
  <si>
    <t>MAMANI SONCCO</t>
  </si>
  <si>
    <t>Nuria Anahy</t>
  </si>
  <si>
    <t>NINA MITA</t>
  </si>
  <si>
    <t>Alex René</t>
  </si>
  <si>
    <t>PATATINGO SOLIS</t>
  </si>
  <si>
    <t>Yuli</t>
  </si>
  <si>
    <t>RODRIGUEZ GUZMAN</t>
  </si>
  <si>
    <t>Sheyla Gimena</t>
  </si>
  <si>
    <t>SOLIS ZUBIETA</t>
  </si>
  <si>
    <t>Yetty Rosales</t>
  </si>
  <si>
    <t>VALDEZ QUISPE</t>
  </si>
  <si>
    <t>Natsumi Tarlin</t>
  </si>
  <si>
    <t>VALERIANO ZUBIETA</t>
  </si>
  <si>
    <t>Angel Remigio</t>
  </si>
  <si>
    <t>ZUBIETA CASTRO</t>
  </si>
  <si>
    <t>Yuri Mayhumi</t>
  </si>
  <si>
    <t>Achata Ccoa</t>
  </si>
  <si>
    <t>Nora Romina</t>
  </si>
  <si>
    <t>Choquepata Turpo</t>
  </si>
  <si>
    <t>Gary Abel</t>
  </si>
  <si>
    <t>Condori Turpo</t>
  </si>
  <si>
    <t>Yordy Florian</t>
  </si>
  <si>
    <t>Condori Vega</t>
  </si>
  <si>
    <t>Denisse Analiz</t>
  </si>
  <si>
    <t>Jose Miguel</t>
  </si>
  <si>
    <t>Coronel Condori</t>
  </si>
  <si>
    <t>Mary Carmen</t>
  </si>
  <si>
    <t>Coronel Mamani</t>
  </si>
  <si>
    <t>Shandy Flor</t>
  </si>
  <si>
    <t>Huaman Vega</t>
  </si>
  <si>
    <t>Emerson Anthony</t>
  </si>
  <si>
    <t>Humalla Huaman</t>
  </si>
  <si>
    <t>Renso Alexanders</t>
  </si>
  <si>
    <t>Llacsa Quispe</t>
  </si>
  <si>
    <t>Milder Briner</t>
  </si>
  <si>
    <t>Pachapuma Pachapuma</t>
  </si>
  <si>
    <t>Maria Fer.</t>
  </si>
  <si>
    <t>Pachapuma Quispe</t>
  </si>
  <si>
    <t>Xiara Brignet</t>
  </si>
  <si>
    <t>Quispe Vega</t>
  </si>
  <si>
    <t>Rossmery Analy</t>
  </si>
  <si>
    <t>Saca Hancco</t>
  </si>
  <si>
    <t>Yeferson Diego</t>
  </si>
  <si>
    <t>Valencia Hancco</t>
  </si>
  <si>
    <t>Walter Yohojan</t>
  </si>
  <si>
    <t>Vega Quispe</t>
  </si>
  <si>
    <t>Diógenes</t>
  </si>
  <si>
    <t>AROCUTIPA MORALES</t>
  </si>
  <si>
    <t>Leonardo Santos</t>
  </si>
  <si>
    <t>AVILA ROSEL</t>
  </si>
  <si>
    <t>Dayiro Ademar</t>
  </si>
  <si>
    <t>BUSTINZA CONDORI</t>
  </si>
  <si>
    <t>Jose Williams</t>
  </si>
  <si>
    <t>William Henrry</t>
  </si>
  <si>
    <t>CACERES PARI</t>
  </si>
  <si>
    <t>Deysi Abigael</t>
  </si>
  <si>
    <t>CARHUAPOMA MAMANI</t>
  </si>
  <si>
    <t>Camila Anais</t>
  </si>
  <si>
    <t>CARPIO COLLANTES</t>
  </si>
  <si>
    <t>Briana Yeris</t>
  </si>
  <si>
    <t>DIAZ QUISPE</t>
  </si>
  <si>
    <t>Maythe Pamela</t>
  </si>
  <si>
    <t>GUZMAN CARRASCO</t>
  </si>
  <si>
    <t>Xiomara María Cristel</t>
  </si>
  <si>
    <t>MAMANI HILAHUALA</t>
  </si>
  <si>
    <t>Genesis Zulet</t>
  </si>
  <si>
    <t>PACCO QUISPE</t>
  </si>
  <si>
    <t>Dayron Dayiro</t>
  </si>
  <si>
    <t>ROJAS CHAMBI</t>
  </si>
  <si>
    <t>Edi</t>
  </si>
  <si>
    <t>SUCARI TTITO</t>
  </si>
  <si>
    <t>Luigi Freuder</t>
  </si>
  <si>
    <t>TAPARA RAMOS</t>
  </si>
  <si>
    <t>Alexis Jeremy</t>
  </si>
  <si>
    <t>VARGAS BACA</t>
  </si>
  <si>
    <t>Denilson Antony</t>
  </si>
  <si>
    <t>ANDIA CALCINA</t>
  </si>
  <si>
    <t>BRITNEY BANERY</t>
  </si>
  <si>
    <t>CABRERA CCAMI</t>
  </si>
  <si>
    <t>JOSSENID BRIGIE</t>
  </si>
  <si>
    <t>CALCINA QUISPE</t>
  </si>
  <si>
    <t>ROSSE SOLEDAD</t>
  </si>
  <si>
    <t>CHAMBI CONDORI</t>
  </si>
  <si>
    <t>EDU NEYMAR</t>
  </si>
  <si>
    <t>CHAÑI ALARCON</t>
  </si>
  <si>
    <t>ANDREW EUSEBIO</t>
  </si>
  <si>
    <t>CHURA TUMI</t>
  </si>
  <si>
    <t>PIERO ADRIANO</t>
  </si>
  <si>
    <t>GUARDIA VALDEZ</t>
  </si>
  <si>
    <t>PIERINA KAORI</t>
  </si>
  <si>
    <t>GUERRERO CRISANTO</t>
  </si>
  <si>
    <t>FABRICIO JESUS</t>
  </si>
  <si>
    <t>GUTIERREZ CONDORI</t>
  </si>
  <si>
    <t>EYMI SARITH</t>
  </si>
  <si>
    <t>MACHACA YANA</t>
  </si>
  <si>
    <t>THELMA ZHAMIRA</t>
  </si>
  <si>
    <t>MAMANI ANDRADE</t>
  </si>
  <si>
    <t>MILETT SOLIMAR</t>
  </si>
  <si>
    <t>MOLLO BERMEO</t>
  </si>
  <si>
    <t>THIAGO ANDY</t>
  </si>
  <si>
    <t>NINA MAYTA</t>
  </si>
  <si>
    <t>JOSE ANTONIO</t>
  </si>
  <si>
    <t>QUISPE CLAVITEA</t>
  </si>
  <si>
    <t>AVRIL MILETT</t>
  </si>
  <si>
    <t>QUISPE TURPO</t>
  </si>
  <si>
    <t>JHON ALDO</t>
  </si>
  <si>
    <t>SOPLAPUCO FUENTES</t>
  </si>
  <si>
    <t>RENATA DE LOS ANGELES</t>
  </si>
  <si>
    <t>SUCARI JUAREZ</t>
  </si>
  <si>
    <t>MILENA YASHIRA</t>
  </si>
  <si>
    <t>TORRES CAYTE</t>
  </si>
  <si>
    <t>LEYSI ANHELY</t>
  </si>
  <si>
    <t>VALDEZ CALCINA</t>
  </si>
  <si>
    <t>MARYCIELO NICOL</t>
  </si>
  <si>
    <t>VILLAZANTE SALCCA</t>
  </si>
  <si>
    <t>YAMILETH DAYANA</t>
  </si>
  <si>
    <t>ANAHUI MAMANI</t>
  </si>
  <si>
    <t>Jose Ivan</t>
  </si>
  <si>
    <t>HANCCO MERMA</t>
  </si>
  <si>
    <t>Cristian Ronaldo</t>
  </si>
  <si>
    <t>MAMANI ZUBIETA</t>
  </si>
  <si>
    <t>Brizaida Roxana</t>
  </si>
  <si>
    <t>MAMANI ZUVIETA</t>
  </si>
  <si>
    <t>MERMA GUZMAN</t>
  </si>
  <si>
    <t>Nadynne Susana</t>
  </si>
  <si>
    <t>QUISPE HUAQUISTO</t>
  </si>
  <si>
    <t>Antauro</t>
  </si>
  <si>
    <t>YUCRA LUCAÑA</t>
  </si>
  <si>
    <t>Wendy</t>
  </si>
  <si>
    <t>CALLIZANA SACACA</t>
  </si>
  <si>
    <t>Hector Raul</t>
  </si>
  <si>
    <t>CHUA CALLIZANA</t>
  </si>
  <si>
    <t>Abimelec isbaq</t>
  </si>
  <si>
    <t>CHUA GUTIERREZ</t>
  </si>
  <si>
    <t>Liz Analy</t>
  </si>
  <si>
    <t>QUISPE CHURATA</t>
  </si>
  <si>
    <t>Sheyla liliana</t>
  </si>
  <si>
    <t>TAPARA CAHUANA</t>
  </si>
  <si>
    <t>Dennys Antony</t>
  </si>
  <si>
    <t>ATAMARI GARCÍA</t>
  </si>
  <si>
    <t>Yasmín Clarivet</t>
  </si>
  <si>
    <t>ATAMARI QUISPE</t>
  </si>
  <si>
    <t>Rosmeri</t>
  </si>
  <si>
    <t>BUSTINCIO QUISPE</t>
  </si>
  <si>
    <t>Edy Fernando Daniel</t>
  </si>
  <si>
    <t>Yeni Elizabeth</t>
  </si>
  <si>
    <t>GAYOSO MOLINA</t>
  </si>
  <si>
    <t>Jhon Elder</t>
  </si>
  <si>
    <t>GUTIERREZ POZO</t>
  </si>
  <si>
    <t>Abigael Flor</t>
  </si>
  <si>
    <t>GUTIERREZ USCAMAYTA</t>
  </si>
  <si>
    <t>Yosimar</t>
  </si>
  <si>
    <t>LLANOS MOLINA</t>
  </si>
  <si>
    <t>Guido</t>
  </si>
  <si>
    <t>MERMA VARGAS</t>
  </si>
  <si>
    <t>Yodenid</t>
  </si>
  <si>
    <t>MOLINA CUBA</t>
  </si>
  <si>
    <t>Ademir Deivid</t>
  </si>
  <si>
    <t>MOLINA MAMANI</t>
  </si>
  <si>
    <t>Yesica Marily</t>
  </si>
  <si>
    <t>MOLINA MOLINA</t>
  </si>
  <si>
    <t>Ruth Sayda</t>
  </si>
  <si>
    <t>MOLINA SALCCA</t>
  </si>
  <si>
    <t>Andre Yovana</t>
  </si>
  <si>
    <t>POSO MAMANI</t>
  </si>
  <si>
    <t>Sayda Lisbeth</t>
  </si>
  <si>
    <t>Victor</t>
  </si>
  <si>
    <t>POZOMOLINA Jerson</t>
  </si>
  <si>
    <t>QUISANI APAZA</t>
  </si>
  <si>
    <t>Eliot Jesús</t>
  </si>
  <si>
    <t>Maytee</t>
  </si>
  <si>
    <t>SALCCA CCASA</t>
  </si>
  <si>
    <t>Rony Clever</t>
  </si>
  <si>
    <t>USCAMAYTA MOLINA</t>
  </si>
  <si>
    <t>Mayra Gissel</t>
  </si>
  <si>
    <t>CARRASCO APAZA</t>
  </si>
  <si>
    <t xml:space="preserve">Nayeli </t>
  </si>
  <si>
    <t>Nayda Rusbelu</t>
  </si>
  <si>
    <t>CCATACCORA HUAYTA</t>
  </si>
  <si>
    <t xml:space="preserve"> Zulma</t>
  </si>
  <si>
    <t>CUBA AVILA</t>
  </si>
  <si>
    <t>Kevin Edu</t>
  </si>
  <si>
    <t>ESPINOZA MAMANI</t>
  </si>
  <si>
    <t>Juan Josue</t>
  </si>
  <si>
    <t>GALARZA MOLINA</t>
  </si>
  <si>
    <t>Alonzo Adriano</t>
  </si>
  <si>
    <t>GUTIERREZ MOLINA</t>
  </si>
  <si>
    <t>Yeny Luzed</t>
  </si>
  <si>
    <t>Yiyme Soraya</t>
  </si>
  <si>
    <t>MAMANI CHIVES</t>
  </si>
  <si>
    <t>AzumiMaribel</t>
  </si>
  <si>
    <t>MAMANI GUTIERREZ</t>
  </si>
  <si>
    <t>Romario</t>
  </si>
  <si>
    <t>MAMANI QUIZANI</t>
  </si>
  <si>
    <t>Lurdes Emile</t>
  </si>
  <si>
    <t>MOLINA HUAYTA</t>
  </si>
  <si>
    <t>Roy Andy</t>
  </si>
  <si>
    <t>Edwin Mrio</t>
  </si>
  <si>
    <t>PACCO CUBA</t>
  </si>
  <si>
    <t>Leila Minerva</t>
  </si>
  <si>
    <t>POZO URQUIZO</t>
  </si>
  <si>
    <t xml:space="preserve">Mariluz </t>
  </si>
  <si>
    <t>QUISANI MENDOZA</t>
  </si>
  <si>
    <t xml:space="preserve"> Maegarita Marelina</t>
  </si>
  <si>
    <t>QUISPE FLORES</t>
  </si>
  <si>
    <t>Edwin Andy</t>
  </si>
  <si>
    <t>USCAMAYTA MERMA</t>
  </si>
  <si>
    <t>Peñayro</t>
  </si>
  <si>
    <t>ZAPANA SILVESTRE</t>
  </si>
  <si>
    <t>Ruben</t>
  </si>
  <si>
    <t>CCAHUANA GARCIA</t>
  </si>
  <si>
    <t>Acler Cleto</t>
  </si>
  <si>
    <t>Ccanccapa Maque</t>
  </si>
  <si>
    <t>David Samuel</t>
  </si>
  <si>
    <t>Ccotaluque Vega</t>
  </si>
  <si>
    <t>Marilu Wendy</t>
  </si>
  <si>
    <t>Flores Llacsa</t>
  </si>
  <si>
    <t>Edgar Elmer</t>
  </si>
  <si>
    <t>Laura Ramos</t>
  </si>
  <si>
    <t>Deyvis Yoel</t>
  </si>
  <si>
    <t>Mamani Chicahuari</t>
  </si>
  <si>
    <t>Lisbeth Diana</t>
  </si>
  <si>
    <t>Mamani Mayhua</t>
  </si>
  <si>
    <t>Myriam Rocio</t>
  </si>
  <si>
    <t>Mamani Tordoya</t>
  </si>
  <si>
    <t>Myrian Teresa</t>
  </si>
  <si>
    <t>Mayhua Mamani</t>
  </si>
  <si>
    <t>Franklin Alexander</t>
  </si>
  <si>
    <t>Onofre Caceres</t>
  </si>
  <si>
    <t>Irma Beatris</t>
  </si>
  <si>
    <t>Percca Salas</t>
  </si>
  <si>
    <t>Randdy Yheremy</t>
  </si>
  <si>
    <t>Trujillano Quispe</t>
  </si>
  <si>
    <t xml:space="preserve"> Frank Yhony</t>
  </si>
  <si>
    <t>Vega Tejada</t>
  </si>
  <si>
    <t>Andy Alberto</t>
  </si>
  <si>
    <t>Vega Tordoya</t>
  </si>
  <si>
    <t>Greys Gimena</t>
  </si>
  <si>
    <t>APAZA MARRON</t>
  </si>
  <si>
    <t>MARISOL</t>
  </si>
  <si>
    <t>CAHUANA APAZA</t>
  </si>
  <si>
    <t>TATIANA SHOMARA</t>
  </si>
  <si>
    <t>CALDERON CONDORI</t>
  </si>
  <si>
    <t>IVEHT YERLI</t>
  </si>
  <si>
    <t>HUANCA APAZA</t>
  </si>
  <si>
    <t>TREYSI BETHZA</t>
  </si>
  <si>
    <t>HUANCA PACCOTICO</t>
  </si>
  <si>
    <t>SULMA DIANA</t>
  </si>
  <si>
    <t>LAYME CAHUANA</t>
  </si>
  <si>
    <t>NAYOVI BELINDA</t>
  </si>
  <si>
    <t>MAMANI TRUJILLO</t>
  </si>
  <si>
    <t>MARIBEL</t>
  </si>
  <si>
    <t>PACCO CHARCA</t>
  </si>
  <si>
    <t>JORGE LUIS</t>
  </si>
  <si>
    <t>PACCOTICO PEREZ</t>
  </si>
  <si>
    <t>ALEX NEYMAR</t>
  </si>
  <si>
    <t>QUELCCA LAYME</t>
  </si>
  <si>
    <t>CRISS MARY</t>
  </si>
  <si>
    <t>PILCO GOZME</t>
  </si>
  <si>
    <t>NELCY LADY</t>
  </si>
  <si>
    <t>SUERO MUÑOZ</t>
  </si>
  <si>
    <t>DANITZA RUBY</t>
  </si>
  <si>
    <t>TITO TURPO</t>
  </si>
  <si>
    <t>YHEYSON</t>
  </si>
  <si>
    <t>TURPO HUANCA</t>
  </si>
  <si>
    <t>JACK DAYIRO</t>
  </si>
  <si>
    <t>ZARATE CONDORI</t>
  </si>
  <si>
    <t>DAYCLER</t>
  </si>
  <si>
    <t>NINA BERMUDEZ</t>
  </si>
  <si>
    <t>Ruth</t>
  </si>
  <si>
    <t>HUANCA SIRENA</t>
  </si>
  <si>
    <t>Yandy Meriyen</t>
  </si>
  <si>
    <t>José gabriel</t>
  </si>
  <si>
    <t>SIRENA PACCOSONCCO</t>
  </si>
  <si>
    <t>Milagros Adely</t>
  </si>
  <si>
    <t>castellanos cabrera</t>
  </si>
  <si>
    <t>exel  duvan</t>
  </si>
  <si>
    <t>lima zuñiga</t>
  </si>
  <si>
    <t>joey diland</t>
  </si>
  <si>
    <t>quispe condori</t>
  </si>
  <si>
    <t>copara samira</t>
  </si>
  <si>
    <t>CHALLA MOLINA</t>
  </si>
  <si>
    <t>ROCIO</t>
  </si>
  <si>
    <t>MOLINA CHALLA</t>
  </si>
  <si>
    <t>LIZET</t>
  </si>
  <si>
    <t>MOLINA MENDOZA</t>
  </si>
  <si>
    <t>KELY FLOR</t>
  </si>
  <si>
    <t>MOLINA RIVERA</t>
  </si>
  <si>
    <t>LENIN LEONEL</t>
  </si>
  <si>
    <t>MOLINA SUECCHIRE</t>
  </si>
  <si>
    <t>JEFERSON</t>
  </si>
  <si>
    <t>MOLINA SUICHIRI</t>
  </si>
  <si>
    <t>MARIA</t>
  </si>
  <si>
    <t>MOLINA TACCA</t>
  </si>
  <si>
    <t>ROY SAUL</t>
  </si>
  <si>
    <t>PILCO MENDOZA</t>
  </si>
  <si>
    <t>LEYDI KAREN</t>
  </si>
  <si>
    <t>YESSICA</t>
  </si>
  <si>
    <t>PILCO MOLINA</t>
  </si>
  <si>
    <t>EDSON</t>
  </si>
  <si>
    <t>RIVERA MAMANI</t>
  </si>
  <si>
    <t>MARIO</t>
  </si>
  <si>
    <t>BERTHA</t>
  </si>
  <si>
    <t>RIVERA SUICHIRI</t>
  </si>
  <si>
    <t>ROSA MARGARITA</t>
  </si>
  <si>
    <t>AYMA NAREZO</t>
  </si>
  <si>
    <t>Sofia</t>
  </si>
  <si>
    <t>CUBA QUISPE</t>
  </si>
  <si>
    <t>Angeles Paloma</t>
  </si>
  <si>
    <t>MAMANI HUMALLA</t>
  </si>
  <si>
    <t>Dylan Jhoel</t>
  </si>
  <si>
    <t>HUILLCA RODRIGUEZ</t>
  </si>
  <si>
    <t>JAVIER</t>
  </si>
  <si>
    <t>LEQUE GOZME</t>
  </si>
  <si>
    <t>SHAROL MAYUMI</t>
  </si>
  <si>
    <t>MAYTA CARRAZCO</t>
  </si>
  <si>
    <t>NELSON GEOVANY</t>
  </si>
  <si>
    <t>MAYTA YUNGANINA</t>
  </si>
  <si>
    <t>JUAN MAYCOL</t>
  </si>
  <si>
    <t>MONTESINOS QUISPE</t>
  </si>
  <si>
    <t>SUNMIY RAFAELA</t>
  </si>
  <si>
    <t>VERUNDI ANAHUI</t>
  </si>
  <si>
    <t xml:space="preserve"> YHEFERSON</t>
  </si>
  <si>
    <t>ALATA COZO</t>
  </si>
  <si>
    <t>Yoset</t>
  </si>
  <si>
    <t>GUZMAN PACCO</t>
  </si>
  <si>
    <t>Yanely Rossy</t>
  </si>
  <si>
    <t>TITO HUARICALLO</t>
  </si>
  <si>
    <t>Jhon Clenin</t>
  </si>
  <si>
    <t>TITO MURILLO</t>
  </si>
  <si>
    <t>Yisma Adeli</t>
  </si>
  <si>
    <t>VALENZUELA GUTIERREZ</t>
  </si>
  <si>
    <t>Luordes</t>
  </si>
  <si>
    <t>YARESI TITO</t>
  </si>
  <si>
    <t>Yasmin Rosmery</t>
  </si>
  <si>
    <t>AMANQUI CHUSI</t>
  </si>
  <si>
    <t>MARICIELO</t>
  </si>
  <si>
    <t>AGUILAR MURIEL</t>
  </si>
  <si>
    <t>YAMILET</t>
  </si>
  <si>
    <t>LAZARTE CCANCCAPA</t>
  </si>
  <si>
    <t>GROVER</t>
  </si>
  <si>
    <t>APAZA TAPARA</t>
  </si>
  <si>
    <t>Yoshimar Solin</t>
  </si>
  <si>
    <t>CALLIZANA MAMANI</t>
  </si>
  <si>
    <t>Clenith Deysi</t>
  </si>
  <si>
    <t>CONDORI TAPARA</t>
  </si>
  <si>
    <t>Yhisu Mayumi</t>
  </si>
  <si>
    <t>HUARICALLO PATATINGO</t>
  </si>
  <si>
    <t>Belinda Karina</t>
  </si>
  <si>
    <t>LEONARDO CAHUANA</t>
  </si>
  <si>
    <t>Mia Mehibel</t>
  </si>
  <si>
    <t>MUÑOZ YARESI</t>
  </si>
  <si>
    <t>Linn Mejohry</t>
  </si>
  <si>
    <t>PACCO MORIILO</t>
  </si>
  <si>
    <t>Yaritza</t>
  </si>
  <si>
    <t>PEREZ HUARCA</t>
  </si>
  <si>
    <t>Jhondy Leonel</t>
  </si>
  <si>
    <t>YARESI ALVAREZ</t>
  </si>
  <si>
    <t>Yaritza Kelly</t>
  </si>
  <si>
    <t>YARESI HUAYTA</t>
  </si>
  <si>
    <t>Neymar Hugo</t>
  </si>
  <si>
    <t>CCORI FERRO</t>
  </si>
  <si>
    <t>Alexandra</t>
  </si>
  <si>
    <t>COLQUE JOSEC</t>
  </si>
  <si>
    <t>Esmeralda</t>
  </si>
  <si>
    <t>GONZALES HANCCO</t>
  </si>
  <si>
    <t>Brat Styven</t>
  </si>
  <si>
    <t>HANCCO OLLANCAY</t>
  </si>
  <si>
    <t>William Adison</t>
  </si>
  <si>
    <t>LOPE CONDORI</t>
  </si>
  <si>
    <t>Eva Yenirikc</t>
  </si>
  <si>
    <t>MOLLO MAMANI</t>
  </si>
  <si>
    <t>Dante</t>
  </si>
  <si>
    <t>MOLLO MAYHUA</t>
  </si>
  <si>
    <t>Milena</t>
  </si>
  <si>
    <t>YAPO BRAVO</t>
  </si>
  <si>
    <t>CABREA CHOQUE</t>
  </si>
  <si>
    <t>Arnol Nestor</t>
  </si>
  <si>
    <t>HANCCO MITA</t>
  </si>
  <si>
    <t>Missael Jhoseph</t>
  </si>
  <si>
    <t>VALENCIA QUISPE</t>
  </si>
  <si>
    <t>Keith Kendra</t>
  </si>
  <si>
    <t>VEGA GARATE</t>
  </si>
  <si>
    <t>Gladis</t>
  </si>
  <si>
    <t>APAZA JACHO</t>
  </si>
  <si>
    <t>LICETH LIDIA</t>
  </si>
  <si>
    <t>ARIZALA MONTESINOS</t>
  </si>
  <si>
    <t>NILDA</t>
  </si>
  <si>
    <t>CHALLA MACHACA</t>
  </si>
  <si>
    <t>YAYSON ROGER</t>
  </si>
  <si>
    <t>GAYOSO HUAYTA</t>
  </si>
  <si>
    <t>JIMENA</t>
  </si>
  <si>
    <t>GAYOSO MAMANI</t>
  </si>
  <si>
    <t>BELINDA</t>
  </si>
  <si>
    <t>GONZALES ARIZALA</t>
  </si>
  <si>
    <t>GLADIS</t>
  </si>
  <si>
    <t>LOURDES</t>
  </si>
  <si>
    <t>GONZALES FLORES</t>
  </si>
  <si>
    <t>YEFERSON</t>
  </si>
  <si>
    <t>JACHO APAZA</t>
  </si>
  <si>
    <t>JACHO GAYOSO</t>
  </si>
  <si>
    <t>IDIA</t>
  </si>
  <si>
    <t>YESENIA YAMILED</t>
  </si>
  <si>
    <t>QUISPE GAYOSO</t>
  </si>
  <si>
    <t>RODRIGUEZ SALCCA</t>
  </si>
  <si>
    <t>MARY SILVIA</t>
  </si>
  <si>
    <t>SALCCA CHURATA</t>
  </si>
  <si>
    <t>EDWIN ROY</t>
  </si>
  <si>
    <t>SALCCA QUISPE</t>
  </si>
  <si>
    <t>DINA</t>
  </si>
  <si>
    <t>SAYHUA MINAYA</t>
  </si>
  <si>
    <t>YEDISA</t>
  </si>
  <si>
    <t>SUICHIRI CHALLA</t>
  </si>
  <si>
    <t>KAROLINA XIOMARA</t>
  </si>
  <si>
    <t>BRUCE</t>
  </si>
  <si>
    <t>USCAMAYTA MONTESINOS</t>
  </si>
  <si>
    <t>KELY YANETH</t>
  </si>
  <si>
    <t>QUISPE CHAMBI</t>
  </si>
  <si>
    <t xml:space="preserve">Luis Anderson </t>
  </si>
  <si>
    <t>SUCAPUCA ANDRADE</t>
  </si>
  <si>
    <t>Valentin</t>
  </si>
  <si>
    <t>AGUILAR HUAQUISTO</t>
  </si>
  <si>
    <t>ORIANA EMELI</t>
  </si>
  <si>
    <t>ANDRADE FLORES</t>
  </si>
  <si>
    <t>YOVANA</t>
  </si>
  <si>
    <t>CHURA OLIVERA</t>
  </si>
  <si>
    <t>JHAMILET ABIGAIL</t>
  </si>
  <si>
    <t>CUNO CCOA</t>
  </si>
  <si>
    <t>FERNANDO FRANN</t>
  </si>
  <si>
    <t>HANCCO QUISPE</t>
  </si>
  <si>
    <t>JOSUE JHORMAN</t>
  </si>
  <si>
    <t>LANUDO QUISPE</t>
  </si>
  <si>
    <t>BRISAYDA</t>
  </si>
  <si>
    <t>LEON HANCCO</t>
  </si>
  <si>
    <t>ALEXANDER ROONEY</t>
  </si>
  <si>
    <t>LOPEZ MAYTA</t>
  </si>
  <si>
    <t>FLOR LISET</t>
  </si>
  <si>
    <t>LUNA CCANCCAPA</t>
  </si>
  <si>
    <t>JUAN CARLOS</t>
  </si>
  <si>
    <t>MORMONTOY CCOAJHON</t>
  </si>
  <si>
    <t>YACSON</t>
  </si>
  <si>
    <t>TITO HANCCO</t>
  </si>
  <si>
    <t>SHANTAL YOVANA</t>
  </si>
  <si>
    <t>TURPO RAMOS</t>
  </si>
  <si>
    <t>SAHORI MIKEYLA</t>
  </si>
  <si>
    <t>ZUBIETA ACROTA</t>
  </si>
  <si>
    <t>ANYI SHAROL</t>
  </si>
  <si>
    <t>ZUBIETA SANCCA</t>
  </si>
  <si>
    <t>ANTUANETH ROXANA</t>
  </si>
  <si>
    <t>ZUBIETA ZARA</t>
  </si>
  <si>
    <t>Chislla Huaman</t>
  </si>
  <si>
    <t>Elena</t>
  </si>
  <si>
    <t>Florea Garcia</t>
  </si>
  <si>
    <t>Guido Benildo</t>
  </si>
  <si>
    <t>Flores Molina</t>
  </si>
  <si>
    <t>Garcia Ccasa</t>
  </si>
  <si>
    <t>Fani Graciela</t>
  </si>
  <si>
    <t>Mamani Vargas</t>
  </si>
  <si>
    <t>Huber Adan</t>
  </si>
  <si>
    <t>Grover Reyner</t>
  </si>
  <si>
    <t>Mayhua QuispeEdgar</t>
  </si>
  <si>
    <t>Becler</t>
  </si>
  <si>
    <t>Tacca Mamani</t>
  </si>
  <si>
    <t>Yojan</t>
  </si>
  <si>
    <t>Zapana Vargas</t>
  </si>
  <si>
    <t>Zultner Erick</t>
  </si>
  <si>
    <t>DEZA PACOSONCCO</t>
  </si>
  <si>
    <t>Jheyson Celestino</t>
  </si>
  <si>
    <t>GARCIA POSO</t>
  </si>
  <si>
    <t>Carolina</t>
  </si>
  <si>
    <t>HUARICALLO FIGUEREDO</t>
  </si>
  <si>
    <t>Eduardo</t>
  </si>
  <si>
    <t>LAURA MAMANI</t>
  </si>
  <si>
    <t>Uvaldo</t>
  </si>
  <si>
    <t>Reynaldo</t>
  </si>
  <si>
    <t>Yemer</t>
  </si>
  <si>
    <t>USCAMAYTA VARGAS</t>
  </si>
  <si>
    <t>Elmer Wilber</t>
  </si>
  <si>
    <t>VARGAS ZAPANA</t>
  </si>
  <si>
    <t>BUTTGENBACH VEGA</t>
  </si>
  <si>
    <t>Crisly Elizabeth</t>
  </si>
  <si>
    <t>EMANUEL JACHO</t>
  </si>
  <si>
    <t>YERSON</t>
  </si>
  <si>
    <t>MAYTA TURPO</t>
  </si>
  <si>
    <t>RINA MARIELA</t>
  </si>
  <si>
    <t>LUQUE MASCO</t>
  </si>
  <si>
    <t>Alexander Willy Carlos</t>
  </si>
  <si>
    <t>MAMANI GARCIA</t>
  </si>
  <si>
    <t>Wiliam Yunior</t>
  </si>
  <si>
    <t>SANTANDER JAVIER</t>
  </si>
  <si>
    <t>Yazumi Yamile</t>
  </si>
  <si>
    <t>Soncco Alcca</t>
  </si>
  <si>
    <t>Sheyla Sonaly</t>
  </si>
  <si>
    <t>ALFEREZ LUNA</t>
  </si>
  <si>
    <t>GRISEHT RUBY</t>
  </si>
  <si>
    <t>ANDRADE HUAHUASONCCO</t>
  </si>
  <si>
    <t>ANGUI L</t>
  </si>
  <si>
    <t>CENTENO ARIAS</t>
  </si>
  <si>
    <t>BERCKI MATEO</t>
  </si>
  <si>
    <t>CONDORI CACERES</t>
  </si>
  <si>
    <t>MAURICIO FELIX</t>
  </si>
  <si>
    <t>HANCCO HILARI</t>
  </si>
  <si>
    <t>RONY MARTIN</t>
  </si>
  <si>
    <t>HUAYTA MARAS</t>
  </si>
  <si>
    <t>ALEX DAYIRO</t>
  </si>
  <si>
    <t>MAMANI ANTESANA</t>
  </si>
  <si>
    <t>NIKOL A.</t>
  </si>
  <si>
    <t>MAMANI CCOYTO</t>
  </si>
  <si>
    <t>REYNA SENOVIA</t>
  </si>
  <si>
    <t>MARAS HANCCO</t>
  </si>
  <si>
    <t>ESTEBAN AMERICO</t>
  </si>
  <si>
    <t>MEXICANO SALAS</t>
  </si>
  <si>
    <t>SEBASTIAN R.</t>
  </si>
  <si>
    <t>PACCO CHECMAPOCCO</t>
  </si>
  <si>
    <t>NANCY G.</t>
  </si>
  <si>
    <t>PACHAPUMA ONOFRE</t>
  </si>
  <si>
    <t>DENISSE Y.</t>
  </si>
  <si>
    <t>PUMA RAMOS</t>
  </si>
  <si>
    <t>EVER ANGEL</t>
  </si>
  <si>
    <t>DONI NILMAR</t>
  </si>
  <si>
    <t>JUANA</t>
  </si>
  <si>
    <t>QUISPE MONOFRE</t>
  </si>
  <si>
    <t>MERY ANGÉLICA</t>
  </si>
  <si>
    <t>QUISPE PACCO</t>
  </si>
  <si>
    <t>MAX ULE</t>
  </si>
  <si>
    <t>RODRIGUEZ RAMOS</t>
  </si>
  <si>
    <t>RUTH MARIELA</t>
  </si>
  <si>
    <t>SILVESTYRE VARGAS</t>
  </si>
  <si>
    <t>ROY ABDEL</t>
  </si>
  <si>
    <t>CAHUANA CHUSI</t>
  </si>
  <si>
    <t>Jhonel</t>
  </si>
  <si>
    <t>PAMPA MUÑOZ</t>
  </si>
  <si>
    <t>Rildo Jhon</t>
  </si>
  <si>
    <t>SAYA APAZA</t>
  </si>
  <si>
    <t>Omar</t>
  </si>
  <si>
    <t>BARRIENTOS LUQUE</t>
  </si>
  <si>
    <t>Yony Yosimar</t>
  </si>
  <si>
    <t>CARMONA LEON</t>
  </si>
  <si>
    <t>Milagros Greys</t>
  </si>
  <si>
    <t>CHAMBI HUAQUISTO</t>
  </si>
  <si>
    <t>Yasmani</t>
  </si>
  <si>
    <t>HUAMANSAIRE MAYHUA</t>
  </si>
  <si>
    <t>Leonel Cristhian</t>
  </si>
  <si>
    <t>LEON SALAS</t>
  </si>
  <si>
    <t>Bertha Eliana</t>
  </si>
  <si>
    <t>MAMANI POCCO</t>
  </si>
  <si>
    <t>Edwar Geronimo</t>
  </si>
  <si>
    <t>MERMA MERMA</t>
  </si>
  <si>
    <t>Ana</t>
  </si>
  <si>
    <t>PILLCO SALAS</t>
  </si>
  <si>
    <t>Juan Deyvis</t>
  </si>
  <si>
    <t>POCCO MARTINEZ</t>
  </si>
  <si>
    <t>Karina Delia</t>
  </si>
  <si>
    <t>QUISPE VASQUEZ</t>
  </si>
  <si>
    <t>Jeremy Brayan</t>
  </si>
  <si>
    <t>SOLIS POCCO</t>
  </si>
  <si>
    <t>Ronil Kelvin</t>
  </si>
  <si>
    <t>CCAMI POCCO</t>
  </si>
  <si>
    <t>Rey Misterio</t>
  </si>
  <si>
    <t>CCUNO CARRASCO</t>
  </si>
  <si>
    <t>Rosalia</t>
  </si>
  <si>
    <t>CHURA CCAMI</t>
  </si>
  <si>
    <t>Kely Yeritza</t>
  </si>
  <si>
    <t>FIGUEREDO HUARSAYA</t>
  </si>
  <si>
    <t>Roxana</t>
  </si>
  <si>
    <t>Welian Abel</t>
  </si>
  <si>
    <t>HUAMANSAYRI CHACA</t>
  </si>
  <si>
    <t>Rafael Nilson</t>
  </si>
  <si>
    <t>LEON QUISPE</t>
  </si>
  <si>
    <t>Ruth Lidea</t>
  </si>
  <si>
    <t>MERMA LEON</t>
  </si>
  <si>
    <t>Juan Jose</t>
  </si>
  <si>
    <t>PERALTA CHURA</t>
  </si>
  <si>
    <t>Demetria Pilar</t>
  </si>
  <si>
    <t>PERES SALAS</t>
  </si>
  <si>
    <t>Edu Danti</t>
  </si>
  <si>
    <t>QUISPE GONSALES</t>
  </si>
  <si>
    <t>Yasmin</t>
  </si>
  <si>
    <t>SARA MARTINEZ</t>
  </si>
  <si>
    <t>Dabid Willar</t>
  </si>
  <si>
    <t>CONDORI HUAYNILLO</t>
  </si>
  <si>
    <t>Mojamet Pol</t>
  </si>
  <si>
    <t>CORI ANCCASI</t>
  </si>
  <si>
    <t>Cristian Jhordy</t>
  </si>
  <si>
    <t>LEON QUILLE</t>
  </si>
  <si>
    <t>Belinda Alejandra</t>
  </si>
  <si>
    <t>TICONA CCOPA</t>
  </si>
  <si>
    <t>Yhommy Kiara</t>
  </si>
  <si>
    <t>VARGAS CALLOHUANCA</t>
  </si>
  <si>
    <t>Rodrigo J.</t>
  </si>
  <si>
    <t>PACOSONCO PAMPA</t>
  </si>
  <si>
    <t>Yak Jhon</t>
  </si>
  <si>
    <t>CHURATA CHURA</t>
  </si>
  <si>
    <t>Eudhy Concepcion</t>
  </si>
  <si>
    <t>HUMALLA HUARANCCA</t>
  </si>
  <si>
    <t>Candy</t>
  </si>
  <si>
    <t>ILLPANOCCA QUISPE</t>
  </si>
  <si>
    <t>Anady Rosmery</t>
  </si>
  <si>
    <t>MAYTA MAYTA</t>
  </si>
  <si>
    <t>Idel Royer</t>
  </si>
  <si>
    <t>NARVAEZ QUILLE</t>
  </si>
  <si>
    <t>Sadith Meliza</t>
  </si>
  <si>
    <t>RAMOS QUILLE</t>
  </si>
  <si>
    <t>Rubi Damaris</t>
  </si>
  <si>
    <t>NAREZO GONZALES</t>
  </si>
  <si>
    <t>Lourdes</t>
  </si>
  <si>
    <t>ACCHA TURPO</t>
  </si>
  <si>
    <t>JHONATAN</t>
  </si>
  <si>
    <t>ALARCON CHURA</t>
  </si>
  <si>
    <t>KENSHI CRISTIAN</t>
  </si>
  <si>
    <t>APAZA CHUA</t>
  </si>
  <si>
    <t>EMANUEL ZIRENA</t>
  </si>
  <si>
    <t>YUNIOR YOEL</t>
  </si>
  <si>
    <t>FARFAN GONZALES</t>
  </si>
  <si>
    <t>YOSIEL ALVAN</t>
  </si>
  <si>
    <t>GONZALES AMANQUI</t>
  </si>
  <si>
    <t>KEVIN</t>
  </si>
  <si>
    <t>GONZALES PINEDA</t>
  </si>
  <si>
    <t>DAYRO LEONEL</t>
  </si>
  <si>
    <t>LEQQUE PACSI</t>
  </si>
  <si>
    <t>JEAN DALTON</t>
  </si>
  <si>
    <t>XIOMARA YESICA</t>
  </si>
  <si>
    <t>MUÑOZ CUEVAS</t>
  </si>
  <si>
    <t>RONALDO</t>
  </si>
  <si>
    <t>PACCO APAZA</t>
  </si>
  <si>
    <t>YALMADY</t>
  </si>
  <si>
    <t>PACCO CAHUANA</t>
  </si>
  <si>
    <t>JOSE ALEX</t>
  </si>
  <si>
    <t>QUISOCCAPA MAMANI</t>
  </si>
  <si>
    <t>CHRIS ALBERTH</t>
  </si>
  <si>
    <t>FLOR BRIGUIT</t>
  </si>
  <si>
    <t>QUISPE ZIRENA</t>
  </si>
  <si>
    <t>YOSHIMAR EDU</t>
  </si>
  <si>
    <t>SALGUERO ARQUERO</t>
  </si>
  <si>
    <t>MELANI CRISTALEYSI</t>
  </si>
  <si>
    <t>VIRUNDY JUCHATUMA</t>
  </si>
  <si>
    <t>JENNY</t>
  </si>
  <si>
    <t>ZIRENA GONZALES</t>
  </si>
  <si>
    <t>LILIAM</t>
  </si>
  <si>
    <t>GAYOSO FLORES</t>
  </si>
  <si>
    <t>Jacob</t>
  </si>
  <si>
    <t>Walter</t>
  </si>
  <si>
    <t>MOLINA QUISPE</t>
  </si>
  <si>
    <t>Noemi</t>
  </si>
  <si>
    <t>ANAYA YAPO</t>
  </si>
  <si>
    <t>LEONARDO BECKER</t>
  </si>
  <si>
    <t>APAZA APAZA</t>
  </si>
  <si>
    <t>YELTSIN DAYIRO</t>
  </si>
  <si>
    <t>CANSAYA CONDORI</t>
  </si>
  <si>
    <t>FRANK KEVIN</t>
  </si>
  <si>
    <t>CHOQUEHUAYTA BUSTINZA</t>
  </si>
  <si>
    <t>ANGEL MANUEL</t>
  </si>
  <si>
    <t>CUCHUIRUMI AGUIRRE</t>
  </si>
  <si>
    <t>LEYLA BEYONCE</t>
  </si>
  <si>
    <t>CUCHUIRUMI MONTES</t>
  </si>
  <si>
    <t>LEO KENYI</t>
  </si>
  <si>
    <t>FERNANDEZ QUISPE</t>
  </si>
  <si>
    <t>GLENY YAMIL</t>
  </si>
  <si>
    <t>HUAHUASONCCO CASAZOLA</t>
  </si>
  <si>
    <t>YHONI ANTONI</t>
  </si>
  <si>
    <t>HUAMAN QUISPE</t>
  </si>
  <si>
    <t>JAHAYRA DANAY</t>
  </si>
  <si>
    <t>HUAMANI ZAMORA</t>
  </si>
  <si>
    <t>JEYSU YHAN</t>
  </si>
  <si>
    <t>LOAYZA FLORES</t>
  </si>
  <si>
    <t>LUZ AYDEE</t>
  </si>
  <si>
    <t>LOPE COLOMA</t>
  </si>
  <si>
    <t>JHON BRANDON</t>
  </si>
  <si>
    <t>LUCANA QUISPE</t>
  </si>
  <si>
    <t>JHIOR LUCIO</t>
  </si>
  <si>
    <t>MAMANI CAPAJAÑA</t>
  </si>
  <si>
    <t>YHON EDYLSON MEYER</t>
  </si>
  <si>
    <t>MAMANI MAYTA</t>
  </si>
  <si>
    <t>GABY MILAGROS</t>
  </si>
  <si>
    <t>NAREZO QUISPE</t>
  </si>
  <si>
    <t>LIZ CINTIA</t>
  </si>
  <si>
    <t>PACCO HUANCA</t>
  </si>
  <si>
    <t>AXEL ANTONY</t>
  </si>
  <si>
    <t>QUISPE LOPEZ</t>
  </si>
  <si>
    <t>BELINDA ROSMERY</t>
  </si>
  <si>
    <t>JANDY ALISSON</t>
  </si>
  <si>
    <t>RIQUELME PACCO</t>
  </si>
  <si>
    <t>BRYANNA ZAITH</t>
  </si>
  <si>
    <t>RIQUELME PACHAPUMA</t>
  </si>
  <si>
    <t>CINTHIA DIANA</t>
  </si>
  <si>
    <t>RIVERA HINCHO</t>
  </si>
  <si>
    <t>BRIYITH MERALY</t>
  </si>
  <si>
    <t>TEJADA MOLLO</t>
  </si>
  <si>
    <t>ANA LUZ</t>
  </si>
  <si>
    <t>TURPO AGUILAR</t>
  </si>
  <si>
    <t>SARAY</t>
  </si>
  <si>
    <t>VILCA CONDORI</t>
  </si>
  <si>
    <t>MARK DARWIN</t>
  </si>
  <si>
    <t>YAPO ATAMARI</t>
  </si>
  <si>
    <t>EMELI LESLI</t>
  </si>
  <si>
    <t>RIQUELME CONDORI</t>
  </si>
  <si>
    <t>JHON RONALD</t>
  </si>
  <si>
    <t>CHIVES MOLINA</t>
  </si>
  <si>
    <t>Roy</t>
  </si>
  <si>
    <t>chiVES MOLINA</t>
  </si>
  <si>
    <t>Yeyson</t>
  </si>
  <si>
    <t>FLORES MOLINA</t>
  </si>
  <si>
    <t xml:space="preserve">Manuel </t>
  </si>
  <si>
    <t>APAZA MOLINA</t>
  </si>
  <si>
    <t>Jean Paul</t>
  </si>
  <si>
    <t>MAMANI MOLINA</t>
  </si>
  <si>
    <t>Luz Mayra</t>
  </si>
  <si>
    <t>MOLINA FLORES</t>
  </si>
  <si>
    <t>Yaziel Lizet</t>
  </si>
  <si>
    <t>USCAMAYTA GAYOSO</t>
  </si>
  <si>
    <t>Ederson Edelfonso</t>
  </si>
  <si>
    <t>Vanesa</t>
  </si>
  <si>
    <t>YANA APANA</t>
  </si>
  <si>
    <t>Yossuhe Rodrigo</t>
  </si>
  <si>
    <t>Reyna Rocio</t>
  </si>
  <si>
    <t>LUQUE TURPO</t>
  </si>
  <si>
    <t xml:space="preserve"> Ruth Karen</t>
  </si>
  <si>
    <t>CUTIZACA MAMANI</t>
  </si>
  <si>
    <t>David Raul</t>
  </si>
  <si>
    <t>CONDORI QUISPE</t>
  </si>
  <si>
    <t>Wiliam</t>
  </si>
  <si>
    <t>CACERES MURGA</t>
  </si>
  <si>
    <t>Nestor Gabriel</t>
  </si>
  <si>
    <t>CACERES ALEJO</t>
  </si>
  <si>
    <t>Leyla Shyori</t>
  </si>
  <si>
    <t>CANCAPA CCALA</t>
  </si>
  <si>
    <t>Neymar Dayiro</t>
  </si>
  <si>
    <t>FLORES RIQELME</t>
  </si>
  <si>
    <t>Zenayda Nohemi</t>
  </si>
  <si>
    <t>KANA QUISPE</t>
  </si>
  <si>
    <t>Sulma Edith</t>
  </si>
  <si>
    <t>MAMANI KANA</t>
  </si>
  <si>
    <t>Crober Edilson</t>
  </si>
  <si>
    <t>MORMONTOY MARAS</t>
  </si>
  <si>
    <t>Saul Maycol</t>
  </si>
  <si>
    <t>Alex Rene</t>
  </si>
  <si>
    <t>QUISPE LEVITA</t>
  </si>
  <si>
    <t xml:space="preserve">Alexander </t>
  </si>
  <si>
    <t>QUISPE VILCA</t>
  </si>
  <si>
    <t>Giovanni</t>
  </si>
  <si>
    <t>CARRASCO MARTINEZ</t>
  </si>
  <si>
    <t>FRANZ JOSEPH</t>
  </si>
  <si>
    <t>PACCO MAMANI</t>
  </si>
  <si>
    <t>Nidia</t>
  </si>
  <si>
    <t>PIZARRO MAMANI</t>
  </si>
  <si>
    <t>Sheyla Margot</t>
  </si>
  <si>
    <t>CHOQUE PINEDA</t>
  </si>
  <si>
    <t>MAX FRANCO</t>
  </si>
  <si>
    <t>CORIMAYA QUISPE</t>
  </si>
  <si>
    <t>JHANDY NITZY</t>
  </si>
  <si>
    <t>QUISPE VARGAS</t>
  </si>
  <si>
    <t>CAYOLIZ LUCIANA</t>
  </si>
  <si>
    <t>SOTO MAYHUA</t>
  </si>
  <si>
    <t>YOSEPMIR ROMARIO</t>
  </si>
  <si>
    <t>Rosy Maribel</t>
  </si>
  <si>
    <t>PILCO MAMANI</t>
  </si>
  <si>
    <t>Luis Billalba</t>
  </si>
  <si>
    <t>QUISPE CCASA</t>
  </si>
  <si>
    <t>Ninfa</t>
  </si>
  <si>
    <t>Luz Clara</t>
  </si>
  <si>
    <t>QUISPE PILCO</t>
  </si>
  <si>
    <t>Oswaldo</t>
  </si>
  <si>
    <t>SOLORZANO MAMANI</t>
  </si>
  <si>
    <t>MAMANI CUBA</t>
  </si>
  <si>
    <t>Rossy</t>
  </si>
  <si>
    <t>Sebastian</t>
  </si>
  <si>
    <t>MOLINA GAYOSO</t>
  </si>
  <si>
    <t>Americo</t>
  </si>
  <si>
    <t>Roy Jeferson</t>
  </si>
  <si>
    <t>Blanca Nieves</t>
  </si>
  <si>
    <t>AQUINO CORDOVA</t>
  </si>
  <si>
    <t>Mary Estefani</t>
  </si>
  <si>
    <t>BARRIENTOS TORRES</t>
  </si>
  <si>
    <t>Ana Critina</t>
  </si>
  <si>
    <t>CABEZAS LUYA</t>
  </si>
  <si>
    <t>Yusbel Juakin</t>
  </si>
  <si>
    <t>CASTRO TORRES</t>
  </si>
  <si>
    <t>Mark Reilly</t>
  </si>
  <si>
    <t>CONDOLI HUAMAN</t>
  </si>
  <si>
    <t>Aleida Nadine</t>
  </si>
  <si>
    <t>FLORES ESPINO</t>
  </si>
  <si>
    <t>Jenny Mael</t>
  </si>
  <si>
    <t>HUILLCA CHUNGA</t>
  </si>
  <si>
    <t>Kelvin Mijael</t>
  </si>
  <si>
    <t>HUMPIRI MEDINA</t>
  </si>
  <si>
    <t>Anabel Nadynne</t>
  </si>
  <si>
    <t>LLANCCE MIGUEL</t>
  </si>
  <si>
    <t>Jhan Marco</t>
  </si>
  <si>
    <t>MAMANI PUMA</t>
  </si>
  <si>
    <t>Frank Jason</t>
  </si>
  <si>
    <t>MAYTAN PACHECO</t>
  </si>
  <si>
    <t>Jamil</t>
  </si>
  <si>
    <t>MEDINA LIMA</t>
  </si>
  <si>
    <t>Julber Joel</t>
  </si>
  <si>
    <t>MEJIA QUISPE</t>
  </si>
  <si>
    <t>Jhosep</t>
  </si>
  <si>
    <t>MIGUEL QUISPE</t>
  </si>
  <si>
    <t>Grace Angie</t>
  </si>
  <si>
    <t>MUCHA CONDOLI</t>
  </si>
  <si>
    <t>Carmen Rosa</t>
  </si>
  <si>
    <t>OCHOA AGAMA</t>
  </si>
  <si>
    <t>Yelttsin Gerbert</t>
  </si>
  <si>
    <t>SILVA ATACHAHUA</t>
  </si>
  <si>
    <t>Elias</t>
  </si>
  <si>
    <t>SUCAPUCA CASA</t>
  </si>
  <si>
    <t>Juan Eduardo</t>
  </si>
  <si>
    <t>Acosta Velasco</t>
  </si>
  <si>
    <t>Yandy Pamela</t>
  </si>
  <si>
    <t>Aguilar Gil</t>
  </si>
  <si>
    <t>Kenji Frank</t>
  </si>
  <si>
    <t>Allca Quispe</t>
  </si>
  <si>
    <t>Rolando</t>
  </si>
  <si>
    <t>Calloquispe Apaza</t>
  </si>
  <si>
    <t>Angel Royer</t>
  </si>
  <si>
    <t>Carbajal Medina</t>
  </si>
  <si>
    <t>Mayte Maricielo</t>
  </si>
  <si>
    <t>Cardenas Parcco</t>
  </si>
  <si>
    <t>Yobrihya Yaditza</t>
  </si>
  <si>
    <t>Chura Flores</t>
  </si>
  <si>
    <t>Weider Mishel</t>
  </si>
  <si>
    <t>Condor Villano</t>
  </si>
  <si>
    <t>Magda Sayuri</t>
  </si>
  <si>
    <t>Curo Perez</t>
  </si>
  <si>
    <t>Nery</t>
  </si>
  <si>
    <t>Yosely</t>
  </si>
  <si>
    <t>Flores Medina</t>
  </si>
  <si>
    <t>Andy Mishel</t>
  </si>
  <si>
    <t>Gutierrez Velasco</t>
  </si>
  <si>
    <t>Jhosman Eliseo</t>
  </si>
  <si>
    <t>Hancco Zapana</t>
  </si>
  <si>
    <t>Jhoselyn  Yovana</t>
  </si>
  <si>
    <t>Huallpa Aguilar</t>
  </si>
  <si>
    <t>Fran Barak</t>
  </si>
  <si>
    <t>Huaman Vargas</t>
  </si>
  <si>
    <t>Dario</t>
  </si>
  <si>
    <t>Idme Jalanoca</t>
  </si>
  <si>
    <t>Mariza Brigit</t>
  </si>
  <si>
    <t>Jaime Huaman</t>
  </si>
  <si>
    <t>Kevin Fabian</t>
  </si>
  <si>
    <t>Lapa Vega</t>
  </si>
  <si>
    <t>Edson</t>
  </si>
  <si>
    <t>Lopez Caceres</t>
  </si>
  <si>
    <t>Alexander</t>
  </si>
  <si>
    <t>Ludeña Avalos</t>
  </si>
  <si>
    <t>Jehan Franco</t>
  </si>
  <si>
    <t>Ludeña Perez</t>
  </si>
  <si>
    <t>Yorley Yeriza</t>
  </si>
  <si>
    <t>Maucaylle Tito</t>
  </si>
  <si>
    <t>Alejandra Katyrin</t>
  </si>
  <si>
    <t>Miranda Pilco</t>
  </si>
  <si>
    <t>Jesus Emanuel</t>
  </si>
  <si>
    <t>Quihui Cucho</t>
  </si>
  <si>
    <t>Johann</t>
  </si>
  <si>
    <t>Quispe Quilla</t>
  </si>
  <si>
    <t>Yuber Kim</t>
  </si>
  <si>
    <t>Tomaylla Paucar</t>
  </si>
  <si>
    <t>Yemmy</t>
  </si>
  <si>
    <t>Vila Condori</t>
  </si>
  <si>
    <t>Flor Catalea</t>
  </si>
  <si>
    <t>CATUNTA YANQUI</t>
  </si>
  <si>
    <t>YAMILE FERNANDA</t>
  </si>
  <si>
    <t>HUISA LEAÑO</t>
  </si>
  <si>
    <t>ELI YORWI</t>
  </si>
  <si>
    <t>IDME JALANOCA</t>
  </si>
  <si>
    <t>MARITZA BRIGITH</t>
  </si>
  <si>
    <t>MAMANI COAQUIRA</t>
  </si>
  <si>
    <t>NEYMAR LEONEL</t>
  </si>
  <si>
    <t>QUISPE PAUCCAR</t>
  </si>
  <si>
    <t>MAX ANTONY</t>
  </si>
  <si>
    <t>CHUCHI VEGA</t>
  </si>
  <si>
    <t>Vanessa</t>
  </si>
  <si>
    <t>QUILLA CONDORI</t>
  </si>
  <si>
    <t xml:space="preserve"> Yhamaris Yordanny</t>
  </si>
  <si>
    <t>YANA TURPO</t>
  </si>
  <si>
    <t>Fletzin Jheyson</t>
  </si>
  <si>
    <t>CHAMORRO GUTIERREZ</t>
  </si>
  <si>
    <t>Davis William</t>
  </si>
  <si>
    <t>GUZMAN CHOQUEPATA</t>
  </si>
  <si>
    <t>Yandy Keila</t>
  </si>
  <si>
    <t>LEQQUE MAYTA</t>
  </si>
  <si>
    <t xml:space="preserve">Cinthia Cleyne </t>
  </si>
  <si>
    <t>PEREZ ALIAGA</t>
  </si>
  <si>
    <t>Jhon Kennedy</t>
  </si>
  <si>
    <t xml:space="preserve">York Jack </t>
  </si>
  <si>
    <t>Sunmi Sayuri</t>
  </si>
  <si>
    <t>TAPARA BARRIENTOS</t>
  </si>
  <si>
    <t xml:space="preserve">Luis Arturo </t>
  </si>
  <si>
    <t>VILCATOMA CANCHANYA</t>
  </si>
  <si>
    <t xml:space="preserve">Aracely Ariana </t>
  </si>
  <si>
    <t>ARAGON QUISPE</t>
  </si>
  <si>
    <t>Yohan Elvis</t>
  </si>
  <si>
    <t>CCASANI CURI</t>
  </si>
  <si>
    <t>Gisell Lorea</t>
  </si>
  <si>
    <t>CHOQUE PAUCAR</t>
  </si>
  <si>
    <t>Jhon Albert</t>
  </si>
  <si>
    <t>Jhosep Andree</t>
  </si>
  <si>
    <t>GOMEZ TRUJILLO</t>
  </si>
  <si>
    <t>Yesenia</t>
  </si>
  <si>
    <t>HUACCACHI GOMEZ</t>
  </si>
  <si>
    <t>Smith Antony</t>
  </si>
  <si>
    <t>JAIME ARAUJO</t>
  </si>
  <si>
    <t>Kaelia Larisa</t>
  </si>
  <si>
    <t>LUQUE CHUQUITARQUI</t>
  </si>
  <si>
    <t>Maycol</t>
  </si>
  <si>
    <t>MOLINA FERNADEZ</t>
  </si>
  <si>
    <t>Juan Prono</t>
  </si>
  <si>
    <t>ÑAUPA MAMANI</t>
  </si>
  <si>
    <t>Maikol Yoshep</t>
  </si>
  <si>
    <t>PALOMINO YAPO</t>
  </si>
  <si>
    <t>Sadan Jose</t>
  </si>
  <si>
    <t>QUIROZ CHIARA</t>
  </si>
  <si>
    <t>Yelsin Angel</t>
  </si>
  <si>
    <t>TOQUE QUITO</t>
  </si>
  <si>
    <t>Shunmy Bivian</t>
  </si>
  <si>
    <t>VALLE JIMENEZ</t>
  </si>
  <si>
    <t>Nelvi</t>
  </si>
  <si>
    <t>VALVERDE CHICLLASTO</t>
  </si>
  <si>
    <t>ARONI HUAMAN</t>
  </si>
  <si>
    <t>Saul</t>
  </si>
  <si>
    <t>CONDORPHOCCO MAMANI</t>
  </si>
  <si>
    <t>Reyli Scott</t>
  </si>
  <si>
    <t>CULISE CANAHUIRE</t>
  </si>
  <si>
    <t>Walter Said</t>
  </si>
  <si>
    <t>ESTRADA JACHO</t>
  </si>
  <si>
    <t>HUAHUASONCCO MAMANI</t>
  </si>
  <si>
    <t>Wilson Joel</t>
  </si>
  <si>
    <t>LUNA SANTISTEBAN</t>
  </si>
  <si>
    <t>Anali Maylin</t>
  </si>
  <si>
    <t>PAMPA CCANAHUIRE</t>
  </si>
  <si>
    <t>Noe Leysser</t>
  </si>
  <si>
    <t>CALIZANA CASTELLANOS</t>
  </si>
  <si>
    <t>Judith Zulema</t>
  </si>
  <si>
    <t>CARTA YARESI</t>
  </si>
  <si>
    <t>Neymar Randy</t>
  </si>
  <si>
    <t>COAQUIRA QUILCA</t>
  </si>
  <si>
    <t>Nicol Sheyly</t>
  </si>
  <si>
    <t>MEDINA QUISPE</t>
  </si>
  <si>
    <t>Angelina Yuly</t>
  </si>
  <si>
    <t>LARICO AVILA</t>
  </si>
  <si>
    <t xml:space="preserve">SHIRLEY KIARA </t>
  </si>
  <si>
    <t>TICONA ESCOBAR</t>
  </si>
  <si>
    <t xml:space="preserve">HEIDY MIVIAN </t>
  </si>
  <si>
    <t>CAHUI VALERIANO</t>
  </si>
  <si>
    <t>Yidda Melia</t>
  </si>
  <si>
    <t>CALCINA VILCA</t>
  </si>
  <si>
    <t>Joseph Sebastián</t>
  </si>
  <si>
    <t>CHOQUEHUANCA SAYHUA</t>
  </si>
  <si>
    <t>Angel</t>
  </si>
  <si>
    <t>CHUQUIMAMANI FLORES</t>
  </si>
  <si>
    <t>Briner</t>
  </si>
  <si>
    <t>CONDORI CUBA</t>
  </si>
  <si>
    <t>Enma Gladys</t>
  </si>
  <si>
    <t>FLOREZ ROSELLO</t>
  </si>
  <si>
    <t>Astrid Aymar</t>
  </si>
  <si>
    <t>David Daniel</t>
  </si>
  <si>
    <t>HUANCA FUENTES</t>
  </si>
  <si>
    <t>Jhaelyn Sara</t>
  </si>
  <si>
    <t>HUANCA PACCO</t>
  </si>
  <si>
    <t>Chick</t>
  </si>
  <si>
    <t>HUAQUISTO MAMANI</t>
  </si>
  <si>
    <t>Mayumi Nadyne</t>
  </si>
  <si>
    <t>LOPEZ HANCCO</t>
  </si>
  <si>
    <t>Marilud Edit</t>
  </si>
  <si>
    <t>LUNA CHOQUEHUANCA</t>
  </si>
  <si>
    <t>Daira Nicoll</t>
  </si>
  <si>
    <t>MARAS LUQUE</t>
  </si>
  <si>
    <t>Zulma Aydee</t>
  </si>
  <si>
    <t>PELAEZ LAURA</t>
  </si>
  <si>
    <t>Richard Dyno</t>
  </si>
  <si>
    <t>POCCO VEGA</t>
  </si>
  <si>
    <t>Luis Daniel</t>
  </si>
  <si>
    <t>QUISPE GUZMAN</t>
  </si>
  <si>
    <t>James Scott</t>
  </si>
  <si>
    <t>QUISPE RAMOS</t>
  </si>
  <si>
    <t>Sheyla Jhesarelly</t>
  </si>
  <si>
    <t>QUISPE RIVERA</t>
  </si>
  <si>
    <t>Leonel Justin</t>
  </si>
  <si>
    <t>RAMOS ALEMAN</t>
  </si>
  <si>
    <t>Mishel Miryan</t>
  </si>
  <si>
    <t>RAMOS MOLLOCONDO</t>
  </si>
  <si>
    <t>Neymar</t>
  </si>
  <si>
    <t>SONCCO PACORI</t>
  </si>
  <si>
    <t>Carlos Alonso</t>
  </si>
  <si>
    <t>TAYPE QUISPE</t>
  </si>
  <si>
    <t>Yhilber Cristian</t>
  </si>
  <si>
    <t>AGUIRRE VELASQUEZ</t>
  </si>
  <si>
    <t>JHAMPIER SAMIR</t>
  </si>
  <si>
    <t>APAZA PHUÑO</t>
  </si>
  <si>
    <t>AXEL RUAMIR</t>
  </si>
  <si>
    <t>BUSTINZA HUANCA</t>
  </si>
  <si>
    <t>JHONNY JACKSON</t>
  </si>
  <si>
    <t>CCAMA YARESI</t>
  </si>
  <si>
    <t>JHOSENID GABRIELA</t>
  </si>
  <si>
    <t>CHIVEZ CACERES</t>
  </si>
  <si>
    <t>FRAN YERCY</t>
  </si>
  <si>
    <t>CRUZ CHURA</t>
  </si>
  <si>
    <t>JHOSEP URIBE</t>
  </si>
  <si>
    <t>GOMEZ MERMA</t>
  </si>
  <si>
    <t>SHIOMARA YENSI</t>
  </si>
  <si>
    <t>DARLENE DEYSI</t>
  </si>
  <si>
    <t>LOPE CCOA</t>
  </si>
  <si>
    <t>BENJAMIN WILMER</t>
  </si>
  <si>
    <t>LUQUE QUISPE</t>
  </si>
  <si>
    <t>ANDREE STEVEN</t>
  </si>
  <si>
    <t>MAYHUA CANO</t>
  </si>
  <si>
    <t>DYLAN CRISTOFER</t>
  </si>
  <si>
    <t>MAYTA CCALLISANA</t>
  </si>
  <si>
    <t>JHAROL ERIK</t>
  </si>
  <si>
    <t>MOROCCOIRE MONTOYA</t>
  </si>
  <si>
    <t>LUZ YANETH</t>
  </si>
  <si>
    <t>NUÑEZ MAMANI</t>
  </si>
  <si>
    <t>MAIK ANDY</t>
  </si>
  <si>
    <t>PEÑA PACHAPUMA</t>
  </si>
  <si>
    <t>FRANKO ANTHONY</t>
  </si>
  <si>
    <t>QUISPE HANCCO</t>
  </si>
  <si>
    <t>YULY YENIFER</t>
  </si>
  <si>
    <t>DEIVIS RONETH</t>
  </si>
  <si>
    <t>QUISPE PELAEZ</t>
  </si>
  <si>
    <t>BRITANY LIZ</t>
  </si>
  <si>
    <t>SOLIS BUSTAMANTE</t>
  </si>
  <si>
    <t>EMILY GABRIELA</t>
  </si>
  <si>
    <t>TORDOYA APAZA</t>
  </si>
  <si>
    <t>YEISON ANTONI</t>
  </si>
  <si>
    <t>VILCA BARRAGAN</t>
  </si>
  <si>
    <t>YHANDY NYCOL</t>
  </si>
  <si>
    <t>VILCA RAMOS</t>
  </si>
  <si>
    <t>Andriw Snayder</t>
  </si>
  <si>
    <t>AGUILAR TURPO</t>
  </si>
  <si>
    <t>Zahid Reynaldo</t>
  </si>
  <si>
    <t>CCALA LLANOS</t>
  </si>
  <si>
    <t>Dhuman Gerarp</t>
  </si>
  <si>
    <t>CCARI PERALTA</t>
  </si>
  <si>
    <t>Metzli Jade</t>
  </si>
  <si>
    <t>CONDORI APAZA</t>
  </si>
  <si>
    <t>Frank Gabriel</t>
  </si>
  <si>
    <t>Rocio Yaneth</t>
  </si>
  <si>
    <t>MACEDO QUISPE</t>
  </si>
  <si>
    <t>Sandra Noemi</t>
  </si>
  <si>
    <t>MAMANI CCOPA</t>
  </si>
  <si>
    <t>Yhameli Nicol</t>
  </si>
  <si>
    <t>MAMANI RAMOS</t>
  </si>
  <si>
    <t>Nayra Jennifer</t>
  </si>
  <si>
    <t>PALOMINO CHURA</t>
  </si>
  <si>
    <t>Deysi Yanela</t>
  </si>
  <si>
    <t>Maria</t>
  </si>
  <si>
    <t>Chris Hansen</t>
  </si>
  <si>
    <t>QUISPE PUMAQUISPE</t>
  </si>
  <si>
    <t>Wilber Alex</t>
  </si>
  <si>
    <t>Emelin Milagros</t>
  </si>
  <si>
    <t>SILVESTRE MARAS</t>
  </si>
  <si>
    <t>Yorhs Daniro</t>
  </si>
  <si>
    <t>TAPARA HANCCO</t>
  </si>
  <si>
    <t>Rocio Kimberly</t>
  </si>
  <si>
    <t>TICONA HANCCO</t>
  </si>
  <si>
    <t>Aaron Esnayder</t>
  </si>
  <si>
    <t>TORRES SALGUERO</t>
  </si>
  <si>
    <t>Aaryam Roamir</t>
  </si>
  <si>
    <t>VALERIANO HUILLCA</t>
  </si>
  <si>
    <t xml:space="preserve">Mark Dilbert </t>
  </si>
  <si>
    <t>VALERIANO ONOFRE</t>
  </si>
  <si>
    <t>Yosmel Josue</t>
  </si>
  <si>
    <t>VEGA LIMA</t>
  </si>
  <si>
    <t>Eddy Neymar</t>
  </si>
  <si>
    <t>VELASQUEZ BALLENA</t>
  </si>
  <si>
    <t>Ivan Dayiro</t>
  </si>
  <si>
    <t>ALLPACCA USCAMAYTA</t>
  </si>
  <si>
    <t>CESAR</t>
  </si>
  <si>
    <t>SAYACA</t>
  </si>
  <si>
    <t>APAZA SONCCO</t>
  </si>
  <si>
    <t>JADE VALERY</t>
  </si>
  <si>
    <t>ARPITA MAQQUE</t>
  </si>
  <si>
    <t>EVELYN DANITZA</t>
  </si>
  <si>
    <t>CASAZOLA CACERES</t>
  </si>
  <si>
    <t>YORLEY KATERIN</t>
  </si>
  <si>
    <t>CRUZ QUILCA</t>
  </si>
  <si>
    <t>NAYMAR CRISTIAN</t>
  </si>
  <si>
    <t>GUTIERREZ CHECASACA</t>
  </si>
  <si>
    <t>LUZ ALIDA</t>
  </si>
  <si>
    <t>HANCCO TICONA</t>
  </si>
  <si>
    <t>YAMILE SAYURI</t>
  </si>
  <si>
    <t>HUANCA FLORES</t>
  </si>
  <si>
    <t>LESLY MARISOL</t>
  </si>
  <si>
    <t>HUARICALLO LUNA</t>
  </si>
  <si>
    <t>PAUL RUBIÑO</t>
  </si>
  <si>
    <t>JARA LUQUE</t>
  </si>
  <si>
    <t>KEVIN PAHOLO</t>
  </si>
  <si>
    <t>LANUDO CCARITA</t>
  </si>
  <si>
    <t>ANYELO CRISTHIAN</t>
  </si>
  <si>
    <t>LUCAÑA HUANCA</t>
  </si>
  <si>
    <t>FRANK SOLANO</t>
  </si>
  <si>
    <t>JOSEPH DINGLER</t>
  </si>
  <si>
    <t>PATATINGO MAMANI</t>
  </si>
  <si>
    <t>NOHEMI LIZBETH</t>
  </si>
  <si>
    <t>PATATINGO TAPARA</t>
  </si>
  <si>
    <t>FERNANDINHO</t>
  </si>
  <si>
    <t>RIVERA YUPANQUI</t>
  </si>
  <si>
    <t>YAHIR JAMES</t>
  </si>
  <si>
    <t>SAYHUA AGUILAR</t>
  </si>
  <si>
    <t>DAYRON NEYMAR</t>
  </si>
  <si>
    <t>SAYHUA QUISPE</t>
  </si>
  <si>
    <t>SONIA IZABEL</t>
  </si>
  <si>
    <t>SILVESTRE QUISPE</t>
  </si>
  <si>
    <t>JHUDITH</t>
  </si>
  <si>
    <t>TRUJILLANO GUZMAN</t>
  </si>
  <si>
    <t>AXEL JUSTIN</t>
  </si>
  <si>
    <t>VILLASANTE QUISPE</t>
  </si>
  <si>
    <t>ROXANA MILAGROS</t>
  </si>
  <si>
    <t>BUTRON ROJAS</t>
  </si>
  <si>
    <t>ALEXANDER LUCAS</t>
  </si>
  <si>
    <t>CHALLA MENDOZA</t>
  </si>
  <si>
    <t>YAQUILE</t>
  </si>
  <si>
    <t>CHOQUE HANCCO</t>
  </si>
  <si>
    <t>MIRIAM SAYURI</t>
  </si>
  <si>
    <t>JENNER GODWER</t>
  </si>
  <si>
    <t>CONDORI MARAS</t>
  </si>
  <si>
    <t>WILLMER LIDAHER</t>
  </si>
  <si>
    <t>HANCCO ARAGON</t>
  </si>
  <si>
    <t>NEYMAR ERIK</t>
  </si>
  <si>
    <t>HANCCO LLACSA</t>
  </si>
  <si>
    <t>SHYOMARA</t>
  </si>
  <si>
    <t>HANCCO LOPE</t>
  </si>
  <si>
    <t>CAMILA YANETH</t>
  </si>
  <si>
    <t>KENY</t>
  </si>
  <si>
    <t>MAMANI CALSINA</t>
  </si>
  <si>
    <t>KATIA LUZ</t>
  </si>
  <si>
    <t>ANGEL DAVID</t>
  </si>
  <si>
    <t>MAYHUA ANDRADE</t>
  </si>
  <si>
    <t>YELTSIN JHOSMAR</t>
  </si>
  <si>
    <t>GUISEL</t>
  </si>
  <si>
    <t>MOLLOCONDO PACCO</t>
  </si>
  <si>
    <t>EVELIN</t>
  </si>
  <si>
    <t>MORMONTOY SOLIS</t>
  </si>
  <si>
    <t>MAYCOL GUSTAVO</t>
  </si>
  <si>
    <t>NARVAEZ PHOCCO</t>
  </si>
  <si>
    <t>JHOSET NOLAN</t>
  </si>
  <si>
    <t>QUEQUE RAMOS</t>
  </si>
  <si>
    <t>ANDREA</t>
  </si>
  <si>
    <t>SUICHIRI MOLINA</t>
  </si>
  <si>
    <t>TAYLOR CLINTON</t>
  </si>
  <si>
    <t>TTITO OSCAMAYTA</t>
  </si>
  <si>
    <t>PAUL FERNANDO</t>
  </si>
  <si>
    <t>TURPO SOLORZANO</t>
  </si>
  <si>
    <t>DEIVIS MARCO</t>
  </si>
  <si>
    <t>PEREZ</t>
  </si>
  <si>
    <t>CALDERON</t>
  </si>
  <si>
    <t>MAMANI</t>
  </si>
  <si>
    <t>insert into xd</t>
  </si>
  <si>
    <t>HUARSAYA ALARCON MELANY ESTEFANI</t>
  </si>
  <si>
    <t>LIMACHE FUENTES ANAHI MAR</t>
  </si>
  <si>
    <t>MACHACA QUISPE DAYRON YEREMICK</t>
  </si>
  <si>
    <t>DAYRON YEREMICK</t>
  </si>
  <si>
    <t>MACHACA QUISPE</t>
  </si>
  <si>
    <t>ANAHI MAR</t>
  </si>
  <si>
    <t>LIMACHE FUENTES</t>
  </si>
  <si>
    <t>MELANY ESTEFANI</t>
  </si>
  <si>
    <t xml:space="preserve">HUARSAYA ALARCON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</si>
</sst>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00"/>
    <numFmt numFmtId="166" formatCode="0000000"/>
  </numFmts>
  <fonts count="3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4"/>
      <color rgb="FFC55A11"/>
      <name val="Calibri"/>
      <family val="2"/>
    </font>
    <font>
      <sz val="11"/>
      <name val="Calibri"/>
      <family val="2"/>
    </font>
    <font>
      <b/>
      <sz val="26"/>
      <color rgb="FFC55A11"/>
      <name val="Calibri"/>
      <family val="2"/>
    </font>
    <font>
      <b/>
      <sz val="9"/>
      <color theme="1"/>
      <name val="Teko"/>
    </font>
    <font>
      <b/>
      <sz val="14"/>
      <color rgb="FFFF0000"/>
      <name val="Calibri"/>
      <family val="2"/>
    </font>
    <font>
      <b/>
      <sz val="14"/>
      <color rgb="FFC55A11"/>
      <name val="Calibri"/>
      <family val="2"/>
    </font>
    <font>
      <b/>
      <sz val="22"/>
      <color rgb="FF222A35"/>
      <name val="Calibri"/>
      <family val="2"/>
    </font>
    <font>
      <b/>
      <sz val="9"/>
      <color rgb="FF202124"/>
      <name val="Arial"/>
      <family val="2"/>
    </font>
    <font>
      <b/>
      <sz val="7"/>
      <color rgb="FF202124"/>
      <name val="Arial"/>
      <family val="2"/>
    </font>
    <font>
      <sz val="7"/>
      <color rgb="FF202124"/>
      <name val="Arial"/>
      <family val="2"/>
    </font>
    <font>
      <b/>
      <sz val="11"/>
      <color theme="1"/>
      <name val="Calibri"/>
      <family val="2"/>
    </font>
    <font>
      <b/>
      <sz val="7"/>
      <color theme="1"/>
      <name val="Calibri"/>
      <family val="2"/>
    </font>
    <font>
      <sz val="9"/>
      <color theme="1"/>
      <name val="Calibri"/>
      <family val="2"/>
    </font>
    <font>
      <b/>
      <sz val="10"/>
      <color theme="1"/>
      <name val="Calibri"/>
      <family val="2"/>
    </font>
    <font>
      <sz val="7"/>
      <color theme="1"/>
      <name val="Calibri"/>
      <family val="2"/>
    </font>
    <font>
      <sz val="12"/>
      <color theme="1"/>
      <name val="Calibri"/>
      <family val="2"/>
    </font>
    <font>
      <b/>
      <sz val="9"/>
      <color theme="1"/>
      <name val="Calibri"/>
      <family val="2"/>
    </font>
    <font>
      <sz val="8"/>
      <color theme="1"/>
      <name val="Calibri"/>
      <family val="2"/>
    </font>
    <font>
      <sz val="12"/>
      <color rgb="FF000000"/>
      <name val="Calibri"/>
      <family val="2"/>
    </font>
    <font>
      <sz val="10"/>
      <color theme="1"/>
      <name val="Calibri"/>
      <family val="2"/>
    </font>
    <font>
      <b/>
      <sz val="18"/>
      <color theme="0"/>
      <name val="Calibri"/>
      <family val="2"/>
    </font>
    <font>
      <b/>
      <sz val="10"/>
      <color theme="0"/>
      <name val="Calibri"/>
      <family val="2"/>
    </font>
    <font>
      <b/>
      <sz val="12"/>
      <color theme="1"/>
      <name val="Calibri"/>
      <family val="2"/>
    </font>
    <font>
      <b/>
      <sz val="16"/>
      <color theme="1"/>
      <name val="Calibri"/>
      <family val="2"/>
    </font>
    <font>
      <b/>
      <sz val="9"/>
      <color theme="1"/>
      <name val="Arial Narrow"/>
      <family val="2"/>
    </font>
    <font>
      <sz val="9"/>
      <color theme="1"/>
      <name val="Arial Narrow"/>
      <family val="2"/>
    </font>
    <font>
      <sz val="8"/>
      <color theme="1"/>
      <name val="Arial Narrow"/>
      <family val="2"/>
    </font>
    <font>
      <sz val="10"/>
      <name val="Calibri"/>
      <family val="2"/>
    </font>
    <font>
      <sz val="8"/>
      <color theme="1"/>
      <name val="Calibri"/>
      <family val="2"/>
    </font>
    <font>
      <sz val="9"/>
      <color theme="1"/>
      <name val="Calibri"/>
      <family val="2"/>
      <scheme val="major"/>
    </font>
    <font>
      <sz val="9"/>
      <color theme="1"/>
      <name val="Calibri"/>
      <family val="2"/>
    </font>
    <font>
      <sz val="9"/>
      <color theme="1"/>
      <name val="Arial Narrow"/>
      <family val="2"/>
    </font>
    <font>
      <sz val="9"/>
      <color rgb="FF3F3F3F"/>
      <name val="Arial Narrow"/>
      <family val="2"/>
    </font>
  </fonts>
  <fills count="21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FFD965"/>
        <bgColor rgb="FFFFD965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0000"/>
        <bgColor rgb="FFFF0000"/>
      </patternFill>
    </fill>
    <fill>
      <patternFill patternType="solid">
        <fgColor rgb="FFBF9000"/>
        <bgColor rgb="FFBF900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C55A11"/>
        <bgColor rgb="FFC55A11"/>
      </patternFill>
    </fill>
    <fill>
      <patternFill patternType="solid">
        <fgColor rgb="FFF7CAAC"/>
        <bgColor rgb="FFF7CAAC"/>
      </patternFill>
    </fill>
    <fill>
      <patternFill patternType="solid">
        <fgColor rgb="FF8EAADB"/>
        <bgColor rgb="FF8EAADB"/>
      </patternFill>
    </fill>
    <fill>
      <patternFill patternType="solid">
        <fgColor rgb="FFC5E0B3"/>
        <bgColor rgb="FFC5E0B3"/>
      </patternFill>
    </fill>
    <fill>
      <patternFill patternType="solid">
        <fgColor rgb="FF00B050"/>
        <bgColor rgb="FF00B050"/>
      </patternFill>
    </fill>
    <fill>
      <patternFill patternType="solid">
        <fgColor rgb="FFAEABAB"/>
        <bgColor rgb="FFAEABAB"/>
      </patternFill>
    </fill>
    <fill>
      <patternFill patternType="solid">
        <fgColor rgb="FF7B7B7B"/>
        <bgColor rgb="FF7B7B7B"/>
      </patternFill>
    </fill>
    <fill>
      <patternFill patternType="solid">
        <fgColor rgb="FFC0C0C0"/>
        <bgColor rgb="FFC0C0C0"/>
      </patternFill>
    </fill>
    <fill>
      <patternFill patternType="solid">
        <fgColor rgb="FFCCECFF"/>
        <bgColor rgb="FFCCECFF"/>
      </patternFill>
    </fill>
    <fill>
      <patternFill patternType="solid">
        <fgColor rgb="FFCDF5BD"/>
        <bgColor rgb="FFCDF5BD"/>
      </patternFill>
    </fill>
  </fills>
  <borders count="5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C55A11"/>
      </top>
      <bottom style="thin">
        <color rgb="FFC55A11"/>
      </bottom>
      <diagonal/>
    </border>
    <border>
      <left/>
      <right/>
      <top style="thin">
        <color rgb="FFC55A11"/>
      </top>
      <bottom style="thin">
        <color rgb="FFC55A11"/>
      </bottom>
      <diagonal/>
    </border>
    <border>
      <left/>
      <right style="thin">
        <color rgb="FFC55A11"/>
      </right>
      <top style="thin">
        <color rgb="FFC55A11"/>
      </top>
      <bottom style="thin">
        <color rgb="FFC55A11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833C0B"/>
      </bottom>
      <diagonal/>
    </border>
    <border>
      <left/>
      <right/>
      <top/>
      <bottom style="thin">
        <color rgb="FF833C0B"/>
      </bottom>
      <diagonal/>
    </border>
    <border>
      <left/>
      <right style="thin">
        <color rgb="FF833C0B"/>
      </right>
      <top/>
      <bottom style="thin">
        <color rgb="FF833C0B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833C0B"/>
      </top>
      <bottom/>
      <diagonal/>
    </border>
    <border>
      <left/>
      <right/>
      <top style="thin">
        <color rgb="FF833C0B"/>
      </top>
      <bottom/>
      <diagonal/>
    </border>
    <border>
      <left/>
      <right style="thin">
        <color rgb="FF833C0B"/>
      </right>
      <top style="thin">
        <color rgb="FF833C0B"/>
      </top>
      <bottom/>
      <diagonal/>
    </border>
    <border>
      <left/>
      <right/>
      <top style="thin">
        <color rgb="FF833C0B"/>
      </top>
      <bottom style="thin">
        <color rgb="FF833C0B"/>
      </bottom>
      <diagonal/>
    </border>
    <border>
      <left/>
      <right/>
      <top style="thin">
        <color rgb="FF833C0B"/>
      </top>
      <bottom style="thin">
        <color rgb="FF833C0B"/>
      </bottom>
      <diagonal/>
    </border>
    <border>
      <left/>
      <right style="thin">
        <color rgb="FF833C0B"/>
      </right>
      <top style="thin">
        <color rgb="FF833C0B"/>
      </top>
      <bottom style="thin">
        <color rgb="FF833C0B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 style="double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double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5" borderId="15" xfId="0" applyFont="1" applyFill="1" applyBorder="1" applyAlignment="1">
      <alignment horizontal="center" vertical="center" wrapText="1"/>
    </xf>
    <xf numFmtId="0" fontId="13" fillId="5" borderId="16" xfId="0" applyFont="1" applyFill="1" applyBorder="1" applyAlignment="1">
      <alignment horizontal="center" vertical="center" wrapText="1"/>
    </xf>
    <xf numFmtId="0" fontId="14" fillId="5" borderId="16" xfId="0" applyFont="1" applyFill="1" applyBorder="1" applyAlignment="1">
      <alignment horizontal="center" vertical="center" wrapText="1"/>
    </xf>
    <xf numFmtId="0" fontId="12" fillId="5" borderId="23" xfId="0" applyFont="1" applyFill="1" applyBorder="1" applyAlignment="1">
      <alignment horizontal="center" vertical="center" wrapText="1"/>
    </xf>
    <xf numFmtId="0" fontId="14" fillId="5" borderId="24" xfId="0" applyFont="1" applyFill="1" applyBorder="1" applyAlignment="1">
      <alignment horizontal="center" vertical="center" wrapText="1"/>
    </xf>
    <xf numFmtId="0" fontId="15" fillId="3" borderId="26" xfId="0" applyFont="1" applyFill="1" applyBorder="1" applyAlignment="1">
      <alignment horizontal="center" vertical="center"/>
    </xf>
    <xf numFmtId="0" fontId="18" fillId="3" borderId="26" xfId="0" applyFont="1" applyFill="1" applyBorder="1" applyAlignment="1">
      <alignment horizontal="center" vertical="center"/>
    </xf>
    <xf numFmtId="0" fontId="15" fillId="9" borderId="26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4" fillId="10" borderId="26" xfId="0" applyFont="1" applyFill="1" applyBorder="1" applyAlignment="1">
      <alignment horizontal="left" vertical="center" wrapText="1"/>
    </xf>
    <xf numFmtId="0" fontId="17" fillId="0" borderId="26" xfId="0" applyFont="1" applyBorder="1" applyAlignment="1">
      <alignment horizontal="center"/>
    </xf>
    <xf numFmtId="0" fontId="20" fillId="0" borderId="26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2" fillId="10" borderId="26" xfId="0" applyFont="1" applyFill="1" applyBorder="1"/>
    <xf numFmtId="0" fontId="20" fillId="0" borderId="26" xfId="0" applyFont="1" applyBorder="1" applyAlignment="1">
      <alignment horizontal="left"/>
    </xf>
    <xf numFmtId="0" fontId="20" fillId="0" borderId="26" xfId="0" applyFont="1" applyBorder="1" applyAlignment="1">
      <alignment vertical="center" wrapText="1"/>
    </xf>
    <xf numFmtId="0" fontId="20" fillId="0" borderId="26" xfId="0" applyFont="1" applyBorder="1" applyAlignment="1">
      <alignment vertical="center"/>
    </xf>
    <xf numFmtId="0" fontId="23" fillId="0" borderId="26" xfId="0" applyFont="1" applyBorder="1" applyAlignment="1">
      <alignment vertical="center"/>
    </xf>
    <xf numFmtId="0" fontId="4" fillId="0" borderId="26" xfId="0" applyFont="1" applyBorder="1" applyAlignment="1">
      <alignment vertical="center" wrapText="1"/>
    </xf>
    <xf numFmtId="0" fontId="4" fillId="10" borderId="26" xfId="0" applyFont="1" applyFill="1" applyBorder="1" applyAlignment="1">
      <alignment vertical="center" wrapText="1"/>
    </xf>
    <xf numFmtId="0" fontId="17" fillId="10" borderId="26" xfId="0" applyFont="1" applyFill="1" applyBorder="1" applyAlignment="1">
      <alignment horizontal="center"/>
    </xf>
    <xf numFmtId="0" fontId="4" fillId="10" borderId="26" xfId="0" applyFont="1" applyFill="1" applyBorder="1" applyAlignment="1">
      <alignment vertical="center"/>
    </xf>
    <xf numFmtId="0" fontId="24" fillId="10" borderId="26" xfId="0" applyFont="1" applyFill="1" applyBorder="1" applyAlignment="1">
      <alignment shrinkToFit="1"/>
    </xf>
    <xf numFmtId="0" fontId="17" fillId="10" borderId="26" xfId="0" applyFont="1" applyFill="1" applyBorder="1"/>
    <xf numFmtId="0" fontId="4" fillId="10" borderId="29" xfId="0" applyFont="1" applyFill="1" applyBorder="1"/>
    <xf numFmtId="0" fontId="4" fillId="10" borderId="29" xfId="0" applyFont="1" applyFill="1" applyBorder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24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4" fillId="10" borderId="29" xfId="0" applyFont="1" applyFill="1" applyBorder="1" applyAlignment="1">
      <alignment horizontal="center"/>
    </xf>
    <xf numFmtId="0" fontId="26" fillId="11" borderId="26" xfId="0" applyFont="1" applyFill="1" applyBorder="1" applyAlignment="1">
      <alignment horizontal="center" vertical="center"/>
    </xf>
    <xf numFmtId="0" fontId="28" fillId="13" borderId="26" xfId="0" applyFont="1" applyFill="1" applyBorder="1" applyAlignment="1">
      <alignment horizontal="center" vertical="center"/>
    </xf>
    <xf numFmtId="164" fontId="28" fillId="0" borderId="26" xfId="0" applyNumberFormat="1" applyFont="1" applyBorder="1" applyAlignment="1">
      <alignment horizontal="center" vertical="center"/>
    </xf>
    <xf numFmtId="0" fontId="15" fillId="16" borderId="37" xfId="0" applyFont="1" applyFill="1" applyBorder="1" applyAlignment="1">
      <alignment horizontal="center" vertical="center"/>
    </xf>
    <xf numFmtId="0" fontId="15" fillId="16" borderId="16" xfId="0" applyFont="1" applyFill="1" applyBorder="1" applyAlignment="1">
      <alignment horizontal="center" vertical="center"/>
    </xf>
    <xf numFmtId="0" fontId="28" fillId="0" borderId="40" xfId="0" applyFont="1" applyBorder="1" applyAlignment="1">
      <alignment horizontal="center" vertical="center"/>
    </xf>
    <xf numFmtId="0" fontId="28" fillId="12" borderId="41" xfId="0" applyFont="1" applyFill="1" applyBorder="1" applyAlignment="1">
      <alignment horizontal="center" vertical="center"/>
    </xf>
    <xf numFmtId="0" fontId="28" fillId="13" borderId="41" xfId="0" applyFont="1" applyFill="1" applyBorder="1" applyAlignment="1">
      <alignment horizontal="center" vertical="center"/>
    </xf>
    <xf numFmtId="0" fontId="28" fillId="8" borderId="41" xfId="0" applyFont="1" applyFill="1" applyBorder="1" applyAlignment="1">
      <alignment horizontal="center" vertical="center"/>
    </xf>
    <xf numFmtId="2" fontId="28" fillId="8" borderId="24" xfId="0" applyNumberFormat="1" applyFont="1" applyFill="1" applyBorder="1" applyAlignment="1">
      <alignment horizontal="center" vertical="center"/>
    </xf>
    <xf numFmtId="165" fontId="29" fillId="18" borderId="42" xfId="0" applyNumberFormat="1" applyFont="1" applyFill="1" applyBorder="1" applyAlignment="1">
      <alignment horizontal="center" vertical="center"/>
    </xf>
    <xf numFmtId="165" fontId="29" fillId="18" borderId="43" xfId="0" applyNumberFormat="1" applyFont="1" applyFill="1" applyBorder="1" applyAlignment="1">
      <alignment horizontal="center" vertical="center"/>
    </xf>
    <xf numFmtId="166" fontId="29" fillId="18" borderId="43" xfId="0" applyNumberFormat="1" applyFont="1" applyFill="1" applyBorder="1" applyAlignment="1">
      <alignment horizontal="center" vertical="center" wrapText="1"/>
    </xf>
    <xf numFmtId="0" fontId="29" fillId="18" borderId="43" xfId="0" applyFont="1" applyFill="1" applyBorder="1" applyAlignment="1">
      <alignment horizontal="center" vertical="center"/>
    </xf>
    <xf numFmtId="165" fontId="30" fillId="19" borderId="44" xfId="0" applyNumberFormat="1" applyFont="1" applyFill="1" applyBorder="1" applyAlignment="1">
      <alignment horizontal="right"/>
    </xf>
    <xf numFmtId="165" fontId="30" fillId="20" borderId="45" xfId="0" applyNumberFormat="1" applyFont="1" applyFill="1" applyBorder="1" applyAlignment="1">
      <alignment horizontal="left"/>
    </xf>
    <xf numFmtId="166" fontId="30" fillId="20" borderId="45" xfId="0" applyNumberFormat="1" applyFont="1" applyFill="1" applyBorder="1" applyAlignment="1">
      <alignment horizontal="center"/>
    </xf>
    <xf numFmtId="0" fontId="30" fillId="20" borderId="45" xfId="0" applyFont="1" applyFill="1" applyBorder="1"/>
    <xf numFmtId="0" fontId="30" fillId="19" borderId="45" xfId="0" applyFont="1" applyFill="1" applyBorder="1"/>
    <xf numFmtId="0" fontId="30" fillId="19" borderId="45" xfId="0" applyFont="1" applyFill="1" applyBorder="1" applyAlignment="1">
      <alignment horizontal="center" vertical="center"/>
    </xf>
    <xf numFmtId="165" fontId="30" fillId="19" borderId="46" xfId="0" applyNumberFormat="1" applyFont="1" applyFill="1" applyBorder="1" applyAlignment="1">
      <alignment horizontal="right"/>
    </xf>
    <xf numFmtId="165" fontId="30" fillId="20" borderId="47" xfId="0" applyNumberFormat="1" applyFont="1" applyFill="1" applyBorder="1" applyAlignment="1">
      <alignment horizontal="left"/>
    </xf>
    <xf numFmtId="166" fontId="30" fillId="20" borderId="47" xfId="0" applyNumberFormat="1" applyFont="1" applyFill="1" applyBorder="1" applyAlignment="1">
      <alignment horizontal="center"/>
    </xf>
    <xf numFmtId="0" fontId="31" fillId="20" borderId="47" xfId="0" applyFont="1" applyFill="1" applyBorder="1"/>
    <xf numFmtId="0" fontId="30" fillId="19" borderId="47" xfId="0" applyFont="1" applyFill="1" applyBorder="1"/>
    <xf numFmtId="0" fontId="30" fillId="19" borderId="47" xfId="0" applyFont="1" applyFill="1" applyBorder="1" applyAlignment="1">
      <alignment horizontal="center" vertical="center"/>
    </xf>
    <xf numFmtId="0" fontId="30" fillId="20" borderId="47" xfId="0" applyFont="1" applyFill="1" applyBorder="1"/>
    <xf numFmtId="0" fontId="30" fillId="19" borderId="29" xfId="0" applyFont="1" applyFill="1" applyBorder="1" applyAlignment="1">
      <alignment horizontal="center"/>
    </xf>
    <xf numFmtId="0" fontId="30" fillId="19" borderId="48" xfId="0" applyFont="1" applyFill="1" applyBorder="1"/>
    <xf numFmtId="166" fontId="30" fillId="20" borderId="49" xfId="0" applyNumberFormat="1" applyFont="1" applyFill="1" applyBorder="1" applyAlignment="1">
      <alignment horizontal="center"/>
    </xf>
    <xf numFmtId="0" fontId="30" fillId="20" borderId="49" xfId="0" applyFont="1" applyFill="1" applyBorder="1"/>
    <xf numFmtId="165" fontId="31" fillId="20" borderId="47" xfId="0" applyNumberFormat="1" applyFont="1" applyFill="1" applyBorder="1" applyAlignment="1">
      <alignment horizontal="left"/>
    </xf>
    <xf numFmtId="0" fontId="30" fillId="19" borderId="49" xfId="0" applyFont="1" applyFill="1" applyBorder="1"/>
    <xf numFmtId="165" fontId="30" fillId="19" borderId="50" xfId="0" applyNumberFormat="1" applyFont="1" applyFill="1" applyBorder="1" applyAlignment="1">
      <alignment horizontal="right"/>
    </xf>
    <xf numFmtId="165" fontId="30" fillId="19" borderId="51" xfId="0" applyNumberFormat="1" applyFont="1" applyFill="1" applyBorder="1" applyAlignment="1">
      <alignment horizontal="right"/>
    </xf>
    <xf numFmtId="0" fontId="30" fillId="19" borderId="51" xfId="0" applyFont="1" applyFill="1" applyBorder="1"/>
    <xf numFmtId="165" fontId="30" fillId="20" borderId="49" xfId="0" applyNumberFormat="1" applyFont="1" applyFill="1" applyBorder="1" applyAlignment="1">
      <alignment horizontal="left"/>
    </xf>
    <xf numFmtId="165" fontId="30" fillId="20" borderId="51" xfId="0" applyNumberFormat="1" applyFont="1" applyFill="1" applyBorder="1" applyAlignment="1">
      <alignment horizontal="left"/>
    </xf>
    <xf numFmtId="166" fontId="30" fillId="20" borderId="51" xfId="0" applyNumberFormat="1" applyFont="1" applyFill="1" applyBorder="1" applyAlignment="1">
      <alignment horizontal="center"/>
    </xf>
    <xf numFmtId="0" fontId="30" fillId="20" borderId="51" xfId="0" applyFont="1" applyFill="1" applyBorder="1"/>
    <xf numFmtId="0" fontId="19" fillId="0" borderId="37" xfId="0" applyFont="1" applyBorder="1" applyAlignment="1">
      <alignment horizontal="center" vertical="center"/>
    </xf>
    <xf numFmtId="0" fontId="32" fillId="10" borderId="26" xfId="0" applyFont="1" applyFill="1" applyBorder="1" applyAlignment="1">
      <alignment shrinkToFit="1"/>
    </xf>
    <xf numFmtId="0" fontId="33" fillId="10" borderId="26" xfId="0" applyFont="1" applyFill="1" applyBorder="1" applyAlignment="1">
      <alignment vertical="center"/>
    </xf>
    <xf numFmtId="0" fontId="34" fillId="10" borderId="26" xfId="0" applyFont="1" applyFill="1" applyBorder="1"/>
    <xf numFmtId="0" fontId="34" fillId="10" borderId="26" xfId="0" applyFont="1" applyFill="1" applyBorder="1" applyAlignment="1">
      <alignment horizontal="left" vertical="center"/>
    </xf>
    <xf numFmtId="0" fontId="34" fillId="10" borderId="26" xfId="0" applyFont="1" applyFill="1" applyBorder="1" applyAlignment="1">
      <alignment vertical="center"/>
    </xf>
    <xf numFmtId="0" fontId="35" fillId="0" borderId="26" xfId="0" applyFont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10" borderId="26" xfId="0" applyFont="1" applyFill="1" applyBorder="1" applyAlignment="1">
      <alignment horizontal="center"/>
    </xf>
    <xf numFmtId="0" fontId="35" fillId="10" borderId="26" xfId="0" applyFont="1" applyFill="1" applyBorder="1" applyAlignment="1">
      <alignment vertical="center"/>
    </xf>
    <xf numFmtId="0" fontId="35" fillId="10" borderId="26" xfId="0" applyFont="1" applyFill="1" applyBorder="1"/>
    <xf numFmtId="0" fontId="35" fillId="0" borderId="37" xfId="0" applyFont="1" applyBorder="1" applyAlignment="1">
      <alignment horizontal="center" vertical="center"/>
    </xf>
    <xf numFmtId="0" fontId="35" fillId="10" borderId="26" xfId="0" applyFont="1" applyFill="1" applyBorder="1" applyAlignment="1">
      <alignment vertical="center" wrapText="1"/>
    </xf>
    <xf numFmtId="0" fontId="35" fillId="0" borderId="26" xfId="0" applyFont="1" applyBorder="1"/>
    <xf numFmtId="0" fontId="35" fillId="0" borderId="26" xfId="0" applyFont="1" applyBorder="1" applyAlignment="1">
      <alignment horizontal="center"/>
    </xf>
    <xf numFmtId="0" fontId="36" fillId="10" borderId="26" xfId="0" applyFont="1" applyFill="1" applyBorder="1" applyAlignment="1">
      <alignment horizontal="left" vertical="top"/>
    </xf>
    <xf numFmtId="0" fontId="37" fillId="10" borderId="26" xfId="0" applyFont="1" applyFill="1" applyBorder="1" applyAlignment="1">
      <alignment horizontal="left" vertical="top"/>
    </xf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15" fillId="17" borderId="38" xfId="0" applyFont="1" applyFill="1" applyBorder="1" applyAlignment="1">
      <alignment horizontal="center" vertical="center"/>
    </xf>
    <xf numFmtId="0" fontId="6" fillId="0" borderId="39" xfId="0" applyFont="1" applyBorder="1"/>
    <xf numFmtId="0" fontId="15" fillId="14" borderId="32" xfId="0" applyFont="1" applyFill="1" applyBorder="1" applyAlignment="1">
      <alignment horizontal="center" vertical="center"/>
    </xf>
    <xf numFmtId="0" fontId="6" fillId="0" borderId="34" xfId="0" applyFont="1" applyBorder="1"/>
    <xf numFmtId="0" fontId="15" fillId="15" borderId="32" xfId="0" applyFont="1" applyFill="1" applyBorder="1" applyAlignment="1">
      <alignment horizontal="center" vertical="center"/>
    </xf>
    <xf numFmtId="0" fontId="6" fillId="0" borderId="11" xfId="0" applyFont="1" applyBorder="1"/>
    <xf numFmtId="0" fontId="25" fillId="11" borderId="4" xfId="0" applyFont="1" applyFill="1" applyBorder="1" applyAlignment="1">
      <alignment horizontal="center"/>
    </xf>
    <xf numFmtId="0" fontId="6" fillId="0" borderId="5" xfId="0" applyFont="1" applyBorder="1"/>
    <xf numFmtId="0" fontId="6" fillId="0" borderId="6" xfId="0" applyFont="1" applyBorder="1"/>
    <xf numFmtId="0" fontId="27" fillId="12" borderId="4" xfId="0" applyFont="1" applyFill="1" applyBorder="1" applyAlignment="1">
      <alignment horizontal="center" vertical="center" wrapText="1"/>
    </xf>
    <xf numFmtId="0" fontId="27" fillId="12" borderId="30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6" fillId="0" borderId="35" xfId="0" applyFont="1" applyBorder="1"/>
    <xf numFmtId="0" fontId="6" fillId="0" borderId="36" xfId="0" applyFont="1" applyBorder="1"/>
    <xf numFmtId="0" fontId="15" fillId="6" borderId="32" xfId="0" applyFont="1" applyFill="1" applyBorder="1" applyAlignment="1">
      <alignment horizontal="center" vertical="center"/>
    </xf>
    <xf numFmtId="0" fontId="6" fillId="0" borderId="33" xfId="0" applyFont="1" applyBorder="1"/>
    <xf numFmtId="0" fontId="15" fillId="9" borderId="32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/>
    </xf>
    <xf numFmtId="0" fontId="6" fillId="0" borderId="18" xfId="0" applyFont="1" applyBorder="1"/>
    <xf numFmtId="0" fontId="6" fillId="0" borderId="19" xfId="0" applyFont="1" applyBorder="1"/>
    <xf numFmtId="0" fontId="4" fillId="7" borderId="4" xfId="0" applyFont="1" applyFill="1" applyBorder="1" applyAlignment="1">
      <alignment horizontal="center"/>
    </xf>
    <xf numFmtId="0" fontId="16" fillId="8" borderId="25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17" fillId="5" borderId="25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 wrapText="1"/>
    </xf>
    <xf numFmtId="0" fontId="4" fillId="4" borderId="12" xfId="0" applyFont="1" applyFill="1" applyBorder="1" applyAlignment="1">
      <alignment horizontal="center"/>
    </xf>
    <xf numFmtId="0" fontId="6" fillId="0" borderId="13" xfId="0" applyFont="1" applyBorder="1"/>
    <xf numFmtId="0" fontId="6" fillId="0" borderId="14" xfId="0" applyFont="1" applyBorder="1"/>
    <xf numFmtId="0" fontId="15" fillId="6" borderId="20" xfId="0" applyFont="1" applyFill="1" applyBorder="1" applyAlignment="1">
      <alignment horizontal="center"/>
    </xf>
    <xf numFmtId="0" fontId="6" fillId="0" borderId="21" xfId="0" applyFont="1" applyBorder="1"/>
    <xf numFmtId="0" fontId="6" fillId="0" borderId="22" xfId="0" applyFont="1" applyBorder="1"/>
    <xf numFmtId="0" fontId="5" fillId="2" borderId="1" xfId="0" applyFont="1" applyFill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9" fillId="4" borderId="7" xfId="0" applyFont="1" applyFill="1" applyBorder="1" applyAlignment="1">
      <alignment horizontal="center" vertical="center"/>
    </xf>
    <xf numFmtId="0" fontId="6" fillId="0" borderId="8" xfId="0" applyFont="1" applyBorder="1"/>
    <xf numFmtId="0" fontId="6" fillId="0" borderId="9" xfId="0" applyFont="1" applyBorder="1"/>
    <xf numFmtId="0" fontId="10" fillId="0" borderId="10" xfId="0" applyFont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s-PE" sz="1600" b="1" i="0">
                <a:solidFill>
                  <a:schemeClr val="lt1"/>
                </a:solidFill>
                <a:latin typeface="+mn-lt"/>
              </a:rPr>
              <a:t>RESULTADOS GENERALES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'SEXTO COMUNICACIÓN'!$G$1203:$P$1203</c:f>
              <c:strCache>
                <c:ptCount val="7"/>
                <c:pt idx="0">
                  <c:v>EN INICIO</c:v>
                </c:pt>
                <c:pt idx="2">
                  <c:v>EN PROCESO</c:v>
                </c:pt>
                <c:pt idx="4">
                  <c:v>LOGRADO</c:v>
                </c:pt>
                <c:pt idx="6">
                  <c:v>DESTACADO</c:v>
                </c:pt>
              </c:strCache>
            </c:strRef>
          </c:cat>
          <c:val>
            <c:numRef>
              <c:f>'SEXTO COMUNICACIÓN'!$G$1204:$P$1204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F4E-4171-BB5F-81372DAD7432}"/>
            </c:ext>
          </c:extLst>
        </c:ser>
        <c:ser>
          <c:idx val="1"/>
          <c:order val="1"/>
          <c:invertIfNegative val="1"/>
          <c:cat>
            <c:strRef>
              <c:f>'SEXTO COMUNICACIÓN'!$G$1203:$P$1203</c:f>
              <c:strCache>
                <c:ptCount val="7"/>
                <c:pt idx="0">
                  <c:v>EN INICIO</c:v>
                </c:pt>
                <c:pt idx="2">
                  <c:v>EN PROCESO</c:v>
                </c:pt>
                <c:pt idx="4">
                  <c:v>LOGRADO</c:v>
                </c:pt>
                <c:pt idx="6">
                  <c:v>DESTACADO</c:v>
                </c:pt>
              </c:strCache>
            </c:strRef>
          </c:cat>
          <c:val>
            <c:numRef>
              <c:f>'SEXTO COMUNICACIÓN'!$G$1205:$P$1205</c:f>
              <c:numCache>
                <c:formatCode>General</c:formatCode>
                <c:ptCount val="10"/>
                <c:pt idx="0">
                  <c:v>225</c:v>
                </c:pt>
                <c:pt idx="1">
                  <c:v>21.865889212827987</c:v>
                </c:pt>
                <c:pt idx="2">
                  <c:v>319</c:v>
                </c:pt>
                <c:pt idx="3">
                  <c:v>31.000971817298346</c:v>
                </c:pt>
                <c:pt idx="4">
                  <c:v>360</c:v>
                </c:pt>
                <c:pt idx="5">
                  <c:v>34.985422740524783</c:v>
                </c:pt>
                <c:pt idx="6">
                  <c:v>162</c:v>
                </c:pt>
                <c:pt idx="7" formatCode="0.00">
                  <c:v>15.743440233236152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4E-4171-BB5F-81372DAD7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5332112"/>
        <c:axId val="1775331568"/>
      </c:barChart>
      <c:catAx>
        <c:axId val="177533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P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ES"/>
          </a:p>
        </c:txPr>
        <c:crossAx val="1775331568"/>
        <c:crosses val="autoZero"/>
        <c:auto val="1"/>
        <c:lblAlgn val="ctr"/>
        <c:lblOffset val="100"/>
        <c:noMultiLvlLbl val="1"/>
      </c:catAx>
      <c:valAx>
        <c:axId val="17753315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P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ES"/>
          </a:p>
        </c:txPr>
        <c:crossAx val="1775332112"/>
        <c:crosses val="autoZero"/>
        <c:crossBetween val="between"/>
      </c:valAx>
    </c:plotArea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1.gif"/><Relationship Id="rId1" Type="http://schemas.openxmlformats.org/officeDocument/2006/relationships/chart" Target="../charts/chart1.xml"/><Relationship Id="rId4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504825</xdr:colOff>
      <xdr:row>1207</xdr:row>
      <xdr:rowOff>66675</xdr:rowOff>
    </xdr:from>
    <xdr:ext cx="5495925" cy="2762250"/>
    <xdr:graphicFrame macro="">
      <xdr:nvGraphicFramePr>
        <xdr:cNvPr id="1252301371" name="Chart 1">
          <a:extLst>
            <a:ext uri="{FF2B5EF4-FFF2-40B4-BE49-F238E27FC236}">
              <a16:creationId xmlns:a16="http://schemas.microsoft.com/office/drawing/2014/main" id="{00000000-0008-0000-0000-00003B9AA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0</xdr:colOff>
      <xdr:row>2</xdr:row>
      <xdr:rowOff>47625</xdr:rowOff>
    </xdr:from>
    <xdr:ext cx="6838950" cy="2000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926525" y="3684750"/>
          <a:ext cx="6838950" cy="1905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NOTA</a:t>
          </a:r>
          <a:r>
            <a:rPr lang="en-US" sz="10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:  </a:t>
          </a:r>
          <a:r>
            <a:rPr lang="en-US" sz="10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LLenar un solo formulario por cada área y por cada grado en cada Institución Educativa.</a:t>
          </a:r>
          <a:endParaRPr sz="1000" b="1"/>
        </a:p>
      </xdr:txBody>
    </xdr:sp>
    <xdr:clientData fLocksWithSheet="0"/>
  </xdr:oneCellAnchor>
  <xdr:oneCellAnchor>
    <xdr:from>
      <xdr:col>1</xdr:col>
      <xdr:colOff>161925</xdr:colOff>
      <xdr:row>1196</xdr:row>
      <xdr:rowOff>66675</xdr:rowOff>
    </xdr:from>
    <xdr:ext cx="11020425" cy="25908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2494125"/>
          <a:ext cx="10692000" cy="2571750"/>
        </a:xfrm>
        <a:prstGeom prst="roundRect">
          <a:avLst>
            <a:gd name="adj" fmla="val 6530"/>
          </a:avLst>
        </a:prstGeom>
        <a:noFill/>
        <a:ln w="28575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828675</xdr:colOff>
      <xdr:row>1</xdr:row>
      <xdr:rowOff>152400</xdr:rowOff>
    </xdr:from>
    <xdr:ext cx="0" cy="2019300"/>
    <xdr:pic>
      <xdr:nvPicPr>
        <xdr:cNvPr id="2" name="image3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447675</xdr:colOff>
      <xdr:row>1222</xdr:row>
      <xdr:rowOff>0</xdr:rowOff>
    </xdr:from>
    <xdr:ext cx="0" cy="2905125"/>
    <xdr:pic>
      <xdr:nvPicPr>
        <xdr:cNvPr id="5" name="image1.jpg" descr="Competencias TIC para el desarrollo profesional docent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180975</xdr:colOff>
      <xdr:row>2</xdr:row>
      <xdr:rowOff>200025</xdr:rowOff>
    </xdr:from>
    <xdr:ext cx="2581275" cy="1724025"/>
    <xdr:pic>
      <xdr:nvPicPr>
        <xdr:cNvPr id="6" name="image2.jp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200025</xdr:colOff>
      <xdr:row>2</xdr:row>
      <xdr:rowOff>200025</xdr:rowOff>
    </xdr:from>
    <xdr:ext cx="2581275" cy="1724025"/>
    <xdr:pic>
      <xdr:nvPicPr>
        <xdr:cNvPr id="7" name="image2.jp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41"/>
  <sheetViews>
    <sheetView workbookViewId="0">
      <selection activeCell="D12" sqref="D12"/>
    </sheetView>
  </sheetViews>
  <sheetFormatPr baseColWidth="10" defaultColWidth="14.42578125" defaultRowHeight="15" customHeight="1"/>
  <cols>
    <col min="1" max="1" width="1.85546875" customWidth="1"/>
    <col min="2" max="2" width="5.85546875" customWidth="1"/>
    <col min="3" max="3" width="7.85546875" customWidth="1"/>
    <col min="4" max="4" width="60.85546875" customWidth="1"/>
    <col min="5" max="5" width="35.42578125" customWidth="1"/>
    <col min="6" max="6" width="10.28515625" customWidth="1"/>
    <col min="7" max="16" width="9.85546875" customWidth="1"/>
    <col min="17" max="17" width="4" customWidth="1"/>
    <col min="18" max="18" width="8.85546875" customWidth="1"/>
    <col min="19" max="19" width="17.5703125" customWidth="1"/>
    <col min="20" max="20" width="3.85546875" customWidth="1"/>
    <col min="21" max="22" width="10.85546875" hidden="1" customWidth="1"/>
    <col min="23" max="26" width="10.7109375" customWidth="1"/>
  </cols>
  <sheetData>
    <row r="1" spans="2:22">
      <c r="B1" s="1"/>
      <c r="C1" s="1"/>
      <c r="D1" s="1"/>
      <c r="F1" s="2"/>
    </row>
    <row r="2" spans="2:22" ht="25.5" customHeight="1">
      <c r="B2" s="135" t="s">
        <v>0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3"/>
      <c r="U2" s="3"/>
      <c r="V2" s="3"/>
    </row>
    <row r="3" spans="2:22" ht="25.5" customHeight="1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2:22" ht="18" customHeight="1">
      <c r="B4" s="4"/>
      <c r="C4" s="4"/>
      <c r="D4" s="4"/>
      <c r="E4" s="4"/>
      <c r="F4" s="126" t="s">
        <v>1</v>
      </c>
      <c r="G4" s="109"/>
      <c r="H4" s="109"/>
      <c r="I4" s="110"/>
      <c r="J4" s="138" t="s">
        <v>2</v>
      </c>
      <c r="K4" s="139"/>
      <c r="L4" s="139"/>
      <c r="M4" s="139"/>
      <c r="N4" s="139"/>
      <c r="O4" s="139"/>
      <c r="P4" s="140"/>
      <c r="Q4" s="4"/>
      <c r="R4" s="141" t="s">
        <v>3</v>
      </c>
      <c r="S4" s="107"/>
      <c r="T4" s="4"/>
      <c r="U4" s="4"/>
      <c r="V4" s="4"/>
    </row>
    <row r="5" spans="2:22" ht="18" customHeight="1">
      <c r="B5" s="5"/>
      <c r="C5" s="5"/>
      <c r="D5" s="5"/>
      <c r="E5" s="5"/>
      <c r="F5" s="126" t="s">
        <v>4</v>
      </c>
      <c r="G5" s="109"/>
      <c r="H5" s="109"/>
      <c r="I5" s="110"/>
      <c r="J5" s="129" t="s">
        <v>80</v>
      </c>
      <c r="K5" s="130"/>
      <c r="L5" s="130"/>
      <c r="M5" s="130"/>
      <c r="N5" s="130"/>
      <c r="O5" s="130"/>
      <c r="P5" s="131"/>
      <c r="Q5" s="6"/>
      <c r="R5" s="7" t="s">
        <v>6</v>
      </c>
      <c r="S5" s="8" t="s">
        <v>7</v>
      </c>
      <c r="T5" s="5"/>
      <c r="U5" s="5"/>
      <c r="V5" s="5"/>
    </row>
    <row r="6" spans="2:22" ht="18" customHeight="1">
      <c r="B6" s="1"/>
      <c r="C6" s="1"/>
      <c r="D6" s="1"/>
      <c r="F6" s="126" t="s">
        <v>8</v>
      </c>
      <c r="G6" s="109"/>
      <c r="H6" s="109"/>
      <c r="I6" s="110"/>
      <c r="J6" s="119"/>
      <c r="K6" s="120"/>
      <c r="L6" s="120"/>
      <c r="M6" s="120"/>
      <c r="N6" s="120"/>
      <c r="O6" s="120"/>
      <c r="P6" s="121"/>
      <c r="Q6" s="6"/>
      <c r="R6" s="7" t="s">
        <v>10</v>
      </c>
      <c r="S6" s="9" t="s">
        <v>11</v>
      </c>
    </row>
    <row r="7" spans="2:22" ht="18" customHeight="1">
      <c r="B7" s="1"/>
      <c r="C7" s="1"/>
      <c r="D7" s="1"/>
      <c r="F7" s="126" t="s">
        <v>12</v>
      </c>
      <c r="G7" s="109"/>
      <c r="H7" s="109"/>
      <c r="I7" s="110"/>
      <c r="J7" s="127"/>
      <c r="K7" s="109"/>
      <c r="L7" s="109"/>
      <c r="M7" s="109"/>
      <c r="N7" s="109"/>
      <c r="O7" s="109"/>
      <c r="P7" s="110"/>
      <c r="Q7" s="6"/>
      <c r="R7" s="7" t="s">
        <v>14</v>
      </c>
      <c r="S7" s="9" t="s">
        <v>15</v>
      </c>
    </row>
    <row r="8" spans="2:22" ht="18" customHeight="1">
      <c r="B8" s="1"/>
      <c r="C8" s="1"/>
      <c r="D8" s="1"/>
      <c r="E8" s="1"/>
      <c r="F8" s="128" t="s">
        <v>16</v>
      </c>
      <c r="G8" s="109"/>
      <c r="H8" s="109"/>
      <c r="I8" s="110"/>
      <c r="J8" s="129"/>
      <c r="K8" s="130"/>
      <c r="L8" s="131"/>
      <c r="Q8" s="6"/>
      <c r="R8" s="7" t="s">
        <v>17</v>
      </c>
      <c r="S8" s="8" t="s">
        <v>18</v>
      </c>
    </row>
    <row r="9" spans="2:22" ht="18" customHeight="1">
      <c r="B9" s="1"/>
      <c r="C9" s="1"/>
      <c r="D9" s="1"/>
      <c r="E9" s="1"/>
      <c r="F9" s="126" t="s">
        <v>19</v>
      </c>
      <c r="G9" s="109"/>
      <c r="H9" s="109"/>
      <c r="I9" s="110"/>
      <c r="J9" s="132" t="s">
        <v>20</v>
      </c>
      <c r="K9" s="133"/>
      <c r="L9" s="134"/>
      <c r="Q9" s="6"/>
      <c r="R9" s="10" t="s">
        <v>21</v>
      </c>
      <c r="S9" s="11" t="s">
        <v>22</v>
      </c>
    </row>
    <row r="10" spans="2:22">
      <c r="B10" s="1"/>
      <c r="C10" s="1"/>
      <c r="D10" s="1"/>
      <c r="F10" s="2"/>
    </row>
    <row r="11" spans="2:22" ht="15" customHeight="1">
      <c r="B11" s="1"/>
      <c r="C11" s="1"/>
      <c r="D11" s="1"/>
      <c r="F11" s="2"/>
      <c r="G11" s="122" t="s">
        <v>23</v>
      </c>
      <c r="H11" s="109"/>
      <c r="I11" s="109"/>
      <c r="J11" s="109"/>
      <c r="K11" s="109"/>
      <c r="L11" s="109"/>
      <c r="M11" s="109"/>
      <c r="N11" s="109"/>
      <c r="O11" s="109"/>
      <c r="P11" s="110"/>
      <c r="R11" s="123" t="s">
        <v>24</v>
      </c>
      <c r="S11" s="125" t="s">
        <v>25</v>
      </c>
    </row>
    <row r="12" spans="2:22" ht="23.25" customHeight="1">
      <c r="B12" s="12" t="s">
        <v>26</v>
      </c>
      <c r="C12" s="13" t="s">
        <v>4</v>
      </c>
      <c r="D12" s="12" t="s">
        <v>27</v>
      </c>
      <c r="E12" s="12" t="s">
        <v>28</v>
      </c>
      <c r="F12" s="12" t="s">
        <v>29</v>
      </c>
      <c r="G12" s="14">
        <v>1</v>
      </c>
      <c r="H12" s="14">
        <v>2</v>
      </c>
      <c r="I12" s="14">
        <v>3</v>
      </c>
      <c r="J12" s="14">
        <v>4</v>
      </c>
      <c r="K12" s="14">
        <v>5</v>
      </c>
      <c r="L12" s="14">
        <v>6</v>
      </c>
      <c r="M12" s="14">
        <v>7</v>
      </c>
      <c r="N12" s="14">
        <v>8</v>
      </c>
      <c r="O12" s="14">
        <v>9</v>
      </c>
      <c r="P12" s="14">
        <v>10</v>
      </c>
      <c r="R12" s="124"/>
      <c r="S12" s="124"/>
    </row>
    <row r="13" spans="2:22" ht="15.75">
      <c r="B13" s="15">
        <v>1</v>
      </c>
      <c r="C13" s="16" t="s">
        <v>51</v>
      </c>
      <c r="D13" s="17" t="s">
        <v>55</v>
      </c>
      <c r="E13" s="18" t="s">
        <v>237</v>
      </c>
      <c r="F13" s="19" t="s">
        <v>30</v>
      </c>
      <c r="G13" s="20">
        <v>2</v>
      </c>
      <c r="H13" s="20">
        <v>2</v>
      </c>
      <c r="I13" s="20">
        <v>0</v>
      </c>
      <c r="J13" s="20">
        <v>2</v>
      </c>
      <c r="K13" s="20">
        <v>2</v>
      </c>
      <c r="L13" s="20">
        <v>2</v>
      </c>
      <c r="M13" s="20">
        <v>2</v>
      </c>
      <c r="N13" s="20">
        <v>0</v>
      </c>
      <c r="O13" s="20">
        <v>2</v>
      </c>
      <c r="P13" s="20">
        <v>0</v>
      </c>
      <c r="R13" s="21">
        <v>2</v>
      </c>
      <c r="S13" s="22" t="s">
        <v>236</v>
      </c>
    </row>
    <row r="14" spans="2:22" ht="15.75">
      <c r="B14" s="15">
        <v>2</v>
      </c>
      <c r="C14" s="16" t="s">
        <v>51</v>
      </c>
      <c r="D14" s="81" t="s">
        <v>55</v>
      </c>
      <c r="E14" s="18" t="s">
        <v>238</v>
      </c>
      <c r="F14" s="19" t="s">
        <v>30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R14" s="21">
        <f t="shared" ref="R14:R77" si="0">SUM(G14+H14+I14+J14+K14+L14+M14+N14+O14+P14)</f>
        <v>0</v>
      </c>
      <c r="S14" s="22" t="str">
        <f t="shared" ref="S14:S77" si="1">IF(R14&gt;=18,"AD-DESTACADO",IF(R14&gt;12,"A-LOGRADO",IF(R14&gt;=10,"B-EN PROCESO","C-EN INICIO")))</f>
        <v>C-EN INICIO</v>
      </c>
    </row>
    <row r="15" spans="2:22" ht="15.75">
      <c r="B15" s="15">
        <v>3</v>
      </c>
      <c r="C15" s="16" t="s">
        <v>51</v>
      </c>
      <c r="D15" s="81" t="s">
        <v>55</v>
      </c>
      <c r="E15" s="18" t="s">
        <v>239</v>
      </c>
      <c r="F15" s="19" t="s">
        <v>30</v>
      </c>
      <c r="G15" s="20">
        <v>2</v>
      </c>
      <c r="H15" s="20">
        <v>0</v>
      </c>
      <c r="I15" s="20">
        <v>2</v>
      </c>
      <c r="J15" s="20">
        <v>2</v>
      </c>
      <c r="K15" s="20">
        <v>2</v>
      </c>
      <c r="L15" s="20">
        <v>2</v>
      </c>
      <c r="M15" s="20">
        <v>2</v>
      </c>
      <c r="N15" s="20">
        <v>0</v>
      </c>
      <c r="O15" s="20">
        <v>2</v>
      </c>
      <c r="P15" s="20">
        <v>2</v>
      </c>
      <c r="R15" s="21">
        <f t="shared" si="0"/>
        <v>16</v>
      </c>
      <c r="S15" s="22" t="str">
        <f t="shared" si="1"/>
        <v>A-LOGRADO</v>
      </c>
    </row>
    <row r="16" spans="2:22" ht="15.75">
      <c r="B16" s="15">
        <v>4</v>
      </c>
      <c r="C16" s="16" t="s">
        <v>51</v>
      </c>
      <c r="D16" s="81" t="s">
        <v>55</v>
      </c>
      <c r="E16" s="18" t="s">
        <v>240</v>
      </c>
      <c r="F16" s="19" t="s">
        <v>30</v>
      </c>
      <c r="G16" s="20">
        <v>2</v>
      </c>
      <c r="H16" s="20">
        <v>2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R16" s="21">
        <f t="shared" si="0"/>
        <v>4</v>
      </c>
      <c r="S16" s="22" t="str">
        <f t="shared" si="1"/>
        <v>C-EN INICIO</v>
      </c>
    </row>
    <row r="17" spans="2:19" ht="15.75">
      <c r="B17" s="15">
        <v>5</v>
      </c>
      <c r="C17" s="16" t="s">
        <v>51</v>
      </c>
      <c r="D17" s="81" t="s">
        <v>55</v>
      </c>
      <c r="E17" s="18" t="s">
        <v>241</v>
      </c>
      <c r="F17" s="19" t="s">
        <v>30</v>
      </c>
      <c r="G17" s="20">
        <v>0</v>
      </c>
      <c r="H17" s="20">
        <v>2</v>
      </c>
      <c r="I17" s="20">
        <v>2</v>
      </c>
      <c r="J17" s="20">
        <v>2</v>
      </c>
      <c r="K17" s="20">
        <v>2</v>
      </c>
      <c r="L17" s="20">
        <v>0</v>
      </c>
      <c r="M17" s="20">
        <v>2</v>
      </c>
      <c r="N17" s="20">
        <v>2</v>
      </c>
      <c r="O17" s="20">
        <v>2</v>
      </c>
      <c r="P17" s="20">
        <v>0</v>
      </c>
      <c r="R17" s="21">
        <f t="shared" si="0"/>
        <v>14</v>
      </c>
      <c r="S17" s="22" t="str">
        <f t="shared" si="1"/>
        <v>A-LOGRADO</v>
      </c>
    </row>
    <row r="18" spans="2:19" ht="15.75">
      <c r="B18" s="15">
        <v>6</v>
      </c>
      <c r="C18" s="16" t="s">
        <v>51</v>
      </c>
      <c r="D18" s="81" t="s">
        <v>55</v>
      </c>
      <c r="E18" s="18" t="s">
        <v>242</v>
      </c>
      <c r="F18" s="19" t="s">
        <v>30</v>
      </c>
      <c r="G18" s="20">
        <v>2</v>
      </c>
      <c r="H18" s="20">
        <v>2</v>
      </c>
      <c r="I18" s="20">
        <v>0</v>
      </c>
      <c r="J18" s="20">
        <v>2</v>
      </c>
      <c r="K18" s="20">
        <v>2</v>
      </c>
      <c r="L18" s="20">
        <v>0</v>
      </c>
      <c r="M18" s="20">
        <v>0</v>
      </c>
      <c r="N18" s="20">
        <v>2</v>
      </c>
      <c r="O18" s="20">
        <v>2</v>
      </c>
      <c r="P18" s="20">
        <v>2</v>
      </c>
      <c r="R18" s="21">
        <f t="shared" si="0"/>
        <v>14</v>
      </c>
      <c r="S18" s="22" t="str">
        <f t="shared" si="1"/>
        <v>A-LOGRADO</v>
      </c>
    </row>
    <row r="19" spans="2:19" ht="15.75">
      <c r="B19" s="15">
        <v>7</v>
      </c>
      <c r="C19" s="16" t="s">
        <v>51</v>
      </c>
      <c r="D19" s="81" t="s">
        <v>50</v>
      </c>
      <c r="E19" s="18" t="s">
        <v>243</v>
      </c>
      <c r="F19" s="19" t="s">
        <v>54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R19" s="21">
        <f t="shared" si="0"/>
        <v>0</v>
      </c>
      <c r="S19" s="22" t="str">
        <f t="shared" si="1"/>
        <v>C-EN INICIO</v>
      </c>
    </row>
    <row r="20" spans="2:19" ht="15.75">
      <c r="B20" s="15">
        <v>8</v>
      </c>
      <c r="C20" s="16" t="s">
        <v>51</v>
      </c>
      <c r="D20" s="81" t="s">
        <v>50</v>
      </c>
      <c r="E20" s="18" t="s">
        <v>244</v>
      </c>
      <c r="F20" s="19" t="s">
        <v>54</v>
      </c>
      <c r="G20" s="20">
        <v>2</v>
      </c>
      <c r="H20" s="20">
        <v>2</v>
      </c>
      <c r="I20" s="20">
        <v>2</v>
      </c>
      <c r="J20" s="20">
        <v>2</v>
      </c>
      <c r="K20" s="20">
        <v>2</v>
      </c>
      <c r="L20" s="20">
        <v>2</v>
      </c>
      <c r="M20" s="20">
        <v>2</v>
      </c>
      <c r="N20" s="20">
        <v>2</v>
      </c>
      <c r="O20" s="20">
        <v>2</v>
      </c>
      <c r="P20" s="20">
        <v>2</v>
      </c>
      <c r="R20" s="21">
        <f t="shared" si="0"/>
        <v>20</v>
      </c>
      <c r="S20" s="22" t="str">
        <f t="shared" si="1"/>
        <v>AD-DESTACADO</v>
      </c>
    </row>
    <row r="21" spans="2:19" ht="15.75">
      <c r="B21" s="15">
        <v>9</v>
      </c>
      <c r="C21" s="16" t="s">
        <v>51</v>
      </c>
      <c r="D21" s="81" t="s">
        <v>50</v>
      </c>
      <c r="E21" s="18" t="s">
        <v>245</v>
      </c>
      <c r="F21" s="19" t="s">
        <v>54</v>
      </c>
      <c r="G21" s="20">
        <v>2</v>
      </c>
      <c r="H21" s="20">
        <v>2</v>
      </c>
      <c r="I21" s="20">
        <v>2</v>
      </c>
      <c r="J21" s="20">
        <v>2</v>
      </c>
      <c r="K21" s="20">
        <v>2</v>
      </c>
      <c r="L21" s="20">
        <v>2</v>
      </c>
      <c r="M21" s="20">
        <v>2</v>
      </c>
      <c r="N21" s="20">
        <v>2</v>
      </c>
      <c r="O21" s="20">
        <v>2</v>
      </c>
      <c r="P21" s="20">
        <v>2</v>
      </c>
      <c r="R21" s="21">
        <f t="shared" si="0"/>
        <v>20</v>
      </c>
      <c r="S21" s="22" t="str">
        <f t="shared" si="1"/>
        <v>AD-DESTACADO</v>
      </c>
    </row>
    <row r="22" spans="2:19" ht="15.75">
      <c r="B22" s="15">
        <v>10</v>
      </c>
      <c r="C22" s="16" t="s">
        <v>51</v>
      </c>
      <c r="D22" s="81" t="s">
        <v>50</v>
      </c>
      <c r="E22" s="18" t="s">
        <v>246</v>
      </c>
      <c r="F22" s="19" t="s">
        <v>54</v>
      </c>
      <c r="G22" s="20">
        <v>2</v>
      </c>
      <c r="H22" s="20">
        <v>2</v>
      </c>
      <c r="I22" s="20">
        <v>2</v>
      </c>
      <c r="J22" s="20">
        <v>2</v>
      </c>
      <c r="K22" s="20">
        <v>2</v>
      </c>
      <c r="L22" s="20">
        <v>2</v>
      </c>
      <c r="M22" s="20">
        <v>2</v>
      </c>
      <c r="N22" s="20">
        <v>2</v>
      </c>
      <c r="O22" s="20">
        <v>2</v>
      </c>
      <c r="P22" s="20">
        <v>2</v>
      </c>
      <c r="R22" s="21">
        <f t="shared" si="0"/>
        <v>20</v>
      </c>
      <c r="S22" s="22" t="str">
        <f t="shared" si="1"/>
        <v>AD-DESTACADO</v>
      </c>
    </row>
    <row r="23" spans="2:19" ht="15.75">
      <c r="B23" s="15">
        <v>11</v>
      </c>
      <c r="C23" s="16" t="s">
        <v>51</v>
      </c>
      <c r="D23" s="81" t="s">
        <v>50</v>
      </c>
      <c r="E23" s="18" t="s">
        <v>247</v>
      </c>
      <c r="F23" s="19" t="s">
        <v>54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R23" s="21">
        <f t="shared" si="0"/>
        <v>0</v>
      </c>
      <c r="S23" s="22" t="str">
        <f t="shared" si="1"/>
        <v>C-EN INICIO</v>
      </c>
    </row>
    <row r="24" spans="2:19" ht="15.75">
      <c r="B24" s="15">
        <v>12</v>
      </c>
      <c r="C24" s="16" t="s">
        <v>51</v>
      </c>
      <c r="D24" s="81" t="s">
        <v>50</v>
      </c>
      <c r="E24" s="18" t="s">
        <v>248</v>
      </c>
      <c r="F24" s="19" t="s">
        <v>54</v>
      </c>
      <c r="G24" s="20">
        <v>2</v>
      </c>
      <c r="H24" s="20">
        <v>2</v>
      </c>
      <c r="I24" s="20">
        <v>2</v>
      </c>
      <c r="J24" s="20">
        <v>2</v>
      </c>
      <c r="K24" s="20">
        <v>2</v>
      </c>
      <c r="L24" s="20">
        <v>2</v>
      </c>
      <c r="M24" s="20">
        <v>2</v>
      </c>
      <c r="N24" s="20">
        <v>2</v>
      </c>
      <c r="O24" s="20">
        <v>2</v>
      </c>
      <c r="P24" s="20">
        <v>2</v>
      </c>
      <c r="R24" s="21">
        <f t="shared" si="0"/>
        <v>20</v>
      </c>
      <c r="S24" s="22" t="str">
        <f t="shared" si="1"/>
        <v>AD-DESTACADO</v>
      </c>
    </row>
    <row r="25" spans="2:19" ht="15.75">
      <c r="B25" s="15">
        <v>13</v>
      </c>
      <c r="C25" s="16" t="s">
        <v>51</v>
      </c>
      <c r="D25" s="81" t="s">
        <v>50</v>
      </c>
      <c r="E25" s="18" t="s">
        <v>249</v>
      </c>
      <c r="F25" s="19" t="s">
        <v>54</v>
      </c>
      <c r="G25" s="20">
        <v>2</v>
      </c>
      <c r="H25" s="20">
        <v>2</v>
      </c>
      <c r="I25" s="20">
        <v>0</v>
      </c>
      <c r="J25" s="20">
        <v>2</v>
      </c>
      <c r="K25" s="20">
        <v>2</v>
      </c>
      <c r="L25" s="20">
        <v>0</v>
      </c>
      <c r="M25" s="20">
        <v>2</v>
      </c>
      <c r="N25" s="20">
        <v>0</v>
      </c>
      <c r="O25" s="20">
        <v>2</v>
      </c>
      <c r="P25" s="20">
        <v>2</v>
      </c>
      <c r="R25" s="21">
        <f t="shared" si="0"/>
        <v>14</v>
      </c>
      <c r="S25" s="22" t="str">
        <f t="shared" si="1"/>
        <v>A-LOGRADO</v>
      </c>
    </row>
    <row r="26" spans="2:19" ht="15.75">
      <c r="B26" s="15">
        <v>14</v>
      </c>
      <c r="C26" s="16" t="s">
        <v>51</v>
      </c>
      <c r="D26" s="81" t="s">
        <v>50</v>
      </c>
      <c r="E26" s="18" t="s">
        <v>250</v>
      </c>
      <c r="F26" s="19" t="s">
        <v>54</v>
      </c>
      <c r="G26" s="20">
        <v>2</v>
      </c>
      <c r="H26" s="20">
        <v>2</v>
      </c>
      <c r="I26" s="20">
        <v>0</v>
      </c>
      <c r="J26" s="20">
        <v>2</v>
      </c>
      <c r="K26" s="20">
        <v>2</v>
      </c>
      <c r="L26" s="20">
        <v>2</v>
      </c>
      <c r="M26" s="20">
        <v>2</v>
      </c>
      <c r="N26" s="20">
        <v>2</v>
      </c>
      <c r="O26" s="20">
        <v>2</v>
      </c>
      <c r="P26" s="20">
        <v>2</v>
      </c>
      <c r="R26" s="21">
        <f t="shared" si="0"/>
        <v>18</v>
      </c>
      <c r="S26" s="22" t="str">
        <f t="shared" si="1"/>
        <v>AD-DESTACADO</v>
      </c>
    </row>
    <row r="27" spans="2:19" ht="30">
      <c r="B27" s="15">
        <v>15</v>
      </c>
      <c r="C27" s="16" t="s">
        <v>51</v>
      </c>
      <c r="D27" s="81" t="s">
        <v>50</v>
      </c>
      <c r="E27" s="18" t="s">
        <v>251</v>
      </c>
      <c r="F27" s="19" t="s">
        <v>54</v>
      </c>
      <c r="G27" s="20">
        <v>0</v>
      </c>
      <c r="H27" s="20">
        <v>2</v>
      </c>
      <c r="I27" s="20">
        <v>2</v>
      </c>
      <c r="J27" s="20">
        <v>2</v>
      </c>
      <c r="K27" s="20">
        <v>2</v>
      </c>
      <c r="L27" s="20">
        <v>0</v>
      </c>
      <c r="M27" s="20">
        <v>2</v>
      </c>
      <c r="N27" s="20">
        <v>2</v>
      </c>
      <c r="O27" s="20">
        <v>0</v>
      </c>
      <c r="P27" s="20">
        <v>2</v>
      </c>
      <c r="R27" s="21">
        <f t="shared" si="0"/>
        <v>14</v>
      </c>
      <c r="S27" s="22" t="str">
        <f t="shared" si="1"/>
        <v>A-LOGRADO</v>
      </c>
    </row>
    <row r="28" spans="2:19" ht="15.75">
      <c r="B28" s="15">
        <v>16</v>
      </c>
      <c r="C28" s="16" t="s">
        <v>51</v>
      </c>
      <c r="D28" s="81" t="s">
        <v>50</v>
      </c>
      <c r="E28" s="18" t="s">
        <v>252</v>
      </c>
      <c r="F28" s="19" t="s">
        <v>54</v>
      </c>
      <c r="G28" s="20">
        <v>2</v>
      </c>
      <c r="H28" s="20">
        <v>2</v>
      </c>
      <c r="I28" s="20">
        <v>2</v>
      </c>
      <c r="J28" s="20">
        <v>2</v>
      </c>
      <c r="K28" s="20">
        <v>2</v>
      </c>
      <c r="L28" s="20">
        <v>2</v>
      </c>
      <c r="M28" s="20">
        <v>2</v>
      </c>
      <c r="N28" s="20">
        <v>2</v>
      </c>
      <c r="O28" s="20">
        <v>2</v>
      </c>
      <c r="P28" s="20">
        <v>2</v>
      </c>
      <c r="R28" s="21">
        <f t="shared" si="0"/>
        <v>20</v>
      </c>
      <c r="S28" s="22" t="str">
        <f t="shared" si="1"/>
        <v>AD-DESTACADO</v>
      </c>
    </row>
    <row r="29" spans="2:19" ht="30">
      <c r="B29" s="15">
        <v>17</v>
      </c>
      <c r="C29" s="16" t="s">
        <v>51</v>
      </c>
      <c r="D29" s="81" t="s">
        <v>50</v>
      </c>
      <c r="E29" s="18" t="s">
        <v>253</v>
      </c>
      <c r="F29" s="19" t="s">
        <v>54</v>
      </c>
      <c r="G29" s="20">
        <v>0</v>
      </c>
      <c r="H29" s="20">
        <v>2</v>
      </c>
      <c r="I29" s="20">
        <v>2</v>
      </c>
      <c r="J29" s="20">
        <v>2</v>
      </c>
      <c r="K29" s="20">
        <v>2</v>
      </c>
      <c r="L29" s="20">
        <v>2</v>
      </c>
      <c r="M29" s="20">
        <v>2</v>
      </c>
      <c r="N29" s="20">
        <v>2</v>
      </c>
      <c r="O29" s="20">
        <v>0</v>
      </c>
      <c r="P29" s="20">
        <v>2</v>
      </c>
      <c r="R29" s="21">
        <f t="shared" si="0"/>
        <v>16</v>
      </c>
      <c r="S29" s="22" t="str">
        <f t="shared" si="1"/>
        <v>A-LOGRADO</v>
      </c>
    </row>
    <row r="30" spans="2:19" ht="15.75">
      <c r="B30" s="15">
        <v>18</v>
      </c>
      <c r="C30" s="16" t="s">
        <v>51</v>
      </c>
      <c r="D30" s="81" t="s">
        <v>50</v>
      </c>
      <c r="E30" s="18" t="s">
        <v>254</v>
      </c>
      <c r="F30" s="19" t="s">
        <v>54</v>
      </c>
      <c r="G30" s="20">
        <v>2</v>
      </c>
      <c r="H30" s="20">
        <v>2</v>
      </c>
      <c r="I30" s="20">
        <v>2</v>
      </c>
      <c r="J30" s="20">
        <v>2</v>
      </c>
      <c r="K30" s="20">
        <v>2</v>
      </c>
      <c r="L30" s="20">
        <v>0</v>
      </c>
      <c r="M30" s="20">
        <v>2</v>
      </c>
      <c r="N30" s="20">
        <v>2</v>
      </c>
      <c r="O30" s="20">
        <v>2</v>
      </c>
      <c r="P30" s="20">
        <v>0</v>
      </c>
      <c r="R30" s="21">
        <f t="shared" si="0"/>
        <v>16</v>
      </c>
      <c r="S30" s="22" t="str">
        <f t="shared" si="1"/>
        <v>A-LOGRADO</v>
      </c>
    </row>
    <row r="31" spans="2:19" ht="30">
      <c r="B31" s="15">
        <v>19</v>
      </c>
      <c r="C31" s="16" t="s">
        <v>51</v>
      </c>
      <c r="D31" s="81" t="s">
        <v>50</v>
      </c>
      <c r="E31" s="18" t="s">
        <v>255</v>
      </c>
      <c r="F31" s="19" t="s">
        <v>54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R31" s="21">
        <f t="shared" si="0"/>
        <v>0</v>
      </c>
      <c r="S31" s="22" t="str">
        <f t="shared" si="1"/>
        <v>C-EN INICIO</v>
      </c>
    </row>
    <row r="32" spans="2:19" ht="15.75">
      <c r="B32" s="15">
        <v>20</v>
      </c>
      <c r="C32" s="16" t="s">
        <v>51</v>
      </c>
      <c r="D32" s="81" t="s">
        <v>50</v>
      </c>
      <c r="E32" s="18" t="s">
        <v>256</v>
      </c>
      <c r="F32" s="19" t="s">
        <v>54</v>
      </c>
      <c r="G32" s="20">
        <v>2</v>
      </c>
      <c r="H32" s="20">
        <v>0</v>
      </c>
      <c r="I32" s="20">
        <v>0</v>
      </c>
      <c r="J32" s="20">
        <v>0</v>
      </c>
      <c r="K32" s="20">
        <v>2</v>
      </c>
      <c r="L32" s="20">
        <v>0</v>
      </c>
      <c r="M32" s="20">
        <v>2</v>
      </c>
      <c r="N32" s="20">
        <v>2</v>
      </c>
      <c r="O32" s="20">
        <v>2</v>
      </c>
      <c r="P32" s="20">
        <v>2</v>
      </c>
      <c r="R32" s="21">
        <f t="shared" si="0"/>
        <v>12</v>
      </c>
      <c r="S32" s="22" t="str">
        <f t="shared" si="1"/>
        <v>B-EN PROCESO</v>
      </c>
    </row>
    <row r="33" spans="2:19" ht="15.75">
      <c r="B33" s="15">
        <v>21</v>
      </c>
      <c r="C33" s="16" t="s">
        <v>51</v>
      </c>
      <c r="D33" s="81" t="s">
        <v>50</v>
      </c>
      <c r="E33" s="18" t="s">
        <v>257</v>
      </c>
      <c r="F33" s="19" t="s">
        <v>54</v>
      </c>
      <c r="G33" s="20">
        <v>0</v>
      </c>
      <c r="H33" s="20">
        <v>2</v>
      </c>
      <c r="I33" s="20">
        <v>2</v>
      </c>
      <c r="J33" s="20">
        <v>2</v>
      </c>
      <c r="K33" s="20">
        <v>2</v>
      </c>
      <c r="L33" s="20">
        <v>2</v>
      </c>
      <c r="M33" s="20">
        <v>2</v>
      </c>
      <c r="N33" s="20">
        <v>2</v>
      </c>
      <c r="O33" s="20">
        <v>2</v>
      </c>
      <c r="P33" s="20">
        <v>2</v>
      </c>
      <c r="R33" s="21">
        <f t="shared" si="0"/>
        <v>18</v>
      </c>
      <c r="S33" s="22" t="str">
        <f t="shared" si="1"/>
        <v>AD-DESTACADO</v>
      </c>
    </row>
    <row r="34" spans="2:19" ht="15.75">
      <c r="B34" s="15">
        <v>22</v>
      </c>
      <c r="C34" s="16" t="s">
        <v>51</v>
      </c>
      <c r="D34" s="81" t="s">
        <v>50</v>
      </c>
      <c r="E34" s="18" t="s">
        <v>258</v>
      </c>
      <c r="F34" s="19" t="s">
        <v>59</v>
      </c>
      <c r="G34" s="20">
        <v>0</v>
      </c>
      <c r="H34" s="20">
        <v>2</v>
      </c>
      <c r="I34" s="20">
        <v>2</v>
      </c>
      <c r="J34" s="20">
        <v>2</v>
      </c>
      <c r="K34" s="20">
        <v>2</v>
      </c>
      <c r="L34" s="20">
        <v>2</v>
      </c>
      <c r="M34" s="20">
        <v>2</v>
      </c>
      <c r="N34" s="20">
        <v>0</v>
      </c>
      <c r="O34" s="20">
        <v>2</v>
      </c>
      <c r="P34" s="20">
        <v>0</v>
      </c>
      <c r="R34" s="21">
        <f t="shared" si="0"/>
        <v>14</v>
      </c>
      <c r="S34" s="22" t="str">
        <f t="shared" si="1"/>
        <v>A-LOGRADO</v>
      </c>
    </row>
    <row r="35" spans="2:19" ht="30">
      <c r="B35" s="15">
        <v>23</v>
      </c>
      <c r="C35" s="16" t="s">
        <v>51</v>
      </c>
      <c r="D35" s="81" t="s">
        <v>50</v>
      </c>
      <c r="E35" s="18" t="s">
        <v>259</v>
      </c>
      <c r="F35" s="19" t="s">
        <v>59</v>
      </c>
      <c r="G35" s="20">
        <v>2</v>
      </c>
      <c r="H35" s="20">
        <v>2</v>
      </c>
      <c r="I35" s="20">
        <v>2</v>
      </c>
      <c r="J35" s="20">
        <v>2</v>
      </c>
      <c r="K35" s="20">
        <v>2</v>
      </c>
      <c r="L35" s="20">
        <v>2</v>
      </c>
      <c r="M35" s="20">
        <v>2</v>
      </c>
      <c r="N35" s="20">
        <v>0</v>
      </c>
      <c r="O35" s="20">
        <v>2</v>
      </c>
      <c r="P35" s="20">
        <v>0</v>
      </c>
      <c r="R35" s="21">
        <f t="shared" si="0"/>
        <v>16</v>
      </c>
      <c r="S35" s="22" t="str">
        <f t="shared" si="1"/>
        <v>A-LOGRADO</v>
      </c>
    </row>
    <row r="36" spans="2:19" ht="15.75">
      <c r="B36" s="15">
        <v>24</v>
      </c>
      <c r="C36" s="16" t="s">
        <v>51</v>
      </c>
      <c r="D36" s="81" t="s">
        <v>50</v>
      </c>
      <c r="E36" s="18" t="s">
        <v>260</v>
      </c>
      <c r="F36" s="19" t="s">
        <v>59</v>
      </c>
      <c r="G36" s="20">
        <v>2</v>
      </c>
      <c r="H36" s="20">
        <v>2</v>
      </c>
      <c r="I36" s="20">
        <v>0</v>
      </c>
      <c r="J36" s="20">
        <v>2</v>
      </c>
      <c r="K36" s="20">
        <v>2</v>
      </c>
      <c r="L36" s="20">
        <v>0</v>
      </c>
      <c r="M36" s="20">
        <v>0</v>
      </c>
      <c r="N36" s="20">
        <v>2</v>
      </c>
      <c r="O36" s="20">
        <v>0</v>
      </c>
      <c r="P36" s="20">
        <v>2</v>
      </c>
      <c r="R36" s="21">
        <f t="shared" si="0"/>
        <v>12</v>
      </c>
      <c r="S36" s="22" t="str">
        <f t="shared" si="1"/>
        <v>B-EN PROCESO</v>
      </c>
    </row>
    <row r="37" spans="2:19" ht="30">
      <c r="B37" s="15">
        <v>25</v>
      </c>
      <c r="C37" s="16" t="s">
        <v>51</v>
      </c>
      <c r="D37" s="81" t="s">
        <v>50</v>
      </c>
      <c r="E37" s="18" t="s">
        <v>261</v>
      </c>
      <c r="F37" s="19" t="s">
        <v>59</v>
      </c>
      <c r="G37" s="20">
        <v>0</v>
      </c>
      <c r="H37" s="20">
        <v>2</v>
      </c>
      <c r="I37" s="20">
        <v>0</v>
      </c>
      <c r="J37" s="20">
        <v>2</v>
      </c>
      <c r="K37" s="20">
        <v>2</v>
      </c>
      <c r="L37" s="20">
        <v>0</v>
      </c>
      <c r="M37" s="20">
        <v>2</v>
      </c>
      <c r="N37" s="20">
        <v>2</v>
      </c>
      <c r="O37" s="20">
        <v>0</v>
      </c>
      <c r="P37" s="20">
        <v>2</v>
      </c>
      <c r="R37" s="21">
        <f t="shared" si="0"/>
        <v>12</v>
      </c>
      <c r="S37" s="22" t="str">
        <f t="shared" si="1"/>
        <v>B-EN PROCESO</v>
      </c>
    </row>
    <row r="38" spans="2:19" ht="30">
      <c r="B38" s="15">
        <v>26</v>
      </c>
      <c r="C38" s="16" t="s">
        <v>51</v>
      </c>
      <c r="D38" s="81" t="s">
        <v>50</v>
      </c>
      <c r="E38" s="18" t="s">
        <v>262</v>
      </c>
      <c r="F38" s="19" t="s">
        <v>59</v>
      </c>
      <c r="G38" s="20">
        <v>0</v>
      </c>
      <c r="H38" s="20">
        <v>2</v>
      </c>
      <c r="I38" s="20">
        <v>0</v>
      </c>
      <c r="J38" s="20">
        <v>0</v>
      </c>
      <c r="K38" s="20">
        <v>2</v>
      </c>
      <c r="L38" s="20">
        <v>0</v>
      </c>
      <c r="M38" s="20">
        <v>2</v>
      </c>
      <c r="N38" s="20">
        <v>0</v>
      </c>
      <c r="O38" s="20">
        <v>0</v>
      </c>
      <c r="P38" s="20">
        <v>2</v>
      </c>
      <c r="R38" s="21">
        <f t="shared" si="0"/>
        <v>8</v>
      </c>
      <c r="S38" s="22" t="str">
        <f t="shared" si="1"/>
        <v>C-EN INICIO</v>
      </c>
    </row>
    <row r="39" spans="2:19" ht="15.75">
      <c r="B39" s="15">
        <v>27</v>
      </c>
      <c r="C39" s="16" t="s">
        <v>51</v>
      </c>
      <c r="D39" s="81" t="s">
        <v>50</v>
      </c>
      <c r="E39" s="18" t="s">
        <v>263</v>
      </c>
      <c r="F39" s="19" t="s">
        <v>59</v>
      </c>
      <c r="G39" s="20">
        <v>2</v>
      </c>
      <c r="H39" s="20">
        <v>2</v>
      </c>
      <c r="I39" s="20">
        <v>0</v>
      </c>
      <c r="J39" s="20">
        <v>2</v>
      </c>
      <c r="K39" s="20">
        <v>2</v>
      </c>
      <c r="L39" s="20">
        <v>2</v>
      </c>
      <c r="M39" s="20">
        <v>2</v>
      </c>
      <c r="N39" s="20">
        <v>2</v>
      </c>
      <c r="O39" s="20">
        <v>2</v>
      </c>
      <c r="P39" s="20">
        <v>2</v>
      </c>
      <c r="R39" s="21">
        <f t="shared" si="0"/>
        <v>18</v>
      </c>
      <c r="S39" s="22" t="str">
        <f t="shared" si="1"/>
        <v>AD-DESTACADO</v>
      </c>
    </row>
    <row r="40" spans="2:19" ht="15.75">
      <c r="B40" s="15">
        <v>28</v>
      </c>
      <c r="C40" s="16" t="s">
        <v>51</v>
      </c>
      <c r="D40" s="81" t="s">
        <v>50</v>
      </c>
      <c r="E40" s="18" t="s">
        <v>264</v>
      </c>
      <c r="F40" s="19" t="s">
        <v>59</v>
      </c>
      <c r="G40" s="20">
        <v>0</v>
      </c>
      <c r="H40" s="20">
        <v>2</v>
      </c>
      <c r="I40" s="20">
        <v>2</v>
      </c>
      <c r="J40" s="20">
        <v>2</v>
      </c>
      <c r="K40" s="20">
        <v>2</v>
      </c>
      <c r="L40" s="20">
        <v>2</v>
      </c>
      <c r="M40" s="20">
        <v>2</v>
      </c>
      <c r="N40" s="20">
        <v>0</v>
      </c>
      <c r="O40" s="20">
        <v>2</v>
      </c>
      <c r="P40" s="20">
        <v>2</v>
      </c>
      <c r="R40" s="21">
        <f t="shared" si="0"/>
        <v>16</v>
      </c>
      <c r="S40" s="22" t="str">
        <f t="shared" si="1"/>
        <v>A-LOGRADO</v>
      </c>
    </row>
    <row r="41" spans="2:19" ht="15.75">
      <c r="B41" s="15">
        <v>29</v>
      </c>
      <c r="C41" s="16" t="s">
        <v>51</v>
      </c>
      <c r="D41" s="81" t="s">
        <v>50</v>
      </c>
      <c r="E41" s="18" t="s">
        <v>265</v>
      </c>
      <c r="F41" s="19" t="s">
        <v>59</v>
      </c>
      <c r="G41" s="20">
        <v>2</v>
      </c>
      <c r="H41" s="20">
        <v>2</v>
      </c>
      <c r="I41" s="20">
        <v>2</v>
      </c>
      <c r="J41" s="20">
        <v>2</v>
      </c>
      <c r="K41" s="20">
        <v>2</v>
      </c>
      <c r="L41" s="20">
        <v>0</v>
      </c>
      <c r="M41" s="20">
        <v>2</v>
      </c>
      <c r="N41" s="20">
        <v>0</v>
      </c>
      <c r="O41" s="20">
        <v>2</v>
      </c>
      <c r="P41" s="20">
        <v>2</v>
      </c>
      <c r="R41" s="21">
        <f t="shared" si="0"/>
        <v>16</v>
      </c>
      <c r="S41" s="22" t="str">
        <f t="shared" si="1"/>
        <v>A-LOGRADO</v>
      </c>
    </row>
    <row r="42" spans="2:19" ht="15.75">
      <c r="B42" s="15">
        <v>30</v>
      </c>
      <c r="C42" s="16" t="s">
        <v>51</v>
      </c>
      <c r="D42" s="81" t="s">
        <v>50</v>
      </c>
      <c r="E42" s="18" t="s">
        <v>266</v>
      </c>
      <c r="F42" s="19" t="s">
        <v>59</v>
      </c>
      <c r="G42" s="20">
        <v>2</v>
      </c>
      <c r="H42" s="20">
        <v>2</v>
      </c>
      <c r="I42" s="20">
        <v>2</v>
      </c>
      <c r="J42" s="20">
        <v>2</v>
      </c>
      <c r="K42" s="20">
        <v>2</v>
      </c>
      <c r="L42" s="20">
        <v>0</v>
      </c>
      <c r="M42" s="20">
        <v>2</v>
      </c>
      <c r="N42" s="20">
        <v>2</v>
      </c>
      <c r="O42" s="20">
        <v>2</v>
      </c>
      <c r="P42" s="20">
        <v>2</v>
      </c>
      <c r="R42" s="21">
        <f t="shared" si="0"/>
        <v>18</v>
      </c>
      <c r="S42" s="22" t="str">
        <f t="shared" si="1"/>
        <v>AD-DESTACADO</v>
      </c>
    </row>
    <row r="43" spans="2:19" ht="15.75">
      <c r="B43" s="15">
        <v>31</v>
      </c>
      <c r="C43" s="16" t="s">
        <v>51</v>
      </c>
      <c r="D43" s="81" t="s">
        <v>50</v>
      </c>
      <c r="E43" s="18" t="s">
        <v>267</v>
      </c>
      <c r="F43" s="19" t="s">
        <v>59</v>
      </c>
      <c r="G43" s="20">
        <v>2</v>
      </c>
      <c r="H43" s="20">
        <v>2</v>
      </c>
      <c r="I43" s="20">
        <v>2</v>
      </c>
      <c r="J43" s="20">
        <v>2</v>
      </c>
      <c r="K43" s="20">
        <v>2</v>
      </c>
      <c r="L43" s="20">
        <v>2</v>
      </c>
      <c r="M43" s="20">
        <v>2</v>
      </c>
      <c r="N43" s="20">
        <v>2</v>
      </c>
      <c r="O43" s="20">
        <v>2</v>
      </c>
      <c r="P43" s="20">
        <v>2</v>
      </c>
      <c r="R43" s="21">
        <f t="shared" si="0"/>
        <v>20</v>
      </c>
      <c r="S43" s="22" t="str">
        <f t="shared" si="1"/>
        <v>AD-DESTACADO</v>
      </c>
    </row>
    <row r="44" spans="2:19" ht="15.75">
      <c r="B44" s="15">
        <v>32</v>
      </c>
      <c r="C44" s="16" t="s">
        <v>51</v>
      </c>
      <c r="D44" s="81" t="s">
        <v>50</v>
      </c>
      <c r="E44" s="18" t="s">
        <v>268</v>
      </c>
      <c r="F44" s="19" t="s">
        <v>59</v>
      </c>
      <c r="G44" s="20">
        <v>2</v>
      </c>
      <c r="H44" s="20">
        <v>2</v>
      </c>
      <c r="I44" s="20">
        <v>2</v>
      </c>
      <c r="J44" s="20">
        <v>2</v>
      </c>
      <c r="K44" s="20">
        <v>2</v>
      </c>
      <c r="L44" s="20">
        <v>2</v>
      </c>
      <c r="M44" s="20">
        <v>2</v>
      </c>
      <c r="N44" s="20">
        <v>2</v>
      </c>
      <c r="O44" s="20">
        <v>2</v>
      </c>
      <c r="P44" s="20">
        <v>0</v>
      </c>
      <c r="R44" s="21">
        <f t="shared" si="0"/>
        <v>18</v>
      </c>
      <c r="S44" s="22" t="str">
        <f t="shared" si="1"/>
        <v>AD-DESTACADO</v>
      </c>
    </row>
    <row r="45" spans="2:19" ht="30">
      <c r="B45" s="15">
        <v>33</v>
      </c>
      <c r="C45" s="16" t="s">
        <v>51</v>
      </c>
      <c r="D45" s="81" t="s">
        <v>50</v>
      </c>
      <c r="E45" s="18" t="s">
        <v>269</v>
      </c>
      <c r="F45" s="19" t="s">
        <v>59</v>
      </c>
      <c r="G45" s="20">
        <v>2</v>
      </c>
      <c r="H45" s="20">
        <v>2</v>
      </c>
      <c r="I45" s="20">
        <v>2</v>
      </c>
      <c r="J45" s="20">
        <v>2</v>
      </c>
      <c r="K45" s="20">
        <v>2</v>
      </c>
      <c r="L45" s="20">
        <v>2</v>
      </c>
      <c r="M45" s="20">
        <v>2</v>
      </c>
      <c r="N45" s="20">
        <v>2</v>
      </c>
      <c r="O45" s="20">
        <v>2</v>
      </c>
      <c r="P45" s="20">
        <v>2</v>
      </c>
      <c r="R45" s="21">
        <f t="shared" si="0"/>
        <v>20</v>
      </c>
      <c r="S45" s="22" t="str">
        <f t="shared" si="1"/>
        <v>AD-DESTACADO</v>
      </c>
    </row>
    <row r="46" spans="2:19" ht="30">
      <c r="B46" s="15">
        <v>34</v>
      </c>
      <c r="C46" s="16" t="s">
        <v>51</v>
      </c>
      <c r="D46" s="81" t="s">
        <v>50</v>
      </c>
      <c r="E46" s="18" t="s">
        <v>270</v>
      </c>
      <c r="F46" s="19" t="s">
        <v>59</v>
      </c>
      <c r="G46" s="20">
        <v>2</v>
      </c>
      <c r="H46" s="20">
        <v>2</v>
      </c>
      <c r="I46" s="20">
        <v>2</v>
      </c>
      <c r="J46" s="20">
        <v>2</v>
      </c>
      <c r="K46" s="20">
        <v>2</v>
      </c>
      <c r="L46" s="20">
        <v>0</v>
      </c>
      <c r="M46" s="20">
        <v>2</v>
      </c>
      <c r="N46" s="20">
        <v>2</v>
      </c>
      <c r="O46" s="20">
        <v>2</v>
      </c>
      <c r="P46" s="20">
        <v>2</v>
      </c>
      <c r="R46" s="21">
        <f t="shared" si="0"/>
        <v>18</v>
      </c>
      <c r="S46" s="22" t="str">
        <f t="shared" si="1"/>
        <v>AD-DESTACADO</v>
      </c>
    </row>
    <row r="47" spans="2:19" ht="15.75">
      <c r="B47" s="15">
        <v>35</v>
      </c>
      <c r="C47" s="16"/>
      <c r="D47" s="81"/>
      <c r="E47" s="18"/>
      <c r="F47" s="19"/>
      <c r="G47" s="20"/>
      <c r="H47" s="20"/>
      <c r="I47" s="20"/>
      <c r="J47" s="20"/>
      <c r="K47" s="20"/>
      <c r="L47" s="20"/>
      <c r="M47" s="20"/>
      <c r="N47" s="20"/>
      <c r="O47" s="20"/>
      <c r="P47" s="20"/>
      <c r="R47" s="21">
        <f t="shared" si="0"/>
        <v>0</v>
      </c>
      <c r="S47" s="22" t="str">
        <f t="shared" si="1"/>
        <v>C-EN INICIO</v>
      </c>
    </row>
    <row r="48" spans="2:19" ht="15.75">
      <c r="B48" s="15">
        <v>36</v>
      </c>
      <c r="C48" s="16"/>
      <c r="D48" s="81"/>
      <c r="E48" s="18"/>
      <c r="F48" s="19"/>
      <c r="G48" s="20"/>
      <c r="H48" s="20"/>
      <c r="I48" s="20"/>
      <c r="J48" s="20"/>
      <c r="K48" s="20"/>
      <c r="L48" s="20"/>
      <c r="M48" s="20"/>
      <c r="N48" s="20"/>
      <c r="O48" s="20"/>
      <c r="P48" s="20"/>
      <c r="R48" s="21">
        <f t="shared" si="0"/>
        <v>0</v>
      </c>
      <c r="S48" s="22" t="str">
        <f t="shared" si="1"/>
        <v>C-EN INICIO</v>
      </c>
    </row>
    <row r="49" spans="2:19" ht="15.75">
      <c r="B49" s="15">
        <v>37</v>
      </c>
      <c r="C49" s="16"/>
      <c r="D49" s="81"/>
      <c r="E49" s="18"/>
      <c r="F49" s="19"/>
      <c r="G49" s="20"/>
      <c r="H49" s="20"/>
      <c r="I49" s="20"/>
      <c r="J49" s="20"/>
      <c r="K49" s="20"/>
      <c r="L49" s="20"/>
      <c r="M49" s="20"/>
      <c r="N49" s="20"/>
      <c r="O49" s="20"/>
      <c r="P49" s="20"/>
      <c r="R49" s="21">
        <f t="shared" si="0"/>
        <v>0</v>
      </c>
      <c r="S49" s="22" t="str">
        <f t="shared" si="1"/>
        <v>C-EN INICIO</v>
      </c>
    </row>
    <row r="50" spans="2:19" ht="15.75">
      <c r="B50" s="15">
        <v>38</v>
      </c>
      <c r="C50" s="16"/>
      <c r="D50" s="81"/>
      <c r="E50" s="18"/>
      <c r="F50" s="19"/>
      <c r="G50" s="20"/>
      <c r="H50" s="20"/>
      <c r="I50" s="20"/>
      <c r="J50" s="20"/>
      <c r="K50" s="20"/>
      <c r="L50" s="20"/>
      <c r="M50" s="20"/>
      <c r="N50" s="20"/>
      <c r="O50" s="20"/>
      <c r="P50" s="20"/>
      <c r="R50" s="21">
        <f t="shared" si="0"/>
        <v>0</v>
      </c>
      <c r="S50" s="22" t="str">
        <f t="shared" si="1"/>
        <v>C-EN INICIO</v>
      </c>
    </row>
    <row r="51" spans="2:19" ht="15.75">
      <c r="B51" s="15">
        <v>39</v>
      </c>
      <c r="C51" s="16" t="s">
        <v>57</v>
      </c>
      <c r="D51" s="81" t="s">
        <v>67</v>
      </c>
      <c r="E51" s="18" t="s">
        <v>271</v>
      </c>
      <c r="F51" s="19" t="s">
        <v>30</v>
      </c>
      <c r="G51" s="20">
        <v>0</v>
      </c>
      <c r="H51" s="20">
        <v>2</v>
      </c>
      <c r="I51" s="20">
        <v>2</v>
      </c>
      <c r="J51" s="20">
        <v>0</v>
      </c>
      <c r="K51" s="20">
        <v>0</v>
      </c>
      <c r="L51" s="20">
        <v>0</v>
      </c>
      <c r="M51" s="20">
        <v>2</v>
      </c>
      <c r="N51" s="20">
        <v>2</v>
      </c>
      <c r="O51" s="20">
        <v>2</v>
      </c>
      <c r="P51" s="20">
        <v>2</v>
      </c>
      <c r="R51" s="21">
        <f t="shared" si="0"/>
        <v>12</v>
      </c>
      <c r="S51" s="22" t="str">
        <f t="shared" si="1"/>
        <v>B-EN PROCESO</v>
      </c>
    </row>
    <row r="52" spans="2:19" ht="15.75">
      <c r="B52" s="15">
        <v>40</v>
      </c>
      <c r="C52" s="16" t="s">
        <v>57</v>
      </c>
      <c r="D52" s="81" t="s">
        <v>67</v>
      </c>
      <c r="E52" s="18" t="s">
        <v>272</v>
      </c>
      <c r="F52" s="19" t="s">
        <v>30</v>
      </c>
      <c r="G52" s="20">
        <v>2</v>
      </c>
      <c r="H52" s="20">
        <v>2</v>
      </c>
      <c r="I52" s="20">
        <v>0</v>
      </c>
      <c r="J52" s="20">
        <v>2</v>
      </c>
      <c r="K52" s="20">
        <v>2</v>
      </c>
      <c r="L52" s="20">
        <v>2</v>
      </c>
      <c r="M52" s="20">
        <v>2</v>
      </c>
      <c r="N52" s="20">
        <v>2</v>
      </c>
      <c r="O52" s="20">
        <v>0</v>
      </c>
      <c r="P52" s="20">
        <v>2</v>
      </c>
      <c r="R52" s="21">
        <f t="shared" si="0"/>
        <v>16</v>
      </c>
      <c r="S52" s="22" t="str">
        <f t="shared" si="1"/>
        <v>A-LOGRADO</v>
      </c>
    </row>
    <row r="53" spans="2:19" ht="15.75">
      <c r="B53" s="15">
        <v>41</v>
      </c>
      <c r="C53" s="16" t="s">
        <v>57</v>
      </c>
      <c r="D53" s="81" t="s">
        <v>67</v>
      </c>
      <c r="E53" s="18" t="s">
        <v>273</v>
      </c>
      <c r="F53" s="19" t="s">
        <v>30</v>
      </c>
      <c r="G53" s="20">
        <v>0</v>
      </c>
      <c r="H53" s="20">
        <v>0</v>
      </c>
      <c r="I53" s="20">
        <v>2</v>
      </c>
      <c r="J53" s="20">
        <v>2</v>
      </c>
      <c r="K53" s="20">
        <v>2</v>
      </c>
      <c r="L53" s="20">
        <v>0</v>
      </c>
      <c r="M53" s="20">
        <v>0</v>
      </c>
      <c r="N53" s="20">
        <v>0</v>
      </c>
      <c r="O53" s="20">
        <v>0</v>
      </c>
      <c r="P53" s="20">
        <v>2</v>
      </c>
      <c r="R53" s="21">
        <f t="shared" si="0"/>
        <v>8</v>
      </c>
      <c r="S53" s="22" t="str">
        <f t="shared" si="1"/>
        <v>C-EN INICIO</v>
      </c>
    </row>
    <row r="54" spans="2:19" ht="15.75">
      <c r="B54" s="15">
        <v>42</v>
      </c>
      <c r="C54" s="16" t="s">
        <v>57</v>
      </c>
      <c r="D54" s="81" t="s">
        <v>67</v>
      </c>
      <c r="E54" s="18" t="s">
        <v>274</v>
      </c>
      <c r="F54" s="19" t="s">
        <v>30</v>
      </c>
      <c r="G54" s="20">
        <v>2</v>
      </c>
      <c r="H54" s="20">
        <v>2</v>
      </c>
      <c r="I54" s="20">
        <v>2</v>
      </c>
      <c r="J54" s="20">
        <v>2</v>
      </c>
      <c r="K54" s="20">
        <v>2</v>
      </c>
      <c r="L54" s="20">
        <v>0</v>
      </c>
      <c r="M54" s="20">
        <v>0</v>
      </c>
      <c r="N54" s="20">
        <v>2</v>
      </c>
      <c r="O54" s="20">
        <v>2</v>
      </c>
      <c r="P54" s="20">
        <v>2</v>
      </c>
      <c r="R54" s="21">
        <f t="shared" si="0"/>
        <v>16</v>
      </c>
      <c r="S54" s="22" t="str">
        <f t="shared" si="1"/>
        <v>A-LOGRADO</v>
      </c>
    </row>
    <row r="55" spans="2:19" ht="15.75">
      <c r="B55" s="15">
        <v>43</v>
      </c>
      <c r="C55" s="16" t="s">
        <v>57</v>
      </c>
      <c r="D55" s="81" t="s">
        <v>67</v>
      </c>
      <c r="E55" s="18" t="s">
        <v>275</v>
      </c>
      <c r="F55" s="19" t="s">
        <v>30</v>
      </c>
      <c r="G55" s="20">
        <v>2</v>
      </c>
      <c r="H55" s="20">
        <v>2</v>
      </c>
      <c r="I55" s="20">
        <v>2</v>
      </c>
      <c r="J55" s="20">
        <v>2</v>
      </c>
      <c r="K55" s="20">
        <v>2</v>
      </c>
      <c r="L55" s="20">
        <v>0</v>
      </c>
      <c r="M55" s="20">
        <v>2</v>
      </c>
      <c r="N55" s="20">
        <v>2</v>
      </c>
      <c r="O55" s="20">
        <v>0</v>
      </c>
      <c r="P55" s="20">
        <v>0</v>
      </c>
      <c r="R55" s="21">
        <f t="shared" si="0"/>
        <v>14</v>
      </c>
      <c r="S55" s="22" t="str">
        <f t="shared" si="1"/>
        <v>A-LOGRADO</v>
      </c>
    </row>
    <row r="56" spans="2:19" ht="15.75">
      <c r="B56" s="15">
        <v>44</v>
      </c>
      <c r="C56" s="16" t="s">
        <v>57</v>
      </c>
      <c r="D56" s="81" t="s">
        <v>67</v>
      </c>
      <c r="E56" s="18" t="s">
        <v>276</v>
      </c>
      <c r="F56" s="19" t="s">
        <v>30</v>
      </c>
      <c r="G56" s="20">
        <v>2</v>
      </c>
      <c r="H56" s="20">
        <v>2</v>
      </c>
      <c r="I56" s="20">
        <v>0</v>
      </c>
      <c r="J56" s="20">
        <v>2</v>
      </c>
      <c r="K56" s="20">
        <v>0</v>
      </c>
      <c r="L56" s="20">
        <v>0</v>
      </c>
      <c r="M56" s="20">
        <v>0</v>
      </c>
      <c r="N56" s="20">
        <v>2</v>
      </c>
      <c r="O56" s="20">
        <v>0</v>
      </c>
      <c r="P56" s="20">
        <v>2</v>
      </c>
      <c r="R56" s="21">
        <f t="shared" si="0"/>
        <v>10</v>
      </c>
      <c r="S56" s="22" t="str">
        <f t="shared" si="1"/>
        <v>B-EN PROCESO</v>
      </c>
    </row>
    <row r="57" spans="2:19" ht="15.75">
      <c r="B57" s="15">
        <v>45</v>
      </c>
      <c r="C57" s="16" t="s">
        <v>57</v>
      </c>
      <c r="D57" s="81" t="s">
        <v>95</v>
      </c>
      <c r="E57" s="18" t="s">
        <v>277</v>
      </c>
      <c r="F57" s="19" t="s">
        <v>30</v>
      </c>
      <c r="G57" s="20">
        <v>2</v>
      </c>
      <c r="H57" s="20">
        <v>2</v>
      </c>
      <c r="I57" s="20">
        <v>2</v>
      </c>
      <c r="J57" s="20">
        <v>2</v>
      </c>
      <c r="K57" s="20">
        <v>0</v>
      </c>
      <c r="L57" s="20">
        <v>2</v>
      </c>
      <c r="M57" s="20">
        <v>2</v>
      </c>
      <c r="N57" s="20">
        <v>2</v>
      </c>
      <c r="O57" s="20">
        <v>0</v>
      </c>
      <c r="P57" s="20">
        <v>0</v>
      </c>
      <c r="R57" s="21">
        <f t="shared" si="0"/>
        <v>14</v>
      </c>
      <c r="S57" s="22" t="str">
        <f t="shared" si="1"/>
        <v>A-LOGRADO</v>
      </c>
    </row>
    <row r="58" spans="2:19" ht="15.75">
      <c r="B58" s="15">
        <v>46</v>
      </c>
      <c r="C58" s="16" t="s">
        <v>57</v>
      </c>
      <c r="D58" s="81" t="s">
        <v>95</v>
      </c>
      <c r="E58" s="18" t="s">
        <v>278</v>
      </c>
      <c r="F58" s="19" t="s">
        <v>30</v>
      </c>
      <c r="G58" s="20">
        <v>2</v>
      </c>
      <c r="H58" s="20">
        <v>2</v>
      </c>
      <c r="I58" s="20">
        <v>2</v>
      </c>
      <c r="J58" s="20">
        <v>0</v>
      </c>
      <c r="K58" s="20">
        <v>0</v>
      </c>
      <c r="L58" s="20">
        <v>2</v>
      </c>
      <c r="M58" s="20">
        <v>0</v>
      </c>
      <c r="N58" s="20">
        <v>0</v>
      </c>
      <c r="O58" s="20">
        <v>0</v>
      </c>
      <c r="P58" s="20">
        <v>0</v>
      </c>
      <c r="R58" s="21">
        <f t="shared" si="0"/>
        <v>8</v>
      </c>
      <c r="S58" s="22" t="str">
        <f t="shared" si="1"/>
        <v>C-EN INICIO</v>
      </c>
    </row>
    <row r="59" spans="2:19" ht="15.75">
      <c r="B59" s="15">
        <v>47</v>
      </c>
      <c r="C59" s="16" t="s">
        <v>57</v>
      </c>
      <c r="D59" s="81" t="s">
        <v>95</v>
      </c>
      <c r="E59" s="18" t="s">
        <v>279</v>
      </c>
      <c r="F59" s="19" t="s">
        <v>30</v>
      </c>
      <c r="G59" s="20">
        <v>0</v>
      </c>
      <c r="H59" s="20">
        <v>2</v>
      </c>
      <c r="I59" s="20">
        <v>0</v>
      </c>
      <c r="J59" s="20">
        <v>2</v>
      </c>
      <c r="K59" s="20">
        <v>2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R59" s="21">
        <f t="shared" si="0"/>
        <v>6</v>
      </c>
      <c r="S59" s="22" t="str">
        <f t="shared" si="1"/>
        <v>C-EN INICIO</v>
      </c>
    </row>
    <row r="60" spans="2:19" ht="15.75">
      <c r="B60" s="15">
        <v>48</v>
      </c>
      <c r="C60" s="16" t="s">
        <v>57</v>
      </c>
      <c r="D60" s="81" t="s">
        <v>95</v>
      </c>
      <c r="E60" s="18" t="s">
        <v>280</v>
      </c>
      <c r="F60" s="19" t="s">
        <v>30</v>
      </c>
      <c r="G60" s="20">
        <v>2</v>
      </c>
      <c r="H60" s="20">
        <v>2</v>
      </c>
      <c r="I60" s="20">
        <v>2</v>
      </c>
      <c r="J60" s="20">
        <v>0</v>
      </c>
      <c r="K60" s="20">
        <v>0</v>
      </c>
      <c r="L60" s="20">
        <v>2</v>
      </c>
      <c r="M60" s="20">
        <v>2</v>
      </c>
      <c r="N60" s="20">
        <v>2</v>
      </c>
      <c r="O60" s="20">
        <v>0</v>
      </c>
      <c r="P60" s="20">
        <v>0</v>
      </c>
      <c r="R60" s="21">
        <f t="shared" si="0"/>
        <v>12</v>
      </c>
      <c r="S60" s="22" t="str">
        <f t="shared" si="1"/>
        <v>B-EN PROCESO</v>
      </c>
    </row>
    <row r="61" spans="2:19" ht="15.75">
      <c r="B61" s="15">
        <v>49</v>
      </c>
      <c r="C61" s="16" t="s">
        <v>57</v>
      </c>
      <c r="D61" s="81" t="s">
        <v>95</v>
      </c>
      <c r="E61" s="18" t="s">
        <v>281</v>
      </c>
      <c r="F61" s="19" t="s">
        <v>30</v>
      </c>
      <c r="G61" s="20">
        <v>2</v>
      </c>
      <c r="H61" s="20">
        <v>2</v>
      </c>
      <c r="I61" s="20">
        <v>2</v>
      </c>
      <c r="J61" s="20">
        <v>2</v>
      </c>
      <c r="K61" s="20">
        <v>0</v>
      </c>
      <c r="L61" s="20">
        <v>2</v>
      </c>
      <c r="M61" s="20">
        <v>2</v>
      </c>
      <c r="N61" s="20">
        <v>0</v>
      </c>
      <c r="O61" s="20">
        <v>0</v>
      </c>
      <c r="P61" s="20">
        <v>0</v>
      </c>
      <c r="R61" s="21">
        <f t="shared" si="0"/>
        <v>12</v>
      </c>
      <c r="S61" s="22" t="str">
        <f t="shared" si="1"/>
        <v>B-EN PROCESO</v>
      </c>
    </row>
    <row r="62" spans="2:19" ht="15.75">
      <c r="B62" s="15">
        <v>50</v>
      </c>
      <c r="C62" s="16" t="s">
        <v>57</v>
      </c>
      <c r="D62" s="81" t="s">
        <v>95</v>
      </c>
      <c r="E62" s="18" t="s">
        <v>282</v>
      </c>
      <c r="F62" s="19" t="s">
        <v>30</v>
      </c>
      <c r="G62" s="20">
        <v>0</v>
      </c>
      <c r="H62" s="20">
        <v>0</v>
      </c>
      <c r="I62" s="20">
        <v>0</v>
      </c>
      <c r="J62" s="20">
        <v>0</v>
      </c>
      <c r="K62" s="20">
        <v>0</v>
      </c>
      <c r="L62" s="20">
        <v>0</v>
      </c>
      <c r="M62" s="20">
        <v>2</v>
      </c>
      <c r="N62" s="20">
        <v>2</v>
      </c>
      <c r="O62" s="20">
        <v>0</v>
      </c>
      <c r="P62" s="20">
        <v>2</v>
      </c>
      <c r="R62" s="21">
        <f t="shared" si="0"/>
        <v>6</v>
      </c>
      <c r="S62" s="22" t="str">
        <f t="shared" si="1"/>
        <v>C-EN INICIO</v>
      </c>
    </row>
    <row r="63" spans="2:19" ht="15.75">
      <c r="B63" s="15">
        <v>51</v>
      </c>
      <c r="C63" s="16" t="s">
        <v>57</v>
      </c>
      <c r="D63" s="81" t="s">
        <v>95</v>
      </c>
      <c r="E63" s="18" t="s">
        <v>283</v>
      </c>
      <c r="F63" s="19" t="s">
        <v>30</v>
      </c>
      <c r="G63" s="20">
        <v>2</v>
      </c>
      <c r="H63" s="20">
        <v>2</v>
      </c>
      <c r="I63" s="20">
        <v>2</v>
      </c>
      <c r="J63" s="20">
        <v>0</v>
      </c>
      <c r="K63" s="20">
        <v>0</v>
      </c>
      <c r="L63" s="20">
        <v>2</v>
      </c>
      <c r="M63" s="20">
        <v>0</v>
      </c>
      <c r="N63" s="20">
        <v>0</v>
      </c>
      <c r="O63" s="20">
        <v>2</v>
      </c>
      <c r="P63" s="20">
        <v>0</v>
      </c>
      <c r="R63" s="21">
        <f t="shared" si="0"/>
        <v>10</v>
      </c>
      <c r="S63" s="22" t="str">
        <f t="shared" si="1"/>
        <v>B-EN PROCESO</v>
      </c>
    </row>
    <row r="64" spans="2:19" ht="30">
      <c r="B64" s="15">
        <v>52</v>
      </c>
      <c r="C64" s="16" t="s">
        <v>57</v>
      </c>
      <c r="D64" s="81" t="s">
        <v>95</v>
      </c>
      <c r="E64" s="18" t="s">
        <v>284</v>
      </c>
      <c r="F64" s="19" t="s">
        <v>30</v>
      </c>
      <c r="G64" s="20">
        <v>2</v>
      </c>
      <c r="H64" s="20">
        <v>2</v>
      </c>
      <c r="I64" s="20">
        <v>0</v>
      </c>
      <c r="J64" s="20">
        <v>0</v>
      </c>
      <c r="K64" s="20">
        <v>0</v>
      </c>
      <c r="L64" s="20">
        <v>2</v>
      </c>
      <c r="M64" s="20">
        <v>2</v>
      </c>
      <c r="N64" s="20">
        <v>2</v>
      </c>
      <c r="O64" s="20">
        <v>2</v>
      </c>
      <c r="P64" s="20">
        <v>0</v>
      </c>
      <c r="R64" s="21">
        <f t="shared" si="0"/>
        <v>12</v>
      </c>
      <c r="S64" s="22" t="str">
        <f t="shared" si="1"/>
        <v>B-EN PROCESO</v>
      </c>
    </row>
    <row r="65" spans="2:19" ht="15.75">
      <c r="B65" s="15">
        <v>53</v>
      </c>
      <c r="C65" s="16" t="s">
        <v>57</v>
      </c>
      <c r="D65" s="81" t="s">
        <v>89</v>
      </c>
      <c r="E65" s="18" t="s">
        <v>285</v>
      </c>
      <c r="F65" s="19" t="s">
        <v>54</v>
      </c>
      <c r="G65" s="20">
        <v>0</v>
      </c>
      <c r="H65" s="20">
        <v>0</v>
      </c>
      <c r="I65" s="20">
        <v>2</v>
      </c>
      <c r="J65" s="20">
        <v>2</v>
      </c>
      <c r="K65" s="20">
        <v>2</v>
      </c>
      <c r="L65" s="20">
        <v>2</v>
      </c>
      <c r="M65" s="20">
        <v>2</v>
      </c>
      <c r="N65" s="20">
        <v>2</v>
      </c>
      <c r="O65" s="20">
        <v>2</v>
      </c>
      <c r="P65" s="20">
        <v>2</v>
      </c>
      <c r="R65" s="21">
        <f t="shared" si="0"/>
        <v>16</v>
      </c>
      <c r="S65" s="22" t="str">
        <f t="shared" si="1"/>
        <v>A-LOGRADO</v>
      </c>
    </row>
    <row r="66" spans="2:19" ht="15.75">
      <c r="B66" s="15">
        <v>54</v>
      </c>
      <c r="C66" s="16" t="s">
        <v>57</v>
      </c>
      <c r="D66" s="81" t="s">
        <v>50</v>
      </c>
      <c r="E66" s="18" t="s">
        <v>286</v>
      </c>
      <c r="F66" s="19" t="s">
        <v>54</v>
      </c>
      <c r="G66" s="20">
        <v>0</v>
      </c>
      <c r="H66" s="20">
        <v>0</v>
      </c>
      <c r="I66" s="20">
        <v>2</v>
      </c>
      <c r="J66" s="20">
        <v>2</v>
      </c>
      <c r="K66" s="20">
        <v>2</v>
      </c>
      <c r="L66" s="20">
        <v>2</v>
      </c>
      <c r="M66" s="20">
        <v>2</v>
      </c>
      <c r="N66" s="20">
        <v>2</v>
      </c>
      <c r="O66" s="20">
        <v>2</v>
      </c>
      <c r="P66" s="20">
        <v>2</v>
      </c>
      <c r="R66" s="21">
        <f t="shared" si="0"/>
        <v>16</v>
      </c>
      <c r="S66" s="22" t="str">
        <f t="shared" si="1"/>
        <v>A-LOGRADO</v>
      </c>
    </row>
    <row r="67" spans="2:19" ht="15.75">
      <c r="B67" s="15">
        <v>55</v>
      </c>
      <c r="C67" s="16" t="s">
        <v>57</v>
      </c>
      <c r="D67" s="81" t="s">
        <v>89</v>
      </c>
      <c r="E67" s="18" t="s">
        <v>287</v>
      </c>
      <c r="F67" s="19" t="s">
        <v>54</v>
      </c>
      <c r="G67" s="20">
        <v>2</v>
      </c>
      <c r="H67" s="20">
        <v>2</v>
      </c>
      <c r="I67" s="20">
        <v>2</v>
      </c>
      <c r="J67" s="20">
        <v>2</v>
      </c>
      <c r="K67" s="20">
        <v>2</v>
      </c>
      <c r="L67" s="20">
        <v>2</v>
      </c>
      <c r="M67" s="20">
        <v>2</v>
      </c>
      <c r="N67" s="20">
        <v>2</v>
      </c>
      <c r="O67" s="20">
        <v>2</v>
      </c>
      <c r="P67" s="20">
        <v>0</v>
      </c>
      <c r="R67" s="21">
        <f t="shared" si="0"/>
        <v>18</v>
      </c>
      <c r="S67" s="22" t="str">
        <f t="shared" si="1"/>
        <v>AD-DESTACADO</v>
      </c>
    </row>
    <row r="68" spans="2:19" ht="15.75">
      <c r="B68" s="15">
        <v>56</v>
      </c>
      <c r="C68" s="16" t="s">
        <v>57</v>
      </c>
      <c r="D68" s="81" t="s">
        <v>50</v>
      </c>
      <c r="E68" s="18" t="s">
        <v>288</v>
      </c>
      <c r="F68" s="19" t="s">
        <v>54</v>
      </c>
      <c r="G68" s="20">
        <v>0</v>
      </c>
      <c r="H68" s="20">
        <v>2</v>
      </c>
      <c r="I68" s="20">
        <v>2</v>
      </c>
      <c r="J68" s="20">
        <v>2</v>
      </c>
      <c r="K68" s="20">
        <v>0</v>
      </c>
      <c r="L68" s="20">
        <v>2</v>
      </c>
      <c r="M68" s="20">
        <v>2</v>
      </c>
      <c r="N68" s="20">
        <v>0</v>
      </c>
      <c r="O68" s="20">
        <v>2</v>
      </c>
      <c r="P68" s="20">
        <v>0</v>
      </c>
      <c r="R68" s="21">
        <f t="shared" si="0"/>
        <v>12</v>
      </c>
      <c r="S68" s="22" t="str">
        <f t="shared" si="1"/>
        <v>B-EN PROCESO</v>
      </c>
    </row>
    <row r="69" spans="2:19" ht="15.75">
      <c r="B69" s="15">
        <v>57</v>
      </c>
      <c r="C69" s="16" t="s">
        <v>57</v>
      </c>
      <c r="D69" s="81" t="s">
        <v>89</v>
      </c>
      <c r="E69" s="18" t="s">
        <v>289</v>
      </c>
      <c r="F69" s="19" t="s">
        <v>54</v>
      </c>
      <c r="G69" s="20">
        <v>2</v>
      </c>
      <c r="H69" s="20">
        <v>2</v>
      </c>
      <c r="I69" s="20">
        <v>2</v>
      </c>
      <c r="J69" s="20">
        <v>2</v>
      </c>
      <c r="K69" s="20">
        <v>2</v>
      </c>
      <c r="L69" s="20">
        <v>0</v>
      </c>
      <c r="M69" s="20">
        <v>2</v>
      </c>
      <c r="N69" s="20">
        <v>2</v>
      </c>
      <c r="O69" s="20">
        <v>2</v>
      </c>
      <c r="P69" s="20">
        <v>0</v>
      </c>
      <c r="R69" s="21">
        <f t="shared" si="0"/>
        <v>16</v>
      </c>
      <c r="S69" s="22" t="str">
        <f t="shared" si="1"/>
        <v>A-LOGRADO</v>
      </c>
    </row>
    <row r="70" spans="2:19" ht="15.75">
      <c r="B70" s="15">
        <v>58</v>
      </c>
      <c r="C70" s="16" t="s">
        <v>57</v>
      </c>
      <c r="D70" s="81" t="s">
        <v>50</v>
      </c>
      <c r="E70" s="18" t="s">
        <v>290</v>
      </c>
      <c r="F70" s="19" t="s">
        <v>54</v>
      </c>
      <c r="G70" s="20">
        <v>2</v>
      </c>
      <c r="H70" s="20">
        <v>2</v>
      </c>
      <c r="I70" s="20">
        <v>0</v>
      </c>
      <c r="J70" s="20">
        <v>2</v>
      </c>
      <c r="K70" s="20">
        <v>2</v>
      </c>
      <c r="L70" s="20">
        <v>2</v>
      </c>
      <c r="M70" s="20">
        <v>2</v>
      </c>
      <c r="N70" s="20">
        <v>2</v>
      </c>
      <c r="O70" s="20">
        <v>0</v>
      </c>
      <c r="P70" s="20">
        <v>2</v>
      </c>
      <c r="R70" s="21">
        <f t="shared" si="0"/>
        <v>16</v>
      </c>
      <c r="S70" s="22" t="str">
        <f t="shared" si="1"/>
        <v>A-LOGRADO</v>
      </c>
    </row>
    <row r="71" spans="2:19" ht="15.75">
      <c r="B71" s="15">
        <v>59</v>
      </c>
      <c r="C71" s="16" t="s">
        <v>57</v>
      </c>
      <c r="D71" s="81" t="s">
        <v>89</v>
      </c>
      <c r="E71" s="18" t="s">
        <v>291</v>
      </c>
      <c r="F71" s="19" t="s">
        <v>54</v>
      </c>
      <c r="G71" s="20">
        <v>0</v>
      </c>
      <c r="H71" s="20">
        <v>0</v>
      </c>
      <c r="I71" s="20">
        <v>0</v>
      </c>
      <c r="J71" s="20">
        <v>2</v>
      </c>
      <c r="K71" s="20">
        <v>2</v>
      </c>
      <c r="L71" s="20">
        <v>2</v>
      </c>
      <c r="M71" s="20">
        <v>0</v>
      </c>
      <c r="N71" s="20">
        <v>2</v>
      </c>
      <c r="O71" s="20">
        <v>0</v>
      </c>
      <c r="P71" s="20">
        <v>2</v>
      </c>
      <c r="R71" s="21">
        <f t="shared" si="0"/>
        <v>10</v>
      </c>
      <c r="S71" s="22" t="str">
        <f t="shared" si="1"/>
        <v>B-EN PROCESO</v>
      </c>
    </row>
    <row r="72" spans="2:19" ht="15.75">
      <c r="B72" s="15">
        <v>60</v>
      </c>
      <c r="C72" s="16" t="s">
        <v>57</v>
      </c>
      <c r="D72" s="81" t="s">
        <v>50</v>
      </c>
      <c r="E72" s="18" t="s">
        <v>292</v>
      </c>
      <c r="F72" s="19" t="s">
        <v>54</v>
      </c>
      <c r="G72" s="20">
        <v>2</v>
      </c>
      <c r="H72" s="20">
        <v>2</v>
      </c>
      <c r="I72" s="20">
        <v>2</v>
      </c>
      <c r="J72" s="20">
        <v>0</v>
      </c>
      <c r="K72" s="20">
        <v>0</v>
      </c>
      <c r="L72" s="20">
        <v>2</v>
      </c>
      <c r="M72" s="20">
        <v>0</v>
      </c>
      <c r="N72" s="20">
        <v>2</v>
      </c>
      <c r="O72" s="20">
        <v>2</v>
      </c>
      <c r="P72" s="20">
        <v>0</v>
      </c>
      <c r="R72" s="21">
        <f t="shared" si="0"/>
        <v>12</v>
      </c>
      <c r="S72" s="22" t="str">
        <f t="shared" si="1"/>
        <v>B-EN PROCESO</v>
      </c>
    </row>
    <row r="73" spans="2:19" ht="15.75">
      <c r="B73" s="15">
        <v>61</v>
      </c>
      <c r="C73" s="16" t="s">
        <v>57</v>
      </c>
      <c r="D73" s="81" t="s">
        <v>89</v>
      </c>
      <c r="E73" s="18" t="s">
        <v>293</v>
      </c>
      <c r="F73" s="19" t="s">
        <v>54</v>
      </c>
      <c r="G73" s="20">
        <v>2</v>
      </c>
      <c r="H73" s="20">
        <v>2</v>
      </c>
      <c r="I73" s="20">
        <v>0</v>
      </c>
      <c r="J73" s="20">
        <v>2</v>
      </c>
      <c r="K73" s="20">
        <v>2</v>
      </c>
      <c r="L73" s="20">
        <v>0</v>
      </c>
      <c r="M73" s="20">
        <v>2</v>
      </c>
      <c r="N73" s="20">
        <v>0</v>
      </c>
      <c r="O73" s="20">
        <v>2</v>
      </c>
      <c r="P73" s="20">
        <v>0</v>
      </c>
      <c r="R73" s="21">
        <f t="shared" si="0"/>
        <v>12</v>
      </c>
      <c r="S73" s="22" t="str">
        <f t="shared" si="1"/>
        <v>B-EN PROCESO</v>
      </c>
    </row>
    <row r="74" spans="2:19" ht="15.75">
      <c r="B74" s="15">
        <v>62</v>
      </c>
      <c r="C74" s="16" t="s">
        <v>57</v>
      </c>
      <c r="D74" s="81" t="s">
        <v>50</v>
      </c>
      <c r="E74" s="18" t="s">
        <v>294</v>
      </c>
      <c r="F74" s="19" t="s">
        <v>54</v>
      </c>
      <c r="G74" s="20">
        <v>2</v>
      </c>
      <c r="H74" s="20">
        <v>0</v>
      </c>
      <c r="I74" s="20">
        <v>2</v>
      </c>
      <c r="J74" s="20">
        <v>2</v>
      </c>
      <c r="K74" s="20">
        <v>2</v>
      </c>
      <c r="L74" s="20">
        <v>0</v>
      </c>
      <c r="M74" s="20">
        <v>2</v>
      </c>
      <c r="N74" s="20">
        <v>2</v>
      </c>
      <c r="O74" s="20">
        <v>2</v>
      </c>
      <c r="P74" s="20">
        <v>0</v>
      </c>
      <c r="R74" s="21">
        <f t="shared" si="0"/>
        <v>14</v>
      </c>
      <c r="S74" s="22" t="str">
        <f t="shared" si="1"/>
        <v>A-LOGRADO</v>
      </c>
    </row>
    <row r="75" spans="2:19" ht="15.75">
      <c r="B75" s="15">
        <v>63</v>
      </c>
      <c r="C75" s="16" t="s">
        <v>57</v>
      </c>
      <c r="D75" s="81" t="s">
        <v>89</v>
      </c>
      <c r="E75" s="18" t="s">
        <v>295</v>
      </c>
      <c r="F75" s="19" t="s">
        <v>54</v>
      </c>
      <c r="G75" s="20">
        <v>0</v>
      </c>
      <c r="H75" s="20">
        <v>2</v>
      </c>
      <c r="I75" s="20">
        <v>2</v>
      </c>
      <c r="J75" s="20">
        <v>2</v>
      </c>
      <c r="K75" s="20">
        <v>2</v>
      </c>
      <c r="L75" s="20">
        <v>2</v>
      </c>
      <c r="M75" s="20">
        <v>2</v>
      </c>
      <c r="N75" s="20">
        <v>2</v>
      </c>
      <c r="O75" s="20">
        <v>0</v>
      </c>
      <c r="P75" s="20">
        <v>2</v>
      </c>
      <c r="R75" s="21">
        <f t="shared" si="0"/>
        <v>16</v>
      </c>
      <c r="S75" s="22" t="str">
        <f t="shared" si="1"/>
        <v>A-LOGRADO</v>
      </c>
    </row>
    <row r="76" spans="2:19" ht="15.75">
      <c r="B76" s="15">
        <v>64</v>
      </c>
      <c r="C76" s="16" t="s">
        <v>57</v>
      </c>
      <c r="D76" s="81" t="s">
        <v>50</v>
      </c>
      <c r="E76" s="18" t="s">
        <v>296</v>
      </c>
      <c r="F76" s="19" t="s">
        <v>54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R76" s="21">
        <f t="shared" si="0"/>
        <v>0</v>
      </c>
      <c r="S76" s="22" t="str">
        <f t="shared" si="1"/>
        <v>C-EN INICIO</v>
      </c>
    </row>
    <row r="77" spans="2:19" ht="15.75">
      <c r="B77" s="15">
        <v>65</v>
      </c>
      <c r="C77" s="16" t="s">
        <v>57</v>
      </c>
      <c r="D77" s="81" t="s">
        <v>89</v>
      </c>
      <c r="E77" s="18" t="s">
        <v>297</v>
      </c>
      <c r="F77" s="19" t="s">
        <v>54</v>
      </c>
      <c r="G77" s="20">
        <v>0</v>
      </c>
      <c r="H77" s="20">
        <v>2</v>
      </c>
      <c r="I77" s="20">
        <v>2</v>
      </c>
      <c r="J77" s="20">
        <v>2</v>
      </c>
      <c r="K77" s="20">
        <v>2</v>
      </c>
      <c r="L77" s="20">
        <v>2</v>
      </c>
      <c r="M77" s="20">
        <v>2</v>
      </c>
      <c r="N77" s="20">
        <v>2</v>
      </c>
      <c r="O77" s="20">
        <v>2</v>
      </c>
      <c r="P77" s="20">
        <v>2</v>
      </c>
      <c r="R77" s="21">
        <f t="shared" si="0"/>
        <v>18</v>
      </c>
      <c r="S77" s="22" t="str">
        <f t="shared" si="1"/>
        <v>AD-DESTACADO</v>
      </c>
    </row>
    <row r="78" spans="2:19" ht="15.75">
      <c r="B78" s="15">
        <v>66</v>
      </c>
      <c r="C78" s="16" t="s">
        <v>57</v>
      </c>
      <c r="D78" s="81" t="s">
        <v>50</v>
      </c>
      <c r="E78" s="18" t="s">
        <v>298</v>
      </c>
      <c r="F78" s="19" t="s">
        <v>54</v>
      </c>
      <c r="G78" s="20">
        <v>0</v>
      </c>
      <c r="H78" s="20">
        <v>2</v>
      </c>
      <c r="I78" s="20">
        <v>2</v>
      </c>
      <c r="J78" s="20">
        <v>0</v>
      </c>
      <c r="K78" s="20">
        <v>2</v>
      </c>
      <c r="L78" s="20">
        <v>0</v>
      </c>
      <c r="M78" s="20">
        <v>2</v>
      </c>
      <c r="N78" s="20">
        <v>2</v>
      </c>
      <c r="O78" s="20">
        <v>2</v>
      </c>
      <c r="P78" s="20">
        <v>2</v>
      </c>
      <c r="R78" s="21">
        <f t="shared" ref="R78:R141" si="2">SUM(G78+H78+I78+J78+K78+L78+M78+N78+O78+P78)</f>
        <v>14</v>
      </c>
      <c r="S78" s="22" t="str">
        <f t="shared" ref="S78:S141" si="3">IF(R78&gt;=18,"AD-DESTACADO",IF(R78&gt;12,"A-LOGRADO",IF(R78&gt;=10,"B-EN PROCESO","C-EN INICIO")))</f>
        <v>A-LOGRADO</v>
      </c>
    </row>
    <row r="79" spans="2:19" ht="15.75">
      <c r="B79" s="15">
        <v>67</v>
      </c>
      <c r="C79" s="16" t="s">
        <v>57</v>
      </c>
      <c r="D79" s="81" t="s">
        <v>89</v>
      </c>
      <c r="E79" s="18" t="s">
        <v>299</v>
      </c>
      <c r="F79" s="19" t="s">
        <v>54</v>
      </c>
      <c r="G79" s="20">
        <v>2</v>
      </c>
      <c r="H79" s="20">
        <v>2</v>
      </c>
      <c r="I79" s="20">
        <v>2</v>
      </c>
      <c r="J79" s="20">
        <v>2</v>
      </c>
      <c r="K79" s="20">
        <v>2</v>
      </c>
      <c r="L79" s="20">
        <v>2</v>
      </c>
      <c r="M79" s="20">
        <v>2</v>
      </c>
      <c r="N79" s="20">
        <v>2</v>
      </c>
      <c r="O79" s="20">
        <v>2</v>
      </c>
      <c r="P79" s="20">
        <v>0</v>
      </c>
      <c r="R79" s="21">
        <f t="shared" si="2"/>
        <v>18</v>
      </c>
      <c r="S79" s="22" t="str">
        <f t="shared" si="3"/>
        <v>AD-DESTACADO</v>
      </c>
    </row>
    <row r="80" spans="2:19" ht="15.75">
      <c r="B80" s="15">
        <v>68</v>
      </c>
      <c r="C80" s="16" t="s">
        <v>57</v>
      </c>
      <c r="D80" s="81" t="s">
        <v>50</v>
      </c>
      <c r="E80" s="18" t="s">
        <v>300</v>
      </c>
      <c r="F80" s="19" t="s">
        <v>54</v>
      </c>
      <c r="G80" s="20">
        <v>2</v>
      </c>
      <c r="H80" s="20">
        <v>2</v>
      </c>
      <c r="I80" s="20">
        <v>2</v>
      </c>
      <c r="J80" s="20">
        <v>2</v>
      </c>
      <c r="K80" s="20">
        <v>2</v>
      </c>
      <c r="L80" s="20">
        <v>2</v>
      </c>
      <c r="M80" s="20">
        <v>0</v>
      </c>
      <c r="N80" s="20">
        <v>2</v>
      </c>
      <c r="O80" s="20">
        <v>0</v>
      </c>
      <c r="P80" s="20">
        <v>2</v>
      </c>
      <c r="R80" s="21">
        <f t="shared" si="2"/>
        <v>16</v>
      </c>
      <c r="S80" s="22" t="str">
        <f t="shared" si="3"/>
        <v>A-LOGRADO</v>
      </c>
    </row>
    <row r="81" spans="2:19" ht="15.75">
      <c r="B81" s="15">
        <v>69</v>
      </c>
      <c r="C81" s="16" t="s">
        <v>57</v>
      </c>
      <c r="D81" s="81" t="s">
        <v>89</v>
      </c>
      <c r="E81" s="18" t="s">
        <v>301</v>
      </c>
      <c r="F81" s="19" t="s">
        <v>54</v>
      </c>
      <c r="G81" s="20">
        <v>0</v>
      </c>
      <c r="H81" s="20">
        <v>2</v>
      </c>
      <c r="I81" s="20">
        <v>2</v>
      </c>
      <c r="J81" s="20">
        <v>2</v>
      </c>
      <c r="K81" s="20">
        <v>2</v>
      </c>
      <c r="L81" s="20">
        <v>2</v>
      </c>
      <c r="M81" s="20">
        <v>2</v>
      </c>
      <c r="N81" s="20">
        <v>2</v>
      </c>
      <c r="O81" s="20">
        <v>2</v>
      </c>
      <c r="P81" s="20">
        <v>0</v>
      </c>
      <c r="R81" s="21">
        <f t="shared" si="2"/>
        <v>16</v>
      </c>
      <c r="S81" s="22" t="str">
        <f t="shared" si="3"/>
        <v>A-LOGRADO</v>
      </c>
    </row>
    <row r="82" spans="2:19" ht="15.75">
      <c r="B82" s="15">
        <v>70</v>
      </c>
      <c r="C82" s="16" t="s">
        <v>57</v>
      </c>
      <c r="D82" s="81" t="s">
        <v>50</v>
      </c>
      <c r="E82" s="18" t="s">
        <v>302</v>
      </c>
      <c r="F82" s="19" t="s">
        <v>54</v>
      </c>
      <c r="G82" s="20">
        <v>2</v>
      </c>
      <c r="H82" s="20">
        <v>2</v>
      </c>
      <c r="I82" s="20">
        <v>0</v>
      </c>
      <c r="J82" s="20">
        <v>0</v>
      </c>
      <c r="K82" s="20">
        <v>2</v>
      </c>
      <c r="L82" s="20">
        <v>2</v>
      </c>
      <c r="M82" s="20">
        <v>2</v>
      </c>
      <c r="N82" s="20">
        <v>2</v>
      </c>
      <c r="O82" s="20">
        <v>2</v>
      </c>
      <c r="P82" s="20">
        <v>0</v>
      </c>
      <c r="R82" s="21">
        <f t="shared" si="2"/>
        <v>14</v>
      </c>
      <c r="S82" s="22" t="str">
        <f t="shared" si="3"/>
        <v>A-LOGRADO</v>
      </c>
    </row>
    <row r="83" spans="2:19" ht="15.75">
      <c r="B83" s="15">
        <v>71</v>
      </c>
      <c r="C83" s="16" t="s">
        <v>57</v>
      </c>
      <c r="D83" s="81" t="s">
        <v>89</v>
      </c>
      <c r="E83" s="18" t="s">
        <v>303</v>
      </c>
      <c r="F83" s="19" t="s">
        <v>54</v>
      </c>
      <c r="G83" s="20">
        <v>0</v>
      </c>
      <c r="H83" s="20">
        <v>0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20">
        <v>0</v>
      </c>
      <c r="O83" s="20">
        <v>0</v>
      </c>
      <c r="P83" s="20">
        <v>0</v>
      </c>
      <c r="R83" s="21">
        <f t="shared" si="2"/>
        <v>0</v>
      </c>
      <c r="S83" s="22" t="str">
        <f t="shared" si="3"/>
        <v>C-EN INICIO</v>
      </c>
    </row>
    <row r="84" spans="2:19" ht="15.75">
      <c r="B84" s="15">
        <v>72</v>
      </c>
      <c r="C84" s="16" t="s">
        <v>57</v>
      </c>
      <c r="D84" s="81" t="s">
        <v>50</v>
      </c>
      <c r="E84" s="18" t="s">
        <v>304</v>
      </c>
      <c r="F84" s="19" t="s">
        <v>54</v>
      </c>
      <c r="G84" s="20">
        <v>2</v>
      </c>
      <c r="H84" s="20">
        <v>2</v>
      </c>
      <c r="I84" s="20">
        <v>2</v>
      </c>
      <c r="J84" s="20">
        <v>2</v>
      </c>
      <c r="K84" s="20">
        <v>2</v>
      </c>
      <c r="L84" s="20">
        <v>2</v>
      </c>
      <c r="M84" s="20">
        <v>2</v>
      </c>
      <c r="N84" s="20">
        <v>0</v>
      </c>
      <c r="O84" s="20">
        <v>0</v>
      </c>
      <c r="P84" s="20">
        <v>2</v>
      </c>
      <c r="R84" s="21">
        <f t="shared" si="2"/>
        <v>16</v>
      </c>
      <c r="S84" s="22" t="str">
        <f t="shared" si="3"/>
        <v>A-LOGRADO</v>
      </c>
    </row>
    <row r="85" spans="2:19" ht="15.75">
      <c r="B85" s="15">
        <v>73</v>
      </c>
      <c r="C85" s="16" t="s">
        <v>57</v>
      </c>
      <c r="D85" s="81" t="s">
        <v>89</v>
      </c>
      <c r="E85" s="18" t="s">
        <v>305</v>
      </c>
      <c r="F85" s="19" t="s">
        <v>54</v>
      </c>
      <c r="G85" s="20">
        <v>2</v>
      </c>
      <c r="H85" s="20">
        <v>0</v>
      </c>
      <c r="I85" s="20">
        <v>2</v>
      </c>
      <c r="J85" s="20">
        <v>2</v>
      </c>
      <c r="K85" s="20">
        <v>2</v>
      </c>
      <c r="L85" s="20">
        <v>0</v>
      </c>
      <c r="M85" s="20">
        <v>2</v>
      </c>
      <c r="N85" s="20">
        <v>2</v>
      </c>
      <c r="O85" s="20">
        <v>2</v>
      </c>
      <c r="P85" s="20">
        <v>2</v>
      </c>
      <c r="R85" s="21">
        <f t="shared" si="2"/>
        <v>16</v>
      </c>
      <c r="S85" s="22" t="str">
        <f t="shared" si="3"/>
        <v>A-LOGRADO</v>
      </c>
    </row>
    <row r="86" spans="2:19" ht="15.75">
      <c r="B86" s="15">
        <v>74</v>
      </c>
      <c r="C86" s="16" t="s">
        <v>57</v>
      </c>
      <c r="D86" s="81" t="s">
        <v>89</v>
      </c>
      <c r="E86" s="18" t="s">
        <v>306</v>
      </c>
      <c r="F86" s="19" t="s">
        <v>54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R86" s="21">
        <f t="shared" si="2"/>
        <v>0</v>
      </c>
      <c r="S86" s="22" t="str">
        <f t="shared" si="3"/>
        <v>C-EN INICIO</v>
      </c>
    </row>
    <row r="87" spans="2:19" ht="15.75">
      <c r="B87" s="15">
        <v>75</v>
      </c>
      <c r="C87" s="16" t="s">
        <v>57</v>
      </c>
      <c r="D87" s="81" t="s">
        <v>91</v>
      </c>
      <c r="E87" s="18" t="s">
        <v>307</v>
      </c>
      <c r="F87" s="19" t="s">
        <v>30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2</v>
      </c>
      <c r="O87" s="20">
        <v>2</v>
      </c>
      <c r="P87" s="20">
        <v>2</v>
      </c>
      <c r="R87" s="21">
        <f t="shared" si="2"/>
        <v>6</v>
      </c>
      <c r="S87" s="22" t="str">
        <f t="shared" si="3"/>
        <v>C-EN INICIO</v>
      </c>
    </row>
    <row r="88" spans="2:19" ht="15.75">
      <c r="B88" s="15">
        <v>76</v>
      </c>
      <c r="C88" s="16" t="s">
        <v>57</v>
      </c>
      <c r="D88" s="81" t="s">
        <v>91</v>
      </c>
      <c r="E88" s="18" t="s">
        <v>308</v>
      </c>
      <c r="F88" s="19" t="s">
        <v>30</v>
      </c>
      <c r="G88" s="20">
        <v>2</v>
      </c>
      <c r="H88" s="20">
        <v>2</v>
      </c>
      <c r="I88" s="20">
        <v>0</v>
      </c>
      <c r="J88" s="20">
        <v>2</v>
      </c>
      <c r="K88" s="20">
        <v>0</v>
      </c>
      <c r="L88" s="20">
        <v>0</v>
      </c>
      <c r="M88" s="20">
        <v>0</v>
      </c>
      <c r="N88" s="20">
        <v>2</v>
      </c>
      <c r="O88" s="20">
        <v>2</v>
      </c>
      <c r="P88" s="20">
        <v>2</v>
      </c>
      <c r="R88" s="21">
        <f t="shared" si="2"/>
        <v>12</v>
      </c>
      <c r="S88" s="22" t="str">
        <f t="shared" si="3"/>
        <v>B-EN PROCESO</v>
      </c>
    </row>
    <row r="89" spans="2:19" ht="15.75">
      <c r="B89" s="15">
        <v>77</v>
      </c>
      <c r="C89" s="16" t="s">
        <v>57</v>
      </c>
      <c r="D89" s="81" t="s">
        <v>97</v>
      </c>
      <c r="E89" s="18" t="s">
        <v>309</v>
      </c>
      <c r="F89" s="19" t="s">
        <v>30</v>
      </c>
      <c r="G89" s="20">
        <v>2</v>
      </c>
      <c r="H89" s="20">
        <v>2</v>
      </c>
      <c r="I89" s="20">
        <v>2</v>
      </c>
      <c r="J89" s="20">
        <v>0</v>
      </c>
      <c r="K89" s="20">
        <v>0</v>
      </c>
      <c r="L89" s="20">
        <v>0</v>
      </c>
      <c r="M89" s="20">
        <v>0</v>
      </c>
      <c r="N89" s="20">
        <v>2</v>
      </c>
      <c r="O89" s="20">
        <v>2</v>
      </c>
      <c r="P89" s="20">
        <v>2</v>
      </c>
      <c r="R89" s="21">
        <f t="shared" si="2"/>
        <v>12</v>
      </c>
      <c r="S89" s="22" t="str">
        <f t="shared" si="3"/>
        <v>B-EN PROCESO</v>
      </c>
    </row>
    <row r="90" spans="2:19" ht="15.75">
      <c r="B90" s="15">
        <v>78</v>
      </c>
      <c r="C90" s="16" t="s">
        <v>57</v>
      </c>
      <c r="D90" s="81" t="s">
        <v>97</v>
      </c>
      <c r="E90" s="18" t="s">
        <v>310</v>
      </c>
      <c r="F90" s="19" t="s">
        <v>30</v>
      </c>
      <c r="G90" s="20">
        <v>0</v>
      </c>
      <c r="H90" s="20">
        <v>2</v>
      </c>
      <c r="I90" s="20">
        <v>0</v>
      </c>
      <c r="J90" s="20">
        <v>2</v>
      </c>
      <c r="K90" s="20">
        <v>0</v>
      </c>
      <c r="L90" s="20">
        <v>0</v>
      </c>
      <c r="M90" s="20">
        <v>0</v>
      </c>
      <c r="N90" s="20">
        <v>0</v>
      </c>
      <c r="O90" s="20">
        <v>2</v>
      </c>
      <c r="P90" s="20">
        <v>2</v>
      </c>
      <c r="R90" s="21">
        <f t="shared" si="2"/>
        <v>8</v>
      </c>
      <c r="S90" s="22" t="str">
        <f t="shared" si="3"/>
        <v>C-EN INICIO</v>
      </c>
    </row>
    <row r="91" spans="2:19" ht="15.75">
      <c r="B91" s="15">
        <v>79</v>
      </c>
      <c r="C91" s="16" t="s">
        <v>57</v>
      </c>
      <c r="D91" s="81" t="s">
        <v>97</v>
      </c>
      <c r="E91" s="18" t="s">
        <v>311</v>
      </c>
      <c r="F91" s="19" t="s">
        <v>30</v>
      </c>
      <c r="G91" s="20">
        <v>2</v>
      </c>
      <c r="H91" s="20">
        <v>2</v>
      </c>
      <c r="I91" s="20">
        <v>0</v>
      </c>
      <c r="J91" s="20">
        <v>0</v>
      </c>
      <c r="K91" s="20">
        <v>0</v>
      </c>
      <c r="L91" s="20">
        <v>0</v>
      </c>
      <c r="M91" s="20">
        <v>0</v>
      </c>
      <c r="N91" s="20">
        <v>0</v>
      </c>
      <c r="O91" s="20">
        <v>2</v>
      </c>
      <c r="P91" s="20">
        <v>2</v>
      </c>
      <c r="R91" s="21">
        <f t="shared" si="2"/>
        <v>8</v>
      </c>
      <c r="S91" s="22" t="str">
        <f t="shared" si="3"/>
        <v>C-EN INICIO</v>
      </c>
    </row>
    <row r="92" spans="2:19" ht="15.75">
      <c r="B92" s="15">
        <v>80</v>
      </c>
      <c r="C92" s="16" t="s">
        <v>57</v>
      </c>
      <c r="D92" s="81" t="s">
        <v>97</v>
      </c>
      <c r="E92" s="18" t="s">
        <v>312</v>
      </c>
      <c r="F92" s="19" t="s">
        <v>30</v>
      </c>
      <c r="G92" s="20">
        <v>2</v>
      </c>
      <c r="H92" s="20">
        <v>2</v>
      </c>
      <c r="I92" s="20">
        <v>2</v>
      </c>
      <c r="J92" s="20">
        <v>0</v>
      </c>
      <c r="K92" s="20">
        <v>0</v>
      </c>
      <c r="L92" s="20">
        <v>0</v>
      </c>
      <c r="M92" s="20">
        <v>2</v>
      </c>
      <c r="N92" s="20">
        <v>2</v>
      </c>
      <c r="O92" s="20">
        <v>2</v>
      </c>
      <c r="P92" s="20">
        <v>0</v>
      </c>
      <c r="R92" s="21">
        <f t="shared" si="2"/>
        <v>12</v>
      </c>
      <c r="S92" s="22" t="str">
        <f t="shared" si="3"/>
        <v>B-EN PROCESO</v>
      </c>
    </row>
    <row r="93" spans="2:19" ht="15.75">
      <c r="B93" s="15">
        <v>81</v>
      </c>
      <c r="C93" s="16" t="s">
        <v>57</v>
      </c>
      <c r="D93" s="81" t="s">
        <v>86</v>
      </c>
      <c r="E93" s="18" t="s">
        <v>313</v>
      </c>
      <c r="F93" s="19" t="s">
        <v>30</v>
      </c>
      <c r="G93" s="20">
        <v>2</v>
      </c>
      <c r="H93" s="20">
        <v>2</v>
      </c>
      <c r="I93" s="20">
        <v>2</v>
      </c>
      <c r="J93" s="20">
        <v>2</v>
      </c>
      <c r="K93" s="20">
        <v>2</v>
      </c>
      <c r="L93" s="20">
        <v>0</v>
      </c>
      <c r="M93" s="20">
        <v>2</v>
      </c>
      <c r="N93" s="20">
        <v>2</v>
      </c>
      <c r="O93" s="20">
        <v>0</v>
      </c>
      <c r="P93" s="20">
        <v>2</v>
      </c>
      <c r="R93" s="21">
        <f t="shared" si="2"/>
        <v>16</v>
      </c>
      <c r="S93" s="22" t="str">
        <f t="shared" si="3"/>
        <v>A-LOGRADO</v>
      </c>
    </row>
    <row r="94" spans="2:19" ht="15.75">
      <c r="B94" s="15">
        <v>82</v>
      </c>
      <c r="C94" s="16" t="s">
        <v>57</v>
      </c>
      <c r="D94" s="81" t="s">
        <v>86</v>
      </c>
      <c r="E94" s="18" t="s">
        <v>314</v>
      </c>
      <c r="F94" s="19" t="s">
        <v>30</v>
      </c>
      <c r="G94" s="20">
        <v>0</v>
      </c>
      <c r="H94" s="20">
        <v>0</v>
      </c>
      <c r="I94" s="20">
        <v>2</v>
      </c>
      <c r="J94" s="20">
        <v>2</v>
      </c>
      <c r="K94" s="20">
        <v>2</v>
      </c>
      <c r="L94" s="20">
        <v>0</v>
      </c>
      <c r="M94" s="20">
        <v>0</v>
      </c>
      <c r="N94" s="20">
        <v>2</v>
      </c>
      <c r="O94" s="20">
        <v>2</v>
      </c>
      <c r="P94" s="20">
        <v>2</v>
      </c>
      <c r="R94" s="21">
        <f t="shared" si="2"/>
        <v>12</v>
      </c>
      <c r="S94" s="22" t="str">
        <f t="shared" si="3"/>
        <v>B-EN PROCESO</v>
      </c>
    </row>
    <row r="95" spans="2:19" ht="15.75">
      <c r="B95" s="15">
        <v>83</v>
      </c>
      <c r="C95" s="16" t="s">
        <v>57</v>
      </c>
      <c r="D95" s="81" t="s">
        <v>86</v>
      </c>
      <c r="E95" s="18" t="s">
        <v>315</v>
      </c>
      <c r="F95" s="19" t="s">
        <v>30</v>
      </c>
      <c r="G95" s="20">
        <v>2</v>
      </c>
      <c r="H95" s="20">
        <v>0</v>
      </c>
      <c r="I95" s="20">
        <v>0</v>
      </c>
      <c r="J95" s="20">
        <v>2</v>
      </c>
      <c r="K95" s="20">
        <v>2</v>
      </c>
      <c r="L95" s="20">
        <v>0</v>
      </c>
      <c r="M95" s="20">
        <v>0</v>
      </c>
      <c r="N95" s="20">
        <v>2</v>
      </c>
      <c r="O95" s="20">
        <v>0</v>
      </c>
      <c r="P95" s="20">
        <v>0</v>
      </c>
      <c r="R95" s="21">
        <f t="shared" si="2"/>
        <v>8</v>
      </c>
      <c r="S95" s="22" t="str">
        <f t="shared" si="3"/>
        <v>C-EN INICIO</v>
      </c>
    </row>
    <row r="96" spans="2:19" ht="15.75">
      <c r="B96" s="15">
        <v>84</v>
      </c>
      <c r="C96" s="16" t="s">
        <v>57</v>
      </c>
      <c r="D96" s="81" t="s">
        <v>86</v>
      </c>
      <c r="E96" s="18" t="s">
        <v>316</v>
      </c>
      <c r="F96" s="19" t="s">
        <v>30</v>
      </c>
      <c r="G96" s="20">
        <v>0</v>
      </c>
      <c r="H96" s="20">
        <v>2</v>
      </c>
      <c r="I96" s="20">
        <v>0</v>
      </c>
      <c r="J96" s="20">
        <v>2</v>
      </c>
      <c r="K96" s="20">
        <v>2</v>
      </c>
      <c r="L96" s="20">
        <v>2</v>
      </c>
      <c r="M96" s="20">
        <v>0</v>
      </c>
      <c r="N96" s="20">
        <v>2</v>
      </c>
      <c r="O96" s="20">
        <v>2</v>
      </c>
      <c r="P96" s="20">
        <v>2</v>
      </c>
      <c r="R96" s="21">
        <f t="shared" si="2"/>
        <v>14</v>
      </c>
      <c r="S96" s="22" t="str">
        <f t="shared" si="3"/>
        <v>A-LOGRADO</v>
      </c>
    </row>
    <row r="97" spans="2:19" ht="15.75">
      <c r="B97" s="15">
        <v>85</v>
      </c>
      <c r="C97" s="16" t="s">
        <v>57</v>
      </c>
      <c r="D97" s="81" t="s">
        <v>86</v>
      </c>
      <c r="E97" s="18" t="s">
        <v>317</v>
      </c>
      <c r="F97" s="19" t="s">
        <v>30</v>
      </c>
      <c r="G97" s="20">
        <v>2</v>
      </c>
      <c r="H97" s="20">
        <v>2</v>
      </c>
      <c r="I97" s="20">
        <v>0</v>
      </c>
      <c r="J97" s="20">
        <v>2</v>
      </c>
      <c r="K97" s="20">
        <v>2</v>
      </c>
      <c r="L97" s="20">
        <v>2</v>
      </c>
      <c r="M97" s="20">
        <v>2</v>
      </c>
      <c r="N97" s="20">
        <v>2</v>
      </c>
      <c r="O97" s="20">
        <v>2</v>
      </c>
      <c r="P97" s="20">
        <v>2</v>
      </c>
      <c r="R97" s="21">
        <f t="shared" si="2"/>
        <v>18</v>
      </c>
      <c r="S97" s="22" t="str">
        <f t="shared" si="3"/>
        <v>AD-DESTACADO</v>
      </c>
    </row>
    <row r="98" spans="2:19" ht="15.75">
      <c r="B98" s="15">
        <v>86</v>
      </c>
      <c r="C98" s="16" t="s">
        <v>57</v>
      </c>
      <c r="D98" s="81" t="s">
        <v>86</v>
      </c>
      <c r="E98" s="18" t="s">
        <v>318</v>
      </c>
      <c r="F98" s="19" t="s">
        <v>30</v>
      </c>
      <c r="G98" s="20"/>
      <c r="H98" s="20"/>
      <c r="I98" s="20"/>
      <c r="J98" s="20"/>
      <c r="K98" s="20"/>
      <c r="L98" s="20"/>
      <c r="M98" s="20"/>
      <c r="N98" s="20"/>
      <c r="O98" s="20"/>
      <c r="P98" s="20"/>
      <c r="R98" s="21">
        <f t="shared" si="2"/>
        <v>0</v>
      </c>
      <c r="S98" s="22" t="str">
        <f t="shared" si="3"/>
        <v>C-EN INICIO</v>
      </c>
    </row>
    <row r="99" spans="2:19" ht="15.75">
      <c r="B99" s="15">
        <v>87</v>
      </c>
      <c r="C99" s="16" t="s">
        <v>57</v>
      </c>
      <c r="D99" s="81" t="s">
        <v>86</v>
      </c>
      <c r="E99" s="18" t="s">
        <v>319</v>
      </c>
      <c r="F99" s="19" t="s">
        <v>30</v>
      </c>
      <c r="G99" s="20">
        <v>2</v>
      </c>
      <c r="H99" s="20">
        <v>2</v>
      </c>
      <c r="I99" s="20">
        <v>0</v>
      </c>
      <c r="J99" s="20">
        <v>2</v>
      </c>
      <c r="K99" s="20">
        <v>2</v>
      </c>
      <c r="L99" s="20">
        <v>0</v>
      </c>
      <c r="M99" s="20">
        <v>2</v>
      </c>
      <c r="N99" s="20">
        <v>0</v>
      </c>
      <c r="O99" s="20">
        <v>2</v>
      </c>
      <c r="P99" s="20">
        <v>2</v>
      </c>
      <c r="R99" s="21">
        <f t="shared" si="2"/>
        <v>14</v>
      </c>
      <c r="S99" s="22" t="str">
        <f t="shared" si="3"/>
        <v>A-LOGRADO</v>
      </c>
    </row>
    <row r="100" spans="2:19" ht="15.75">
      <c r="B100" s="15">
        <v>88</v>
      </c>
      <c r="C100" s="16" t="s">
        <v>57</v>
      </c>
      <c r="D100" s="81" t="s">
        <v>86</v>
      </c>
      <c r="E100" s="18" t="s">
        <v>320</v>
      </c>
      <c r="F100" s="19" t="s">
        <v>30</v>
      </c>
      <c r="G100" s="20">
        <v>2</v>
      </c>
      <c r="H100" s="20">
        <v>2</v>
      </c>
      <c r="I100" s="20">
        <v>2</v>
      </c>
      <c r="J100" s="20">
        <v>2</v>
      </c>
      <c r="K100" s="20">
        <v>2</v>
      </c>
      <c r="L100" s="20">
        <v>0</v>
      </c>
      <c r="M100" s="20">
        <v>0</v>
      </c>
      <c r="N100" s="20">
        <v>2</v>
      </c>
      <c r="O100" s="20">
        <v>2</v>
      </c>
      <c r="P100" s="20">
        <v>2</v>
      </c>
      <c r="R100" s="21">
        <f t="shared" si="2"/>
        <v>16</v>
      </c>
      <c r="S100" s="22" t="str">
        <f t="shared" si="3"/>
        <v>A-LOGRADO</v>
      </c>
    </row>
    <row r="101" spans="2:19" ht="15" customHeight="1">
      <c r="B101" s="15">
        <v>89</v>
      </c>
      <c r="C101" s="16" t="s">
        <v>57</v>
      </c>
      <c r="D101" s="81" t="s">
        <v>86</v>
      </c>
      <c r="E101" s="18" t="s">
        <v>321</v>
      </c>
      <c r="F101" s="19" t="s">
        <v>30</v>
      </c>
      <c r="G101" s="20">
        <v>2</v>
      </c>
      <c r="H101" s="20">
        <v>2</v>
      </c>
      <c r="I101" s="20">
        <v>2</v>
      </c>
      <c r="J101" s="20">
        <v>2</v>
      </c>
      <c r="K101" s="20">
        <v>2</v>
      </c>
      <c r="L101" s="20">
        <v>0</v>
      </c>
      <c r="M101" s="20">
        <v>0</v>
      </c>
      <c r="N101" s="20">
        <v>2</v>
      </c>
      <c r="O101" s="20">
        <v>0</v>
      </c>
      <c r="P101" s="20">
        <v>2</v>
      </c>
      <c r="R101" s="21">
        <f t="shared" si="2"/>
        <v>14</v>
      </c>
      <c r="S101" s="22" t="str">
        <f t="shared" si="3"/>
        <v>A-LOGRADO</v>
      </c>
    </row>
    <row r="102" spans="2:19" ht="15.75">
      <c r="B102" s="15">
        <v>90</v>
      </c>
      <c r="C102" s="16" t="s">
        <v>57</v>
      </c>
      <c r="D102" s="81" t="s">
        <v>82</v>
      </c>
      <c r="E102" s="18" t="s">
        <v>322</v>
      </c>
      <c r="F102" s="19" t="s">
        <v>30</v>
      </c>
      <c r="G102" s="20">
        <v>2</v>
      </c>
      <c r="H102" s="20">
        <v>2</v>
      </c>
      <c r="I102" s="20">
        <v>0</v>
      </c>
      <c r="J102" s="20">
        <v>2</v>
      </c>
      <c r="K102" s="20">
        <v>2</v>
      </c>
      <c r="L102" s="20">
        <v>0</v>
      </c>
      <c r="M102" s="20">
        <v>2</v>
      </c>
      <c r="N102" s="20">
        <v>0</v>
      </c>
      <c r="O102" s="20">
        <v>0</v>
      </c>
      <c r="P102" s="20">
        <v>2</v>
      </c>
      <c r="R102" s="21">
        <f t="shared" si="2"/>
        <v>12</v>
      </c>
      <c r="S102" s="22" t="str">
        <f t="shared" si="3"/>
        <v>B-EN PROCESO</v>
      </c>
    </row>
    <row r="103" spans="2:19" ht="15.75">
      <c r="B103" s="15">
        <v>91</v>
      </c>
      <c r="C103" s="16" t="s">
        <v>57</v>
      </c>
      <c r="D103" s="81" t="s">
        <v>82</v>
      </c>
      <c r="E103" s="18" t="s">
        <v>323</v>
      </c>
      <c r="F103" s="19" t="s">
        <v>30</v>
      </c>
      <c r="G103" s="20">
        <v>2</v>
      </c>
      <c r="H103" s="20">
        <v>2</v>
      </c>
      <c r="I103" s="20">
        <v>0</v>
      </c>
      <c r="J103" s="20">
        <v>2</v>
      </c>
      <c r="K103" s="20">
        <v>2</v>
      </c>
      <c r="L103" s="20">
        <v>2</v>
      </c>
      <c r="M103" s="20">
        <v>0</v>
      </c>
      <c r="N103" s="20">
        <v>2</v>
      </c>
      <c r="O103" s="20">
        <v>0</v>
      </c>
      <c r="P103" s="20">
        <v>0</v>
      </c>
      <c r="R103" s="21">
        <f t="shared" si="2"/>
        <v>12</v>
      </c>
      <c r="S103" s="22" t="str">
        <f t="shared" si="3"/>
        <v>B-EN PROCESO</v>
      </c>
    </row>
    <row r="104" spans="2:19" ht="15.75">
      <c r="B104" s="15">
        <v>92</v>
      </c>
      <c r="C104" s="16" t="s">
        <v>57</v>
      </c>
      <c r="D104" s="81" t="s">
        <v>73</v>
      </c>
      <c r="E104" s="18" t="s">
        <v>324</v>
      </c>
      <c r="F104" s="19" t="s">
        <v>30</v>
      </c>
      <c r="G104" s="20">
        <v>2</v>
      </c>
      <c r="H104" s="20">
        <v>2</v>
      </c>
      <c r="I104" s="20">
        <v>2</v>
      </c>
      <c r="J104" s="20">
        <v>2</v>
      </c>
      <c r="K104" s="20">
        <v>2</v>
      </c>
      <c r="L104" s="20">
        <v>2</v>
      </c>
      <c r="M104" s="20">
        <v>2</v>
      </c>
      <c r="N104" s="20">
        <v>0</v>
      </c>
      <c r="O104" s="20">
        <v>2</v>
      </c>
      <c r="P104" s="20">
        <v>0</v>
      </c>
      <c r="R104" s="21">
        <f t="shared" si="2"/>
        <v>16</v>
      </c>
      <c r="S104" s="22" t="str">
        <f t="shared" si="3"/>
        <v>A-LOGRADO</v>
      </c>
    </row>
    <row r="105" spans="2:19" ht="15.75">
      <c r="B105" s="15">
        <v>93</v>
      </c>
      <c r="C105" s="16" t="s">
        <v>57</v>
      </c>
      <c r="D105" s="81" t="s">
        <v>73</v>
      </c>
      <c r="E105" s="18" t="s">
        <v>325</v>
      </c>
      <c r="F105" s="19" t="s">
        <v>30</v>
      </c>
      <c r="G105" s="20">
        <v>0</v>
      </c>
      <c r="H105" s="20">
        <v>0</v>
      </c>
      <c r="I105" s="20">
        <v>0</v>
      </c>
      <c r="J105" s="20">
        <v>0</v>
      </c>
      <c r="K105" s="20">
        <v>0</v>
      </c>
      <c r="L105" s="20">
        <v>0</v>
      </c>
      <c r="M105" s="20">
        <v>0</v>
      </c>
      <c r="N105" s="20">
        <v>0</v>
      </c>
      <c r="O105" s="20">
        <v>0</v>
      </c>
      <c r="P105" s="20">
        <v>0</v>
      </c>
      <c r="R105" s="21">
        <f t="shared" si="2"/>
        <v>0</v>
      </c>
      <c r="S105" s="22" t="str">
        <f t="shared" si="3"/>
        <v>C-EN INICIO</v>
      </c>
    </row>
    <row r="106" spans="2:19" ht="15.75">
      <c r="B106" s="15">
        <v>94</v>
      </c>
      <c r="C106" s="16" t="s">
        <v>57</v>
      </c>
      <c r="D106" s="81" t="s">
        <v>73</v>
      </c>
      <c r="E106" s="18" t="s">
        <v>326</v>
      </c>
      <c r="F106" s="19" t="s">
        <v>30</v>
      </c>
      <c r="G106" s="20">
        <v>0</v>
      </c>
      <c r="H106" s="20">
        <v>0</v>
      </c>
      <c r="I106" s="20">
        <v>0</v>
      </c>
      <c r="J106" s="20">
        <v>0</v>
      </c>
      <c r="K106" s="20">
        <v>0</v>
      </c>
      <c r="L106" s="20">
        <v>0</v>
      </c>
      <c r="M106" s="20">
        <v>0</v>
      </c>
      <c r="N106" s="20">
        <v>0</v>
      </c>
      <c r="O106" s="20">
        <v>0</v>
      </c>
      <c r="P106" s="20">
        <v>0</v>
      </c>
      <c r="R106" s="21">
        <f t="shared" si="2"/>
        <v>0</v>
      </c>
      <c r="S106" s="22" t="str">
        <f t="shared" si="3"/>
        <v>C-EN INICIO</v>
      </c>
    </row>
    <row r="107" spans="2:19" ht="15.75">
      <c r="B107" s="15">
        <v>95</v>
      </c>
      <c r="C107" s="16" t="s">
        <v>57</v>
      </c>
      <c r="D107" s="81" t="s">
        <v>73</v>
      </c>
      <c r="E107" s="18" t="s">
        <v>327</v>
      </c>
      <c r="F107" s="19" t="s">
        <v>30</v>
      </c>
      <c r="G107" s="20">
        <v>2</v>
      </c>
      <c r="H107" s="20">
        <v>2</v>
      </c>
      <c r="I107" s="20">
        <v>0</v>
      </c>
      <c r="J107" s="20">
        <v>2</v>
      </c>
      <c r="K107" s="20">
        <v>0</v>
      </c>
      <c r="L107" s="20">
        <v>0</v>
      </c>
      <c r="M107" s="20">
        <v>2</v>
      </c>
      <c r="N107" s="20">
        <v>0</v>
      </c>
      <c r="O107" s="20">
        <v>0</v>
      </c>
      <c r="P107" s="20">
        <v>0</v>
      </c>
      <c r="R107" s="21">
        <f t="shared" si="2"/>
        <v>8</v>
      </c>
      <c r="S107" s="22" t="str">
        <f t="shared" si="3"/>
        <v>C-EN INICIO</v>
      </c>
    </row>
    <row r="108" spans="2:19" ht="15.75">
      <c r="B108" s="15">
        <v>96</v>
      </c>
      <c r="C108" s="16" t="s">
        <v>57</v>
      </c>
      <c r="D108" s="81" t="s">
        <v>73</v>
      </c>
      <c r="E108" s="18" t="s">
        <v>328</v>
      </c>
      <c r="F108" s="19" t="s">
        <v>30</v>
      </c>
      <c r="G108" s="20">
        <v>2</v>
      </c>
      <c r="H108" s="20">
        <v>2</v>
      </c>
      <c r="I108" s="20">
        <v>2</v>
      </c>
      <c r="J108" s="20">
        <v>2</v>
      </c>
      <c r="K108" s="20">
        <v>2</v>
      </c>
      <c r="L108" s="20">
        <v>0</v>
      </c>
      <c r="M108" s="20">
        <v>2</v>
      </c>
      <c r="N108" s="20">
        <v>2</v>
      </c>
      <c r="O108" s="20">
        <v>2</v>
      </c>
      <c r="P108" s="20">
        <v>0</v>
      </c>
      <c r="R108" s="21">
        <f t="shared" si="2"/>
        <v>16</v>
      </c>
      <c r="S108" s="22" t="str">
        <f t="shared" si="3"/>
        <v>A-LOGRADO</v>
      </c>
    </row>
    <row r="109" spans="2:19" ht="15.75">
      <c r="B109" s="15">
        <v>97</v>
      </c>
      <c r="C109" s="16" t="s">
        <v>57</v>
      </c>
      <c r="D109" s="81" t="s">
        <v>73</v>
      </c>
      <c r="E109" s="18" t="s">
        <v>329</v>
      </c>
      <c r="F109" s="19" t="s">
        <v>30</v>
      </c>
      <c r="G109" s="20">
        <v>0</v>
      </c>
      <c r="H109" s="20">
        <v>0</v>
      </c>
      <c r="I109" s="20">
        <v>0</v>
      </c>
      <c r="J109" s="20">
        <v>2</v>
      </c>
      <c r="K109" s="20">
        <v>2</v>
      </c>
      <c r="L109" s="20">
        <v>0</v>
      </c>
      <c r="M109" s="20">
        <v>0</v>
      </c>
      <c r="N109" s="20">
        <v>2</v>
      </c>
      <c r="O109" s="20">
        <v>2</v>
      </c>
      <c r="P109" s="20">
        <v>0</v>
      </c>
      <c r="R109" s="21">
        <f t="shared" si="2"/>
        <v>8</v>
      </c>
      <c r="S109" s="22" t="str">
        <f t="shared" si="3"/>
        <v>C-EN INICIO</v>
      </c>
    </row>
    <row r="110" spans="2:19" ht="15.75">
      <c r="B110" s="15">
        <v>98</v>
      </c>
      <c r="C110" s="16" t="s">
        <v>57</v>
      </c>
      <c r="D110" s="81" t="s">
        <v>78</v>
      </c>
      <c r="E110" s="18" t="s">
        <v>330</v>
      </c>
      <c r="F110" s="19" t="s">
        <v>30</v>
      </c>
      <c r="G110" s="20">
        <v>2</v>
      </c>
      <c r="H110" s="20">
        <v>0</v>
      </c>
      <c r="I110" s="20">
        <v>2</v>
      </c>
      <c r="J110" s="20">
        <v>2</v>
      </c>
      <c r="K110" s="20">
        <v>0</v>
      </c>
      <c r="L110" s="20">
        <v>0</v>
      </c>
      <c r="M110" s="20">
        <v>2</v>
      </c>
      <c r="N110" s="20">
        <v>0</v>
      </c>
      <c r="O110" s="20">
        <v>0</v>
      </c>
      <c r="P110" s="20">
        <v>2</v>
      </c>
      <c r="R110" s="21">
        <f t="shared" si="2"/>
        <v>10</v>
      </c>
      <c r="S110" s="22" t="str">
        <f t="shared" si="3"/>
        <v>B-EN PROCESO</v>
      </c>
    </row>
    <row r="111" spans="2:19" ht="15.75">
      <c r="B111" s="15">
        <v>99</v>
      </c>
      <c r="C111" s="16" t="s">
        <v>57</v>
      </c>
      <c r="D111" s="81" t="s">
        <v>78</v>
      </c>
      <c r="E111" s="18" t="s">
        <v>331</v>
      </c>
      <c r="F111" s="19" t="s">
        <v>30</v>
      </c>
      <c r="G111" s="20">
        <v>2</v>
      </c>
      <c r="H111" s="20">
        <v>2</v>
      </c>
      <c r="I111" s="20">
        <v>0</v>
      </c>
      <c r="J111" s="20">
        <v>2</v>
      </c>
      <c r="K111" s="20">
        <v>0</v>
      </c>
      <c r="L111" s="20">
        <v>2</v>
      </c>
      <c r="M111" s="20">
        <v>0</v>
      </c>
      <c r="N111" s="20">
        <v>0</v>
      </c>
      <c r="O111" s="20">
        <v>2</v>
      </c>
      <c r="P111" s="20">
        <v>0</v>
      </c>
      <c r="R111" s="21">
        <f t="shared" si="2"/>
        <v>10</v>
      </c>
      <c r="S111" s="22" t="str">
        <f t="shared" si="3"/>
        <v>B-EN PROCESO</v>
      </c>
    </row>
    <row r="112" spans="2:19" ht="15.75">
      <c r="B112" s="15">
        <v>100</v>
      </c>
      <c r="C112" s="16" t="s">
        <v>57</v>
      </c>
      <c r="D112" s="81" t="s">
        <v>78</v>
      </c>
      <c r="E112" s="18" t="s">
        <v>332</v>
      </c>
      <c r="F112" s="19" t="s">
        <v>30</v>
      </c>
      <c r="G112" s="20">
        <v>2</v>
      </c>
      <c r="H112" s="20">
        <v>2</v>
      </c>
      <c r="I112" s="20">
        <v>0</v>
      </c>
      <c r="J112" s="20">
        <v>0</v>
      </c>
      <c r="K112" s="20">
        <v>0</v>
      </c>
      <c r="L112" s="20">
        <v>2</v>
      </c>
      <c r="M112" s="20">
        <v>2</v>
      </c>
      <c r="N112" s="20">
        <v>2</v>
      </c>
      <c r="O112" s="20">
        <v>2</v>
      </c>
      <c r="P112" s="20">
        <v>2</v>
      </c>
      <c r="R112" s="21">
        <f t="shared" si="2"/>
        <v>14</v>
      </c>
      <c r="S112" s="22" t="str">
        <f t="shared" si="3"/>
        <v>A-LOGRADO</v>
      </c>
    </row>
    <row r="113" spans="2:19" ht="15.75">
      <c r="B113" s="15">
        <v>101</v>
      </c>
      <c r="C113" s="16" t="s">
        <v>57</v>
      </c>
      <c r="D113" s="81" t="s">
        <v>78</v>
      </c>
      <c r="E113" s="18" t="s">
        <v>333</v>
      </c>
      <c r="F113" s="19" t="s">
        <v>30</v>
      </c>
      <c r="G113" s="20">
        <v>2</v>
      </c>
      <c r="H113" s="20">
        <v>0</v>
      </c>
      <c r="I113" s="20">
        <v>0</v>
      </c>
      <c r="J113" s="20">
        <v>2</v>
      </c>
      <c r="K113" s="20">
        <v>2</v>
      </c>
      <c r="L113" s="20">
        <v>0</v>
      </c>
      <c r="M113" s="20">
        <v>2</v>
      </c>
      <c r="N113" s="20">
        <v>2</v>
      </c>
      <c r="O113" s="20">
        <v>0</v>
      </c>
      <c r="P113" s="20">
        <v>0</v>
      </c>
      <c r="R113" s="21">
        <f t="shared" si="2"/>
        <v>10</v>
      </c>
      <c r="S113" s="22" t="str">
        <f t="shared" si="3"/>
        <v>B-EN PROCESO</v>
      </c>
    </row>
    <row r="114" spans="2:19" ht="15.75">
      <c r="B114" s="15">
        <v>102</v>
      </c>
      <c r="C114" s="16" t="s">
        <v>57</v>
      </c>
      <c r="D114" s="81" t="s">
        <v>78</v>
      </c>
      <c r="E114" s="18" t="s">
        <v>334</v>
      </c>
      <c r="F114" s="19" t="s">
        <v>30</v>
      </c>
      <c r="G114" s="20">
        <v>2</v>
      </c>
      <c r="H114" s="20">
        <v>2</v>
      </c>
      <c r="I114" s="20">
        <v>2</v>
      </c>
      <c r="J114" s="20">
        <v>2</v>
      </c>
      <c r="K114" s="20">
        <v>0</v>
      </c>
      <c r="L114" s="20">
        <v>2</v>
      </c>
      <c r="M114" s="20">
        <v>0</v>
      </c>
      <c r="N114" s="20">
        <v>2</v>
      </c>
      <c r="O114" s="20">
        <v>2</v>
      </c>
      <c r="P114" s="20">
        <v>2</v>
      </c>
      <c r="R114" s="21">
        <f t="shared" si="2"/>
        <v>16</v>
      </c>
      <c r="S114" s="22" t="str">
        <f t="shared" si="3"/>
        <v>A-LOGRADO</v>
      </c>
    </row>
    <row r="115" spans="2:19" ht="15.75">
      <c r="B115" s="15">
        <v>103</v>
      </c>
      <c r="C115" s="16" t="s">
        <v>57</v>
      </c>
      <c r="D115" s="81" t="s">
        <v>78</v>
      </c>
      <c r="E115" s="18" t="s">
        <v>335</v>
      </c>
      <c r="F115" s="19" t="s">
        <v>30</v>
      </c>
      <c r="G115" s="20">
        <v>0</v>
      </c>
      <c r="H115" s="20">
        <v>0</v>
      </c>
      <c r="I115" s="20">
        <v>2</v>
      </c>
      <c r="J115" s="20">
        <v>0</v>
      </c>
      <c r="K115" s="20">
        <v>2</v>
      </c>
      <c r="L115" s="20">
        <v>2</v>
      </c>
      <c r="M115" s="20">
        <v>0</v>
      </c>
      <c r="N115" s="20">
        <v>0</v>
      </c>
      <c r="O115" s="20">
        <v>0</v>
      </c>
      <c r="P115" s="20">
        <v>0</v>
      </c>
      <c r="R115" s="21">
        <f t="shared" si="2"/>
        <v>6</v>
      </c>
      <c r="S115" s="22" t="str">
        <f t="shared" si="3"/>
        <v>C-EN INICIO</v>
      </c>
    </row>
    <row r="116" spans="2:19" ht="15.75">
      <c r="B116" s="15">
        <v>104</v>
      </c>
      <c r="C116" s="16" t="s">
        <v>57</v>
      </c>
      <c r="D116" s="81" t="s">
        <v>78</v>
      </c>
      <c r="E116" s="18" t="s">
        <v>336</v>
      </c>
      <c r="F116" s="19" t="s">
        <v>30</v>
      </c>
      <c r="G116" s="20">
        <v>2</v>
      </c>
      <c r="H116" s="20">
        <v>2</v>
      </c>
      <c r="I116" s="20">
        <v>2</v>
      </c>
      <c r="J116" s="20">
        <v>2</v>
      </c>
      <c r="K116" s="20">
        <v>2</v>
      </c>
      <c r="L116" s="20">
        <v>0</v>
      </c>
      <c r="M116" s="20">
        <v>2</v>
      </c>
      <c r="N116" s="20">
        <v>2</v>
      </c>
      <c r="O116" s="20">
        <v>2</v>
      </c>
      <c r="P116" s="20">
        <v>2</v>
      </c>
      <c r="R116" s="21">
        <f t="shared" si="2"/>
        <v>18</v>
      </c>
      <c r="S116" s="22" t="str">
        <f t="shared" si="3"/>
        <v>AD-DESTACADO</v>
      </c>
    </row>
    <row r="117" spans="2:19" ht="15.75">
      <c r="B117" s="15">
        <v>105</v>
      </c>
      <c r="C117" s="16" t="s">
        <v>57</v>
      </c>
      <c r="D117" s="81" t="s">
        <v>78</v>
      </c>
      <c r="E117" s="18" t="s">
        <v>337</v>
      </c>
      <c r="F117" s="19" t="s">
        <v>30</v>
      </c>
      <c r="G117" s="20">
        <v>0</v>
      </c>
      <c r="H117" s="20">
        <v>2</v>
      </c>
      <c r="I117" s="20">
        <v>0</v>
      </c>
      <c r="J117" s="20">
        <v>2</v>
      </c>
      <c r="K117" s="20">
        <v>0</v>
      </c>
      <c r="L117" s="20">
        <v>2</v>
      </c>
      <c r="M117" s="20">
        <v>0</v>
      </c>
      <c r="N117" s="20">
        <v>0</v>
      </c>
      <c r="O117" s="20">
        <v>2</v>
      </c>
      <c r="P117" s="20">
        <v>2</v>
      </c>
      <c r="R117" s="21">
        <f t="shared" si="2"/>
        <v>10</v>
      </c>
      <c r="S117" s="22" t="str">
        <f t="shared" si="3"/>
        <v>B-EN PROCESO</v>
      </c>
    </row>
    <row r="118" spans="2:19" ht="15.75">
      <c r="B118" s="15">
        <v>106</v>
      </c>
      <c r="C118" s="16" t="s">
        <v>57</v>
      </c>
      <c r="D118" s="81" t="s">
        <v>93</v>
      </c>
      <c r="E118" s="18" t="s">
        <v>338</v>
      </c>
      <c r="F118" s="19" t="s">
        <v>30</v>
      </c>
      <c r="G118" s="20">
        <v>2</v>
      </c>
      <c r="H118" s="20">
        <v>2</v>
      </c>
      <c r="I118" s="20">
        <v>2</v>
      </c>
      <c r="J118" s="20">
        <v>0</v>
      </c>
      <c r="K118" s="20">
        <v>0</v>
      </c>
      <c r="L118" s="20">
        <v>2</v>
      </c>
      <c r="M118" s="20">
        <v>0</v>
      </c>
      <c r="N118" s="20">
        <v>2</v>
      </c>
      <c r="O118" s="20">
        <v>0</v>
      </c>
      <c r="P118" s="20">
        <v>2</v>
      </c>
      <c r="R118" s="21">
        <f t="shared" si="2"/>
        <v>12</v>
      </c>
      <c r="S118" s="22" t="str">
        <f t="shared" si="3"/>
        <v>B-EN PROCESO</v>
      </c>
    </row>
    <row r="119" spans="2:19" ht="15.75">
      <c r="B119" s="15">
        <v>107</v>
      </c>
      <c r="C119" s="16" t="s">
        <v>57</v>
      </c>
      <c r="D119" s="81" t="s">
        <v>93</v>
      </c>
      <c r="E119" s="18" t="s">
        <v>339</v>
      </c>
      <c r="F119" s="19" t="s">
        <v>30</v>
      </c>
      <c r="G119" s="20">
        <v>2</v>
      </c>
      <c r="H119" s="20">
        <v>2</v>
      </c>
      <c r="I119" s="20">
        <v>2</v>
      </c>
      <c r="J119" s="20">
        <v>0</v>
      </c>
      <c r="K119" s="20">
        <v>2</v>
      </c>
      <c r="L119" s="20">
        <v>0</v>
      </c>
      <c r="M119" s="20">
        <v>2</v>
      </c>
      <c r="N119" s="20">
        <v>0</v>
      </c>
      <c r="O119" s="20">
        <v>2</v>
      </c>
      <c r="P119" s="20">
        <v>2</v>
      </c>
      <c r="R119" s="21">
        <f t="shared" si="2"/>
        <v>14</v>
      </c>
      <c r="S119" s="22" t="str">
        <f t="shared" si="3"/>
        <v>A-LOGRADO</v>
      </c>
    </row>
    <row r="120" spans="2:19" ht="15.75">
      <c r="B120" s="15">
        <v>108</v>
      </c>
      <c r="C120" s="16" t="s">
        <v>57</v>
      </c>
      <c r="D120" s="81" t="s">
        <v>93</v>
      </c>
      <c r="E120" s="18" t="s">
        <v>340</v>
      </c>
      <c r="F120" s="19" t="s">
        <v>30</v>
      </c>
      <c r="G120" s="20">
        <v>2</v>
      </c>
      <c r="H120" s="20">
        <v>2</v>
      </c>
      <c r="I120" s="20">
        <v>2</v>
      </c>
      <c r="J120" s="20">
        <v>0</v>
      </c>
      <c r="K120" s="20">
        <v>0</v>
      </c>
      <c r="L120" s="20">
        <v>0</v>
      </c>
      <c r="M120" s="20">
        <v>2</v>
      </c>
      <c r="N120" s="20">
        <v>2</v>
      </c>
      <c r="O120" s="20">
        <v>2</v>
      </c>
      <c r="P120" s="20">
        <v>0</v>
      </c>
      <c r="R120" s="21">
        <f t="shared" si="2"/>
        <v>12</v>
      </c>
      <c r="S120" s="22" t="str">
        <f t="shared" si="3"/>
        <v>B-EN PROCESO</v>
      </c>
    </row>
    <row r="121" spans="2:19" ht="15.75">
      <c r="B121" s="15">
        <v>109</v>
      </c>
      <c r="C121" s="16" t="s">
        <v>62</v>
      </c>
      <c r="D121" s="81" t="s">
        <v>101</v>
      </c>
      <c r="E121" s="18" t="s">
        <v>341</v>
      </c>
      <c r="F121" s="19" t="s">
        <v>30</v>
      </c>
      <c r="G121" s="20">
        <v>0</v>
      </c>
      <c r="H121" s="20">
        <v>2</v>
      </c>
      <c r="I121" s="20">
        <v>2</v>
      </c>
      <c r="J121" s="20">
        <v>2</v>
      </c>
      <c r="K121" s="20">
        <v>2</v>
      </c>
      <c r="L121" s="20">
        <v>0</v>
      </c>
      <c r="M121" s="20">
        <v>2</v>
      </c>
      <c r="N121" s="20">
        <v>0</v>
      </c>
      <c r="O121" s="20">
        <v>2</v>
      </c>
      <c r="P121" s="20">
        <v>2</v>
      </c>
      <c r="R121" s="21">
        <f t="shared" si="2"/>
        <v>14</v>
      </c>
      <c r="S121" s="22" t="str">
        <f t="shared" si="3"/>
        <v>A-LOGRADO</v>
      </c>
    </row>
    <row r="122" spans="2:19" ht="30">
      <c r="B122" s="15">
        <v>110</v>
      </c>
      <c r="C122" s="16" t="s">
        <v>62</v>
      </c>
      <c r="D122" s="81" t="s">
        <v>101</v>
      </c>
      <c r="E122" s="18" t="s">
        <v>342</v>
      </c>
      <c r="F122" s="19" t="s">
        <v>30</v>
      </c>
      <c r="G122" s="20">
        <v>2</v>
      </c>
      <c r="H122" s="20">
        <v>2</v>
      </c>
      <c r="I122" s="20">
        <v>2</v>
      </c>
      <c r="J122" s="20">
        <v>2</v>
      </c>
      <c r="K122" s="20">
        <v>2</v>
      </c>
      <c r="L122" s="20">
        <v>0</v>
      </c>
      <c r="M122" s="20">
        <v>0</v>
      </c>
      <c r="N122" s="20">
        <v>2</v>
      </c>
      <c r="O122" s="20">
        <v>2</v>
      </c>
      <c r="P122" s="20">
        <v>0</v>
      </c>
      <c r="R122" s="21">
        <f t="shared" si="2"/>
        <v>14</v>
      </c>
      <c r="S122" s="22" t="str">
        <f t="shared" si="3"/>
        <v>A-LOGRADO</v>
      </c>
    </row>
    <row r="123" spans="2:19" ht="15.75">
      <c r="B123" s="15">
        <v>111</v>
      </c>
      <c r="C123" s="16" t="s">
        <v>62</v>
      </c>
      <c r="D123" s="81" t="s">
        <v>101</v>
      </c>
      <c r="E123" s="18" t="s">
        <v>343</v>
      </c>
      <c r="F123" s="19" t="s">
        <v>30</v>
      </c>
      <c r="G123" s="20">
        <v>0</v>
      </c>
      <c r="H123" s="20">
        <v>0</v>
      </c>
      <c r="I123" s="20">
        <v>2</v>
      </c>
      <c r="J123" s="20">
        <v>2</v>
      </c>
      <c r="K123" s="20">
        <v>2</v>
      </c>
      <c r="L123" s="20">
        <v>0</v>
      </c>
      <c r="M123" s="20">
        <v>2</v>
      </c>
      <c r="N123" s="20">
        <v>2</v>
      </c>
      <c r="O123" s="20">
        <v>2</v>
      </c>
      <c r="P123" s="20">
        <v>2</v>
      </c>
      <c r="R123" s="21">
        <f t="shared" si="2"/>
        <v>14</v>
      </c>
      <c r="S123" s="22" t="str">
        <f t="shared" si="3"/>
        <v>A-LOGRADO</v>
      </c>
    </row>
    <row r="124" spans="2:19" ht="15.75">
      <c r="B124" s="15">
        <v>112</v>
      </c>
      <c r="C124" s="16" t="s">
        <v>62</v>
      </c>
      <c r="D124" s="81" t="s">
        <v>101</v>
      </c>
      <c r="E124" s="18" t="s">
        <v>344</v>
      </c>
      <c r="F124" s="19" t="s">
        <v>30</v>
      </c>
      <c r="G124" s="20">
        <v>2</v>
      </c>
      <c r="H124" s="20">
        <v>2</v>
      </c>
      <c r="I124" s="20">
        <v>2</v>
      </c>
      <c r="J124" s="20">
        <v>2</v>
      </c>
      <c r="K124" s="20">
        <v>2</v>
      </c>
      <c r="L124" s="20">
        <v>2</v>
      </c>
      <c r="M124" s="20">
        <v>0</v>
      </c>
      <c r="N124" s="20">
        <v>2</v>
      </c>
      <c r="O124" s="20">
        <v>0</v>
      </c>
      <c r="P124" s="20">
        <v>2</v>
      </c>
      <c r="R124" s="21">
        <f t="shared" si="2"/>
        <v>16</v>
      </c>
      <c r="S124" s="22" t="str">
        <f t="shared" si="3"/>
        <v>A-LOGRADO</v>
      </c>
    </row>
    <row r="125" spans="2:19" ht="15.75">
      <c r="B125" s="15">
        <v>113</v>
      </c>
      <c r="C125" s="16" t="s">
        <v>62</v>
      </c>
      <c r="D125" s="81" t="s">
        <v>101</v>
      </c>
      <c r="E125" s="18" t="s">
        <v>345</v>
      </c>
      <c r="F125" s="19" t="s">
        <v>30</v>
      </c>
      <c r="G125" s="20">
        <v>0</v>
      </c>
      <c r="H125" s="20">
        <v>2</v>
      </c>
      <c r="I125" s="20">
        <v>2</v>
      </c>
      <c r="J125" s="20">
        <v>2</v>
      </c>
      <c r="K125" s="20">
        <v>2</v>
      </c>
      <c r="L125" s="20">
        <v>2</v>
      </c>
      <c r="M125" s="20">
        <v>0</v>
      </c>
      <c r="N125" s="20">
        <v>0</v>
      </c>
      <c r="O125" s="20">
        <v>0</v>
      </c>
      <c r="P125" s="20">
        <v>2</v>
      </c>
      <c r="R125" s="21">
        <f t="shared" si="2"/>
        <v>12</v>
      </c>
      <c r="S125" s="22" t="str">
        <f t="shared" si="3"/>
        <v>B-EN PROCESO</v>
      </c>
    </row>
    <row r="126" spans="2:19" ht="15.75">
      <c r="B126" s="15">
        <v>114</v>
      </c>
      <c r="C126" s="16" t="s">
        <v>62</v>
      </c>
      <c r="D126" s="81" t="s">
        <v>100</v>
      </c>
      <c r="E126" s="18" t="s">
        <v>346</v>
      </c>
      <c r="F126" s="19" t="s">
        <v>30</v>
      </c>
      <c r="G126" s="20">
        <v>2</v>
      </c>
      <c r="H126" s="20">
        <v>2</v>
      </c>
      <c r="I126" s="20">
        <v>2</v>
      </c>
      <c r="J126" s="20">
        <v>2</v>
      </c>
      <c r="K126" s="20">
        <v>2</v>
      </c>
      <c r="L126" s="20">
        <v>0</v>
      </c>
      <c r="M126" s="20">
        <v>2</v>
      </c>
      <c r="N126" s="20">
        <v>0</v>
      </c>
      <c r="O126" s="20">
        <v>0</v>
      </c>
      <c r="P126" s="20">
        <v>0</v>
      </c>
      <c r="R126" s="21">
        <f t="shared" si="2"/>
        <v>12</v>
      </c>
      <c r="S126" s="22" t="str">
        <f t="shared" si="3"/>
        <v>B-EN PROCESO</v>
      </c>
    </row>
    <row r="127" spans="2:19" ht="15.75">
      <c r="B127" s="15">
        <v>115</v>
      </c>
      <c r="C127" s="16" t="s">
        <v>62</v>
      </c>
      <c r="D127" s="81" t="s">
        <v>100</v>
      </c>
      <c r="E127" s="18" t="s">
        <v>347</v>
      </c>
      <c r="F127" s="19" t="s">
        <v>30</v>
      </c>
      <c r="G127" s="20">
        <v>2</v>
      </c>
      <c r="H127" s="20">
        <v>2</v>
      </c>
      <c r="I127" s="20">
        <v>2</v>
      </c>
      <c r="J127" s="20">
        <v>2</v>
      </c>
      <c r="K127" s="20">
        <v>2</v>
      </c>
      <c r="L127" s="20">
        <v>0</v>
      </c>
      <c r="M127" s="20">
        <v>2</v>
      </c>
      <c r="N127" s="20">
        <v>0</v>
      </c>
      <c r="O127" s="20">
        <v>0</v>
      </c>
      <c r="P127" s="20">
        <v>2</v>
      </c>
      <c r="R127" s="21">
        <f t="shared" si="2"/>
        <v>14</v>
      </c>
      <c r="S127" s="22" t="str">
        <f t="shared" si="3"/>
        <v>A-LOGRADO</v>
      </c>
    </row>
    <row r="128" spans="2:19" ht="15.75">
      <c r="B128" s="15">
        <v>116</v>
      </c>
      <c r="C128" s="16" t="s">
        <v>62</v>
      </c>
      <c r="D128" s="81" t="s">
        <v>100</v>
      </c>
      <c r="E128" s="18" t="s">
        <v>348</v>
      </c>
      <c r="F128" s="19" t="s">
        <v>30</v>
      </c>
      <c r="G128" s="20">
        <v>2</v>
      </c>
      <c r="H128" s="20">
        <v>2</v>
      </c>
      <c r="I128" s="20">
        <v>2</v>
      </c>
      <c r="J128" s="20">
        <v>2</v>
      </c>
      <c r="K128" s="20">
        <v>2</v>
      </c>
      <c r="L128" s="20">
        <v>0</v>
      </c>
      <c r="M128" s="20">
        <v>2</v>
      </c>
      <c r="N128" s="20">
        <v>0</v>
      </c>
      <c r="O128" s="20">
        <v>0</v>
      </c>
      <c r="P128" s="20">
        <v>0</v>
      </c>
      <c r="R128" s="21">
        <f t="shared" si="2"/>
        <v>12</v>
      </c>
      <c r="S128" s="22" t="str">
        <f t="shared" si="3"/>
        <v>B-EN PROCESO</v>
      </c>
    </row>
    <row r="129" spans="2:19" ht="15.75">
      <c r="B129" s="15">
        <v>117</v>
      </c>
      <c r="C129" s="16" t="s">
        <v>62</v>
      </c>
      <c r="D129" s="81" t="s">
        <v>100</v>
      </c>
      <c r="E129" s="18" t="s">
        <v>349</v>
      </c>
      <c r="F129" s="19" t="s">
        <v>30</v>
      </c>
      <c r="G129" s="20">
        <v>2</v>
      </c>
      <c r="H129" s="20">
        <v>2</v>
      </c>
      <c r="I129" s="20">
        <v>2</v>
      </c>
      <c r="J129" s="20">
        <v>2</v>
      </c>
      <c r="K129" s="20">
        <v>2</v>
      </c>
      <c r="L129" s="20">
        <v>0</v>
      </c>
      <c r="M129" s="20">
        <v>2</v>
      </c>
      <c r="N129" s="20">
        <v>0</v>
      </c>
      <c r="O129" s="20">
        <v>0</v>
      </c>
      <c r="P129" s="20">
        <v>0</v>
      </c>
      <c r="R129" s="21">
        <f t="shared" si="2"/>
        <v>12</v>
      </c>
      <c r="S129" s="22" t="str">
        <f t="shared" si="3"/>
        <v>B-EN PROCESO</v>
      </c>
    </row>
    <row r="130" spans="2:19" ht="15.75">
      <c r="B130" s="15">
        <v>118</v>
      </c>
      <c r="C130" s="16" t="s">
        <v>62</v>
      </c>
      <c r="D130" s="81" t="s">
        <v>60</v>
      </c>
      <c r="E130" s="18" t="s">
        <v>350</v>
      </c>
      <c r="F130" s="19" t="s">
        <v>30</v>
      </c>
      <c r="G130" s="20">
        <v>2</v>
      </c>
      <c r="H130" s="20">
        <v>2</v>
      </c>
      <c r="I130" s="20">
        <v>2</v>
      </c>
      <c r="J130" s="20">
        <v>2</v>
      </c>
      <c r="K130" s="20">
        <v>2</v>
      </c>
      <c r="L130" s="20">
        <v>2</v>
      </c>
      <c r="M130" s="20">
        <v>2</v>
      </c>
      <c r="N130" s="20">
        <v>2</v>
      </c>
      <c r="O130" s="20">
        <v>2</v>
      </c>
      <c r="P130" s="20">
        <v>2</v>
      </c>
      <c r="R130" s="21">
        <f t="shared" si="2"/>
        <v>20</v>
      </c>
      <c r="S130" s="22" t="str">
        <f t="shared" si="3"/>
        <v>AD-DESTACADO</v>
      </c>
    </row>
    <row r="131" spans="2:19" ht="15.75">
      <c r="B131" s="15">
        <v>119</v>
      </c>
      <c r="C131" s="16" t="s">
        <v>80</v>
      </c>
      <c r="D131" s="81" t="s">
        <v>186</v>
      </c>
      <c r="E131" s="18" t="s">
        <v>351</v>
      </c>
      <c r="F131" s="19" t="s">
        <v>59</v>
      </c>
      <c r="G131" s="20">
        <v>0</v>
      </c>
      <c r="H131" s="20">
        <v>2</v>
      </c>
      <c r="I131" s="20">
        <v>0</v>
      </c>
      <c r="J131" s="20">
        <v>2</v>
      </c>
      <c r="K131" s="20">
        <v>0</v>
      </c>
      <c r="L131" s="20">
        <v>0</v>
      </c>
      <c r="M131" s="20">
        <v>0</v>
      </c>
      <c r="N131" s="20">
        <v>0</v>
      </c>
      <c r="O131" s="20">
        <v>2</v>
      </c>
      <c r="P131" s="20">
        <v>2</v>
      </c>
      <c r="R131" s="21">
        <f t="shared" si="2"/>
        <v>8</v>
      </c>
      <c r="S131" s="22" t="str">
        <f t="shared" si="3"/>
        <v>C-EN INICIO</v>
      </c>
    </row>
    <row r="132" spans="2:19" ht="15.75">
      <c r="B132" s="15">
        <v>120</v>
      </c>
      <c r="C132" s="16" t="s">
        <v>80</v>
      </c>
      <c r="D132" s="81" t="s">
        <v>78</v>
      </c>
      <c r="E132" s="18" t="s">
        <v>352</v>
      </c>
      <c r="F132" s="19" t="s">
        <v>72</v>
      </c>
      <c r="G132" s="20">
        <v>2</v>
      </c>
      <c r="H132" s="20">
        <v>2</v>
      </c>
      <c r="I132" s="20">
        <v>0</v>
      </c>
      <c r="J132" s="20">
        <v>0</v>
      </c>
      <c r="K132" s="20">
        <v>0</v>
      </c>
      <c r="L132" s="20">
        <v>0</v>
      </c>
      <c r="M132" s="20">
        <v>2</v>
      </c>
      <c r="N132" s="20">
        <v>2</v>
      </c>
      <c r="O132" s="20">
        <v>2</v>
      </c>
      <c r="P132" s="20">
        <v>2</v>
      </c>
      <c r="R132" s="21">
        <f t="shared" si="2"/>
        <v>12</v>
      </c>
      <c r="S132" s="22" t="str">
        <f t="shared" si="3"/>
        <v>B-EN PROCESO</v>
      </c>
    </row>
    <row r="133" spans="2:19" ht="15.75">
      <c r="B133" s="15">
        <v>121</v>
      </c>
      <c r="C133" s="16" t="s">
        <v>62</v>
      </c>
      <c r="D133" s="81" t="s">
        <v>99</v>
      </c>
      <c r="E133" s="18" t="s">
        <v>353</v>
      </c>
      <c r="F133" s="19" t="s">
        <v>54</v>
      </c>
      <c r="G133" s="20">
        <v>0</v>
      </c>
      <c r="H133" s="20">
        <v>2</v>
      </c>
      <c r="I133" s="20">
        <v>2</v>
      </c>
      <c r="J133" s="20">
        <v>2</v>
      </c>
      <c r="K133" s="20">
        <v>2</v>
      </c>
      <c r="L133" s="20">
        <v>0</v>
      </c>
      <c r="M133" s="20">
        <v>2</v>
      </c>
      <c r="N133" s="20">
        <v>2</v>
      </c>
      <c r="O133" s="20">
        <v>2</v>
      </c>
      <c r="P133" s="20">
        <v>0</v>
      </c>
      <c r="R133" s="21">
        <f t="shared" si="2"/>
        <v>14</v>
      </c>
      <c r="S133" s="22" t="str">
        <f t="shared" si="3"/>
        <v>A-LOGRADO</v>
      </c>
    </row>
    <row r="134" spans="2:19" ht="15.75">
      <c r="B134" s="15">
        <v>122</v>
      </c>
      <c r="C134" s="16" t="s">
        <v>62</v>
      </c>
      <c r="D134" s="81" t="s">
        <v>99</v>
      </c>
      <c r="E134" s="18" t="s">
        <v>354</v>
      </c>
      <c r="F134" s="19" t="s">
        <v>54</v>
      </c>
      <c r="G134" s="20">
        <v>2</v>
      </c>
      <c r="H134" s="20">
        <v>2</v>
      </c>
      <c r="I134" s="20">
        <v>0</v>
      </c>
      <c r="J134" s="20">
        <v>2</v>
      </c>
      <c r="K134" s="20">
        <v>2</v>
      </c>
      <c r="L134" s="20">
        <v>0</v>
      </c>
      <c r="M134" s="20">
        <v>2</v>
      </c>
      <c r="N134" s="20">
        <v>2</v>
      </c>
      <c r="O134" s="20">
        <v>0</v>
      </c>
      <c r="P134" s="20">
        <v>2</v>
      </c>
      <c r="R134" s="21">
        <f t="shared" si="2"/>
        <v>14</v>
      </c>
      <c r="S134" s="22" t="str">
        <f t="shared" si="3"/>
        <v>A-LOGRADO</v>
      </c>
    </row>
    <row r="135" spans="2:19" ht="15.75">
      <c r="B135" s="15">
        <v>123</v>
      </c>
      <c r="C135" s="16" t="s">
        <v>62</v>
      </c>
      <c r="D135" s="81" t="s">
        <v>99</v>
      </c>
      <c r="E135" s="18" t="s">
        <v>355</v>
      </c>
      <c r="F135" s="19" t="s">
        <v>54</v>
      </c>
      <c r="G135" s="20">
        <v>0</v>
      </c>
      <c r="H135" s="20">
        <v>2</v>
      </c>
      <c r="I135" s="20">
        <v>0</v>
      </c>
      <c r="J135" s="20">
        <v>0</v>
      </c>
      <c r="K135" s="20">
        <v>0</v>
      </c>
      <c r="L135" s="20">
        <v>2</v>
      </c>
      <c r="M135" s="20">
        <v>2</v>
      </c>
      <c r="N135" s="20">
        <v>2</v>
      </c>
      <c r="O135" s="20">
        <v>2</v>
      </c>
      <c r="P135" s="20">
        <v>2</v>
      </c>
      <c r="R135" s="21">
        <f t="shared" si="2"/>
        <v>12</v>
      </c>
      <c r="S135" s="22" t="str">
        <f t="shared" si="3"/>
        <v>B-EN PROCESO</v>
      </c>
    </row>
    <row r="136" spans="2:19" ht="15.75">
      <c r="B136" s="15">
        <v>124</v>
      </c>
      <c r="C136" s="16" t="s">
        <v>62</v>
      </c>
      <c r="D136" s="81" t="s">
        <v>99</v>
      </c>
      <c r="E136" s="18" t="s">
        <v>356</v>
      </c>
      <c r="F136" s="19" t="s">
        <v>54</v>
      </c>
      <c r="G136" s="20">
        <v>0</v>
      </c>
      <c r="H136" s="20">
        <v>2</v>
      </c>
      <c r="I136" s="20">
        <v>2</v>
      </c>
      <c r="J136" s="20">
        <v>2</v>
      </c>
      <c r="K136" s="20">
        <v>2</v>
      </c>
      <c r="L136" s="20">
        <v>2</v>
      </c>
      <c r="M136" s="20">
        <v>2</v>
      </c>
      <c r="N136" s="20">
        <v>0</v>
      </c>
      <c r="O136" s="20">
        <v>2</v>
      </c>
      <c r="P136" s="20">
        <v>2</v>
      </c>
      <c r="R136" s="21">
        <f t="shared" si="2"/>
        <v>16</v>
      </c>
      <c r="S136" s="22" t="str">
        <f t="shared" si="3"/>
        <v>A-LOGRADO</v>
      </c>
    </row>
    <row r="137" spans="2:19" ht="15.75">
      <c r="B137" s="15">
        <v>125</v>
      </c>
      <c r="C137" s="16" t="s">
        <v>62</v>
      </c>
      <c r="D137" s="81" t="s">
        <v>99</v>
      </c>
      <c r="E137" s="18" t="s">
        <v>357</v>
      </c>
      <c r="F137" s="19" t="s">
        <v>54</v>
      </c>
      <c r="G137" s="20">
        <v>2</v>
      </c>
      <c r="H137" s="20">
        <v>2</v>
      </c>
      <c r="I137" s="20">
        <v>2</v>
      </c>
      <c r="J137" s="20">
        <v>2</v>
      </c>
      <c r="K137" s="20">
        <v>2</v>
      </c>
      <c r="L137" s="20">
        <v>0</v>
      </c>
      <c r="M137" s="20">
        <v>0</v>
      </c>
      <c r="N137" s="20">
        <v>2</v>
      </c>
      <c r="O137" s="20">
        <v>2</v>
      </c>
      <c r="P137" s="20">
        <v>2</v>
      </c>
      <c r="R137" s="21">
        <f t="shared" si="2"/>
        <v>16</v>
      </c>
      <c r="S137" s="22" t="str">
        <f t="shared" si="3"/>
        <v>A-LOGRADO</v>
      </c>
    </row>
    <row r="138" spans="2:19" ht="15.75">
      <c r="B138" s="15">
        <v>126</v>
      </c>
      <c r="C138" s="16" t="s">
        <v>62</v>
      </c>
      <c r="D138" s="81" t="s">
        <v>99</v>
      </c>
      <c r="E138" s="18" t="s">
        <v>358</v>
      </c>
      <c r="F138" s="19" t="s">
        <v>54</v>
      </c>
      <c r="G138" s="20">
        <v>2</v>
      </c>
      <c r="H138" s="20">
        <v>0</v>
      </c>
      <c r="I138" s="20">
        <v>0</v>
      </c>
      <c r="J138" s="20">
        <v>2</v>
      </c>
      <c r="K138" s="20">
        <v>0</v>
      </c>
      <c r="L138" s="20">
        <v>0</v>
      </c>
      <c r="M138" s="20">
        <v>2</v>
      </c>
      <c r="N138" s="20">
        <v>0</v>
      </c>
      <c r="O138" s="20">
        <v>2</v>
      </c>
      <c r="P138" s="20">
        <v>0</v>
      </c>
      <c r="R138" s="21">
        <f t="shared" si="2"/>
        <v>8</v>
      </c>
      <c r="S138" s="22" t="str">
        <f t="shared" si="3"/>
        <v>C-EN INICIO</v>
      </c>
    </row>
    <row r="139" spans="2:19" ht="15.75">
      <c r="B139" s="15">
        <v>127</v>
      </c>
      <c r="C139" s="16" t="s">
        <v>62</v>
      </c>
      <c r="D139" s="81" t="s">
        <v>99</v>
      </c>
      <c r="E139" s="18" t="s">
        <v>359</v>
      </c>
      <c r="F139" s="19" t="s">
        <v>54</v>
      </c>
      <c r="G139" s="20">
        <v>0</v>
      </c>
      <c r="H139" s="20">
        <v>2</v>
      </c>
      <c r="I139" s="20">
        <v>2</v>
      </c>
      <c r="J139" s="20">
        <v>2</v>
      </c>
      <c r="K139" s="20">
        <v>2</v>
      </c>
      <c r="L139" s="20">
        <v>2</v>
      </c>
      <c r="M139" s="20">
        <v>2</v>
      </c>
      <c r="N139" s="20">
        <v>2</v>
      </c>
      <c r="O139" s="20">
        <v>2</v>
      </c>
      <c r="P139" s="20">
        <v>2</v>
      </c>
      <c r="R139" s="21">
        <f t="shared" si="2"/>
        <v>18</v>
      </c>
      <c r="S139" s="22" t="str">
        <f t="shared" si="3"/>
        <v>AD-DESTACADO</v>
      </c>
    </row>
    <row r="140" spans="2:19" ht="15.75">
      <c r="B140" s="15">
        <v>128</v>
      </c>
      <c r="C140" s="16" t="s">
        <v>62</v>
      </c>
      <c r="D140" s="81" t="s">
        <v>99</v>
      </c>
      <c r="E140" s="18" t="s">
        <v>360</v>
      </c>
      <c r="F140" s="19" t="s">
        <v>54</v>
      </c>
      <c r="G140" s="20">
        <v>2</v>
      </c>
      <c r="H140" s="20">
        <v>0</v>
      </c>
      <c r="I140" s="20">
        <v>0</v>
      </c>
      <c r="J140" s="20">
        <v>2</v>
      </c>
      <c r="K140" s="20">
        <v>0</v>
      </c>
      <c r="L140" s="20">
        <v>2</v>
      </c>
      <c r="M140" s="20">
        <v>0</v>
      </c>
      <c r="N140" s="20">
        <v>2</v>
      </c>
      <c r="O140" s="20">
        <v>2</v>
      </c>
      <c r="P140" s="20">
        <v>0</v>
      </c>
      <c r="R140" s="21">
        <f t="shared" si="2"/>
        <v>10</v>
      </c>
      <c r="S140" s="22" t="str">
        <f t="shared" si="3"/>
        <v>B-EN PROCESO</v>
      </c>
    </row>
    <row r="141" spans="2:19" ht="15.75">
      <c r="B141" s="15">
        <v>129</v>
      </c>
      <c r="C141" s="16" t="s">
        <v>62</v>
      </c>
      <c r="D141" s="81" t="s">
        <v>99</v>
      </c>
      <c r="E141" s="18" t="s">
        <v>361</v>
      </c>
      <c r="F141" s="19" t="s">
        <v>54</v>
      </c>
      <c r="G141" s="20">
        <v>0</v>
      </c>
      <c r="H141" s="20">
        <v>2</v>
      </c>
      <c r="I141" s="20">
        <v>2</v>
      </c>
      <c r="J141" s="20">
        <v>2</v>
      </c>
      <c r="K141" s="20">
        <v>2</v>
      </c>
      <c r="L141" s="20">
        <v>2</v>
      </c>
      <c r="M141" s="20">
        <v>2</v>
      </c>
      <c r="N141" s="20">
        <v>2</v>
      </c>
      <c r="O141" s="20">
        <v>2</v>
      </c>
      <c r="P141" s="20">
        <v>2</v>
      </c>
      <c r="R141" s="21">
        <f t="shared" si="2"/>
        <v>18</v>
      </c>
      <c r="S141" s="22" t="str">
        <f t="shared" si="3"/>
        <v>AD-DESTACADO</v>
      </c>
    </row>
    <row r="142" spans="2:19" ht="30">
      <c r="B142" s="15">
        <v>130</v>
      </c>
      <c r="C142" s="16" t="s">
        <v>62</v>
      </c>
      <c r="D142" s="81" t="s">
        <v>99</v>
      </c>
      <c r="E142" s="18" t="s">
        <v>362</v>
      </c>
      <c r="F142" s="19" t="s">
        <v>54</v>
      </c>
      <c r="G142" s="20">
        <v>0</v>
      </c>
      <c r="H142" s="20">
        <v>2</v>
      </c>
      <c r="I142" s="20">
        <v>0</v>
      </c>
      <c r="J142" s="20">
        <v>2</v>
      </c>
      <c r="K142" s="20">
        <v>0</v>
      </c>
      <c r="L142" s="20">
        <v>2</v>
      </c>
      <c r="M142" s="20">
        <v>2</v>
      </c>
      <c r="N142" s="20">
        <v>2</v>
      </c>
      <c r="O142" s="20">
        <v>2</v>
      </c>
      <c r="P142" s="20">
        <v>0</v>
      </c>
      <c r="R142" s="21">
        <f t="shared" ref="R142:R205" si="4">SUM(G142+H142+I142+J142+K142+L142+M142+N142+O142+P142)</f>
        <v>12</v>
      </c>
      <c r="S142" s="22" t="str">
        <f t="shared" ref="S142:S205" si="5">IF(R142&gt;=18,"AD-DESTACADO",IF(R142&gt;12,"A-LOGRADO",IF(R142&gt;=10,"B-EN PROCESO","C-EN INICIO")))</f>
        <v>B-EN PROCESO</v>
      </c>
    </row>
    <row r="143" spans="2:19" ht="15.75">
      <c r="B143" s="15">
        <v>131</v>
      </c>
      <c r="C143" s="16" t="s">
        <v>62</v>
      </c>
      <c r="D143" s="81" t="s">
        <v>99</v>
      </c>
      <c r="E143" s="18" t="s">
        <v>363</v>
      </c>
      <c r="F143" s="19" t="s">
        <v>54</v>
      </c>
      <c r="G143" s="20">
        <v>2</v>
      </c>
      <c r="H143" s="20">
        <v>2</v>
      </c>
      <c r="I143" s="20">
        <v>2</v>
      </c>
      <c r="J143" s="20">
        <v>2</v>
      </c>
      <c r="K143" s="20">
        <v>2</v>
      </c>
      <c r="L143" s="20">
        <v>2</v>
      </c>
      <c r="M143" s="20">
        <v>2</v>
      </c>
      <c r="N143" s="20">
        <v>0</v>
      </c>
      <c r="O143" s="20">
        <v>2</v>
      </c>
      <c r="P143" s="20">
        <v>2</v>
      </c>
      <c r="R143" s="21">
        <f t="shared" si="4"/>
        <v>18</v>
      </c>
      <c r="S143" s="22" t="str">
        <f t="shared" si="5"/>
        <v>AD-DESTACADO</v>
      </c>
    </row>
    <row r="144" spans="2:19" ht="15.75">
      <c r="B144" s="15">
        <v>132</v>
      </c>
      <c r="C144" s="16" t="s">
        <v>62</v>
      </c>
      <c r="D144" s="81" t="s">
        <v>99</v>
      </c>
      <c r="E144" s="18" t="s">
        <v>364</v>
      </c>
      <c r="F144" s="19" t="s">
        <v>54</v>
      </c>
      <c r="G144" s="20">
        <v>2</v>
      </c>
      <c r="H144" s="20">
        <v>2</v>
      </c>
      <c r="I144" s="20">
        <v>0</v>
      </c>
      <c r="J144" s="20">
        <v>2</v>
      </c>
      <c r="K144" s="20">
        <v>2</v>
      </c>
      <c r="L144" s="20">
        <v>2</v>
      </c>
      <c r="M144" s="20">
        <v>2</v>
      </c>
      <c r="N144" s="20">
        <v>2</v>
      </c>
      <c r="O144" s="20">
        <v>2</v>
      </c>
      <c r="P144" s="20">
        <v>0</v>
      </c>
      <c r="R144" s="21">
        <f t="shared" si="4"/>
        <v>16</v>
      </c>
      <c r="S144" s="22" t="str">
        <f t="shared" si="5"/>
        <v>A-LOGRADO</v>
      </c>
    </row>
    <row r="145" spans="2:19" ht="15.75">
      <c r="B145" s="15">
        <v>133</v>
      </c>
      <c r="C145" s="16" t="s">
        <v>62</v>
      </c>
      <c r="D145" s="81" t="s">
        <v>99</v>
      </c>
      <c r="E145" s="18" t="s">
        <v>365</v>
      </c>
      <c r="F145" s="19" t="s">
        <v>54</v>
      </c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R145" s="21">
        <f t="shared" si="4"/>
        <v>0</v>
      </c>
      <c r="S145" s="22" t="str">
        <f t="shared" si="5"/>
        <v>C-EN INICIO</v>
      </c>
    </row>
    <row r="146" spans="2:19" ht="15.75">
      <c r="B146" s="15">
        <v>134</v>
      </c>
      <c r="C146" s="16" t="s">
        <v>62</v>
      </c>
      <c r="D146" s="81" t="s">
        <v>99</v>
      </c>
      <c r="E146" s="18" t="s">
        <v>366</v>
      </c>
      <c r="F146" s="19" t="s">
        <v>54</v>
      </c>
      <c r="G146" s="20">
        <v>0</v>
      </c>
      <c r="H146" s="20">
        <v>0</v>
      </c>
      <c r="I146" s="20">
        <v>2</v>
      </c>
      <c r="J146" s="20">
        <v>2</v>
      </c>
      <c r="K146" s="20">
        <v>2</v>
      </c>
      <c r="L146" s="20">
        <v>2</v>
      </c>
      <c r="M146" s="20">
        <v>2</v>
      </c>
      <c r="N146" s="20">
        <v>0</v>
      </c>
      <c r="O146" s="20">
        <v>0</v>
      </c>
      <c r="P146" s="20">
        <v>2</v>
      </c>
      <c r="R146" s="21">
        <f t="shared" si="4"/>
        <v>12</v>
      </c>
      <c r="S146" s="22" t="str">
        <f t="shared" si="5"/>
        <v>B-EN PROCESO</v>
      </c>
    </row>
    <row r="147" spans="2:19" ht="15.75">
      <c r="B147" s="15">
        <v>135</v>
      </c>
      <c r="C147" s="16" t="s">
        <v>62</v>
      </c>
      <c r="D147" s="81" t="s">
        <v>99</v>
      </c>
      <c r="E147" s="18" t="s">
        <v>367</v>
      </c>
      <c r="F147" s="19" t="s">
        <v>54</v>
      </c>
      <c r="G147" s="20">
        <v>2</v>
      </c>
      <c r="H147" s="20">
        <v>2</v>
      </c>
      <c r="I147" s="20">
        <v>2</v>
      </c>
      <c r="J147" s="20">
        <v>2</v>
      </c>
      <c r="K147" s="20">
        <v>2</v>
      </c>
      <c r="L147" s="20">
        <v>2</v>
      </c>
      <c r="M147" s="20">
        <v>2</v>
      </c>
      <c r="N147" s="20">
        <v>0</v>
      </c>
      <c r="O147" s="20">
        <v>2</v>
      </c>
      <c r="P147" s="20">
        <v>2</v>
      </c>
      <c r="R147" s="21">
        <f t="shared" si="4"/>
        <v>18</v>
      </c>
      <c r="S147" s="22" t="str">
        <f t="shared" si="5"/>
        <v>AD-DESTACADO</v>
      </c>
    </row>
    <row r="148" spans="2:19" ht="15.75">
      <c r="B148" s="15">
        <v>136</v>
      </c>
      <c r="C148" s="16" t="s">
        <v>62</v>
      </c>
      <c r="D148" s="81" t="s">
        <v>99</v>
      </c>
      <c r="E148" s="18" t="s">
        <v>368</v>
      </c>
      <c r="F148" s="19" t="s">
        <v>54</v>
      </c>
      <c r="G148" s="20">
        <v>2</v>
      </c>
      <c r="H148" s="20">
        <v>2</v>
      </c>
      <c r="I148" s="20">
        <v>0</v>
      </c>
      <c r="J148" s="20">
        <v>2</v>
      </c>
      <c r="K148" s="20">
        <v>2</v>
      </c>
      <c r="L148" s="20">
        <v>2</v>
      </c>
      <c r="M148" s="20">
        <v>2</v>
      </c>
      <c r="N148" s="20">
        <v>2</v>
      </c>
      <c r="O148" s="20">
        <v>2</v>
      </c>
      <c r="P148" s="20">
        <v>0</v>
      </c>
      <c r="R148" s="21">
        <f t="shared" si="4"/>
        <v>16</v>
      </c>
      <c r="S148" s="22" t="str">
        <f t="shared" si="5"/>
        <v>A-LOGRADO</v>
      </c>
    </row>
    <row r="149" spans="2:19" ht="15.75">
      <c r="B149" s="15">
        <v>137</v>
      </c>
      <c r="C149" s="16" t="s">
        <v>62</v>
      </c>
      <c r="D149" s="81" t="s">
        <v>99</v>
      </c>
      <c r="E149" s="18"/>
      <c r="F149" s="19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R149" s="21">
        <f t="shared" si="4"/>
        <v>0</v>
      </c>
      <c r="S149" s="22" t="str">
        <f t="shared" si="5"/>
        <v>C-EN INICIO</v>
      </c>
    </row>
    <row r="150" spans="2:19" ht="15.75">
      <c r="B150" s="15">
        <v>138</v>
      </c>
      <c r="C150" s="16" t="s">
        <v>62</v>
      </c>
      <c r="D150" s="81" t="s">
        <v>99</v>
      </c>
      <c r="E150" s="18"/>
      <c r="F150" s="19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R150" s="21">
        <f t="shared" si="4"/>
        <v>0</v>
      </c>
      <c r="S150" s="22" t="str">
        <f t="shared" si="5"/>
        <v>C-EN INICIO</v>
      </c>
    </row>
    <row r="151" spans="2:19" ht="15.75">
      <c r="B151" s="15">
        <v>139</v>
      </c>
      <c r="C151" s="16" t="s">
        <v>62</v>
      </c>
      <c r="D151" s="81" t="s">
        <v>99</v>
      </c>
      <c r="E151" s="18"/>
      <c r="F151" s="19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R151" s="21">
        <f t="shared" si="4"/>
        <v>0</v>
      </c>
      <c r="S151" s="22" t="str">
        <f t="shared" si="5"/>
        <v>C-EN INICIO</v>
      </c>
    </row>
    <row r="152" spans="2:19" ht="15.75">
      <c r="B152" s="15">
        <v>140</v>
      </c>
      <c r="C152" s="16" t="s">
        <v>62</v>
      </c>
      <c r="D152" s="81" t="s">
        <v>109</v>
      </c>
      <c r="E152" s="18" t="s">
        <v>369</v>
      </c>
      <c r="F152" s="19" t="s">
        <v>30</v>
      </c>
      <c r="G152" s="20">
        <v>0</v>
      </c>
      <c r="H152" s="20">
        <v>0</v>
      </c>
      <c r="I152" s="20">
        <v>0</v>
      </c>
      <c r="J152" s="20">
        <v>2</v>
      </c>
      <c r="K152" s="20">
        <v>0</v>
      </c>
      <c r="L152" s="20">
        <v>0</v>
      </c>
      <c r="M152" s="20">
        <v>0</v>
      </c>
      <c r="N152" s="20">
        <v>0</v>
      </c>
      <c r="O152" s="20">
        <v>2</v>
      </c>
      <c r="P152" s="20">
        <v>0</v>
      </c>
      <c r="R152" s="21">
        <f t="shared" si="4"/>
        <v>4</v>
      </c>
      <c r="S152" s="22" t="str">
        <f t="shared" si="5"/>
        <v>C-EN INICIO</v>
      </c>
    </row>
    <row r="153" spans="2:19" ht="15.75">
      <c r="B153" s="15">
        <v>141</v>
      </c>
      <c r="C153" s="16" t="s">
        <v>62</v>
      </c>
      <c r="D153" s="81" t="s">
        <v>109</v>
      </c>
      <c r="E153" s="18" t="s">
        <v>370</v>
      </c>
      <c r="F153" s="19" t="s">
        <v>30</v>
      </c>
      <c r="G153" s="20">
        <v>2</v>
      </c>
      <c r="H153" s="20">
        <v>2</v>
      </c>
      <c r="I153" s="20">
        <v>2</v>
      </c>
      <c r="J153" s="20">
        <v>2</v>
      </c>
      <c r="K153" s="20">
        <v>2</v>
      </c>
      <c r="L153" s="20">
        <v>0</v>
      </c>
      <c r="M153" s="20">
        <v>2</v>
      </c>
      <c r="N153" s="20">
        <v>0</v>
      </c>
      <c r="O153" s="20">
        <v>0</v>
      </c>
      <c r="P153" s="20">
        <v>0</v>
      </c>
      <c r="R153" s="21">
        <f t="shared" si="4"/>
        <v>12</v>
      </c>
      <c r="S153" s="22" t="str">
        <f t="shared" si="5"/>
        <v>B-EN PROCESO</v>
      </c>
    </row>
    <row r="154" spans="2:19" ht="15.75">
      <c r="B154" s="15">
        <v>142</v>
      </c>
      <c r="C154" s="16" t="s">
        <v>62</v>
      </c>
      <c r="D154" s="81" t="s">
        <v>109</v>
      </c>
      <c r="E154" s="18" t="s">
        <v>371</v>
      </c>
      <c r="F154" s="19" t="s">
        <v>30</v>
      </c>
      <c r="G154" s="20">
        <v>2</v>
      </c>
      <c r="H154" s="20">
        <v>2</v>
      </c>
      <c r="I154" s="20">
        <v>2</v>
      </c>
      <c r="J154" s="20">
        <v>0</v>
      </c>
      <c r="K154" s="20">
        <v>2</v>
      </c>
      <c r="L154" s="20">
        <v>0</v>
      </c>
      <c r="M154" s="20">
        <v>2</v>
      </c>
      <c r="N154" s="20">
        <v>0</v>
      </c>
      <c r="O154" s="20">
        <v>0</v>
      </c>
      <c r="P154" s="20">
        <v>0</v>
      </c>
      <c r="R154" s="21">
        <f t="shared" si="4"/>
        <v>10</v>
      </c>
      <c r="S154" s="22" t="str">
        <f t="shared" si="5"/>
        <v>B-EN PROCESO</v>
      </c>
    </row>
    <row r="155" spans="2:19" ht="30">
      <c r="B155" s="15">
        <v>143</v>
      </c>
      <c r="C155" s="16" t="s">
        <v>62</v>
      </c>
      <c r="D155" s="81" t="s">
        <v>109</v>
      </c>
      <c r="E155" s="18" t="s">
        <v>372</v>
      </c>
      <c r="F155" s="19" t="s">
        <v>30</v>
      </c>
      <c r="G155" s="20">
        <v>0</v>
      </c>
      <c r="H155" s="20">
        <v>0</v>
      </c>
      <c r="I155" s="20">
        <v>0</v>
      </c>
      <c r="J155" s="20">
        <v>0</v>
      </c>
      <c r="K155" s="20">
        <v>2</v>
      </c>
      <c r="L155" s="20">
        <v>2</v>
      </c>
      <c r="M155" s="20">
        <v>2</v>
      </c>
      <c r="N155" s="20">
        <v>2</v>
      </c>
      <c r="O155" s="20">
        <v>0</v>
      </c>
      <c r="P155" s="20">
        <v>0</v>
      </c>
      <c r="R155" s="21">
        <f t="shared" si="4"/>
        <v>8</v>
      </c>
      <c r="S155" s="22" t="str">
        <f t="shared" si="5"/>
        <v>C-EN INICIO</v>
      </c>
    </row>
    <row r="156" spans="2:19" ht="15.75">
      <c r="B156" s="15">
        <v>144</v>
      </c>
      <c r="C156" s="16" t="s">
        <v>62</v>
      </c>
      <c r="D156" s="81" t="s">
        <v>109</v>
      </c>
      <c r="E156" s="18" t="s">
        <v>373</v>
      </c>
      <c r="F156" s="19" t="s">
        <v>30</v>
      </c>
      <c r="G156" s="20">
        <v>0</v>
      </c>
      <c r="H156" s="20">
        <v>2</v>
      </c>
      <c r="I156" s="20">
        <v>0</v>
      </c>
      <c r="J156" s="20">
        <v>0</v>
      </c>
      <c r="K156" s="20">
        <v>2</v>
      </c>
      <c r="L156" s="20">
        <v>0</v>
      </c>
      <c r="M156" s="20">
        <v>0</v>
      </c>
      <c r="N156" s="20">
        <v>2</v>
      </c>
      <c r="O156" s="20">
        <v>0</v>
      </c>
      <c r="P156" s="20">
        <v>2</v>
      </c>
      <c r="R156" s="21">
        <f t="shared" si="4"/>
        <v>8</v>
      </c>
      <c r="S156" s="22" t="str">
        <f t="shared" si="5"/>
        <v>C-EN INICIO</v>
      </c>
    </row>
    <row r="157" spans="2:19" ht="15.75">
      <c r="B157" s="15">
        <v>145</v>
      </c>
      <c r="C157" s="16" t="s">
        <v>62</v>
      </c>
      <c r="D157" s="81" t="s">
        <v>107</v>
      </c>
      <c r="E157" s="18" t="s">
        <v>374</v>
      </c>
      <c r="F157" s="19" t="s">
        <v>30</v>
      </c>
      <c r="G157" s="20">
        <v>2</v>
      </c>
      <c r="H157" s="20">
        <v>2</v>
      </c>
      <c r="I157" s="20">
        <v>0</v>
      </c>
      <c r="J157" s="20">
        <v>2</v>
      </c>
      <c r="K157" s="20">
        <v>2</v>
      </c>
      <c r="L157" s="20">
        <v>2</v>
      </c>
      <c r="M157" s="20">
        <v>2</v>
      </c>
      <c r="N157" s="20">
        <v>2</v>
      </c>
      <c r="O157" s="20">
        <v>0</v>
      </c>
      <c r="P157" s="20">
        <v>0</v>
      </c>
      <c r="R157" s="21">
        <f t="shared" si="4"/>
        <v>14</v>
      </c>
      <c r="S157" s="22" t="str">
        <f t="shared" si="5"/>
        <v>A-LOGRADO</v>
      </c>
    </row>
    <row r="158" spans="2:19" ht="15.75">
      <c r="B158" s="15">
        <v>146</v>
      </c>
      <c r="C158" s="16" t="s">
        <v>62</v>
      </c>
      <c r="D158" s="81" t="s">
        <v>107</v>
      </c>
      <c r="E158" s="18" t="s">
        <v>375</v>
      </c>
      <c r="F158" s="19" t="s">
        <v>30</v>
      </c>
      <c r="G158" s="20">
        <v>0</v>
      </c>
      <c r="H158" s="20">
        <v>2</v>
      </c>
      <c r="I158" s="20">
        <v>0</v>
      </c>
      <c r="J158" s="20">
        <v>2</v>
      </c>
      <c r="K158" s="20">
        <v>2</v>
      </c>
      <c r="L158" s="20">
        <v>0</v>
      </c>
      <c r="M158" s="20">
        <v>2</v>
      </c>
      <c r="N158" s="20">
        <v>2</v>
      </c>
      <c r="O158" s="20">
        <v>0</v>
      </c>
      <c r="P158" s="20">
        <v>0</v>
      </c>
      <c r="R158" s="21">
        <f t="shared" si="4"/>
        <v>10</v>
      </c>
      <c r="S158" s="22" t="str">
        <f t="shared" si="5"/>
        <v>B-EN PROCESO</v>
      </c>
    </row>
    <row r="159" spans="2:19" ht="15.75">
      <c r="B159" s="15">
        <v>147</v>
      </c>
      <c r="C159" s="16" t="s">
        <v>62</v>
      </c>
      <c r="D159" s="81" t="s">
        <v>107</v>
      </c>
      <c r="E159" s="18" t="s">
        <v>376</v>
      </c>
      <c r="F159" s="19" t="s">
        <v>30</v>
      </c>
      <c r="G159" s="20">
        <v>2</v>
      </c>
      <c r="H159" s="20">
        <v>2</v>
      </c>
      <c r="I159" s="20">
        <v>2</v>
      </c>
      <c r="J159" s="20">
        <v>2</v>
      </c>
      <c r="K159" s="20">
        <v>2</v>
      </c>
      <c r="L159" s="20">
        <v>0</v>
      </c>
      <c r="M159" s="20">
        <v>2</v>
      </c>
      <c r="N159" s="20">
        <v>2</v>
      </c>
      <c r="O159" s="20">
        <v>0</v>
      </c>
      <c r="P159" s="20">
        <v>0</v>
      </c>
      <c r="R159" s="21">
        <f t="shared" si="4"/>
        <v>14</v>
      </c>
      <c r="S159" s="22" t="str">
        <f t="shared" si="5"/>
        <v>A-LOGRADO</v>
      </c>
    </row>
    <row r="160" spans="2:19" ht="30">
      <c r="B160" s="15">
        <v>148</v>
      </c>
      <c r="C160" s="16" t="s">
        <v>62</v>
      </c>
      <c r="D160" s="81" t="s">
        <v>107</v>
      </c>
      <c r="E160" s="18" t="s">
        <v>377</v>
      </c>
      <c r="F160" s="19" t="s">
        <v>30</v>
      </c>
      <c r="G160" s="20">
        <v>2</v>
      </c>
      <c r="H160" s="20">
        <v>2</v>
      </c>
      <c r="I160" s="20">
        <v>2</v>
      </c>
      <c r="J160" s="20">
        <v>2</v>
      </c>
      <c r="K160" s="20">
        <v>2</v>
      </c>
      <c r="L160" s="20">
        <v>0</v>
      </c>
      <c r="M160" s="20">
        <v>2</v>
      </c>
      <c r="N160" s="20">
        <v>2</v>
      </c>
      <c r="O160" s="20">
        <v>2</v>
      </c>
      <c r="P160" s="20">
        <v>0</v>
      </c>
      <c r="R160" s="21">
        <f t="shared" si="4"/>
        <v>16</v>
      </c>
      <c r="S160" s="22" t="str">
        <f t="shared" si="5"/>
        <v>A-LOGRADO</v>
      </c>
    </row>
    <row r="161" spans="2:19" ht="15.75">
      <c r="B161" s="15">
        <v>149</v>
      </c>
      <c r="C161" s="16" t="s">
        <v>62</v>
      </c>
      <c r="D161" s="81" t="s">
        <v>111</v>
      </c>
      <c r="E161" s="18" t="s">
        <v>378</v>
      </c>
      <c r="F161" s="19" t="s">
        <v>30</v>
      </c>
      <c r="G161" s="20">
        <v>0</v>
      </c>
      <c r="H161" s="20">
        <v>2</v>
      </c>
      <c r="I161" s="20">
        <v>2</v>
      </c>
      <c r="J161" s="20">
        <v>2</v>
      </c>
      <c r="K161" s="20">
        <v>0</v>
      </c>
      <c r="L161" s="20">
        <v>2</v>
      </c>
      <c r="M161" s="20">
        <v>2</v>
      </c>
      <c r="N161" s="20">
        <v>0</v>
      </c>
      <c r="O161" s="20">
        <v>0</v>
      </c>
      <c r="P161" s="20">
        <v>2</v>
      </c>
      <c r="R161" s="21">
        <f t="shared" si="4"/>
        <v>12</v>
      </c>
      <c r="S161" s="22" t="str">
        <f t="shared" si="5"/>
        <v>B-EN PROCESO</v>
      </c>
    </row>
    <row r="162" spans="2:19" ht="15.75">
      <c r="B162" s="15">
        <v>150</v>
      </c>
      <c r="C162" s="16" t="s">
        <v>62</v>
      </c>
      <c r="D162" s="81" t="s">
        <v>111</v>
      </c>
      <c r="E162" s="18" t="s">
        <v>379</v>
      </c>
      <c r="F162" s="19" t="s">
        <v>30</v>
      </c>
      <c r="G162" s="20">
        <v>0</v>
      </c>
      <c r="H162" s="20">
        <v>0</v>
      </c>
      <c r="I162" s="20">
        <v>2</v>
      </c>
      <c r="J162" s="20">
        <v>2</v>
      </c>
      <c r="K162" s="20">
        <v>2</v>
      </c>
      <c r="L162" s="20">
        <v>2</v>
      </c>
      <c r="M162" s="20">
        <v>2</v>
      </c>
      <c r="N162" s="20">
        <v>2</v>
      </c>
      <c r="O162" s="20">
        <v>0</v>
      </c>
      <c r="P162" s="20">
        <v>2</v>
      </c>
      <c r="R162" s="21">
        <f t="shared" si="4"/>
        <v>14</v>
      </c>
      <c r="S162" s="22" t="str">
        <f t="shared" si="5"/>
        <v>A-LOGRADO</v>
      </c>
    </row>
    <row r="163" spans="2:19" ht="15.75">
      <c r="B163" s="15">
        <v>151</v>
      </c>
      <c r="C163" s="16" t="s">
        <v>62</v>
      </c>
      <c r="D163" s="81" t="s">
        <v>111</v>
      </c>
      <c r="E163" s="18" t="s">
        <v>380</v>
      </c>
      <c r="F163" s="19" t="s">
        <v>30</v>
      </c>
      <c r="G163" s="20">
        <v>2</v>
      </c>
      <c r="H163" s="20">
        <v>0</v>
      </c>
      <c r="I163" s="20">
        <v>2</v>
      </c>
      <c r="J163" s="20">
        <v>2</v>
      </c>
      <c r="K163" s="20">
        <v>2</v>
      </c>
      <c r="L163" s="20">
        <v>0</v>
      </c>
      <c r="M163" s="20">
        <v>2</v>
      </c>
      <c r="N163" s="20">
        <v>2</v>
      </c>
      <c r="O163" s="20">
        <v>0</v>
      </c>
      <c r="P163" s="20">
        <v>0</v>
      </c>
      <c r="R163" s="21">
        <f t="shared" si="4"/>
        <v>12</v>
      </c>
      <c r="S163" s="22" t="str">
        <f t="shared" si="5"/>
        <v>B-EN PROCESO</v>
      </c>
    </row>
    <row r="164" spans="2:19" ht="15.75">
      <c r="B164" s="15">
        <v>152</v>
      </c>
      <c r="C164" s="16" t="s">
        <v>62</v>
      </c>
      <c r="D164" s="81" t="s">
        <v>113</v>
      </c>
      <c r="E164" s="18" t="s">
        <v>381</v>
      </c>
      <c r="F164" s="19" t="s">
        <v>30</v>
      </c>
      <c r="G164" s="20">
        <v>2</v>
      </c>
      <c r="H164" s="20">
        <v>0</v>
      </c>
      <c r="I164" s="20">
        <v>0</v>
      </c>
      <c r="J164" s="20">
        <v>2</v>
      </c>
      <c r="K164" s="20">
        <v>0</v>
      </c>
      <c r="L164" s="20">
        <v>0</v>
      </c>
      <c r="M164" s="20">
        <v>2</v>
      </c>
      <c r="N164" s="20">
        <v>2</v>
      </c>
      <c r="O164" s="20">
        <v>2</v>
      </c>
      <c r="P164" s="20">
        <v>2</v>
      </c>
      <c r="R164" s="21">
        <f t="shared" si="4"/>
        <v>12</v>
      </c>
      <c r="S164" s="22" t="str">
        <f t="shared" si="5"/>
        <v>B-EN PROCESO</v>
      </c>
    </row>
    <row r="165" spans="2:19" ht="15.75">
      <c r="B165" s="15">
        <v>153</v>
      </c>
      <c r="C165" s="16" t="s">
        <v>62</v>
      </c>
      <c r="D165" s="81" t="s">
        <v>113</v>
      </c>
      <c r="E165" s="18" t="s">
        <v>382</v>
      </c>
      <c r="F165" s="19" t="s">
        <v>30</v>
      </c>
      <c r="G165" s="20">
        <v>2</v>
      </c>
      <c r="H165" s="20">
        <v>0</v>
      </c>
      <c r="I165" s="20">
        <v>2</v>
      </c>
      <c r="J165" s="20">
        <v>2</v>
      </c>
      <c r="K165" s="20">
        <v>2</v>
      </c>
      <c r="L165" s="20">
        <v>2</v>
      </c>
      <c r="M165" s="20">
        <v>0</v>
      </c>
      <c r="N165" s="20">
        <v>2</v>
      </c>
      <c r="O165" s="20">
        <v>2</v>
      </c>
      <c r="P165" s="20">
        <v>2</v>
      </c>
      <c r="R165" s="21">
        <f t="shared" si="4"/>
        <v>16</v>
      </c>
      <c r="S165" s="22" t="str">
        <f t="shared" si="5"/>
        <v>A-LOGRADO</v>
      </c>
    </row>
    <row r="166" spans="2:19" ht="15.75">
      <c r="B166" s="15">
        <v>154</v>
      </c>
      <c r="C166" s="16" t="s">
        <v>62</v>
      </c>
      <c r="D166" s="81" t="s">
        <v>113</v>
      </c>
      <c r="E166" s="18" t="s">
        <v>383</v>
      </c>
      <c r="F166" s="19" t="s">
        <v>30</v>
      </c>
      <c r="G166" s="20">
        <v>2</v>
      </c>
      <c r="H166" s="20">
        <v>2</v>
      </c>
      <c r="I166" s="20">
        <v>0</v>
      </c>
      <c r="J166" s="20">
        <v>0</v>
      </c>
      <c r="K166" s="20">
        <v>2</v>
      </c>
      <c r="L166" s="20">
        <v>2</v>
      </c>
      <c r="M166" s="20">
        <v>2</v>
      </c>
      <c r="N166" s="20">
        <v>2</v>
      </c>
      <c r="O166" s="20">
        <v>2</v>
      </c>
      <c r="P166" s="20">
        <v>2</v>
      </c>
      <c r="R166" s="21">
        <f t="shared" si="4"/>
        <v>16</v>
      </c>
      <c r="S166" s="22" t="str">
        <f t="shared" si="5"/>
        <v>A-LOGRADO</v>
      </c>
    </row>
    <row r="167" spans="2:19" ht="15.75">
      <c r="B167" s="15">
        <v>155</v>
      </c>
      <c r="C167" s="16" t="s">
        <v>62</v>
      </c>
      <c r="D167" s="81" t="s">
        <v>113</v>
      </c>
      <c r="E167" s="18" t="s">
        <v>384</v>
      </c>
      <c r="F167" s="19" t="s">
        <v>30</v>
      </c>
      <c r="G167" s="20">
        <v>2</v>
      </c>
      <c r="H167" s="20">
        <v>2</v>
      </c>
      <c r="I167" s="20">
        <v>0</v>
      </c>
      <c r="J167" s="20">
        <v>0</v>
      </c>
      <c r="K167" s="20">
        <v>0</v>
      </c>
      <c r="L167" s="20">
        <v>2</v>
      </c>
      <c r="M167" s="20">
        <v>2</v>
      </c>
      <c r="N167" s="20">
        <v>0</v>
      </c>
      <c r="O167" s="20">
        <v>0</v>
      </c>
      <c r="P167" s="20">
        <v>2</v>
      </c>
      <c r="R167" s="21">
        <f t="shared" si="4"/>
        <v>10</v>
      </c>
      <c r="S167" s="22" t="str">
        <f t="shared" si="5"/>
        <v>B-EN PROCESO</v>
      </c>
    </row>
    <row r="168" spans="2:19" ht="15.75">
      <c r="B168" s="15">
        <v>156</v>
      </c>
      <c r="C168" s="16" t="s">
        <v>62</v>
      </c>
      <c r="D168" s="81" t="s">
        <v>121</v>
      </c>
      <c r="E168" s="18" t="s">
        <v>385</v>
      </c>
      <c r="F168" s="19" t="s">
        <v>30</v>
      </c>
      <c r="G168" s="20">
        <v>0</v>
      </c>
      <c r="H168" s="20">
        <v>2</v>
      </c>
      <c r="I168" s="20">
        <v>2</v>
      </c>
      <c r="J168" s="20">
        <v>2</v>
      </c>
      <c r="K168" s="20">
        <v>2</v>
      </c>
      <c r="L168" s="20">
        <v>0</v>
      </c>
      <c r="M168" s="20">
        <v>2</v>
      </c>
      <c r="N168" s="20">
        <v>2</v>
      </c>
      <c r="O168" s="20">
        <v>0</v>
      </c>
      <c r="P168" s="20">
        <v>0</v>
      </c>
      <c r="R168" s="21">
        <f t="shared" si="4"/>
        <v>12</v>
      </c>
      <c r="S168" s="22" t="str">
        <f t="shared" si="5"/>
        <v>B-EN PROCESO</v>
      </c>
    </row>
    <row r="169" spans="2:19" ht="15.75">
      <c r="B169" s="15">
        <v>157</v>
      </c>
      <c r="C169" s="16" t="s">
        <v>62</v>
      </c>
      <c r="D169" s="81" t="s">
        <v>121</v>
      </c>
      <c r="E169" s="18" t="s">
        <v>386</v>
      </c>
      <c r="F169" s="19" t="s">
        <v>30</v>
      </c>
      <c r="G169" s="20">
        <v>0</v>
      </c>
      <c r="H169" s="20">
        <v>0</v>
      </c>
      <c r="I169" s="20">
        <v>2</v>
      </c>
      <c r="J169" s="20">
        <v>0</v>
      </c>
      <c r="K169" s="20">
        <v>0</v>
      </c>
      <c r="L169" s="20">
        <v>0</v>
      </c>
      <c r="M169" s="20">
        <v>0</v>
      </c>
      <c r="N169" s="20">
        <v>2</v>
      </c>
      <c r="O169" s="20">
        <v>2</v>
      </c>
      <c r="P169" s="20">
        <v>2</v>
      </c>
      <c r="R169" s="21">
        <f t="shared" si="4"/>
        <v>8</v>
      </c>
      <c r="S169" s="22" t="str">
        <f t="shared" si="5"/>
        <v>C-EN INICIO</v>
      </c>
    </row>
    <row r="170" spans="2:19" ht="15.75">
      <c r="B170" s="15">
        <v>158</v>
      </c>
      <c r="C170" s="16" t="s">
        <v>62</v>
      </c>
      <c r="D170" s="81" t="s">
        <v>105</v>
      </c>
      <c r="E170" s="18" t="s">
        <v>387</v>
      </c>
      <c r="F170" s="19" t="s">
        <v>30</v>
      </c>
      <c r="G170" s="20">
        <v>2</v>
      </c>
      <c r="H170" s="20">
        <v>2</v>
      </c>
      <c r="I170" s="20">
        <v>2</v>
      </c>
      <c r="J170" s="20">
        <v>2</v>
      </c>
      <c r="K170" s="20">
        <v>2</v>
      </c>
      <c r="L170" s="20">
        <v>2</v>
      </c>
      <c r="M170" s="20">
        <v>2</v>
      </c>
      <c r="N170" s="20">
        <v>2</v>
      </c>
      <c r="O170" s="20">
        <v>2</v>
      </c>
      <c r="P170" s="20">
        <v>0</v>
      </c>
      <c r="R170" s="21">
        <f t="shared" si="4"/>
        <v>18</v>
      </c>
      <c r="S170" s="22" t="str">
        <f t="shared" si="5"/>
        <v>AD-DESTACADO</v>
      </c>
    </row>
    <row r="171" spans="2:19" ht="15.75">
      <c r="B171" s="15">
        <v>159</v>
      </c>
      <c r="C171" s="16" t="s">
        <v>62</v>
      </c>
      <c r="D171" s="81" t="s">
        <v>105</v>
      </c>
      <c r="E171" s="18" t="s">
        <v>388</v>
      </c>
      <c r="F171" s="19" t="s">
        <v>30</v>
      </c>
      <c r="G171" s="20">
        <v>2</v>
      </c>
      <c r="H171" s="20">
        <v>2</v>
      </c>
      <c r="I171" s="20">
        <v>2</v>
      </c>
      <c r="J171" s="20">
        <v>2</v>
      </c>
      <c r="K171" s="20">
        <v>2</v>
      </c>
      <c r="L171" s="20">
        <v>2</v>
      </c>
      <c r="M171" s="20">
        <v>2</v>
      </c>
      <c r="N171" s="20">
        <v>0</v>
      </c>
      <c r="O171" s="20">
        <v>0</v>
      </c>
      <c r="P171" s="20">
        <v>2</v>
      </c>
      <c r="R171" s="21">
        <f t="shared" si="4"/>
        <v>16</v>
      </c>
      <c r="S171" s="22" t="str">
        <f t="shared" si="5"/>
        <v>A-LOGRADO</v>
      </c>
    </row>
    <row r="172" spans="2:19" ht="15.75">
      <c r="B172" s="15">
        <v>160</v>
      </c>
      <c r="C172" s="16" t="s">
        <v>62</v>
      </c>
      <c r="D172" s="81" t="s">
        <v>105</v>
      </c>
      <c r="E172" s="18" t="s">
        <v>389</v>
      </c>
      <c r="F172" s="19" t="s">
        <v>30</v>
      </c>
      <c r="G172" s="20">
        <v>0</v>
      </c>
      <c r="H172" s="20">
        <v>2</v>
      </c>
      <c r="I172" s="20">
        <v>2</v>
      </c>
      <c r="J172" s="20">
        <v>2</v>
      </c>
      <c r="K172" s="20">
        <v>2</v>
      </c>
      <c r="L172" s="20">
        <v>0</v>
      </c>
      <c r="M172" s="20">
        <v>0</v>
      </c>
      <c r="N172" s="20">
        <v>0</v>
      </c>
      <c r="O172" s="20">
        <v>2</v>
      </c>
      <c r="P172" s="20">
        <v>2</v>
      </c>
      <c r="R172" s="21">
        <f t="shared" si="4"/>
        <v>12</v>
      </c>
      <c r="S172" s="22" t="str">
        <f t="shared" si="5"/>
        <v>B-EN PROCESO</v>
      </c>
    </row>
    <row r="173" spans="2:19" ht="15.75">
      <c r="B173" s="15">
        <v>161</v>
      </c>
      <c r="C173" s="16" t="s">
        <v>62</v>
      </c>
      <c r="D173" s="81" t="s">
        <v>105</v>
      </c>
      <c r="E173" s="18" t="s">
        <v>390</v>
      </c>
      <c r="F173" s="19" t="s">
        <v>30</v>
      </c>
      <c r="G173" s="20">
        <v>2</v>
      </c>
      <c r="H173" s="20">
        <v>2</v>
      </c>
      <c r="I173" s="20">
        <v>2</v>
      </c>
      <c r="J173" s="20">
        <v>2</v>
      </c>
      <c r="K173" s="20">
        <v>0</v>
      </c>
      <c r="L173" s="20">
        <v>2</v>
      </c>
      <c r="M173" s="20">
        <v>2</v>
      </c>
      <c r="N173" s="20">
        <v>2</v>
      </c>
      <c r="O173" s="20">
        <v>2</v>
      </c>
      <c r="P173" s="20">
        <v>0</v>
      </c>
      <c r="R173" s="21">
        <f t="shared" si="4"/>
        <v>16</v>
      </c>
      <c r="S173" s="22" t="str">
        <f t="shared" si="5"/>
        <v>A-LOGRADO</v>
      </c>
    </row>
    <row r="174" spans="2:19" ht="15.75">
      <c r="B174" s="15">
        <v>162</v>
      </c>
      <c r="C174" s="16" t="s">
        <v>62</v>
      </c>
      <c r="D174" s="81" t="s">
        <v>105</v>
      </c>
      <c r="E174" s="18" t="s">
        <v>391</v>
      </c>
      <c r="F174" s="19" t="s">
        <v>30</v>
      </c>
      <c r="G174" s="20">
        <v>0</v>
      </c>
      <c r="H174" s="20">
        <v>2</v>
      </c>
      <c r="I174" s="20">
        <v>0</v>
      </c>
      <c r="J174" s="20">
        <v>2</v>
      </c>
      <c r="K174" s="20">
        <v>2</v>
      </c>
      <c r="L174" s="20">
        <v>0</v>
      </c>
      <c r="M174" s="20">
        <v>2</v>
      </c>
      <c r="N174" s="20">
        <v>0</v>
      </c>
      <c r="O174" s="20">
        <v>2</v>
      </c>
      <c r="P174" s="20">
        <v>2</v>
      </c>
      <c r="R174" s="21">
        <f t="shared" si="4"/>
        <v>12</v>
      </c>
      <c r="S174" s="22" t="str">
        <f t="shared" si="5"/>
        <v>B-EN PROCESO</v>
      </c>
    </row>
    <row r="175" spans="2:19" ht="15.75">
      <c r="B175" s="15">
        <v>163</v>
      </c>
      <c r="C175" s="16" t="s">
        <v>62</v>
      </c>
      <c r="D175" s="81" t="s">
        <v>105</v>
      </c>
      <c r="E175" s="18" t="s">
        <v>392</v>
      </c>
      <c r="F175" s="19" t="s">
        <v>30</v>
      </c>
      <c r="G175" s="20">
        <v>2</v>
      </c>
      <c r="H175" s="20">
        <v>2</v>
      </c>
      <c r="I175" s="20">
        <v>2</v>
      </c>
      <c r="J175" s="20">
        <v>2</v>
      </c>
      <c r="K175" s="20">
        <v>2</v>
      </c>
      <c r="L175" s="20">
        <v>2</v>
      </c>
      <c r="M175" s="20">
        <v>0</v>
      </c>
      <c r="N175" s="20">
        <v>2</v>
      </c>
      <c r="O175" s="20">
        <v>0</v>
      </c>
      <c r="P175" s="20">
        <v>0</v>
      </c>
      <c r="R175" s="21">
        <f t="shared" si="4"/>
        <v>14</v>
      </c>
      <c r="S175" s="22" t="str">
        <f t="shared" si="5"/>
        <v>A-LOGRADO</v>
      </c>
    </row>
    <row r="176" spans="2:19" ht="15.75">
      <c r="B176" s="15">
        <v>164</v>
      </c>
      <c r="C176" s="16" t="s">
        <v>62</v>
      </c>
      <c r="D176" s="81" t="s">
        <v>105</v>
      </c>
      <c r="E176" s="18" t="s">
        <v>393</v>
      </c>
      <c r="F176" s="19" t="s">
        <v>30</v>
      </c>
      <c r="G176" s="20">
        <v>2</v>
      </c>
      <c r="H176" s="20">
        <v>2</v>
      </c>
      <c r="I176" s="20">
        <v>0</v>
      </c>
      <c r="J176" s="20">
        <v>2</v>
      </c>
      <c r="K176" s="20">
        <v>2</v>
      </c>
      <c r="L176" s="20">
        <v>0</v>
      </c>
      <c r="M176" s="20">
        <v>2</v>
      </c>
      <c r="N176" s="20">
        <v>0</v>
      </c>
      <c r="O176" s="20">
        <v>2</v>
      </c>
      <c r="P176" s="20">
        <v>0</v>
      </c>
      <c r="R176" s="21">
        <f t="shared" si="4"/>
        <v>12</v>
      </c>
      <c r="S176" s="22" t="str">
        <f t="shared" si="5"/>
        <v>B-EN PROCESO</v>
      </c>
    </row>
    <row r="177" spans="2:19" ht="15.75">
      <c r="B177" s="15">
        <v>165</v>
      </c>
      <c r="C177" s="16" t="s">
        <v>62</v>
      </c>
      <c r="D177" s="81" t="s">
        <v>105</v>
      </c>
      <c r="E177" s="18" t="s">
        <v>394</v>
      </c>
      <c r="F177" s="19" t="s">
        <v>30</v>
      </c>
      <c r="G177" s="20">
        <v>2</v>
      </c>
      <c r="H177" s="20">
        <v>0</v>
      </c>
      <c r="I177" s="20">
        <v>2</v>
      </c>
      <c r="J177" s="20">
        <v>2</v>
      </c>
      <c r="K177" s="20">
        <v>2</v>
      </c>
      <c r="L177" s="20">
        <v>0</v>
      </c>
      <c r="M177" s="20">
        <v>2</v>
      </c>
      <c r="N177" s="20">
        <v>0</v>
      </c>
      <c r="O177" s="20">
        <v>0</v>
      </c>
      <c r="P177" s="20">
        <v>0</v>
      </c>
      <c r="R177" s="21">
        <f t="shared" si="4"/>
        <v>10</v>
      </c>
      <c r="S177" s="22" t="str">
        <f t="shared" si="5"/>
        <v>B-EN PROCESO</v>
      </c>
    </row>
    <row r="178" spans="2:19" ht="15.75">
      <c r="B178" s="15">
        <v>166</v>
      </c>
      <c r="C178" s="16" t="s">
        <v>62</v>
      </c>
      <c r="D178" s="81" t="s">
        <v>105</v>
      </c>
      <c r="E178" s="18" t="s">
        <v>395</v>
      </c>
      <c r="F178" s="19" t="s">
        <v>30</v>
      </c>
      <c r="G178" s="20">
        <v>2</v>
      </c>
      <c r="H178" s="20">
        <v>2</v>
      </c>
      <c r="I178" s="20">
        <v>2</v>
      </c>
      <c r="J178" s="20">
        <v>2</v>
      </c>
      <c r="K178" s="20">
        <v>2</v>
      </c>
      <c r="L178" s="20">
        <v>0</v>
      </c>
      <c r="M178" s="20">
        <v>2</v>
      </c>
      <c r="N178" s="20">
        <v>0</v>
      </c>
      <c r="O178" s="20">
        <v>2</v>
      </c>
      <c r="P178" s="20">
        <v>0</v>
      </c>
      <c r="R178" s="21">
        <f t="shared" si="4"/>
        <v>14</v>
      </c>
      <c r="S178" s="22" t="str">
        <f t="shared" si="5"/>
        <v>A-LOGRADO</v>
      </c>
    </row>
    <row r="179" spans="2:19" ht="15.75">
      <c r="B179" s="15">
        <v>167</v>
      </c>
      <c r="C179" s="16" t="s">
        <v>62</v>
      </c>
      <c r="D179" s="81" t="s">
        <v>105</v>
      </c>
      <c r="E179" s="18" t="s">
        <v>396</v>
      </c>
      <c r="F179" s="19" t="s">
        <v>30</v>
      </c>
      <c r="G179" s="20">
        <v>2</v>
      </c>
      <c r="H179" s="20">
        <v>2</v>
      </c>
      <c r="I179" s="20">
        <v>0</v>
      </c>
      <c r="J179" s="20">
        <v>2</v>
      </c>
      <c r="K179" s="20">
        <v>2</v>
      </c>
      <c r="L179" s="20">
        <v>0</v>
      </c>
      <c r="M179" s="20">
        <v>2</v>
      </c>
      <c r="N179" s="20">
        <v>2</v>
      </c>
      <c r="O179" s="20">
        <v>2</v>
      </c>
      <c r="P179" s="20">
        <v>0</v>
      </c>
      <c r="R179" s="21">
        <f t="shared" si="4"/>
        <v>14</v>
      </c>
      <c r="S179" s="22" t="str">
        <f t="shared" si="5"/>
        <v>A-LOGRADO</v>
      </c>
    </row>
    <row r="180" spans="2:19" ht="15.75">
      <c r="B180" s="15">
        <v>168</v>
      </c>
      <c r="C180" s="16" t="s">
        <v>62</v>
      </c>
      <c r="D180" s="81" t="s">
        <v>105</v>
      </c>
      <c r="E180" s="18" t="s">
        <v>397</v>
      </c>
      <c r="F180" s="19" t="s">
        <v>30</v>
      </c>
      <c r="G180" s="20">
        <v>0</v>
      </c>
      <c r="H180" s="20">
        <v>0</v>
      </c>
      <c r="I180" s="20">
        <v>0</v>
      </c>
      <c r="J180" s="20">
        <v>0</v>
      </c>
      <c r="K180" s="20">
        <v>0</v>
      </c>
      <c r="L180" s="20">
        <v>0</v>
      </c>
      <c r="M180" s="20">
        <v>0</v>
      </c>
      <c r="N180" s="20">
        <v>0</v>
      </c>
      <c r="O180" s="20">
        <v>0</v>
      </c>
      <c r="P180" s="20">
        <v>0</v>
      </c>
      <c r="R180" s="21">
        <f t="shared" si="4"/>
        <v>0</v>
      </c>
      <c r="S180" s="22" t="str">
        <f t="shared" si="5"/>
        <v>C-EN INICIO</v>
      </c>
    </row>
    <row r="181" spans="2:19" ht="15.75">
      <c r="B181" s="15">
        <v>169</v>
      </c>
      <c r="C181" s="16" t="s">
        <v>62</v>
      </c>
      <c r="D181" s="81" t="s">
        <v>105</v>
      </c>
      <c r="E181" s="18" t="s">
        <v>398</v>
      </c>
      <c r="F181" s="19" t="s">
        <v>30</v>
      </c>
      <c r="G181" s="20">
        <v>0</v>
      </c>
      <c r="H181" s="20">
        <v>0</v>
      </c>
      <c r="I181" s="20">
        <v>0</v>
      </c>
      <c r="J181" s="20">
        <v>0</v>
      </c>
      <c r="K181" s="20">
        <v>0</v>
      </c>
      <c r="L181" s="20">
        <v>0</v>
      </c>
      <c r="M181" s="20">
        <v>0</v>
      </c>
      <c r="N181" s="20">
        <v>0</v>
      </c>
      <c r="O181" s="20">
        <v>0</v>
      </c>
      <c r="P181" s="20">
        <v>0</v>
      </c>
      <c r="R181" s="21">
        <f t="shared" si="4"/>
        <v>0</v>
      </c>
      <c r="S181" s="22" t="str">
        <f t="shared" si="5"/>
        <v>C-EN INICIO</v>
      </c>
    </row>
    <row r="182" spans="2:19" ht="15.75">
      <c r="B182" s="15">
        <v>170</v>
      </c>
      <c r="C182" s="16" t="s">
        <v>62</v>
      </c>
      <c r="D182" s="81" t="s">
        <v>105</v>
      </c>
      <c r="E182" s="18" t="s">
        <v>399</v>
      </c>
      <c r="F182" s="19" t="s">
        <v>30</v>
      </c>
      <c r="G182" s="20">
        <v>2</v>
      </c>
      <c r="H182" s="20">
        <v>2</v>
      </c>
      <c r="I182" s="20">
        <v>2</v>
      </c>
      <c r="J182" s="20">
        <v>2</v>
      </c>
      <c r="K182" s="20">
        <v>2</v>
      </c>
      <c r="L182" s="20">
        <v>0</v>
      </c>
      <c r="M182" s="20">
        <v>0</v>
      </c>
      <c r="N182" s="20">
        <v>2</v>
      </c>
      <c r="O182" s="20">
        <v>0</v>
      </c>
      <c r="P182" s="20">
        <v>0</v>
      </c>
      <c r="R182" s="21">
        <f t="shared" si="4"/>
        <v>12</v>
      </c>
      <c r="S182" s="22" t="str">
        <f t="shared" si="5"/>
        <v>B-EN PROCESO</v>
      </c>
    </row>
    <row r="183" spans="2:19" ht="15.75">
      <c r="B183" s="15">
        <v>171</v>
      </c>
      <c r="C183" s="16" t="s">
        <v>62</v>
      </c>
      <c r="D183" s="81" t="s">
        <v>105</v>
      </c>
      <c r="E183" s="18" t="s">
        <v>400</v>
      </c>
      <c r="F183" s="19" t="s">
        <v>30</v>
      </c>
      <c r="G183" s="20">
        <v>2</v>
      </c>
      <c r="H183" s="20">
        <v>2</v>
      </c>
      <c r="I183" s="20">
        <v>2</v>
      </c>
      <c r="J183" s="20">
        <v>2</v>
      </c>
      <c r="K183" s="20">
        <v>2</v>
      </c>
      <c r="L183" s="20">
        <v>0</v>
      </c>
      <c r="M183" s="20">
        <v>0</v>
      </c>
      <c r="N183" s="20">
        <v>0</v>
      </c>
      <c r="O183" s="20">
        <v>0</v>
      </c>
      <c r="P183" s="20">
        <v>0</v>
      </c>
      <c r="R183" s="21">
        <f t="shared" si="4"/>
        <v>10</v>
      </c>
      <c r="S183" s="22" t="str">
        <f t="shared" si="5"/>
        <v>B-EN PROCESO</v>
      </c>
    </row>
    <row r="184" spans="2:19" ht="15.75">
      <c r="B184" s="15">
        <v>172</v>
      </c>
      <c r="C184" s="16" t="s">
        <v>62</v>
      </c>
      <c r="D184" s="81" t="s">
        <v>105</v>
      </c>
      <c r="E184" s="18" t="s">
        <v>401</v>
      </c>
      <c r="F184" s="19" t="s">
        <v>30</v>
      </c>
      <c r="G184" s="20">
        <v>2</v>
      </c>
      <c r="H184" s="20">
        <v>2</v>
      </c>
      <c r="I184" s="20">
        <v>0</v>
      </c>
      <c r="J184" s="20">
        <v>2</v>
      </c>
      <c r="K184" s="20">
        <v>2</v>
      </c>
      <c r="L184" s="20">
        <v>0</v>
      </c>
      <c r="M184" s="20">
        <v>2</v>
      </c>
      <c r="N184" s="20">
        <v>0</v>
      </c>
      <c r="O184" s="20">
        <v>2</v>
      </c>
      <c r="P184" s="20">
        <v>0</v>
      </c>
      <c r="R184" s="21">
        <f t="shared" si="4"/>
        <v>12</v>
      </c>
      <c r="S184" s="22" t="str">
        <f t="shared" si="5"/>
        <v>B-EN PROCESO</v>
      </c>
    </row>
    <row r="185" spans="2:19" ht="15.75">
      <c r="B185" s="15">
        <v>173</v>
      </c>
      <c r="C185" s="16" t="s">
        <v>62</v>
      </c>
      <c r="D185" s="81" t="s">
        <v>125</v>
      </c>
      <c r="E185" s="18" t="s">
        <v>402</v>
      </c>
      <c r="F185" s="19" t="s">
        <v>30</v>
      </c>
      <c r="G185" s="20">
        <v>0</v>
      </c>
      <c r="H185" s="20">
        <v>2</v>
      </c>
      <c r="I185" s="20">
        <v>2</v>
      </c>
      <c r="J185" s="20">
        <v>2</v>
      </c>
      <c r="K185" s="20">
        <v>2</v>
      </c>
      <c r="L185" s="20">
        <v>2</v>
      </c>
      <c r="M185" s="20">
        <v>2</v>
      </c>
      <c r="N185" s="20">
        <v>0</v>
      </c>
      <c r="O185" s="20">
        <v>0</v>
      </c>
      <c r="P185" s="20">
        <v>2</v>
      </c>
      <c r="R185" s="21">
        <f t="shared" si="4"/>
        <v>14</v>
      </c>
      <c r="S185" s="22" t="str">
        <f t="shared" si="5"/>
        <v>A-LOGRADO</v>
      </c>
    </row>
    <row r="186" spans="2:19" ht="15.75">
      <c r="B186" s="15">
        <v>174</v>
      </c>
      <c r="C186" s="16" t="s">
        <v>62</v>
      </c>
      <c r="D186" s="81" t="s">
        <v>125</v>
      </c>
      <c r="E186" s="18" t="s">
        <v>403</v>
      </c>
      <c r="F186" s="19" t="s">
        <v>30</v>
      </c>
      <c r="G186" s="20">
        <v>0</v>
      </c>
      <c r="H186" s="20">
        <v>2</v>
      </c>
      <c r="I186" s="20">
        <v>2</v>
      </c>
      <c r="J186" s="20">
        <v>2</v>
      </c>
      <c r="K186" s="20">
        <v>2</v>
      </c>
      <c r="L186" s="20">
        <v>2</v>
      </c>
      <c r="M186" s="20">
        <v>2</v>
      </c>
      <c r="N186" s="20">
        <v>0</v>
      </c>
      <c r="O186" s="20">
        <v>2</v>
      </c>
      <c r="P186" s="20">
        <v>0</v>
      </c>
      <c r="R186" s="21">
        <f t="shared" si="4"/>
        <v>14</v>
      </c>
      <c r="S186" s="22" t="str">
        <f t="shared" si="5"/>
        <v>A-LOGRADO</v>
      </c>
    </row>
    <row r="187" spans="2:19" ht="15.75">
      <c r="B187" s="15">
        <v>175</v>
      </c>
      <c r="C187" s="16" t="s">
        <v>62</v>
      </c>
      <c r="D187" s="81" t="s">
        <v>125</v>
      </c>
      <c r="E187" s="18" t="s">
        <v>404</v>
      </c>
      <c r="F187" s="19" t="s">
        <v>30</v>
      </c>
      <c r="G187" s="20">
        <v>2</v>
      </c>
      <c r="H187" s="20">
        <v>0</v>
      </c>
      <c r="I187" s="20">
        <v>2</v>
      </c>
      <c r="J187" s="20">
        <v>2</v>
      </c>
      <c r="K187" s="20">
        <v>2</v>
      </c>
      <c r="L187" s="20">
        <v>2</v>
      </c>
      <c r="M187" s="20">
        <v>0</v>
      </c>
      <c r="N187" s="20">
        <v>0</v>
      </c>
      <c r="O187" s="20">
        <v>0</v>
      </c>
      <c r="P187" s="20">
        <v>2</v>
      </c>
      <c r="R187" s="21">
        <f t="shared" si="4"/>
        <v>12</v>
      </c>
      <c r="S187" s="22" t="str">
        <f t="shared" si="5"/>
        <v>B-EN PROCESO</v>
      </c>
    </row>
    <row r="188" spans="2:19" ht="15.75">
      <c r="B188" s="15">
        <v>176</v>
      </c>
      <c r="C188" s="16" t="s">
        <v>62</v>
      </c>
      <c r="D188" s="81" t="s">
        <v>125</v>
      </c>
      <c r="E188" s="18" t="s">
        <v>405</v>
      </c>
      <c r="F188" s="19" t="s">
        <v>30</v>
      </c>
      <c r="G188" s="20">
        <v>2</v>
      </c>
      <c r="H188" s="20">
        <v>2</v>
      </c>
      <c r="I188" s="20">
        <v>2</v>
      </c>
      <c r="J188" s="20">
        <v>2</v>
      </c>
      <c r="K188" s="20">
        <v>2</v>
      </c>
      <c r="L188" s="20">
        <v>2</v>
      </c>
      <c r="M188" s="20">
        <v>2</v>
      </c>
      <c r="N188" s="20">
        <v>2</v>
      </c>
      <c r="O188" s="20">
        <v>2</v>
      </c>
      <c r="P188" s="20">
        <v>0</v>
      </c>
      <c r="R188" s="21">
        <f t="shared" si="4"/>
        <v>18</v>
      </c>
      <c r="S188" s="22" t="str">
        <f t="shared" si="5"/>
        <v>AD-DESTACADO</v>
      </c>
    </row>
    <row r="189" spans="2:19" ht="15.75">
      <c r="B189" s="15">
        <v>177</v>
      </c>
      <c r="C189" s="16" t="s">
        <v>62</v>
      </c>
      <c r="D189" s="81" t="s">
        <v>125</v>
      </c>
      <c r="E189" s="18" t="s">
        <v>406</v>
      </c>
      <c r="F189" s="19" t="s">
        <v>30</v>
      </c>
      <c r="G189" s="20">
        <v>2</v>
      </c>
      <c r="H189" s="20">
        <v>0</v>
      </c>
      <c r="I189" s="20">
        <v>2</v>
      </c>
      <c r="J189" s="20">
        <v>2</v>
      </c>
      <c r="K189" s="20">
        <v>2</v>
      </c>
      <c r="L189" s="20">
        <v>2</v>
      </c>
      <c r="M189" s="20">
        <v>2</v>
      </c>
      <c r="N189" s="20">
        <v>0</v>
      </c>
      <c r="O189" s="20">
        <v>0</v>
      </c>
      <c r="P189" s="20">
        <v>2</v>
      </c>
      <c r="R189" s="21">
        <f t="shared" si="4"/>
        <v>14</v>
      </c>
      <c r="S189" s="22" t="str">
        <f t="shared" si="5"/>
        <v>A-LOGRADO</v>
      </c>
    </row>
    <row r="190" spans="2:19" ht="15.75">
      <c r="B190" s="15">
        <v>178</v>
      </c>
      <c r="C190" s="16" t="s">
        <v>62</v>
      </c>
      <c r="D190" s="81" t="s">
        <v>125</v>
      </c>
      <c r="E190" s="18" t="s">
        <v>407</v>
      </c>
      <c r="F190" s="19" t="s">
        <v>30</v>
      </c>
      <c r="G190" s="20">
        <v>2</v>
      </c>
      <c r="H190" s="20">
        <v>2</v>
      </c>
      <c r="I190" s="20">
        <v>0</v>
      </c>
      <c r="J190" s="20">
        <v>0</v>
      </c>
      <c r="K190" s="20">
        <v>2</v>
      </c>
      <c r="L190" s="20">
        <v>0</v>
      </c>
      <c r="M190" s="20">
        <v>2</v>
      </c>
      <c r="N190" s="20">
        <v>2</v>
      </c>
      <c r="O190" s="20">
        <v>0</v>
      </c>
      <c r="P190" s="20">
        <v>0</v>
      </c>
      <c r="R190" s="21">
        <f t="shared" si="4"/>
        <v>10</v>
      </c>
      <c r="S190" s="22" t="str">
        <f t="shared" si="5"/>
        <v>B-EN PROCESO</v>
      </c>
    </row>
    <row r="191" spans="2:19" ht="15.75">
      <c r="B191" s="15">
        <v>179</v>
      </c>
      <c r="C191" s="16" t="s">
        <v>62</v>
      </c>
      <c r="D191" s="81" t="s">
        <v>125</v>
      </c>
      <c r="E191" s="18" t="s">
        <v>408</v>
      </c>
      <c r="F191" s="19" t="s">
        <v>30</v>
      </c>
      <c r="G191" s="20">
        <v>2</v>
      </c>
      <c r="H191" s="20">
        <v>2</v>
      </c>
      <c r="I191" s="20">
        <v>2</v>
      </c>
      <c r="J191" s="20">
        <v>2</v>
      </c>
      <c r="K191" s="20">
        <v>2</v>
      </c>
      <c r="L191" s="20">
        <v>0</v>
      </c>
      <c r="M191" s="20">
        <v>0</v>
      </c>
      <c r="N191" s="20">
        <v>2</v>
      </c>
      <c r="O191" s="20">
        <v>0</v>
      </c>
      <c r="P191" s="20">
        <v>0</v>
      </c>
      <c r="R191" s="21">
        <f t="shared" si="4"/>
        <v>12</v>
      </c>
      <c r="S191" s="22" t="str">
        <f t="shared" si="5"/>
        <v>B-EN PROCESO</v>
      </c>
    </row>
    <row r="192" spans="2:19" ht="15.75">
      <c r="B192" s="15">
        <v>180</v>
      </c>
      <c r="C192" s="16" t="s">
        <v>62</v>
      </c>
      <c r="D192" s="81" t="s">
        <v>125</v>
      </c>
      <c r="E192" s="18" t="s">
        <v>409</v>
      </c>
      <c r="F192" s="19" t="s">
        <v>30</v>
      </c>
      <c r="G192" s="20">
        <v>0</v>
      </c>
      <c r="H192" s="20">
        <v>2</v>
      </c>
      <c r="I192" s="20">
        <v>2</v>
      </c>
      <c r="J192" s="20">
        <v>2</v>
      </c>
      <c r="K192" s="20">
        <v>2</v>
      </c>
      <c r="L192" s="20">
        <v>0</v>
      </c>
      <c r="M192" s="20">
        <v>2</v>
      </c>
      <c r="N192" s="20">
        <v>2</v>
      </c>
      <c r="O192" s="20">
        <v>0</v>
      </c>
      <c r="P192" s="20">
        <v>2</v>
      </c>
      <c r="R192" s="21">
        <f t="shared" si="4"/>
        <v>14</v>
      </c>
      <c r="S192" s="22" t="str">
        <f t="shared" si="5"/>
        <v>A-LOGRADO</v>
      </c>
    </row>
    <row r="193" spans="2:19" ht="15.75">
      <c r="B193" s="15">
        <v>181</v>
      </c>
      <c r="C193" s="16" t="s">
        <v>62</v>
      </c>
      <c r="D193" s="81" t="s">
        <v>125</v>
      </c>
      <c r="E193" s="18" t="s">
        <v>410</v>
      </c>
      <c r="F193" s="19" t="s">
        <v>30</v>
      </c>
      <c r="G193" s="20">
        <v>2</v>
      </c>
      <c r="H193" s="20">
        <v>2</v>
      </c>
      <c r="I193" s="20">
        <v>2</v>
      </c>
      <c r="J193" s="20">
        <v>2</v>
      </c>
      <c r="K193" s="20">
        <v>2</v>
      </c>
      <c r="L193" s="20">
        <v>0</v>
      </c>
      <c r="M193" s="20">
        <v>2</v>
      </c>
      <c r="N193" s="20">
        <v>2</v>
      </c>
      <c r="O193" s="20">
        <v>0</v>
      </c>
      <c r="P193" s="20">
        <v>0</v>
      </c>
      <c r="R193" s="21">
        <f t="shared" si="4"/>
        <v>14</v>
      </c>
      <c r="S193" s="22" t="str">
        <f t="shared" si="5"/>
        <v>A-LOGRADO</v>
      </c>
    </row>
    <row r="194" spans="2:19" ht="15.75">
      <c r="B194" s="15">
        <v>182</v>
      </c>
      <c r="C194" s="16" t="s">
        <v>62</v>
      </c>
      <c r="D194" s="81" t="s">
        <v>125</v>
      </c>
      <c r="E194" s="18" t="s">
        <v>411</v>
      </c>
      <c r="F194" s="19" t="s">
        <v>30</v>
      </c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R194" s="21">
        <f t="shared" si="4"/>
        <v>0</v>
      </c>
      <c r="S194" s="22" t="str">
        <f t="shared" si="5"/>
        <v>C-EN INICIO</v>
      </c>
    </row>
    <row r="195" spans="2:19" ht="15.75">
      <c r="B195" s="15">
        <v>183</v>
      </c>
      <c r="C195" s="16" t="s">
        <v>62</v>
      </c>
      <c r="D195" s="81" t="s">
        <v>125</v>
      </c>
      <c r="E195" s="18" t="s">
        <v>412</v>
      </c>
      <c r="F195" s="19" t="s">
        <v>30</v>
      </c>
      <c r="G195" s="20">
        <v>0</v>
      </c>
      <c r="H195" s="20">
        <v>2</v>
      </c>
      <c r="I195" s="20">
        <v>2</v>
      </c>
      <c r="J195" s="20">
        <v>2</v>
      </c>
      <c r="K195" s="20">
        <v>2</v>
      </c>
      <c r="L195" s="20">
        <v>0</v>
      </c>
      <c r="M195" s="20">
        <v>2</v>
      </c>
      <c r="N195" s="20">
        <v>0</v>
      </c>
      <c r="O195" s="20">
        <v>0</v>
      </c>
      <c r="P195" s="20">
        <v>0</v>
      </c>
      <c r="R195" s="21">
        <f t="shared" si="4"/>
        <v>10</v>
      </c>
      <c r="S195" s="22" t="str">
        <f t="shared" si="5"/>
        <v>B-EN PROCESO</v>
      </c>
    </row>
    <row r="196" spans="2:19" ht="15.75">
      <c r="B196" s="15">
        <v>184</v>
      </c>
      <c r="C196" s="16" t="s">
        <v>62</v>
      </c>
      <c r="D196" s="81" t="s">
        <v>125</v>
      </c>
      <c r="E196" s="18" t="s">
        <v>413</v>
      </c>
      <c r="F196" s="19" t="s">
        <v>30</v>
      </c>
      <c r="G196" s="20">
        <v>0</v>
      </c>
      <c r="H196" s="20">
        <v>2</v>
      </c>
      <c r="I196" s="20">
        <v>2</v>
      </c>
      <c r="J196" s="20">
        <v>2</v>
      </c>
      <c r="K196" s="20">
        <v>2</v>
      </c>
      <c r="L196" s="20">
        <v>0</v>
      </c>
      <c r="M196" s="20">
        <v>0</v>
      </c>
      <c r="N196" s="20">
        <v>0</v>
      </c>
      <c r="O196" s="20">
        <v>0</v>
      </c>
      <c r="P196" s="20">
        <v>2</v>
      </c>
      <c r="R196" s="21">
        <f t="shared" si="4"/>
        <v>10</v>
      </c>
      <c r="S196" s="22" t="str">
        <f t="shared" si="5"/>
        <v>B-EN PROCESO</v>
      </c>
    </row>
    <row r="197" spans="2:19" ht="30">
      <c r="B197" s="15">
        <v>185</v>
      </c>
      <c r="C197" s="16" t="s">
        <v>62</v>
      </c>
      <c r="D197" s="81" t="s">
        <v>125</v>
      </c>
      <c r="E197" s="18" t="s">
        <v>414</v>
      </c>
      <c r="F197" s="19" t="s">
        <v>30</v>
      </c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R197" s="21">
        <f t="shared" si="4"/>
        <v>0</v>
      </c>
      <c r="S197" s="22" t="str">
        <f t="shared" si="5"/>
        <v>C-EN INICIO</v>
      </c>
    </row>
    <row r="198" spans="2:19" ht="15.75">
      <c r="B198" s="15">
        <v>186</v>
      </c>
      <c r="C198" s="16" t="s">
        <v>62</v>
      </c>
      <c r="D198" s="81" t="s">
        <v>125</v>
      </c>
      <c r="E198" s="18" t="s">
        <v>415</v>
      </c>
      <c r="F198" s="19" t="s">
        <v>30</v>
      </c>
      <c r="G198" s="20">
        <v>0</v>
      </c>
      <c r="H198" s="20">
        <v>2</v>
      </c>
      <c r="I198" s="20">
        <v>0</v>
      </c>
      <c r="J198" s="20">
        <v>2</v>
      </c>
      <c r="K198" s="20">
        <v>2</v>
      </c>
      <c r="L198" s="20">
        <v>2</v>
      </c>
      <c r="M198" s="20">
        <v>2</v>
      </c>
      <c r="N198" s="20">
        <v>0</v>
      </c>
      <c r="O198" s="20">
        <v>2</v>
      </c>
      <c r="P198" s="20">
        <v>2</v>
      </c>
      <c r="R198" s="21">
        <f t="shared" si="4"/>
        <v>14</v>
      </c>
      <c r="S198" s="22" t="str">
        <f t="shared" si="5"/>
        <v>A-LOGRADO</v>
      </c>
    </row>
    <row r="199" spans="2:19" ht="15.75">
      <c r="B199" s="15">
        <v>187</v>
      </c>
      <c r="C199" s="16" t="s">
        <v>62</v>
      </c>
      <c r="D199" s="81" t="s">
        <v>125</v>
      </c>
      <c r="E199" s="18" t="s">
        <v>416</v>
      </c>
      <c r="F199" s="19" t="s">
        <v>30</v>
      </c>
      <c r="G199" s="20">
        <v>2</v>
      </c>
      <c r="H199" s="20">
        <v>0</v>
      </c>
      <c r="I199" s="20">
        <v>0</v>
      </c>
      <c r="J199" s="20">
        <v>2</v>
      </c>
      <c r="K199" s="20">
        <v>2</v>
      </c>
      <c r="L199" s="20">
        <v>0</v>
      </c>
      <c r="M199" s="20">
        <v>0</v>
      </c>
      <c r="N199" s="20">
        <v>0</v>
      </c>
      <c r="O199" s="20">
        <v>0</v>
      </c>
      <c r="P199" s="20">
        <v>2</v>
      </c>
      <c r="R199" s="21">
        <f t="shared" si="4"/>
        <v>8</v>
      </c>
      <c r="S199" s="22" t="str">
        <f t="shared" si="5"/>
        <v>C-EN INICIO</v>
      </c>
    </row>
    <row r="200" spans="2:19" ht="30">
      <c r="B200" s="15">
        <v>188</v>
      </c>
      <c r="C200" s="16" t="s">
        <v>62</v>
      </c>
      <c r="D200" s="81" t="s">
        <v>125</v>
      </c>
      <c r="E200" s="18" t="s">
        <v>417</v>
      </c>
      <c r="F200" s="19" t="s">
        <v>30</v>
      </c>
      <c r="G200" s="20">
        <v>2</v>
      </c>
      <c r="H200" s="20">
        <v>2</v>
      </c>
      <c r="I200" s="20">
        <v>2</v>
      </c>
      <c r="J200" s="20">
        <v>2</v>
      </c>
      <c r="K200" s="20">
        <v>2</v>
      </c>
      <c r="L200" s="20">
        <v>0</v>
      </c>
      <c r="M200" s="20">
        <v>2</v>
      </c>
      <c r="N200" s="20">
        <v>0</v>
      </c>
      <c r="O200" s="20">
        <v>0</v>
      </c>
      <c r="P200" s="20">
        <v>2</v>
      </c>
      <c r="R200" s="21">
        <f t="shared" si="4"/>
        <v>14</v>
      </c>
      <c r="S200" s="22" t="str">
        <f t="shared" si="5"/>
        <v>A-LOGRADO</v>
      </c>
    </row>
    <row r="201" spans="2:19" ht="15.75">
      <c r="B201" s="15">
        <v>189</v>
      </c>
      <c r="C201" s="16" t="s">
        <v>62</v>
      </c>
      <c r="D201" s="81" t="s">
        <v>125</v>
      </c>
      <c r="E201" s="18" t="s">
        <v>418</v>
      </c>
      <c r="F201" s="19" t="s">
        <v>30</v>
      </c>
      <c r="G201" s="20">
        <v>2</v>
      </c>
      <c r="H201" s="20">
        <v>2</v>
      </c>
      <c r="I201" s="20">
        <v>2</v>
      </c>
      <c r="J201" s="20">
        <v>0</v>
      </c>
      <c r="K201" s="20">
        <v>2</v>
      </c>
      <c r="L201" s="20">
        <v>0</v>
      </c>
      <c r="M201" s="20">
        <v>0</v>
      </c>
      <c r="N201" s="20">
        <v>2</v>
      </c>
      <c r="O201" s="20">
        <v>0</v>
      </c>
      <c r="P201" s="20">
        <v>0</v>
      </c>
      <c r="R201" s="21">
        <f t="shared" si="4"/>
        <v>10</v>
      </c>
      <c r="S201" s="22" t="str">
        <f t="shared" si="5"/>
        <v>B-EN PROCESO</v>
      </c>
    </row>
    <row r="202" spans="2:19" ht="15.75">
      <c r="B202" s="15">
        <v>190</v>
      </c>
      <c r="C202" s="16" t="s">
        <v>62</v>
      </c>
      <c r="D202" s="81" t="s">
        <v>125</v>
      </c>
      <c r="E202" s="18" t="s">
        <v>419</v>
      </c>
      <c r="F202" s="19" t="s">
        <v>30</v>
      </c>
      <c r="G202" s="20">
        <v>0</v>
      </c>
      <c r="H202" s="20">
        <v>2</v>
      </c>
      <c r="I202" s="20">
        <v>0</v>
      </c>
      <c r="J202" s="20">
        <v>2</v>
      </c>
      <c r="K202" s="20">
        <v>2</v>
      </c>
      <c r="L202" s="20">
        <v>2</v>
      </c>
      <c r="M202" s="20">
        <v>2</v>
      </c>
      <c r="N202" s="20">
        <v>2</v>
      </c>
      <c r="O202" s="20">
        <v>2</v>
      </c>
      <c r="P202" s="20">
        <v>2</v>
      </c>
      <c r="R202" s="21">
        <f t="shared" si="4"/>
        <v>16</v>
      </c>
      <c r="S202" s="22" t="str">
        <f t="shared" si="5"/>
        <v>A-LOGRADO</v>
      </c>
    </row>
    <row r="203" spans="2:19" ht="15.75">
      <c r="B203" s="15">
        <v>191</v>
      </c>
      <c r="C203" s="16" t="s">
        <v>62</v>
      </c>
      <c r="D203" s="81" t="s">
        <v>103</v>
      </c>
      <c r="E203" s="18" t="s">
        <v>420</v>
      </c>
      <c r="F203" s="19" t="s">
        <v>30</v>
      </c>
      <c r="G203" s="20">
        <v>2</v>
      </c>
      <c r="H203" s="20">
        <v>2</v>
      </c>
      <c r="I203" s="20">
        <v>2</v>
      </c>
      <c r="J203" s="20">
        <v>2</v>
      </c>
      <c r="K203" s="20">
        <v>0</v>
      </c>
      <c r="L203" s="20">
        <v>2</v>
      </c>
      <c r="M203" s="20">
        <v>2</v>
      </c>
      <c r="N203" s="20">
        <v>2</v>
      </c>
      <c r="O203" s="20">
        <v>2</v>
      </c>
      <c r="P203" s="20">
        <v>2</v>
      </c>
      <c r="R203" s="21">
        <f t="shared" si="4"/>
        <v>18</v>
      </c>
      <c r="S203" s="22" t="str">
        <f t="shared" si="5"/>
        <v>AD-DESTACADO</v>
      </c>
    </row>
    <row r="204" spans="2:19" ht="15.75">
      <c r="B204" s="15">
        <v>192</v>
      </c>
      <c r="C204" s="16" t="s">
        <v>62</v>
      </c>
      <c r="D204" s="81" t="s">
        <v>123</v>
      </c>
      <c r="E204" s="18" t="s">
        <v>421</v>
      </c>
      <c r="F204" s="19" t="s">
        <v>30</v>
      </c>
      <c r="G204" s="20">
        <v>2</v>
      </c>
      <c r="H204" s="20">
        <v>2</v>
      </c>
      <c r="I204" s="20">
        <v>2</v>
      </c>
      <c r="J204" s="20">
        <v>2</v>
      </c>
      <c r="K204" s="20">
        <v>2</v>
      </c>
      <c r="L204" s="20">
        <v>2</v>
      </c>
      <c r="M204" s="20">
        <v>0</v>
      </c>
      <c r="N204" s="20">
        <v>0</v>
      </c>
      <c r="O204" s="20">
        <v>0</v>
      </c>
      <c r="P204" s="20">
        <v>2</v>
      </c>
      <c r="R204" s="21">
        <f t="shared" si="4"/>
        <v>14</v>
      </c>
      <c r="S204" s="22" t="str">
        <f t="shared" si="5"/>
        <v>A-LOGRADO</v>
      </c>
    </row>
    <row r="205" spans="2:19" ht="15.75">
      <c r="B205" s="15">
        <v>193</v>
      </c>
      <c r="C205" s="16" t="s">
        <v>69</v>
      </c>
      <c r="D205" s="81" t="s">
        <v>134</v>
      </c>
      <c r="E205" s="18" t="s">
        <v>422</v>
      </c>
      <c r="F205" s="19" t="s">
        <v>30</v>
      </c>
      <c r="G205" s="20">
        <v>0</v>
      </c>
      <c r="H205" s="20">
        <v>0</v>
      </c>
      <c r="I205" s="20">
        <v>0</v>
      </c>
      <c r="J205" s="20">
        <v>0</v>
      </c>
      <c r="K205" s="20">
        <v>0</v>
      </c>
      <c r="L205" s="20">
        <v>0</v>
      </c>
      <c r="M205" s="20">
        <v>0</v>
      </c>
      <c r="N205" s="20">
        <v>0</v>
      </c>
      <c r="O205" s="20">
        <v>0</v>
      </c>
      <c r="P205" s="20">
        <v>0</v>
      </c>
      <c r="R205" s="21">
        <f t="shared" si="4"/>
        <v>0</v>
      </c>
      <c r="S205" s="22" t="str">
        <f t="shared" si="5"/>
        <v>C-EN INICIO</v>
      </c>
    </row>
    <row r="206" spans="2:19" ht="15.75">
      <c r="B206" s="15">
        <v>194</v>
      </c>
      <c r="C206" s="16" t="s">
        <v>69</v>
      </c>
      <c r="D206" s="81" t="s">
        <v>134</v>
      </c>
      <c r="E206" s="18" t="s">
        <v>423</v>
      </c>
      <c r="F206" s="19" t="s">
        <v>30</v>
      </c>
      <c r="G206" s="20">
        <v>2</v>
      </c>
      <c r="H206" s="20">
        <v>2</v>
      </c>
      <c r="I206" s="20">
        <v>2</v>
      </c>
      <c r="J206" s="20">
        <v>2</v>
      </c>
      <c r="K206" s="20">
        <v>2</v>
      </c>
      <c r="L206" s="20">
        <v>0</v>
      </c>
      <c r="M206" s="20">
        <v>2</v>
      </c>
      <c r="N206" s="20">
        <v>0</v>
      </c>
      <c r="O206" s="20">
        <v>0</v>
      </c>
      <c r="P206" s="20">
        <v>0</v>
      </c>
      <c r="R206" s="21">
        <f t="shared" ref="R206:R269" si="6">SUM(G206+H206+I206+J206+K206+L206+M206+N206+O206+P206)</f>
        <v>12</v>
      </c>
      <c r="S206" s="22" t="str">
        <f t="shared" ref="S206:S269" si="7">IF(R206&gt;=18,"AD-DESTACADO",IF(R206&gt;12,"A-LOGRADO",IF(R206&gt;=10,"B-EN PROCESO","C-EN INICIO")))</f>
        <v>B-EN PROCESO</v>
      </c>
    </row>
    <row r="207" spans="2:19" ht="15.75">
      <c r="B207" s="15">
        <v>195</v>
      </c>
      <c r="C207" s="16" t="s">
        <v>69</v>
      </c>
      <c r="D207" s="81" t="s">
        <v>134</v>
      </c>
      <c r="E207" s="18" t="s">
        <v>424</v>
      </c>
      <c r="F207" s="19" t="s">
        <v>30</v>
      </c>
      <c r="G207" s="20">
        <v>2</v>
      </c>
      <c r="H207" s="20">
        <v>2</v>
      </c>
      <c r="I207" s="20">
        <v>2</v>
      </c>
      <c r="J207" s="20">
        <v>2</v>
      </c>
      <c r="K207" s="20">
        <v>2</v>
      </c>
      <c r="L207" s="20">
        <v>2</v>
      </c>
      <c r="M207" s="20">
        <v>0</v>
      </c>
      <c r="N207" s="20">
        <v>0</v>
      </c>
      <c r="O207" s="20">
        <v>0</v>
      </c>
      <c r="P207" s="20">
        <v>0</v>
      </c>
      <c r="R207" s="21">
        <f t="shared" si="6"/>
        <v>12</v>
      </c>
      <c r="S207" s="22" t="str">
        <f t="shared" si="7"/>
        <v>B-EN PROCESO</v>
      </c>
    </row>
    <row r="208" spans="2:19" ht="15.75">
      <c r="B208" s="15">
        <v>196</v>
      </c>
      <c r="C208" s="16" t="s">
        <v>69</v>
      </c>
      <c r="D208" s="81" t="s">
        <v>134</v>
      </c>
      <c r="E208" s="18" t="s">
        <v>425</v>
      </c>
      <c r="F208" s="19" t="s">
        <v>30</v>
      </c>
      <c r="G208" s="20">
        <v>0</v>
      </c>
      <c r="H208" s="20">
        <v>0</v>
      </c>
      <c r="I208" s="20">
        <v>0</v>
      </c>
      <c r="J208" s="20">
        <v>0</v>
      </c>
      <c r="K208" s="20">
        <v>0</v>
      </c>
      <c r="L208" s="20">
        <v>0</v>
      </c>
      <c r="M208" s="20">
        <v>0</v>
      </c>
      <c r="N208" s="20">
        <v>0</v>
      </c>
      <c r="O208" s="20">
        <v>0</v>
      </c>
      <c r="P208" s="20">
        <v>0</v>
      </c>
      <c r="R208" s="21">
        <f t="shared" si="6"/>
        <v>0</v>
      </c>
      <c r="S208" s="22" t="str">
        <f t="shared" si="7"/>
        <v>C-EN INICIO</v>
      </c>
    </row>
    <row r="209" spans="2:19" ht="15.75">
      <c r="B209" s="15">
        <v>197</v>
      </c>
      <c r="C209" s="16" t="s">
        <v>69</v>
      </c>
      <c r="D209" s="81" t="s">
        <v>134</v>
      </c>
      <c r="E209" s="18" t="s">
        <v>426</v>
      </c>
      <c r="F209" s="19" t="s">
        <v>30</v>
      </c>
      <c r="G209" s="20">
        <v>0</v>
      </c>
      <c r="H209" s="20">
        <v>0</v>
      </c>
      <c r="I209" s="20">
        <v>2</v>
      </c>
      <c r="J209" s="20">
        <v>2</v>
      </c>
      <c r="K209" s="20">
        <v>2</v>
      </c>
      <c r="L209" s="20">
        <v>0</v>
      </c>
      <c r="M209" s="20">
        <v>0</v>
      </c>
      <c r="N209" s="20">
        <v>2</v>
      </c>
      <c r="O209" s="20">
        <v>0</v>
      </c>
      <c r="P209" s="20">
        <v>2</v>
      </c>
      <c r="R209" s="21">
        <f t="shared" si="6"/>
        <v>10</v>
      </c>
      <c r="S209" s="22" t="str">
        <f t="shared" si="7"/>
        <v>B-EN PROCESO</v>
      </c>
    </row>
    <row r="210" spans="2:19" ht="15.75">
      <c r="B210" s="15">
        <v>198</v>
      </c>
      <c r="C210" s="16" t="s">
        <v>69</v>
      </c>
      <c r="D210" s="81" t="s">
        <v>134</v>
      </c>
      <c r="E210" s="18" t="s">
        <v>427</v>
      </c>
      <c r="F210" s="19" t="s">
        <v>30</v>
      </c>
      <c r="G210" s="20">
        <v>2</v>
      </c>
      <c r="H210" s="20">
        <v>2</v>
      </c>
      <c r="I210" s="20">
        <v>2</v>
      </c>
      <c r="J210" s="20">
        <v>2</v>
      </c>
      <c r="K210" s="20">
        <v>2</v>
      </c>
      <c r="L210" s="20">
        <v>0</v>
      </c>
      <c r="M210" s="20">
        <v>2</v>
      </c>
      <c r="N210" s="20">
        <v>2</v>
      </c>
      <c r="O210" s="20">
        <v>0</v>
      </c>
      <c r="P210" s="20">
        <v>0</v>
      </c>
      <c r="R210" s="21">
        <f t="shared" si="6"/>
        <v>14</v>
      </c>
      <c r="S210" s="22" t="str">
        <f t="shared" si="7"/>
        <v>A-LOGRADO</v>
      </c>
    </row>
    <row r="211" spans="2:19" ht="15.75">
      <c r="B211" s="15">
        <v>199</v>
      </c>
      <c r="C211" s="16" t="s">
        <v>69</v>
      </c>
      <c r="D211" s="81" t="s">
        <v>134</v>
      </c>
      <c r="E211" s="18" t="s">
        <v>428</v>
      </c>
      <c r="F211" s="19" t="s">
        <v>30</v>
      </c>
      <c r="G211" s="20">
        <v>0</v>
      </c>
      <c r="H211" s="20">
        <v>0</v>
      </c>
      <c r="I211" s="20">
        <v>0</v>
      </c>
      <c r="J211" s="20">
        <v>0</v>
      </c>
      <c r="K211" s="20">
        <v>0</v>
      </c>
      <c r="L211" s="20">
        <v>0</v>
      </c>
      <c r="M211" s="20">
        <v>0</v>
      </c>
      <c r="N211" s="20">
        <v>0</v>
      </c>
      <c r="O211" s="20">
        <v>0</v>
      </c>
      <c r="P211" s="20">
        <v>0</v>
      </c>
      <c r="R211" s="21">
        <f t="shared" si="6"/>
        <v>0</v>
      </c>
      <c r="S211" s="22" t="str">
        <f t="shared" si="7"/>
        <v>C-EN INICIO</v>
      </c>
    </row>
    <row r="212" spans="2:19" ht="15.75">
      <c r="B212" s="15">
        <v>200</v>
      </c>
      <c r="C212" s="16" t="s">
        <v>69</v>
      </c>
      <c r="D212" s="81" t="s">
        <v>134</v>
      </c>
      <c r="E212" s="18" t="s">
        <v>429</v>
      </c>
      <c r="F212" s="19" t="s">
        <v>30</v>
      </c>
      <c r="G212" s="20">
        <v>2</v>
      </c>
      <c r="H212" s="20">
        <v>2</v>
      </c>
      <c r="I212" s="20">
        <v>2</v>
      </c>
      <c r="J212" s="20">
        <v>2</v>
      </c>
      <c r="K212" s="20">
        <v>0</v>
      </c>
      <c r="L212" s="20">
        <v>0</v>
      </c>
      <c r="M212" s="20">
        <v>0</v>
      </c>
      <c r="N212" s="20">
        <v>0</v>
      </c>
      <c r="O212" s="20">
        <v>0</v>
      </c>
      <c r="P212" s="20">
        <v>2</v>
      </c>
      <c r="R212" s="21">
        <f t="shared" si="6"/>
        <v>10</v>
      </c>
      <c r="S212" s="22" t="str">
        <f t="shared" si="7"/>
        <v>B-EN PROCESO</v>
      </c>
    </row>
    <row r="213" spans="2:19" ht="15.75">
      <c r="B213" s="15">
        <v>201</v>
      </c>
      <c r="C213" s="16" t="s">
        <v>69</v>
      </c>
      <c r="D213" s="81" t="s">
        <v>134</v>
      </c>
      <c r="E213" s="18" t="s">
        <v>430</v>
      </c>
      <c r="F213" s="19" t="s">
        <v>30</v>
      </c>
      <c r="G213" s="20">
        <v>2</v>
      </c>
      <c r="H213" s="20">
        <v>2</v>
      </c>
      <c r="I213" s="20">
        <v>2</v>
      </c>
      <c r="J213" s="20">
        <v>2</v>
      </c>
      <c r="K213" s="20">
        <v>2</v>
      </c>
      <c r="L213" s="20">
        <v>2</v>
      </c>
      <c r="M213" s="20">
        <v>2</v>
      </c>
      <c r="N213" s="20">
        <v>2</v>
      </c>
      <c r="O213" s="20">
        <v>0</v>
      </c>
      <c r="P213" s="20">
        <v>2</v>
      </c>
      <c r="R213" s="21">
        <f t="shared" si="6"/>
        <v>18</v>
      </c>
      <c r="S213" s="22" t="str">
        <f t="shared" si="7"/>
        <v>AD-DESTACADO</v>
      </c>
    </row>
    <row r="214" spans="2:19" ht="15.75">
      <c r="B214" s="15">
        <v>202</v>
      </c>
      <c r="C214" s="16" t="s">
        <v>69</v>
      </c>
      <c r="D214" s="81" t="s">
        <v>132</v>
      </c>
      <c r="E214" s="18" t="s">
        <v>431</v>
      </c>
      <c r="F214" s="19" t="s">
        <v>30</v>
      </c>
      <c r="G214" s="20">
        <v>2</v>
      </c>
      <c r="H214" s="20">
        <v>2</v>
      </c>
      <c r="I214" s="20">
        <v>0</v>
      </c>
      <c r="J214" s="20">
        <v>2</v>
      </c>
      <c r="K214" s="20">
        <v>0</v>
      </c>
      <c r="L214" s="20">
        <v>0</v>
      </c>
      <c r="M214" s="20">
        <v>2</v>
      </c>
      <c r="N214" s="20">
        <v>0</v>
      </c>
      <c r="O214" s="20">
        <v>0</v>
      </c>
      <c r="P214" s="20">
        <v>2</v>
      </c>
      <c r="R214" s="21">
        <f t="shared" si="6"/>
        <v>10</v>
      </c>
      <c r="S214" s="22" t="str">
        <f t="shared" si="7"/>
        <v>B-EN PROCESO</v>
      </c>
    </row>
    <row r="215" spans="2:19" ht="15.75">
      <c r="B215" s="15">
        <v>203</v>
      </c>
      <c r="C215" s="16" t="s">
        <v>69</v>
      </c>
      <c r="D215" s="81" t="s">
        <v>128</v>
      </c>
      <c r="E215" s="18" t="s">
        <v>432</v>
      </c>
      <c r="F215" s="19" t="s">
        <v>30</v>
      </c>
      <c r="G215" s="20">
        <v>2</v>
      </c>
      <c r="H215" s="20">
        <v>2</v>
      </c>
      <c r="I215" s="20">
        <v>2</v>
      </c>
      <c r="J215" s="20">
        <v>2</v>
      </c>
      <c r="K215" s="20">
        <v>0</v>
      </c>
      <c r="L215" s="20">
        <v>0</v>
      </c>
      <c r="M215" s="20">
        <v>2</v>
      </c>
      <c r="N215" s="20">
        <v>0</v>
      </c>
      <c r="O215" s="20">
        <v>0</v>
      </c>
      <c r="P215" s="20">
        <v>2</v>
      </c>
      <c r="R215" s="21">
        <f t="shared" si="6"/>
        <v>12</v>
      </c>
      <c r="S215" s="22" t="str">
        <f t="shared" si="7"/>
        <v>B-EN PROCESO</v>
      </c>
    </row>
    <row r="216" spans="2:19" ht="15.75">
      <c r="B216" s="15">
        <v>204</v>
      </c>
      <c r="C216" s="16" t="s">
        <v>69</v>
      </c>
      <c r="D216" s="81" t="s">
        <v>128</v>
      </c>
      <c r="E216" s="18" t="s">
        <v>433</v>
      </c>
      <c r="F216" s="19" t="s">
        <v>30</v>
      </c>
      <c r="G216" s="20">
        <v>0</v>
      </c>
      <c r="H216" s="20">
        <v>2</v>
      </c>
      <c r="I216" s="20">
        <v>2</v>
      </c>
      <c r="J216" s="20">
        <v>2</v>
      </c>
      <c r="K216" s="20">
        <v>0</v>
      </c>
      <c r="L216" s="20">
        <v>0</v>
      </c>
      <c r="M216" s="20">
        <v>0</v>
      </c>
      <c r="N216" s="20">
        <v>0</v>
      </c>
      <c r="O216" s="20">
        <v>2</v>
      </c>
      <c r="P216" s="20">
        <v>0</v>
      </c>
      <c r="R216" s="21">
        <f t="shared" si="6"/>
        <v>8</v>
      </c>
      <c r="S216" s="22" t="str">
        <f t="shared" si="7"/>
        <v>C-EN INICIO</v>
      </c>
    </row>
    <row r="217" spans="2:19" ht="15.75">
      <c r="B217" s="15">
        <v>205</v>
      </c>
      <c r="C217" s="16" t="s">
        <v>69</v>
      </c>
      <c r="D217" s="81" t="s">
        <v>128</v>
      </c>
      <c r="E217" s="18" t="s">
        <v>434</v>
      </c>
      <c r="F217" s="19" t="s">
        <v>30</v>
      </c>
      <c r="G217" s="20">
        <v>0</v>
      </c>
      <c r="H217" s="20">
        <v>0</v>
      </c>
      <c r="I217" s="20">
        <v>2</v>
      </c>
      <c r="J217" s="20">
        <v>2</v>
      </c>
      <c r="K217" s="20">
        <v>2</v>
      </c>
      <c r="L217" s="20">
        <v>0</v>
      </c>
      <c r="M217" s="20">
        <v>0</v>
      </c>
      <c r="N217" s="20">
        <v>0</v>
      </c>
      <c r="O217" s="20">
        <v>2</v>
      </c>
      <c r="P217" s="20">
        <v>0</v>
      </c>
      <c r="R217" s="21">
        <f t="shared" si="6"/>
        <v>8</v>
      </c>
      <c r="S217" s="22" t="str">
        <f t="shared" si="7"/>
        <v>C-EN INICIO</v>
      </c>
    </row>
    <row r="218" spans="2:19" ht="15.75">
      <c r="B218" s="15">
        <v>206</v>
      </c>
      <c r="C218" s="16" t="s">
        <v>69</v>
      </c>
      <c r="D218" s="81" t="s">
        <v>128</v>
      </c>
      <c r="E218" s="18" t="s">
        <v>435</v>
      </c>
      <c r="F218" s="19" t="s">
        <v>30</v>
      </c>
      <c r="G218" s="20">
        <v>2</v>
      </c>
      <c r="H218" s="20">
        <v>2</v>
      </c>
      <c r="I218" s="20">
        <v>0</v>
      </c>
      <c r="J218" s="20">
        <v>2</v>
      </c>
      <c r="K218" s="20">
        <v>2</v>
      </c>
      <c r="L218" s="20">
        <v>2</v>
      </c>
      <c r="M218" s="20">
        <v>0</v>
      </c>
      <c r="N218" s="20">
        <v>0</v>
      </c>
      <c r="O218" s="20">
        <v>0</v>
      </c>
      <c r="P218" s="20">
        <v>2</v>
      </c>
      <c r="R218" s="21">
        <f t="shared" si="6"/>
        <v>12</v>
      </c>
      <c r="S218" s="22" t="str">
        <f t="shared" si="7"/>
        <v>B-EN PROCESO</v>
      </c>
    </row>
    <row r="219" spans="2:19" ht="15.75">
      <c r="B219" s="15">
        <v>207</v>
      </c>
      <c r="C219" s="16" t="s">
        <v>69</v>
      </c>
      <c r="D219" s="81" t="s">
        <v>128</v>
      </c>
      <c r="E219" s="18" t="s">
        <v>436</v>
      </c>
      <c r="F219" s="19" t="s">
        <v>30</v>
      </c>
      <c r="G219" s="20">
        <v>0</v>
      </c>
      <c r="H219" s="20">
        <v>2</v>
      </c>
      <c r="I219" s="20">
        <v>2</v>
      </c>
      <c r="J219" s="20">
        <v>2</v>
      </c>
      <c r="K219" s="20">
        <v>2</v>
      </c>
      <c r="L219" s="20">
        <v>2</v>
      </c>
      <c r="M219" s="20">
        <v>0</v>
      </c>
      <c r="N219" s="20">
        <v>0</v>
      </c>
      <c r="O219" s="20">
        <v>2</v>
      </c>
      <c r="P219" s="20">
        <v>0</v>
      </c>
      <c r="R219" s="21">
        <f t="shared" si="6"/>
        <v>12</v>
      </c>
      <c r="S219" s="22" t="str">
        <f t="shared" si="7"/>
        <v>B-EN PROCESO</v>
      </c>
    </row>
    <row r="220" spans="2:19" ht="15.75">
      <c r="B220" s="15">
        <v>208</v>
      </c>
      <c r="C220" s="16" t="s">
        <v>69</v>
      </c>
      <c r="D220" s="81" t="s">
        <v>128</v>
      </c>
      <c r="E220" s="18" t="s">
        <v>437</v>
      </c>
      <c r="F220" s="19" t="s">
        <v>30</v>
      </c>
      <c r="G220" s="20">
        <v>2</v>
      </c>
      <c r="H220" s="20">
        <v>2</v>
      </c>
      <c r="I220" s="20">
        <v>0</v>
      </c>
      <c r="J220" s="20">
        <v>2</v>
      </c>
      <c r="K220" s="20">
        <v>2</v>
      </c>
      <c r="L220" s="20">
        <v>0</v>
      </c>
      <c r="M220" s="20">
        <v>2</v>
      </c>
      <c r="N220" s="20">
        <v>2</v>
      </c>
      <c r="O220" s="20">
        <v>2</v>
      </c>
      <c r="P220" s="20">
        <v>0</v>
      </c>
      <c r="R220" s="21">
        <f t="shared" si="6"/>
        <v>14</v>
      </c>
      <c r="S220" s="22" t="str">
        <f t="shared" si="7"/>
        <v>A-LOGRADO</v>
      </c>
    </row>
    <row r="221" spans="2:19" ht="15.75">
      <c r="B221" s="15">
        <v>209</v>
      </c>
      <c r="C221" s="16" t="s">
        <v>69</v>
      </c>
      <c r="D221" s="81" t="s">
        <v>128</v>
      </c>
      <c r="E221" s="18" t="s">
        <v>438</v>
      </c>
      <c r="F221" s="19" t="s">
        <v>30</v>
      </c>
      <c r="G221" s="20">
        <v>2</v>
      </c>
      <c r="H221" s="20">
        <v>2</v>
      </c>
      <c r="I221" s="20">
        <v>2</v>
      </c>
      <c r="J221" s="20">
        <v>2</v>
      </c>
      <c r="K221" s="20">
        <v>2</v>
      </c>
      <c r="L221" s="20">
        <v>2</v>
      </c>
      <c r="M221" s="20">
        <v>0</v>
      </c>
      <c r="N221" s="20">
        <v>0</v>
      </c>
      <c r="O221" s="20">
        <v>0</v>
      </c>
      <c r="P221" s="20">
        <v>2</v>
      </c>
      <c r="R221" s="21">
        <f t="shared" si="6"/>
        <v>14</v>
      </c>
      <c r="S221" s="22" t="str">
        <f t="shared" si="7"/>
        <v>A-LOGRADO</v>
      </c>
    </row>
    <row r="222" spans="2:19" ht="15.75">
      <c r="B222" s="15">
        <v>210</v>
      </c>
      <c r="C222" s="16" t="s">
        <v>69</v>
      </c>
      <c r="D222" s="81" t="s">
        <v>128</v>
      </c>
      <c r="E222" s="18" t="s">
        <v>439</v>
      </c>
      <c r="F222" s="19" t="s">
        <v>30</v>
      </c>
      <c r="G222" s="20">
        <v>2</v>
      </c>
      <c r="H222" s="20">
        <v>2</v>
      </c>
      <c r="I222" s="20">
        <v>2</v>
      </c>
      <c r="J222" s="20">
        <v>2</v>
      </c>
      <c r="K222" s="20">
        <v>2</v>
      </c>
      <c r="L222" s="20">
        <v>0</v>
      </c>
      <c r="M222" s="20">
        <v>2</v>
      </c>
      <c r="N222" s="20">
        <v>2</v>
      </c>
      <c r="O222" s="20">
        <v>0</v>
      </c>
      <c r="P222" s="20">
        <v>2</v>
      </c>
      <c r="R222" s="21">
        <f t="shared" si="6"/>
        <v>16</v>
      </c>
      <c r="S222" s="22" t="str">
        <f t="shared" si="7"/>
        <v>A-LOGRADO</v>
      </c>
    </row>
    <row r="223" spans="2:19" ht="15.75">
      <c r="B223" s="15">
        <v>211</v>
      </c>
      <c r="C223" s="16" t="s">
        <v>69</v>
      </c>
      <c r="D223" s="81" t="s">
        <v>128</v>
      </c>
      <c r="E223" s="18" t="s">
        <v>440</v>
      </c>
      <c r="F223" s="19" t="s">
        <v>30</v>
      </c>
      <c r="G223" s="20">
        <v>2</v>
      </c>
      <c r="H223" s="20">
        <v>2</v>
      </c>
      <c r="I223" s="20">
        <v>0</v>
      </c>
      <c r="J223" s="20">
        <v>2</v>
      </c>
      <c r="K223" s="20">
        <v>2</v>
      </c>
      <c r="L223" s="20">
        <v>0</v>
      </c>
      <c r="M223" s="20">
        <v>2</v>
      </c>
      <c r="N223" s="20">
        <v>2</v>
      </c>
      <c r="O223" s="20">
        <v>0</v>
      </c>
      <c r="P223" s="20">
        <v>2</v>
      </c>
      <c r="R223" s="21">
        <f t="shared" si="6"/>
        <v>14</v>
      </c>
      <c r="S223" s="22" t="str">
        <f t="shared" si="7"/>
        <v>A-LOGRADO</v>
      </c>
    </row>
    <row r="224" spans="2:19" ht="15.75">
      <c r="B224" s="15">
        <v>212</v>
      </c>
      <c r="C224" s="16" t="s">
        <v>69</v>
      </c>
      <c r="D224" s="81" t="s">
        <v>128</v>
      </c>
      <c r="E224" s="18" t="s">
        <v>441</v>
      </c>
      <c r="F224" s="19" t="s">
        <v>30</v>
      </c>
      <c r="G224" s="20">
        <v>2</v>
      </c>
      <c r="H224" s="20">
        <v>2</v>
      </c>
      <c r="I224" s="20">
        <v>2</v>
      </c>
      <c r="J224" s="20">
        <v>2</v>
      </c>
      <c r="K224" s="20">
        <v>2</v>
      </c>
      <c r="L224" s="20">
        <v>0</v>
      </c>
      <c r="M224" s="20">
        <v>0</v>
      </c>
      <c r="N224" s="20">
        <v>0</v>
      </c>
      <c r="O224" s="20">
        <v>0</v>
      </c>
      <c r="P224" s="20">
        <v>0</v>
      </c>
      <c r="R224" s="21">
        <f t="shared" si="6"/>
        <v>10</v>
      </c>
      <c r="S224" s="22" t="str">
        <f t="shared" si="7"/>
        <v>B-EN PROCESO</v>
      </c>
    </row>
    <row r="225" spans="2:19" ht="15.75">
      <c r="B225" s="15">
        <v>213</v>
      </c>
      <c r="C225" s="16" t="s">
        <v>69</v>
      </c>
      <c r="D225" s="81" t="s">
        <v>128</v>
      </c>
      <c r="E225" s="18" t="s">
        <v>442</v>
      </c>
      <c r="F225" s="19" t="s">
        <v>30</v>
      </c>
      <c r="G225" s="20">
        <v>2</v>
      </c>
      <c r="H225" s="20">
        <v>2</v>
      </c>
      <c r="I225" s="20">
        <v>2</v>
      </c>
      <c r="J225" s="20">
        <v>2</v>
      </c>
      <c r="K225" s="20">
        <v>2</v>
      </c>
      <c r="L225" s="20">
        <v>0</v>
      </c>
      <c r="M225" s="20">
        <v>0</v>
      </c>
      <c r="N225" s="20">
        <v>2</v>
      </c>
      <c r="O225" s="20">
        <v>2</v>
      </c>
      <c r="P225" s="20">
        <v>2</v>
      </c>
      <c r="R225" s="21">
        <f t="shared" si="6"/>
        <v>16</v>
      </c>
      <c r="S225" s="22" t="str">
        <f t="shared" si="7"/>
        <v>A-LOGRADO</v>
      </c>
    </row>
    <row r="226" spans="2:19" ht="15.75">
      <c r="B226" s="15">
        <v>214</v>
      </c>
      <c r="C226" s="16" t="s">
        <v>69</v>
      </c>
      <c r="D226" s="81" t="s">
        <v>128</v>
      </c>
      <c r="E226" s="18" t="s">
        <v>443</v>
      </c>
      <c r="F226" s="19" t="s">
        <v>30</v>
      </c>
      <c r="G226" s="20">
        <v>2</v>
      </c>
      <c r="H226" s="20">
        <v>2</v>
      </c>
      <c r="I226" s="20">
        <v>0</v>
      </c>
      <c r="J226" s="20">
        <v>2</v>
      </c>
      <c r="K226" s="20">
        <v>2</v>
      </c>
      <c r="L226" s="20">
        <v>0</v>
      </c>
      <c r="M226" s="20">
        <v>0</v>
      </c>
      <c r="N226" s="20">
        <v>0</v>
      </c>
      <c r="O226" s="20">
        <v>0</v>
      </c>
      <c r="P226" s="20">
        <v>0</v>
      </c>
      <c r="R226" s="21">
        <f t="shared" si="6"/>
        <v>8</v>
      </c>
      <c r="S226" s="22" t="str">
        <f t="shared" si="7"/>
        <v>C-EN INICIO</v>
      </c>
    </row>
    <row r="227" spans="2:19" ht="15.75">
      <c r="B227" s="15">
        <v>215</v>
      </c>
      <c r="C227" s="16" t="s">
        <v>69</v>
      </c>
      <c r="D227" s="81" t="s">
        <v>128</v>
      </c>
      <c r="E227" s="18" t="s">
        <v>444</v>
      </c>
      <c r="F227" s="19" t="s">
        <v>30</v>
      </c>
      <c r="G227" s="20">
        <v>2</v>
      </c>
      <c r="H227" s="20">
        <v>2</v>
      </c>
      <c r="I227" s="20">
        <v>2</v>
      </c>
      <c r="J227" s="20">
        <v>2</v>
      </c>
      <c r="K227" s="20">
        <v>2</v>
      </c>
      <c r="L227" s="20">
        <v>0</v>
      </c>
      <c r="M227" s="20">
        <v>2</v>
      </c>
      <c r="N227" s="20">
        <v>2</v>
      </c>
      <c r="O227" s="20">
        <v>0</v>
      </c>
      <c r="P227" s="20">
        <v>0</v>
      </c>
      <c r="R227" s="21">
        <f t="shared" si="6"/>
        <v>14</v>
      </c>
      <c r="S227" s="22" t="str">
        <f t="shared" si="7"/>
        <v>A-LOGRADO</v>
      </c>
    </row>
    <row r="228" spans="2:19" ht="15.75">
      <c r="B228" s="15">
        <v>216</v>
      </c>
      <c r="C228" s="16" t="s">
        <v>69</v>
      </c>
      <c r="D228" s="81" t="s">
        <v>128</v>
      </c>
      <c r="E228" s="18" t="s">
        <v>445</v>
      </c>
      <c r="F228" s="19" t="s">
        <v>30</v>
      </c>
      <c r="G228" s="20">
        <v>2</v>
      </c>
      <c r="H228" s="20">
        <v>2</v>
      </c>
      <c r="I228" s="20">
        <v>2</v>
      </c>
      <c r="J228" s="20">
        <v>2</v>
      </c>
      <c r="K228" s="20">
        <v>2</v>
      </c>
      <c r="L228" s="20">
        <v>0</v>
      </c>
      <c r="M228" s="20">
        <v>0</v>
      </c>
      <c r="N228" s="20">
        <v>2</v>
      </c>
      <c r="O228" s="20">
        <v>0</v>
      </c>
      <c r="P228" s="20">
        <v>0</v>
      </c>
      <c r="R228" s="21">
        <f t="shared" si="6"/>
        <v>12</v>
      </c>
      <c r="S228" s="22" t="str">
        <f t="shared" si="7"/>
        <v>B-EN PROCESO</v>
      </c>
    </row>
    <row r="229" spans="2:19" ht="15.75">
      <c r="B229" s="15">
        <v>217</v>
      </c>
      <c r="C229" s="16" t="s">
        <v>69</v>
      </c>
      <c r="D229" s="81" t="s">
        <v>128</v>
      </c>
      <c r="E229" s="18" t="s">
        <v>446</v>
      </c>
      <c r="F229" s="19" t="s">
        <v>30</v>
      </c>
      <c r="G229" s="20">
        <v>2</v>
      </c>
      <c r="H229" s="20">
        <v>2</v>
      </c>
      <c r="I229" s="20">
        <v>2</v>
      </c>
      <c r="J229" s="20">
        <v>2</v>
      </c>
      <c r="K229" s="20">
        <v>2</v>
      </c>
      <c r="L229" s="20">
        <v>2</v>
      </c>
      <c r="M229" s="20">
        <v>0</v>
      </c>
      <c r="N229" s="20">
        <v>0</v>
      </c>
      <c r="O229" s="20">
        <v>0</v>
      </c>
      <c r="P229" s="20">
        <v>0</v>
      </c>
      <c r="R229" s="21">
        <f t="shared" si="6"/>
        <v>12</v>
      </c>
      <c r="S229" s="22" t="str">
        <f t="shared" si="7"/>
        <v>B-EN PROCESO</v>
      </c>
    </row>
    <row r="230" spans="2:19" ht="15.75">
      <c r="B230" s="15">
        <v>218</v>
      </c>
      <c r="C230" s="16" t="s">
        <v>69</v>
      </c>
      <c r="D230" s="81" t="s">
        <v>128</v>
      </c>
      <c r="E230" s="18" t="s">
        <v>447</v>
      </c>
      <c r="F230" s="19" t="s">
        <v>30</v>
      </c>
      <c r="G230" s="20">
        <v>2</v>
      </c>
      <c r="H230" s="20">
        <v>2</v>
      </c>
      <c r="I230" s="20">
        <v>2</v>
      </c>
      <c r="J230" s="20">
        <v>2</v>
      </c>
      <c r="K230" s="20">
        <v>2</v>
      </c>
      <c r="L230" s="20">
        <v>2</v>
      </c>
      <c r="M230" s="20">
        <v>0</v>
      </c>
      <c r="N230" s="20">
        <v>2</v>
      </c>
      <c r="O230" s="20">
        <v>0</v>
      </c>
      <c r="P230" s="20">
        <v>0</v>
      </c>
      <c r="R230" s="21">
        <f t="shared" si="6"/>
        <v>14</v>
      </c>
      <c r="S230" s="22" t="str">
        <f t="shared" si="7"/>
        <v>A-LOGRADO</v>
      </c>
    </row>
    <row r="231" spans="2:19" ht="15.75">
      <c r="B231" s="15">
        <v>219</v>
      </c>
      <c r="C231" s="16" t="s">
        <v>69</v>
      </c>
      <c r="D231" s="81" t="s">
        <v>130</v>
      </c>
      <c r="E231" s="18" t="s">
        <v>448</v>
      </c>
      <c r="F231" s="19" t="s">
        <v>30</v>
      </c>
      <c r="G231" s="20">
        <v>0</v>
      </c>
      <c r="H231" s="20">
        <v>2</v>
      </c>
      <c r="I231" s="20">
        <v>2</v>
      </c>
      <c r="J231" s="20">
        <v>2</v>
      </c>
      <c r="K231" s="20">
        <v>2</v>
      </c>
      <c r="L231" s="20">
        <v>0</v>
      </c>
      <c r="M231" s="20">
        <v>2</v>
      </c>
      <c r="N231" s="20">
        <v>0</v>
      </c>
      <c r="O231" s="20">
        <v>0</v>
      </c>
      <c r="P231" s="20">
        <v>0</v>
      </c>
      <c r="R231" s="21">
        <f t="shared" si="6"/>
        <v>10</v>
      </c>
      <c r="S231" s="22" t="str">
        <f t="shared" si="7"/>
        <v>B-EN PROCESO</v>
      </c>
    </row>
    <row r="232" spans="2:19" ht="15.75">
      <c r="B232" s="15">
        <v>220</v>
      </c>
      <c r="C232" s="16" t="s">
        <v>69</v>
      </c>
      <c r="D232" s="81" t="s">
        <v>130</v>
      </c>
      <c r="E232" s="18" t="s">
        <v>449</v>
      </c>
      <c r="F232" s="19" t="s">
        <v>30</v>
      </c>
      <c r="G232" s="20">
        <v>0</v>
      </c>
      <c r="H232" s="20">
        <v>2</v>
      </c>
      <c r="I232" s="20">
        <v>2</v>
      </c>
      <c r="J232" s="20">
        <v>2</v>
      </c>
      <c r="K232" s="20">
        <v>2</v>
      </c>
      <c r="L232" s="20">
        <v>0</v>
      </c>
      <c r="M232" s="20">
        <v>0</v>
      </c>
      <c r="N232" s="20">
        <v>2</v>
      </c>
      <c r="O232" s="20">
        <v>2</v>
      </c>
      <c r="P232" s="20">
        <v>2</v>
      </c>
      <c r="R232" s="21">
        <f t="shared" si="6"/>
        <v>14</v>
      </c>
      <c r="S232" s="22" t="str">
        <f t="shared" si="7"/>
        <v>A-LOGRADO</v>
      </c>
    </row>
    <row r="233" spans="2:19" ht="15.75">
      <c r="B233" s="15">
        <v>221</v>
      </c>
      <c r="C233" s="16" t="s">
        <v>69</v>
      </c>
      <c r="D233" s="81" t="s">
        <v>130</v>
      </c>
      <c r="E233" s="18" t="s">
        <v>450</v>
      </c>
      <c r="F233" s="19" t="s">
        <v>30</v>
      </c>
      <c r="G233" s="20">
        <v>2</v>
      </c>
      <c r="H233" s="20">
        <v>0</v>
      </c>
      <c r="I233" s="20">
        <v>2</v>
      </c>
      <c r="J233" s="20">
        <v>2</v>
      </c>
      <c r="K233" s="20">
        <v>2</v>
      </c>
      <c r="L233" s="20">
        <v>0</v>
      </c>
      <c r="M233" s="20">
        <v>2</v>
      </c>
      <c r="N233" s="20">
        <v>0</v>
      </c>
      <c r="O233" s="20">
        <v>0</v>
      </c>
      <c r="P233" s="20">
        <v>0</v>
      </c>
      <c r="R233" s="21">
        <f t="shared" si="6"/>
        <v>10</v>
      </c>
      <c r="S233" s="22" t="str">
        <f t="shared" si="7"/>
        <v>B-EN PROCESO</v>
      </c>
    </row>
    <row r="234" spans="2:19" ht="15.75">
      <c r="B234" s="15">
        <v>222</v>
      </c>
      <c r="C234" s="16" t="s">
        <v>69</v>
      </c>
      <c r="D234" s="81" t="s">
        <v>130</v>
      </c>
      <c r="E234" s="18" t="s">
        <v>451</v>
      </c>
      <c r="F234" s="19" t="s">
        <v>30</v>
      </c>
      <c r="G234" s="20">
        <v>2</v>
      </c>
      <c r="H234" s="20">
        <v>2</v>
      </c>
      <c r="I234" s="20">
        <v>0</v>
      </c>
      <c r="J234" s="20">
        <v>2</v>
      </c>
      <c r="K234" s="20">
        <v>2</v>
      </c>
      <c r="L234" s="20">
        <v>0</v>
      </c>
      <c r="M234" s="20">
        <v>2</v>
      </c>
      <c r="N234" s="20">
        <v>2</v>
      </c>
      <c r="O234" s="20">
        <v>0</v>
      </c>
      <c r="P234" s="20">
        <v>0</v>
      </c>
      <c r="R234" s="21">
        <f t="shared" si="6"/>
        <v>12</v>
      </c>
      <c r="S234" s="22" t="str">
        <f t="shared" si="7"/>
        <v>B-EN PROCESO</v>
      </c>
    </row>
    <row r="235" spans="2:19" ht="15.75">
      <c r="B235" s="15">
        <v>223</v>
      </c>
      <c r="C235" s="16" t="s">
        <v>69</v>
      </c>
      <c r="D235" s="81" t="s">
        <v>130</v>
      </c>
      <c r="E235" s="18" t="s">
        <v>452</v>
      </c>
      <c r="F235" s="19" t="s">
        <v>30</v>
      </c>
      <c r="G235" s="20">
        <v>2</v>
      </c>
      <c r="H235" s="20">
        <v>0</v>
      </c>
      <c r="I235" s="20">
        <v>2</v>
      </c>
      <c r="J235" s="20">
        <v>2</v>
      </c>
      <c r="K235" s="20">
        <v>2</v>
      </c>
      <c r="L235" s="20">
        <v>0</v>
      </c>
      <c r="M235" s="20">
        <v>2</v>
      </c>
      <c r="N235" s="20">
        <v>2</v>
      </c>
      <c r="O235" s="20">
        <v>0</v>
      </c>
      <c r="P235" s="20">
        <v>2</v>
      </c>
      <c r="R235" s="21">
        <f t="shared" si="6"/>
        <v>14</v>
      </c>
      <c r="S235" s="22" t="str">
        <f t="shared" si="7"/>
        <v>A-LOGRADO</v>
      </c>
    </row>
    <row r="236" spans="2:19" ht="15.75">
      <c r="B236" s="15">
        <v>224</v>
      </c>
      <c r="C236" s="16" t="s">
        <v>69</v>
      </c>
      <c r="D236" s="81" t="s">
        <v>130</v>
      </c>
      <c r="E236" s="18" t="s">
        <v>453</v>
      </c>
      <c r="F236" s="19" t="s">
        <v>30</v>
      </c>
      <c r="G236" s="20">
        <v>0</v>
      </c>
      <c r="H236" s="20">
        <v>2</v>
      </c>
      <c r="I236" s="20">
        <v>2</v>
      </c>
      <c r="J236" s="20">
        <v>2</v>
      </c>
      <c r="K236" s="20">
        <v>2</v>
      </c>
      <c r="L236" s="20">
        <v>0</v>
      </c>
      <c r="M236" s="20">
        <v>2</v>
      </c>
      <c r="N236" s="20">
        <v>2</v>
      </c>
      <c r="O236" s="20">
        <v>0</v>
      </c>
      <c r="P236" s="20">
        <v>2</v>
      </c>
      <c r="R236" s="21">
        <f t="shared" si="6"/>
        <v>14</v>
      </c>
      <c r="S236" s="22" t="str">
        <f t="shared" si="7"/>
        <v>A-LOGRADO</v>
      </c>
    </row>
    <row r="237" spans="2:19" ht="15.75">
      <c r="B237" s="15">
        <v>225</v>
      </c>
      <c r="C237" s="16" t="s">
        <v>69</v>
      </c>
      <c r="D237" s="81" t="s">
        <v>130</v>
      </c>
      <c r="E237" s="18" t="s">
        <v>454</v>
      </c>
      <c r="F237" s="19" t="s">
        <v>30</v>
      </c>
      <c r="G237" s="20">
        <v>2</v>
      </c>
      <c r="H237" s="20">
        <v>2</v>
      </c>
      <c r="I237" s="20">
        <v>0</v>
      </c>
      <c r="J237" s="20">
        <v>2</v>
      </c>
      <c r="K237" s="20">
        <v>2</v>
      </c>
      <c r="L237" s="20">
        <v>0</v>
      </c>
      <c r="M237" s="20">
        <v>2</v>
      </c>
      <c r="N237" s="20">
        <v>2</v>
      </c>
      <c r="O237" s="20">
        <v>0</v>
      </c>
      <c r="P237" s="20">
        <v>0</v>
      </c>
      <c r="R237" s="21">
        <f t="shared" si="6"/>
        <v>12</v>
      </c>
      <c r="S237" s="22" t="str">
        <f t="shared" si="7"/>
        <v>B-EN PROCESO</v>
      </c>
    </row>
    <row r="238" spans="2:19" ht="15.75">
      <c r="B238" s="15">
        <v>226</v>
      </c>
      <c r="C238" s="16" t="s">
        <v>69</v>
      </c>
      <c r="D238" s="81" t="s">
        <v>127</v>
      </c>
      <c r="E238" s="18" t="s">
        <v>455</v>
      </c>
      <c r="F238" s="19" t="s">
        <v>30</v>
      </c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R238" s="21">
        <f t="shared" si="6"/>
        <v>0</v>
      </c>
      <c r="S238" s="22" t="str">
        <f t="shared" si="7"/>
        <v>C-EN INICIO</v>
      </c>
    </row>
    <row r="239" spans="2:19" ht="30">
      <c r="B239" s="15">
        <v>227</v>
      </c>
      <c r="C239" s="16" t="s">
        <v>69</v>
      </c>
      <c r="D239" s="81" t="s">
        <v>127</v>
      </c>
      <c r="E239" s="18" t="s">
        <v>456</v>
      </c>
      <c r="F239" s="19" t="s">
        <v>30</v>
      </c>
      <c r="G239" s="20">
        <v>2</v>
      </c>
      <c r="H239" s="20">
        <v>2</v>
      </c>
      <c r="I239" s="20">
        <v>2</v>
      </c>
      <c r="J239" s="20">
        <v>2</v>
      </c>
      <c r="K239" s="20">
        <v>2</v>
      </c>
      <c r="L239" s="20">
        <v>0</v>
      </c>
      <c r="M239" s="20">
        <v>2</v>
      </c>
      <c r="N239" s="20">
        <v>0</v>
      </c>
      <c r="O239" s="20">
        <v>2</v>
      </c>
      <c r="P239" s="20">
        <v>0</v>
      </c>
      <c r="R239" s="21">
        <f t="shared" si="6"/>
        <v>14</v>
      </c>
      <c r="S239" s="22" t="str">
        <f t="shared" si="7"/>
        <v>A-LOGRADO</v>
      </c>
    </row>
    <row r="240" spans="2:19" ht="15.75">
      <c r="B240" s="15">
        <v>228</v>
      </c>
      <c r="C240" s="16" t="s">
        <v>69</v>
      </c>
      <c r="D240" s="81" t="s">
        <v>127</v>
      </c>
      <c r="E240" s="18" t="s">
        <v>457</v>
      </c>
      <c r="F240" s="19" t="s">
        <v>30</v>
      </c>
      <c r="G240" s="20">
        <v>2</v>
      </c>
      <c r="H240" s="20">
        <v>2</v>
      </c>
      <c r="I240" s="20">
        <v>2</v>
      </c>
      <c r="J240" s="20">
        <v>2</v>
      </c>
      <c r="K240" s="20">
        <v>2</v>
      </c>
      <c r="L240" s="20">
        <v>0</v>
      </c>
      <c r="M240" s="20">
        <v>0</v>
      </c>
      <c r="N240" s="20">
        <v>2</v>
      </c>
      <c r="O240" s="20">
        <v>0</v>
      </c>
      <c r="P240" s="20">
        <v>0</v>
      </c>
      <c r="R240" s="21">
        <f t="shared" si="6"/>
        <v>12</v>
      </c>
      <c r="S240" s="22" t="str">
        <f t="shared" si="7"/>
        <v>B-EN PROCESO</v>
      </c>
    </row>
    <row r="241" spans="2:19" ht="15.75">
      <c r="B241" s="15">
        <v>229</v>
      </c>
      <c r="C241" s="16" t="s">
        <v>69</v>
      </c>
      <c r="D241" s="81" t="s">
        <v>127</v>
      </c>
      <c r="E241" s="18" t="s">
        <v>458</v>
      </c>
      <c r="F241" s="19" t="s">
        <v>30</v>
      </c>
      <c r="G241" s="20">
        <v>0</v>
      </c>
      <c r="H241" s="20">
        <v>2</v>
      </c>
      <c r="I241" s="20">
        <v>2</v>
      </c>
      <c r="J241" s="20">
        <v>0</v>
      </c>
      <c r="K241" s="20">
        <v>2</v>
      </c>
      <c r="L241" s="20">
        <v>0</v>
      </c>
      <c r="M241" s="20">
        <v>2</v>
      </c>
      <c r="N241" s="20">
        <v>0</v>
      </c>
      <c r="O241" s="20">
        <v>0</v>
      </c>
      <c r="P241" s="20">
        <v>0</v>
      </c>
      <c r="R241" s="21">
        <f t="shared" si="6"/>
        <v>8</v>
      </c>
      <c r="S241" s="22" t="str">
        <f t="shared" si="7"/>
        <v>C-EN INICIO</v>
      </c>
    </row>
    <row r="242" spans="2:19" ht="15.75">
      <c r="B242" s="15">
        <v>230</v>
      </c>
      <c r="C242" s="16" t="s">
        <v>69</v>
      </c>
      <c r="D242" s="81" t="s">
        <v>127</v>
      </c>
      <c r="E242" s="18" t="s">
        <v>459</v>
      </c>
      <c r="F242" s="19" t="s">
        <v>30</v>
      </c>
      <c r="G242" s="20">
        <v>0</v>
      </c>
      <c r="H242" s="20">
        <v>2</v>
      </c>
      <c r="I242" s="20">
        <v>2</v>
      </c>
      <c r="J242" s="20">
        <v>2</v>
      </c>
      <c r="K242" s="20">
        <v>2</v>
      </c>
      <c r="L242" s="20">
        <v>0</v>
      </c>
      <c r="M242" s="20">
        <v>2</v>
      </c>
      <c r="N242" s="20">
        <v>2</v>
      </c>
      <c r="O242" s="20">
        <v>2</v>
      </c>
      <c r="P242" s="20">
        <v>2</v>
      </c>
      <c r="R242" s="21">
        <f t="shared" si="6"/>
        <v>16</v>
      </c>
      <c r="S242" s="22" t="str">
        <f t="shared" si="7"/>
        <v>A-LOGRADO</v>
      </c>
    </row>
    <row r="243" spans="2:19" ht="15.75">
      <c r="B243" s="15">
        <v>231</v>
      </c>
      <c r="C243" s="16" t="s">
        <v>69</v>
      </c>
      <c r="D243" s="81" t="s">
        <v>127</v>
      </c>
      <c r="E243" s="18" t="s">
        <v>460</v>
      </c>
      <c r="F243" s="19" t="s">
        <v>30</v>
      </c>
      <c r="G243" s="20">
        <v>2</v>
      </c>
      <c r="H243" s="20">
        <v>2</v>
      </c>
      <c r="I243" s="20">
        <v>0</v>
      </c>
      <c r="J243" s="20">
        <v>2</v>
      </c>
      <c r="K243" s="20">
        <v>2</v>
      </c>
      <c r="L243" s="20">
        <v>2</v>
      </c>
      <c r="M243" s="20">
        <v>2</v>
      </c>
      <c r="N243" s="20">
        <v>0</v>
      </c>
      <c r="O243" s="20">
        <v>2</v>
      </c>
      <c r="P243" s="20">
        <v>0</v>
      </c>
      <c r="R243" s="21">
        <f t="shared" si="6"/>
        <v>14</v>
      </c>
      <c r="S243" s="22" t="str">
        <f t="shared" si="7"/>
        <v>A-LOGRADO</v>
      </c>
    </row>
    <row r="244" spans="2:19" ht="15.75">
      <c r="B244" s="15">
        <v>232</v>
      </c>
      <c r="C244" s="16" t="s">
        <v>69</v>
      </c>
      <c r="D244" s="81" t="s">
        <v>127</v>
      </c>
      <c r="E244" s="18" t="s">
        <v>461</v>
      </c>
      <c r="F244" s="19" t="s">
        <v>30</v>
      </c>
      <c r="G244" s="20">
        <v>0</v>
      </c>
      <c r="H244" s="20">
        <v>0</v>
      </c>
      <c r="I244" s="20">
        <v>0</v>
      </c>
      <c r="J244" s="20">
        <v>2</v>
      </c>
      <c r="K244" s="20">
        <v>0</v>
      </c>
      <c r="L244" s="20">
        <v>0</v>
      </c>
      <c r="M244" s="20">
        <v>0</v>
      </c>
      <c r="N244" s="20">
        <v>2</v>
      </c>
      <c r="O244" s="20">
        <v>0</v>
      </c>
      <c r="P244" s="20">
        <v>0</v>
      </c>
      <c r="R244" s="21">
        <f t="shared" si="6"/>
        <v>4</v>
      </c>
      <c r="S244" s="22" t="str">
        <f t="shared" si="7"/>
        <v>C-EN INICIO</v>
      </c>
    </row>
    <row r="245" spans="2:19" ht="15.75">
      <c r="B245" s="15">
        <v>233</v>
      </c>
      <c r="C245" s="16" t="s">
        <v>69</v>
      </c>
      <c r="D245" s="81" t="s">
        <v>127</v>
      </c>
      <c r="E245" s="18" t="s">
        <v>462</v>
      </c>
      <c r="F245" s="19" t="s">
        <v>30</v>
      </c>
      <c r="G245" s="20">
        <v>2</v>
      </c>
      <c r="H245" s="20">
        <v>0</v>
      </c>
      <c r="I245" s="20">
        <v>2</v>
      </c>
      <c r="J245" s="20">
        <v>2</v>
      </c>
      <c r="K245" s="20">
        <v>2</v>
      </c>
      <c r="L245" s="20">
        <v>2</v>
      </c>
      <c r="M245" s="20">
        <v>0</v>
      </c>
      <c r="N245" s="20">
        <v>2</v>
      </c>
      <c r="O245" s="20">
        <v>0</v>
      </c>
      <c r="P245" s="20">
        <v>0</v>
      </c>
      <c r="R245" s="21">
        <f t="shared" si="6"/>
        <v>12</v>
      </c>
      <c r="S245" s="22" t="str">
        <f t="shared" si="7"/>
        <v>B-EN PROCESO</v>
      </c>
    </row>
    <row r="246" spans="2:19" ht="15.75">
      <c r="B246" s="15">
        <v>234</v>
      </c>
      <c r="C246" s="16" t="s">
        <v>69</v>
      </c>
      <c r="D246" s="81" t="s">
        <v>127</v>
      </c>
      <c r="E246" s="18" t="s">
        <v>463</v>
      </c>
      <c r="F246" s="19" t="s">
        <v>30</v>
      </c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R246" s="21">
        <f t="shared" si="6"/>
        <v>0</v>
      </c>
      <c r="S246" s="22" t="str">
        <f t="shared" si="7"/>
        <v>C-EN INICIO</v>
      </c>
    </row>
    <row r="247" spans="2:19" ht="15.75">
      <c r="B247" s="15">
        <v>235</v>
      </c>
      <c r="C247" s="16" t="s">
        <v>69</v>
      </c>
      <c r="D247" s="81" t="s">
        <v>127</v>
      </c>
      <c r="E247" s="18" t="s">
        <v>464</v>
      </c>
      <c r="F247" s="19" t="s">
        <v>30</v>
      </c>
      <c r="G247" s="20">
        <v>2</v>
      </c>
      <c r="H247" s="20">
        <v>2</v>
      </c>
      <c r="I247" s="20">
        <v>2</v>
      </c>
      <c r="J247" s="20">
        <v>2</v>
      </c>
      <c r="K247" s="20">
        <v>2</v>
      </c>
      <c r="L247" s="20">
        <v>2</v>
      </c>
      <c r="M247" s="20">
        <v>2</v>
      </c>
      <c r="N247" s="20">
        <v>0</v>
      </c>
      <c r="O247" s="20">
        <v>2</v>
      </c>
      <c r="P247" s="20">
        <v>2</v>
      </c>
      <c r="R247" s="21">
        <f t="shared" si="6"/>
        <v>18</v>
      </c>
      <c r="S247" s="22" t="str">
        <f t="shared" si="7"/>
        <v>AD-DESTACADO</v>
      </c>
    </row>
    <row r="248" spans="2:19" ht="15.75">
      <c r="B248" s="15">
        <v>236</v>
      </c>
      <c r="C248" s="16" t="s">
        <v>69</v>
      </c>
      <c r="D248" s="81" t="s">
        <v>127</v>
      </c>
      <c r="E248" s="18" t="s">
        <v>465</v>
      </c>
      <c r="F248" s="19" t="s">
        <v>30</v>
      </c>
      <c r="G248" s="20">
        <v>2</v>
      </c>
      <c r="H248" s="20">
        <v>0</v>
      </c>
      <c r="I248" s="20">
        <v>0</v>
      </c>
      <c r="J248" s="20">
        <v>0</v>
      </c>
      <c r="K248" s="20">
        <v>2</v>
      </c>
      <c r="L248" s="20">
        <v>2</v>
      </c>
      <c r="M248" s="20">
        <v>2</v>
      </c>
      <c r="N248" s="20">
        <v>2</v>
      </c>
      <c r="O248" s="20">
        <v>0</v>
      </c>
      <c r="P248" s="20">
        <v>2</v>
      </c>
      <c r="R248" s="21">
        <f t="shared" si="6"/>
        <v>12</v>
      </c>
      <c r="S248" s="22" t="str">
        <f t="shared" si="7"/>
        <v>B-EN PROCESO</v>
      </c>
    </row>
    <row r="249" spans="2:19" ht="15.75">
      <c r="B249" s="15">
        <v>237</v>
      </c>
      <c r="C249" s="16" t="s">
        <v>69</v>
      </c>
      <c r="D249" s="81" t="s">
        <v>127</v>
      </c>
      <c r="E249" s="18" t="s">
        <v>466</v>
      </c>
      <c r="F249" s="19" t="s">
        <v>30</v>
      </c>
      <c r="G249" s="20">
        <v>2</v>
      </c>
      <c r="H249" s="20">
        <v>2</v>
      </c>
      <c r="I249" s="20">
        <v>0</v>
      </c>
      <c r="J249" s="20">
        <v>2</v>
      </c>
      <c r="K249" s="20">
        <v>2</v>
      </c>
      <c r="L249" s="20">
        <v>0</v>
      </c>
      <c r="M249" s="20">
        <v>0</v>
      </c>
      <c r="N249" s="20">
        <v>2</v>
      </c>
      <c r="O249" s="20">
        <v>2</v>
      </c>
      <c r="P249" s="20">
        <v>0</v>
      </c>
      <c r="R249" s="21">
        <f t="shared" si="6"/>
        <v>12</v>
      </c>
      <c r="S249" s="22" t="str">
        <f t="shared" si="7"/>
        <v>B-EN PROCESO</v>
      </c>
    </row>
    <row r="250" spans="2:19" ht="15.75">
      <c r="B250" s="15">
        <v>238</v>
      </c>
      <c r="C250" s="16" t="s">
        <v>69</v>
      </c>
      <c r="D250" s="81" t="s">
        <v>127</v>
      </c>
      <c r="E250" s="18" t="s">
        <v>467</v>
      </c>
      <c r="F250" s="19" t="s">
        <v>30</v>
      </c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R250" s="21">
        <f t="shared" si="6"/>
        <v>0</v>
      </c>
      <c r="S250" s="22" t="str">
        <f t="shared" si="7"/>
        <v>C-EN INICIO</v>
      </c>
    </row>
    <row r="251" spans="2:19" ht="15.75">
      <c r="B251" s="15">
        <v>239</v>
      </c>
      <c r="C251" s="16" t="s">
        <v>69</v>
      </c>
      <c r="D251" s="81" t="s">
        <v>127</v>
      </c>
      <c r="E251" s="18" t="s">
        <v>468</v>
      </c>
      <c r="F251" s="19" t="s">
        <v>30</v>
      </c>
      <c r="G251" s="20">
        <v>0</v>
      </c>
      <c r="H251" s="20">
        <v>2</v>
      </c>
      <c r="I251" s="20">
        <v>0</v>
      </c>
      <c r="J251" s="20">
        <v>2</v>
      </c>
      <c r="K251" s="20">
        <v>2</v>
      </c>
      <c r="L251" s="20">
        <v>2</v>
      </c>
      <c r="M251" s="20">
        <v>0</v>
      </c>
      <c r="N251" s="20">
        <v>0</v>
      </c>
      <c r="O251" s="20">
        <v>0</v>
      </c>
      <c r="P251" s="20">
        <v>0</v>
      </c>
      <c r="R251" s="21">
        <f t="shared" si="6"/>
        <v>8</v>
      </c>
      <c r="S251" s="22" t="str">
        <f t="shared" si="7"/>
        <v>C-EN INICIO</v>
      </c>
    </row>
    <row r="252" spans="2:19" ht="15.75">
      <c r="B252" s="15">
        <v>240</v>
      </c>
      <c r="C252" s="16" t="s">
        <v>69</v>
      </c>
      <c r="D252" s="81" t="s">
        <v>127</v>
      </c>
      <c r="E252" s="18" t="s">
        <v>469</v>
      </c>
      <c r="F252" s="19" t="s">
        <v>30</v>
      </c>
      <c r="G252" s="20">
        <v>2</v>
      </c>
      <c r="H252" s="20">
        <v>0</v>
      </c>
      <c r="I252" s="20">
        <v>2</v>
      </c>
      <c r="J252" s="20">
        <v>2</v>
      </c>
      <c r="K252" s="20">
        <v>2</v>
      </c>
      <c r="L252" s="20">
        <v>0</v>
      </c>
      <c r="M252" s="20">
        <v>0</v>
      </c>
      <c r="N252" s="20">
        <v>0</v>
      </c>
      <c r="O252" s="20">
        <v>0</v>
      </c>
      <c r="P252" s="20">
        <v>0</v>
      </c>
      <c r="R252" s="21">
        <f t="shared" si="6"/>
        <v>8</v>
      </c>
      <c r="S252" s="22" t="str">
        <f t="shared" si="7"/>
        <v>C-EN INICIO</v>
      </c>
    </row>
    <row r="253" spans="2:19" ht="15.75">
      <c r="B253" s="15">
        <v>241</v>
      </c>
      <c r="C253" s="16" t="s">
        <v>69</v>
      </c>
      <c r="D253" s="81" t="s">
        <v>127</v>
      </c>
      <c r="E253" s="18" t="s">
        <v>470</v>
      </c>
      <c r="F253" s="19" t="s">
        <v>30</v>
      </c>
      <c r="G253" s="20">
        <v>2</v>
      </c>
      <c r="H253" s="20">
        <v>2</v>
      </c>
      <c r="I253" s="20">
        <v>0</v>
      </c>
      <c r="J253" s="20">
        <v>2</v>
      </c>
      <c r="K253" s="20">
        <v>2</v>
      </c>
      <c r="L253" s="20">
        <v>0</v>
      </c>
      <c r="M253" s="20">
        <v>0</v>
      </c>
      <c r="N253" s="20">
        <v>0</v>
      </c>
      <c r="O253" s="20">
        <v>0</v>
      </c>
      <c r="P253" s="20">
        <v>0</v>
      </c>
      <c r="R253" s="21">
        <f t="shared" si="6"/>
        <v>8</v>
      </c>
      <c r="S253" s="22" t="str">
        <f t="shared" si="7"/>
        <v>C-EN INICIO</v>
      </c>
    </row>
    <row r="254" spans="2:19" ht="15.75">
      <c r="B254" s="15">
        <v>242</v>
      </c>
      <c r="C254" s="16" t="s">
        <v>69</v>
      </c>
      <c r="D254" s="81" t="s">
        <v>127</v>
      </c>
      <c r="E254" s="18" t="s">
        <v>471</v>
      </c>
      <c r="F254" s="19" t="s">
        <v>30</v>
      </c>
      <c r="G254" s="20">
        <v>2</v>
      </c>
      <c r="H254" s="20">
        <v>2</v>
      </c>
      <c r="I254" s="20">
        <v>2</v>
      </c>
      <c r="J254" s="20">
        <v>2</v>
      </c>
      <c r="K254" s="20">
        <v>2</v>
      </c>
      <c r="L254" s="20">
        <v>2</v>
      </c>
      <c r="M254" s="20">
        <v>2</v>
      </c>
      <c r="N254" s="20">
        <v>0</v>
      </c>
      <c r="O254" s="20">
        <v>2</v>
      </c>
      <c r="P254" s="20">
        <v>2</v>
      </c>
      <c r="R254" s="21">
        <f t="shared" si="6"/>
        <v>18</v>
      </c>
      <c r="S254" s="22" t="str">
        <f t="shared" si="7"/>
        <v>AD-DESTACADO</v>
      </c>
    </row>
    <row r="255" spans="2:19" ht="15.75">
      <c r="B255" s="15">
        <v>243</v>
      </c>
      <c r="C255" s="16" t="s">
        <v>69</v>
      </c>
      <c r="D255" s="81" t="s">
        <v>127</v>
      </c>
      <c r="E255" s="18" t="s">
        <v>472</v>
      </c>
      <c r="F255" s="19" t="s">
        <v>30</v>
      </c>
      <c r="G255" s="20">
        <v>2</v>
      </c>
      <c r="H255" s="20">
        <v>0</v>
      </c>
      <c r="I255" s="20">
        <v>2</v>
      </c>
      <c r="J255" s="20">
        <v>2</v>
      </c>
      <c r="K255" s="20">
        <v>2</v>
      </c>
      <c r="L255" s="20">
        <v>2</v>
      </c>
      <c r="M255" s="20">
        <v>2</v>
      </c>
      <c r="N255" s="20">
        <v>0</v>
      </c>
      <c r="O255" s="20">
        <v>0</v>
      </c>
      <c r="P255" s="20">
        <v>0</v>
      </c>
      <c r="R255" s="21">
        <f t="shared" si="6"/>
        <v>12</v>
      </c>
      <c r="S255" s="22" t="str">
        <f t="shared" si="7"/>
        <v>B-EN PROCESO</v>
      </c>
    </row>
    <row r="256" spans="2:19" ht="15.75">
      <c r="B256" s="15">
        <v>244</v>
      </c>
      <c r="C256" s="16" t="s">
        <v>69</v>
      </c>
      <c r="D256" s="81" t="s">
        <v>127</v>
      </c>
      <c r="E256" s="18" t="s">
        <v>473</v>
      </c>
      <c r="F256" s="19" t="s">
        <v>30</v>
      </c>
      <c r="G256" s="20">
        <v>0</v>
      </c>
      <c r="H256" s="20">
        <v>2</v>
      </c>
      <c r="I256" s="20">
        <v>2</v>
      </c>
      <c r="J256" s="20">
        <v>2</v>
      </c>
      <c r="K256" s="20">
        <v>2</v>
      </c>
      <c r="L256" s="20">
        <v>0</v>
      </c>
      <c r="M256" s="20">
        <v>2</v>
      </c>
      <c r="N256" s="20">
        <v>2</v>
      </c>
      <c r="O256" s="20">
        <v>0</v>
      </c>
      <c r="P256" s="20">
        <v>0</v>
      </c>
      <c r="R256" s="21">
        <f t="shared" si="6"/>
        <v>12</v>
      </c>
      <c r="S256" s="22" t="str">
        <f t="shared" si="7"/>
        <v>B-EN PROCESO</v>
      </c>
    </row>
    <row r="257" spans="2:19" ht="15.75">
      <c r="B257" s="15">
        <v>245</v>
      </c>
      <c r="C257" s="16" t="s">
        <v>69</v>
      </c>
      <c r="D257" s="81" t="s">
        <v>138</v>
      </c>
      <c r="E257" s="18" t="s">
        <v>474</v>
      </c>
      <c r="F257" s="19" t="s">
        <v>54</v>
      </c>
      <c r="G257" s="20">
        <v>2</v>
      </c>
      <c r="H257" s="20">
        <v>2</v>
      </c>
      <c r="I257" s="20">
        <v>0</v>
      </c>
      <c r="J257" s="20">
        <v>2</v>
      </c>
      <c r="K257" s="20">
        <v>0</v>
      </c>
      <c r="L257" s="20">
        <v>0</v>
      </c>
      <c r="M257" s="20">
        <v>2</v>
      </c>
      <c r="N257" s="20">
        <v>2</v>
      </c>
      <c r="O257" s="20">
        <v>2</v>
      </c>
      <c r="P257" s="20">
        <v>2</v>
      </c>
      <c r="R257" s="21">
        <f t="shared" si="6"/>
        <v>14</v>
      </c>
      <c r="S257" s="22" t="str">
        <f t="shared" si="7"/>
        <v>A-LOGRADO</v>
      </c>
    </row>
    <row r="258" spans="2:19" ht="15.75">
      <c r="B258" s="15">
        <v>246</v>
      </c>
      <c r="C258" s="16" t="s">
        <v>69</v>
      </c>
      <c r="D258" s="81" t="s">
        <v>138</v>
      </c>
      <c r="E258" s="18" t="s">
        <v>475</v>
      </c>
      <c r="F258" s="19" t="s">
        <v>54</v>
      </c>
      <c r="G258" s="20">
        <v>0</v>
      </c>
      <c r="H258" s="20">
        <v>0</v>
      </c>
      <c r="I258" s="20">
        <v>2</v>
      </c>
      <c r="J258" s="20">
        <v>2</v>
      </c>
      <c r="K258" s="20">
        <v>2</v>
      </c>
      <c r="L258" s="20">
        <v>0</v>
      </c>
      <c r="M258" s="20">
        <v>2</v>
      </c>
      <c r="N258" s="20">
        <v>2</v>
      </c>
      <c r="O258" s="20">
        <v>0</v>
      </c>
      <c r="P258" s="20">
        <v>2</v>
      </c>
      <c r="R258" s="21">
        <f t="shared" si="6"/>
        <v>12</v>
      </c>
      <c r="S258" s="22" t="str">
        <f t="shared" si="7"/>
        <v>B-EN PROCESO</v>
      </c>
    </row>
    <row r="259" spans="2:19" ht="15.75">
      <c r="B259" s="15">
        <v>247</v>
      </c>
      <c r="C259" s="16" t="s">
        <v>69</v>
      </c>
      <c r="D259" s="81" t="s">
        <v>138</v>
      </c>
      <c r="E259" s="18" t="s">
        <v>476</v>
      </c>
      <c r="F259" s="19" t="s">
        <v>54</v>
      </c>
      <c r="G259" s="20">
        <v>2</v>
      </c>
      <c r="H259" s="20">
        <v>2</v>
      </c>
      <c r="I259" s="20">
        <v>2</v>
      </c>
      <c r="J259" s="20">
        <v>2</v>
      </c>
      <c r="K259" s="20">
        <v>2</v>
      </c>
      <c r="L259" s="20">
        <v>0</v>
      </c>
      <c r="M259" s="20">
        <v>0</v>
      </c>
      <c r="N259" s="20">
        <v>2</v>
      </c>
      <c r="O259" s="20">
        <v>0</v>
      </c>
      <c r="P259" s="20">
        <v>0</v>
      </c>
      <c r="R259" s="21">
        <f t="shared" si="6"/>
        <v>12</v>
      </c>
      <c r="S259" s="22" t="str">
        <f t="shared" si="7"/>
        <v>B-EN PROCESO</v>
      </c>
    </row>
    <row r="260" spans="2:19" ht="30">
      <c r="B260" s="15">
        <v>248</v>
      </c>
      <c r="C260" s="16" t="s">
        <v>69</v>
      </c>
      <c r="D260" s="81" t="s">
        <v>138</v>
      </c>
      <c r="E260" s="18" t="s">
        <v>477</v>
      </c>
      <c r="F260" s="19" t="s">
        <v>54</v>
      </c>
      <c r="G260" s="20">
        <v>0</v>
      </c>
      <c r="H260" s="20">
        <v>2</v>
      </c>
      <c r="I260" s="20">
        <v>2</v>
      </c>
      <c r="J260" s="20">
        <v>2</v>
      </c>
      <c r="K260" s="20">
        <v>0</v>
      </c>
      <c r="L260" s="20">
        <v>0</v>
      </c>
      <c r="M260" s="20">
        <v>2</v>
      </c>
      <c r="N260" s="20">
        <v>2</v>
      </c>
      <c r="O260" s="20">
        <v>0</v>
      </c>
      <c r="P260" s="20">
        <v>2</v>
      </c>
      <c r="R260" s="21">
        <f t="shared" si="6"/>
        <v>12</v>
      </c>
      <c r="S260" s="22" t="str">
        <f t="shared" si="7"/>
        <v>B-EN PROCESO</v>
      </c>
    </row>
    <row r="261" spans="2:19" ht="15.75">
      <c r="B261" s="15">
        <v>249</v>
      </c>
      <c r="C261" s="16" t="s">
        <v>69</v>
      </c>
      <c r="D261" s="81" t="s">
        <v>138</v>
      </c>
      <c r="E261" s="18" t="s">
        <v>478</v>
      </c>
      <c r="F261" s="19" t="s">
        <v>54</v>
      </c>
      <c r="G261" s="20">
        <v>0</v>
      </c>
      <c r="H261" s="20">
        <v>2</v>
      </c>
      <c r="I261" s="20">
        <v>2</v>
      </c>
      <c r="J261" s="20">
        <v>2</v>
      </c>
      <c r="K261" s="20">
        <v>2</v>
      </c>
      <c r="L261" s="20">
        <v>0</v>
      </c>
      <c r="M261" s="20">
        <v>0</v>
      </c>
      <c r="N261" s="20">
        <v>0</v>
      </c>
      <c r="O261" s="20">
        <v>0</v>
      </c>
      <c r="P261" s="20">
        <v>2</v>
      </c>
      <c r="R261" s="21">
        <f t="shared" si="6"/>
        <v>10</v>
      </c>
      <c r="S261" s="22" t="str">
        <f t="shared" si="7"/>
        <v>B-EN PROCESO</v>
      </c>
    </row>
    <row r="262" spans="2:19" ht="15.75">
      <c r="B262" s="15">
        <v>250</v>
      </c>
      <c r="C262" s="16" t="s">
        <v>69</v>
      </c>
      <c r="D262" s="81" t="s">
        <v>138</v>
      </c>
      <c r="E262" s="18" t="s">
        <v>479</v>
      </c>
      <c r="F262" s="19" t="s">
        <v>54</v>
      </c>
      <c r="G262" s="20">
        <v>2</v>
      </c>
      <c r="H262" s="20">
        <v>2</v>
      </c>
      <c r="I262" s="20">
        <v>0</v>
      </c>
      <c r="J262" s="20">
        <v>2</v>
      </c>
      <c r="K262" s="20">
        <v>2</v>
      </c>
      <c r="L262" s="20">
        <v>0</v>
      </c>
      <c r="M262" s="20">
        <v>2</v>
      </c>
      <c r="N262" s="20">
        <v>0</v>
      </c>
      <c r="O262" s="20">
        <v>0</v>
      </c>
      <c r="P262" s="20">
        <v>0</v>
      </c>
      <c r="R262" s="21">
        <f t="shared" si="6"/>
        <v>10</v>
      </c>
      <c r="S262" s="22" t="str">
        <f t="shared" si="7"/>
        <v>B-EN PROCESO</v>
      </c>
    </row>
    <row r="263" spans="2:19" ht="15.75">
      <c r="B263" s="15">
        <v>251</v>
      </c>
      <c r="C263" s="16" t="s">
        <v>69</v>
      </c>
      <c r="D263" s="81" t="s">
        <v>138</v>
      </c>
      <c r="E263" s="18" t="s">
        <v>480</v>
      </c>
      <c r="F263" s="19" t="s">
        <v>54</v>
      </c>
      <c r="G263" s="20">
        <v>0</v>
      </c>
      <c r="H263" s="20">
        <v>2</v>
      </c>
      <c r="I263" s="20">
        <v>0</v>
      </c>
      <c r="J263" s="20">
        <v>2</v>
      </c>
      <c r="K263" s="20">
        <v>0</v>
      </c>
      <c r="L263" s="20">
        <v>0</v>
      </c>
      <c r="M263" s="20">
        <v>2</v>
      </c>
      <c r="N263" s="20">
        <v>2</v>
      </c>
      <c r="O263" s="20">
        <v>0</v>
      </c>
      <c r="P263" s="20">
        <v>2</v>
      </c>
      <c r="R263" s="21">
        <f t="shared" si="6"/>
        <v>10</v>
      </c>
      <c r="S263" s="22" t="str">
        <f t="shared" si="7"/>
        <v>B-EN PROCESO</v>
      </c>
    </row>
    <row r="264" spans="2:19" ht="15.75">
      <c r="B264" s="15">
        <v>252</v>
      </c>
      <c r="C264" s="16" t="s">
        <v>69</v>
      </c>
      <c r="D264" s="81" t="s">
        <v>138</v>
      </c>
      <c r="E264" s="18" t="s">
        <v>481</v>
      </c>
      <c r="F264" s="19" t="s">
        <v>54</v>
      </c>
      <c r="G264" s="20">
        <v>2</v>
      </c>
      <c r="H264" s="20">
        <v>2</v>
      </c>
      <c r="I264" s="20">
        <v>2</v>
      </c>
      <c r="J264" s="20">
        <v>2</v>
      </c>
      <c r="K264" s="20">
        <v>0</v>
      </c>
      <c r="L264" s="20">
        <v>0</v>
      </c>
      <c r="M264" s="20">
        <v>2</v>
      </c>
      <c r="N264" s="20">
        <v>0</v>
      </c>
      <c r="O264" s="20">
        <v>2</v>
      </c>
      <c r="P264" s="20">
        <v>2</v>
      </c>
      <c r="R264" s="21">
        <f t="shared" si="6"/>
        <v>14</v>
      </c>
      <c r="S264" s="22" t="str">
        <f t="shared" si="7"/>
        <v>A-LOGRADO</v>
      </c>
    </row>
    <row r="265" spans="2:19" ht="15.75">
      <c r="B265" s="15">
        <v>253</v>
      </c>
      <c r="C265" s="16" t="s">
        <v>69</v>
      </c>
      <c r="D265" s="81" t="s">
        <v>138</v>
      </c>
      <c r="E265" s="18" t="s">
        <v>482</v>
      </c>
      <c r="F265" s="19" t="s">
        <v>54</v>
      </c>
      <c r="G265" s="20">
        <v>2</v>
      </c>
      <c r="H265" s="20">
        <v>0</v>
      </c>
      <c r="I265" s="20">
        <v>0</v>
      </c>
      <c r="J265" s="20">
        <v>2</v>
      </c>
      <c r="K265" s="20">
        <v>2</v>
      </c>
      <c r="L265" s="20">
        <v>2</v>
      </c>
      <c r="M265" s="20">
        <v>2</v>
      </c>
      <c r="N265" s="20">
        <v>0</v>
      </c>
      <c r="O265" s="20">
        <v>0</v>
      </c>
      <c r="P265" s="20">
        <v>0</v>
      </c>
      <c r="R265" s="21">
        <f t="shared" si="6"/>
        <v>10</v>
      </c>
      <c r="S265" s="22" t="str">
        <f t="shared" si="7"/>
        <v>B-EN PROCESO</v>
      </c>
    </row>
    <row r="266" spans="2:19" ht="15.75">
      <c r="B266" s="15">
        <v>254</v>
      </c>
      <c r="C266" s="16" t="s">
        <v>69</v>
      </c>
      <c r="D266" s="81" t="s">
        <v>138</v>
      </c>
      <c r="E266" s="18" t="s">
        <v>483</v>
      </c>
      <c r="F266" s="19" t="s">
        <v>54</v>
      </c>
      <c r="G266" s="20">
        <v>0</v>
      </c>
      <c r="H266" s="20">
        <v>2</v>
      </c>
      <c r="I266" s="20">
        <v>2</v>
      </c>
      <c r="J266" s="20">
        <v>2</v>
      </c>
      <c r="K266" s="20">
        <v>0</v>
      </c>
      <c r="L266" s="20">
        <v>2</v>
      </c>
      <c r="M266" s="20">
        <v>2</v>
      </c>
      <c r="N266" s="20">
        <v>2</v>
      </c>
      <c r="O266" s="20">
        <v>2</v>
      </c>
      <c r="P266" s="20">
        <v>0</v>
      </c>
      <c r="R266" s="21">
        <f t="shared" si="6"/>
        <v>14</v>
      </c>
      <c r="S266" s="22" t="str">
        <f t="shared" si="7"/>
        <v>A-LOGRADO</v>
      </c>
    </row>
    <row r="267" spans="2:19" ht="15.75">
      <c r="B267" s="15">
        <v>255</v>
      </c>
      <c r="C267" s="16" t="s">
        <v>69</v>
      </c>
      <c r="D267" s="81" t="s">
        <v>138</v>
      </c>
      <c r="E267" s="18" t="s">
        <v>484</v>
      </c>
      <c r="F267" s="19" t="s">
        <v>54</v>
      </c>
      <c r="G267" s="20">
        <v>0</v>
      </c>
      <c r="H267" s="20">
        <v>2</v>
      </c>
      <c r="I267" s="20">
        <v>2</v>
      </c>
      <c r="J267" s="20">
        <v>2</v>
      </c>
      <c r="K267" s="20">
        <v>0</v>
      </c>
      <c r="L267" s="20">
        <v>0</v>
      </c>
      <c r="M267" s="20">
        <v>2</v>
      </c>
      <c r="N267" s="20">
        <v>2</v>
      </c>
      <c r="O267" s="20">
        <v>0</v>
      </c>
      <c r="P267" s="20">
        <v>2</v>
      </c>
      <c r="R267" s="21">
        <f t="shared" si="6"/>
        <v>12</v>
      </c>
      <c r="S267" s="22" t="str">
        <f t="shared" si="7"/>
        <v>B-EN PROCESO</v>
      </c>
    </row>
    <row r="268" spans="2:19" ht="15.75">
      <c r="B268" s="15">
        <v>256</v>
      </c>
      <c r="C268" s="16" t="s">
        <v>69</v>
      </c>
      <c r="D268" s="81" t="s">
        <v>138</v>
      </c>
      <c r="E268" s="18" t="s">
        <v>485</v>
      </c>
      <c r="F268" s="19" t="s">
        <v>54</v>
      </c>
      <c r="G268" s="20">
        <v>2</v>
      </c>
      <c r="H268" s="20">
        <v>2</v>
      </c>
      <c r="I268" s="20">
        <v>2</v>
      </c>
      <c r="J268" s="20">
        <v>2</v>
      </c>
      <c r="K268" s="20">
        <v>2</v>
      </c>
      <c r="L268" s="20">
        <v>0</v>
      </c>
      <c r="M268" s="20">
        <v>0</v>
      </c>
      <c r="N268" s="20">
        <v>2</v>
      </c>
      <c r="O268" s="20">
        <v>2</v>
      </c>
      <c r="P268" s="20">
        <v>2</v>
      </c>
      <c r="R268" s="21">
        <f t="shared" si="6"/>
        <v>16</v>
      </c>
      <c r="S268" s="22" t="str">
        <f t="shared" si="7"/>
        <v>A-LOGRADO</v>
      </c>
    </row>
    <row r="269" spans="2:19" ht="15.75">
      <c r="B269" s="15">
        <v>257</v>
      </c>
      <c r="C269" s="16" t="s">
        <v>69</v>
      </c>
      <c r="D269" s="81" t="s">
        <v>138</v>
      </c>
      <c r="E269" s="18" t="s">
        <v>486</v>
      </c>
      <c r="F269" s="19" t="s">
        <v>59</v>
      </c>
      <c r="G269" s="20">
        <v>2</v>
      </c>
      <c r="H269" s="20">
        <v>2</v>
      </c>
      <c r="I269" s="20">
        <v>2</v>
      </c>
      <c r="J269" s="20">
        <v>2</v>
      </c>
      <c r="K269" s="20">
        <v>0</v>
      </c>
      <c r="L269" s="20">
        <v>0</v>
      </c>
      <c r="M269" s="20">
        <v>2</v>
      </c>
      <c r="N269" s="20">
        <v>2</v>
      </c>
      <c r="O269" s="20">
        <v>0</v>
      </c>
      <c r="P269" s="20">
        <v>2</v>
      </c>
      <c r="R269" s="21">
        <f t="shared" si="6"/>
        <v>14</v>
      </c>
      <c r="S269" s="22" t="str">
        <f t="shared" si="7"/>
        <v>A-LOGRADO</v>
      </c>
    </row>
    <row r="270" spans="2:19" ht="15.75">
      <c r="B270" s="15">
        <v>258</v>
      </c>
      <c r="C270" s="16" t="s">
        <v>69</v>
      </c>
      <c r="D270" s="81" t="s">
        <v>138</v>
      </c>
      <c r="E270" s="18" t="s">
        <v>487</v>
      </c>
      <c r="F270" s="19" t="s">
        <v>59</v>
      </c>
      <c r="G270" s="20">
        <v>2</v>
      </c>
      <c r="H270" s="20">
        <v>2</v>
      </c>
      <c r="I270" s="20">
        <v>2</v>
      </c>
      <c r="J270" s="20">
        <v>2</v>
      </c>
      <c r="K270" s="20">
        <v>0</v>
      </c>
      <c r="L270" s="20">
        <v>0</v>
      </c>
      <c r="M270" s="20">
        <v>0</v>
      </c>
      <c r="N270" s="20">
        <v>2</v>
      </c>
      <c r="O270" s="20">
        <v>2</v>
      </c>
      <c r="P270" s="20">
        <v>2</v>
      </c>
      <c r="R270" s="21">
        <f t="shared" ref="R270:R333" si="8">SUM(G270+H270+I270+J270+K270+L270+M270+N270+O270+P270)</f>
        <v>14</v>
      </c>
      <c r="S270" s="22" t="str">
        <f t="shared" ref="S270:S333" si="9">IF(R270&gt;=18,"AD-DESTACADO",IF(R270&gt;12,"A-LOGRADO",IF(R270&gt;=10,"B-EN PROCESO","C-EN INICIO")))</f>
        <v>A-LOGRADO</v>
      </c>
    </row>
    <row r="271" spans="2:19" ht="15.75">
      <c r="B271" s="15">
        <v>259</v>
      </c>
      <c r="C271" s="16" t="s">
        <v>69</v>
      </c>
      <c r="D271" s="81" t="s">
        <v>138</v>
      </c>
      <c r="E271" s="18" t="s">
        <v>488</v>
      </c>
      <c r="F271" s="19" t="s">
        <v>59</v>
      </c>
      <c r="G271" s="20">
        <v>2</v>
      </c>
      <c r="H271" s="20">
        <v>2</v>
      </c>
      <c r="I271" s="20">
        <v>0</v>
      </c>
      <c r="J271" s="20">
        <v>0</v>
      </c>
      <c r="K271" s="20">
        <v>2</v>
      </c>
      <c r="L271" s="20">
        <v>0</v>
      </c>
      <c r="M271" s="20">
        <v>2</v>
      </c>
      <c r="N271" s="20">
        <v>2</v>
      </c>
      <c r="O271" s="20">
        <v>2</v>
      </c>
      <c r="P271" s="20">
        <v>2</v>
      </c>
      <c r="R271" s="21">
        <f t="shared" si="8"/>
        <v>14</v>
      </c>
      <c r="S271" s="22" t="str">
        <f t="shared" si="9"/>
        <v>A-LOGRADO</v>
      </c>
    </row>
    <row r="272" spans="2:19" ht="15.75">
      <c r="B272" s="15">
        <v>260</v>
      </c>
      <c r="C272" s="16" t="s">
        <v>69</v>
      </c>
      <c r="D272" s="81" t="s">
        <v>138</v>
      </c>
      <c r="E272" s="18" t="s">
        <v>489</v>
      </c>
      <c r="F272" s="19" t="s">
        <v>59</v>
      </c>
      <c r="G272" s="20">
        <v>2</v>
      </c>
      <c r="H272" s="20">
        <v>2</v>
      </c>
      <c r="I272" s="20">
        <v>2</v>
      </c>
      <c r="J272" s="20">
        <v>2</v>
      </c>
      <c r="K272" s="20">
        <v>2</v>
      </c>
      <c r="L272" s="20">
        <v>0</v>
      </c>
      <c r="M272" s="20">
        <v>2</v>
      </c>
      <c r="N272" s="20">
        <v>0</v>
      </c>
      <c r="O272" s="20">
        <v>0</v>
      </c>
      <c r="P272" s="20">
        <v>0</v>
      </c>
      <c r="R272" s="21">
        <f t="shared" si="8"/>
        <v>12</v>
      </c>
      <c r="S272" s="22" t="str">
        <f t="shared" si="9"/>
        <v>B-EN PROCESO</v>
      </c>
    </row>
    <row r="273" spans="2:19" ht="15.75">
      <c r="B273" s="15">
        <v>261</v>
      </c>
      <c r="C273" s="16" t="s">
        <v>69</v>
      </c>
      <c r="D273" s="81" t="s">
        <v>138</v>
      </c>
      <c r="E273" s="18" t="s">
        <v>490</v>
      </c>
      <c r="F273" s="19" t="s">
        <v>59</v>
      </c>
      <c r="G273" s="20">
        <v>2</v>
      </c>
      <c r="H273" s="20">
        <v>2</v>
      </c>
      <c r="I273" s="20">
        <v>2</v>
      </c>
      <c r="J273" s="20">
        <v>2</v>
      </c>
      <c r="K273" s="20">
        <v>0</v>
      </c>
      <c r="L273" s="20">
        <v>0</v>
      </c>
      <c r="M273" s="20">
        <v>0</v>
      </c>
      <c r="N273" s="20">
        <v>2</v>
      </c>
      <c r="O273" s="20">
        <v>0</v>
      </c>
      <c r="P273" s="20">
        <v>2</v>
      </c>
      <c r="R273" s="21">
        <f t="shared" si="8"/>
        <v>12</v>
      </c>
      <c r="S273" s="22" t="str">
        <f t="shared" si="9"/>
        <v>B-EN PROCESO</v>
      </c>
    </row>
    <row r="274" spans="2:19" ht="15.75">
      <c r="B274" s="15">
        <v>262</v>
      </c>
      <c r="C274" s="16" t="s">
        <v>69</v>
      </c>
      <c r="D274" s="81" t="s">
        <v>138</v>
      </c>
      <c r="E274" s="18" t="s">
        <v>491</v>
      </c>
      <c r="F274" s="19" t="s">
        <v>59</v>
      </c>
      <c r="G274" s="20">
        <v>2</v>
      </c>
      <c r="H274" s="20">
        <v>2</v>
      </c>
      <c r="I274" s="20">
        <v>2</v>
      </c>
      <c r="J274" s="20">
        <v>2</v>
      </c>
      <c r="K274" s="20">
        <v>2</v>
      </c>
      <c r="L274" s="20">
        <v>0</v>
      </c>
      <c r="M274" s="20">
        <v>2</v>
      </c>
      <c r="N274" s="20">
        <v>0</v>
      </c>
      <c r="O274" s="20">
        <v>0</v>
      </c>
      <c r="P274" s="20">
        <v>2</v>
      </c>
      <c r="R274" s="21">
        <f t="shared" si="8"/>
        <v>14</v>
      </c>
      <c r="S274" s="22" t="str">
        <f t="shared" si="9"/>
        <v>A-LOGRADO</v>
      </c>
    </row>
    <row r="275" spans="2:19" ht="15.75">
      <c r="B275" s="15">
        <v>263</v>
      </c>
      <c r="C275" s="16" t="s">
        <v>69</v>
      </c>
      <c r="D275" s="81" t="s">
        <v>138</v>
      </c>
      <c r="E275" s="18" t="s">
        <v>492</v>
      </c>
      <c r="F275" s="19" t="s">
        <v>59</v>
      </c>
      <c r="G275" s="20">
        <v>2</v>
      </c>
      <c r="H275" s="20">
        <v>2</v>
      </c>
      <c r="I275" s="20">
        <v>2</v>
      </c>
      <c r="J275" s="20">
        <v>2</v>
      </c>
      <c r="K275" s="20">
        <v>2</v>
      </c>
      <c r="L275" s="20">
        <v>0</v>
      </c>
      <c r="M275" s="20">
        <v>0</v>
      </c>
      <c r="N275" s="20">
        <v>2</v>
      </c>
      <c r="O275" s="20">
        <v>0</v>
      </c>
      <c r="P275" s="20">
        <v>0</v>
      </c>
      <c r="R275" s="21">
        <f t="shared" si="8"/>
        <v>12</v>
      </c>
      <c r="S275" s="22" t="str">
        <f t="shared" si="9"/>
        <v>B-EN PROCESO</v>
      </c>
    </row>
    <row r="276" spans="2:19" ht="15.75">
      <c r="B276" s="15">
        <v>264</v>
      </c>
      <c r="C276" s="16" t="s">
        <v>69</v>
      </c>
      <c r="D276" s="81" t="s">
        <v>138</v>
      </c>
      <c r="E276" s="18" t="s">
        <v>493</v>
      </c>
      <c r="F276" s="19" t="s">
        <v>59</v>
      </c>
      <c r="G276" s="20">
        <v>2</v>
      </c>
      <c r="H276" s="20">
        <v>2</v>
      </c>
      <c r="I276" s="20">
        <v>2</v>
      </c>
      <c r="J276" s="20">
        <v>0</v>
      </c>
      <c r="K276" s="20">
        <v>2</v>
      </c>
      <c r="L276" s="20">
        <v>0</v>
      </c>
      <c r="M276" s="20">
        <v>0</v>
      </c>
      <c r="N276" s="20">
        <v>2</v>
      </c>
      <c r="O276" s="20">
        <v>0</v>
      </c>
      <c r="P276" s="20">
        <v>2</v>
      </c>
      <c r="R276" s="21">
        <f t="shared" si="8"/>
        <v>12</v>
      </c>
      <c r="S276" s="22" t="str">
        <f t="shared" si="9"/>
        <v>B-EN PROCESO</v>
      </c>
    </row>
    <row r="277" spans="2:19" ht="15.75">
      <c r="B277" s="15">
        <v>265</v>
      </c>
      <c r="C277" s="16" t="s">
        <v>69</v>
      </c>
      <c r="D277" s="81" t="s">
        <v>138</v>
      </c>
      <c r="E277" s="18" t="s">
        <v>494</v>
      </c>
      <c r="F277" s="19" t="s">
        <v>59</v>
      </c>
      <c r="G277" s="20">
        <v>2</v>
      </c>
      <c r="H277" s="20">
        <v>2</v>
      </c>
      <c r="I277" s="20">
        <v>2</v>
      </c>
      <c r="J277" s="20">
        <v>0</v>
      </c>
      <c r="K277" s="20">
        <v>0</v>
      </c>
      <c r="L277" s="20">
        <v>0</v>
      </c>
      <c r="M277" s="20">
        <v>2</v>
      </c>
      <c r="N277" s="20">
        <v>2</v>
      </c>
      <c r="O277" s="20">
        <v>2</v>
      </c>
      <c r="P277" s="20">
        <v>2</v>
      </c>
      <c r="R277" s="21">
        <f t="shared" si="8"/>
        <v>14</v>
      </c>
      <c r="S277" s="22" t="str">
        <f t="shared" si="9"/>
        <v>A-LOGRADO</v>
      </c>
    </row>
    <row r="278" spans="2:19" ht="15.75">
      <c r="B278" s="15">
        <v>266</v>
      </c>
      <c r="C278" s="16" t="s">
        <v>69</v>
      </c>
      <c r="D278" s="81" t="s">
        <v>138</v>
      </c>
      <c r="E278" s="18" t="s">
        <v>495</v>
      </c>
      <c r="F278" s="19" t="s">
        <v>59</v>
      </c>
      <c r="G278" s="20">
        <v>2</v>
      </c>
      <c r="H278" s="20">
        <v>2</v>
      </c>
      <c r="I278" s="20">
        <v>2</v>
      </c>
      <c r="J278" s="20">
        <v>2</v>
      </c>
      <c r="K278" s="20">
        <v>2</v>
      </c>
      <c r="L278" s="20">
        <v>0</v>
      </c>
      <c r="M278" s="20">
        <v>0</v>
      </c>
      <c r="N278" s="20">
        <v>2</v>
      </c>
      <c r="O278" s="20">
        <v>0</v>
      </c>
      <c r="P278" s="20">
        <v>2</v>
      </c>
      <c r="R278" s="21">
        <f t="shared" si="8"/>
        <v>14</v>
      </c>
      <c r="S278" s="22" t="str">
        <f t="shared" si="9"/>
        <v>A-LOGRADO</v>
      </c>
    </row>
    <row r="279" spans="2:19" ht="15.75">
      <c r="B279" s="15">
        <v>267</v>
      </c>
      <c r="C279" s="16" t="s">
        <v>69</v>
      </c>
      <c r="D279" s="81" t="s">
        <v>138</v>
      </c>
      <c r="E279" s="18" t="s">
        <v>496</v>
      </c>
      <c r="F279" s="19" t="s">
        <v>59</v>
      </c>
      <c r="G279" s="20">
        <v>2</v>
      </c>
      <c r="H279" s="20">
        <v>2</v>
      </c>
      <c r="I279" s="20">
        <v>2</v>
      </c>
      <c r="J279" s="20">
        <v>2</v>
      </c>
      <c r="K279" s="20">
        <v>2</v>
      </c>
      <c r="L279" s="20">
        <v>0</v>
      </c>
      <c r="M279" s="20">
        <v>0</v>
      </c>
      <c r="N279" s="20">
        <v>0</v>
      </c>
      <c r="O279" s="20">
        <v>2</v>
      </c>
      <c r="P279" s="20">
        <v>0</v>
      </c>
      <c r="R279" s="21">
        <f t="shared" si="8"/>
        <v>12</v>
      </c>
      <c r="S279" s="22" t="str">
        <f t="shared" si="9"/>
        <v>B-EN PROCESO</v>
      </c>
    </row>
    <row r="280" spans="2:19" ht="15.75">
      <c r="B280" s="15">
        <v>268</v>
      </c>
      <c r="C280" s="16" t="s">
        <v>69</v>
      </c>
      <c r="D280" s="81" t="s">
        <v>136</v>
      </c>
      <c r="E280" s="18" t="s">
        <v>497</v>
      </c>
      <c r="F280" s="19" t="s">
        <v>30</v>
      </c>
      <c r="G280" s="20">
        <v>0</v>
      </c>
      <c r="H280" s="20">
        <v>2</v>
      </c>
      <c r="I280" s="20">
        <v>0</v>
      </c>
      <c r="J280" s="20">
        <v>2</v>
      </c>
      <c r="K280" s="20">
        <v>0</v>
      </c>
      <c r="L280" s="20">
        <v>0</v>
      </c>
      <c r="M280" s="20">
        <v>2</v>
      </c>
      <c r="N280" s="20">
        <v>2</v>
      </c>
      <c r="O280" s="20">
        <v>0</v>
      </c>
      <c r="P280" s="20">
        <v>0</v>
      </c>
      <c r="R280" s="21">
        <f t="shared" si="8"/>
        <v>8</v>
      </c>
      <c r="S280" s="22" t="str">
        <f t="shared" si="9"/>
        <v>C-EN INICIO</v>
      </c>
    </row>
    <row r="281" spans="2:19" ht="15.75">
      <c r="B281" s="15">
        <v>269</v>
      </c>
      <c r="C281" s="16" t="s">
        <v>69</v>
      </c>
      <c r="D281" s="81" t="s">
        <v>136</v>
      </c>
      <c r="E281" s="18" t="s">
        <v>498</v>
      </c>
      <c r="F281" s="19" t="s">
        <v>30</v>
      </c>
      <c r="G281" s="20">
        <v>0</v>
      </c>
      <c r="H281" s="20">
        <v>0</v>
      </c>
      <c r="I281" s="20">
        <v>0</v>
      </c>
      <c r="J281" s="20">
        <v>0</v>
      </c>
      <c r="K281" s="20">
        <v>0</v>
      </c>
      <c r="L281" s="20">
        <v>0</v>
      </c>
      <c r="M281" s="20">
        <v>2</v>
      </c>
      <c r="N281" s="20">
        <v>0</v>
      </c>
      <c r="O281" s="20">
        <v>0</v>
      </c>
      <c r="P281" s="20">
        <v>2</v>
      </c>
      <c r="R281" s="21">
        <f t="shared" si="8"/>
        <v>4</v>
      </c>
      <c r="S281" s="22" t="str">
        <f t="shared" si="9"/>
        <v>C-EN INICIO</v>
      </c>
    </row>
    <row r="282" spans="2:19" ht="15.75">
      <c r="B282" s="15">
        <v>270</v>
      </c>
      <c r="C282" s="16" t="s">
        <v>69</v>
      </c>
      <c r="D282" s="81" t="s">
        <v>136</v>
      </c>
      <c r="E282" s="18" t="s">
        <v>499</v>
      </c>
      <c r="F282" s="19" t="s">
        <v>30</v>
      </c>
      <c r="G282" s="20">
        <v>2</v>
      </c>
      <c r="H282" s="20">
        <v>2</v>
      </c>
      <c r="I282" s="20">
        <v>0</v>
      </c>
      <c r="J282" s="20">
        <v>0</v>
      </c>
      <c r="K282" s="20">
        <v>0</v>
      </c>
      <c r="L282" s="20">
        <v>2</v>
      </c>
      <c r="M282" s="20">
        <v>2</v>
      </c>
      <c r="N282" s="20">
        <v>2</v>
      </c>
      <c r="O282" s="20">
        <v>2</v>
      </c>
      <c r="P282" s="20">
        <v>0</v>
      </c>
      <c r="R282" s="21">
        <f t="shared" si="8"/>
        <v>12</v>
      </c>
      <c r="S282" s="22" t="str">
        <f t="shared" si="9"/>
        <v>B-EN PROCESO</v>
      </c>
    </row>
    <row r="283" spans="2:19" ht="15.75">
      <c r="B283" s="15">
        <v>271</v>
      </c>
      <c r="C283" s="16" t="s">
        <v>69</v>
      </c>
      <c r="D283" s="81" t="s">
        <v>136</v>
      </c>
      <c r="E283" s="18" t="s">
        <v>500</v>
      </c>
      <c r="F283" s="19" t="s">
        <v>30</v>
      </c>
      <c r="G283" s="20">
        <v>0</v>
      </c>
      <c r="H283" s="20">
        <v>2</v>
      </c>
      <c r="I283" s="20">
        <v>0</v>
      </c>
      <c r="J283" s="20">
        <v>2</v>
      </c>
      <c r="K283" s="20">
        <v>2</v>
      </c>
      <c r="L283" s="20">
        <v>0</v>
      </c>
      <c r="M283" s="20">
        <v>2</v>
      </c>
      <c r="N283" s="20">
        <v>0</v>
      </c>
      <c r="O283" s="20">
        <v>0</v>
      </c>
      <c r="P283" s="20">
        <v>0</v>
      </c>
      <c r="R283" s="21">
        <f t="shared" si="8"/>
        <v>8</v>
      </c>
      <c r="S283" s="22" t="str">
        <f t="shared" si="9"/>
        <v>C-EN INICIO</v>
      </c>
    </row>
    <row r="284" spans="2:19" ht="15.75">
      <c r="B284" s="15">
        <v>272</v>
      </c>
      <c r="C284" s="16" t="s">
        <v>69</v>
      </c>
      <c r="D284" s="81" t="s">
        <v>136</v>
      </c>
      <c r="E284" s="18" t="s">
        <v>501</v>
      </c>
      <c r="F284" s="19" t="s">
        <v>30</v>
      </c>
      <c r="G284" s="20">
        <v>0</v>
      </c>
      <c r="H284" s="20">
        <v>2</v>
      </c>
      <c r="I284" s="20">
        <v>0</v>
      </c>
      <c r="J284" s="20">
        <v>2</v>
      </c>
      <c r="K284" s="20">
        <v>2</v>
      </c>
      <c r="L284" s="20">
        <v>0</v>
      </c>
      <c r="M284" s="20">
        <v>0</v>
      </c>
      <c r="N284" s="20">
        <v>2</v>
      </c>
      <c r="O284" s="20">
        <v>2</v>
      </c>
      <c r="P284" s="20">
        <v>2</v>
      </c>
      <c r="R284" s="21">
        <f t="shared" si="8"/>
        <v>12</v>
      </c>
      <c r="S284" s="22" t="str">
        <f t="shared" si="9"/>
        <v>B-EN PROCESO</v>
      </c>
    </row>
    <row r="285" spans="2:19" ht="15.75">
      <c r="B285" s="15">
        <v>273</v>
      </c>
      <c r="C285" s="16" t="s">
        <v>69</v>
      </c>
      <c r="D285" s="81" t="s">
        <v>136</v>
      </c>
      <c r="E285" s="18" t="s">
        <v>502</v>
      </c>
      <c r="F285" s="19" t="s">
        <v>30</v>
      </c>
      <c r="G285" s="20">
        <v>0</v>
      </c>
      <c r="H285" s="20">
        <v>0</v>
      </c>
      <c r="I285" s="20">
        <v>0</v>
      </c>
      <c r="J285" s="20">
        <v>2</v>
      </c>
      <c r="K285" s="20">
        <v>2</v>
      </c>
      <c r="L285" s="20">
        <v>0</v>
      </c>
      <c r="M285" s="20">
        <v>2</v>
      </c>
      <c r="N285" s="20">
        <v>0</v>
      </c>
      <c r="O285" s="20">
        <v>2</v>
      </c>
      <c r="P285" s="20">
        <v>0</v>
      </c>
      <c r="R285" s="21">
        <f t="shared" si="8"/>
        <v>8</v>
      </c>
      <c r="S285" s="22" t="str">
        <f t="shared" si="9"/>
        <v>C-EN INICIO</v>
      </c>
    </row>
    <row r="286" spans="2:19" ht="15.75">
      <c r="B286" s="15">
        <v>274</v>
      </c>
      <c r="C286" s="16" t="s">
        <v>69</v>
      </c>
      <c r="D286" s="81" t="s">
        <v>136</v>
      </c>
      <c r="E286" s="18" t="s">
        <v>503</v>
      </c>
      <c r="F286" s="19" t="s">
        <v>30</v>
      </c>
      <c r="G286" s="20">
        <v>0</v>
      </c>
      <c r="H286" s="20">
        <v>2</v>
      </c>
      <c r="I286" s="20">
        <v>0</v>
      </c>
      <c r="J286" s="20">
        <v>2</v>
      </c>
      <c r="K286" s="20">
        <v>0</v>
      </c>
      <c r="L286" s="20">
        <v>2</v>
      </c>
      <c r="M286" s="20">
        <v>0</v>
      </c>
      <c r="N286" s="20">
        <v>2</v>
      </c>
      <c r="O286" s="20">
        <v>0</v>
      </c>
      <c r="P286" s="20">
        <v>2</v>
      </c>
      <c r="R286" s="21">
        <f t="shared" si="8"/>
        <v>10</v>
      </c>
      <c r="S286" s="22" t="str">
        <f t="shared" si="9"/>
        <v>B-EN PROCESO</v>
      </c>
    </row>
    <row r="287" spans="2:19" ht="15.75">
      <c r="B287" s="15">
        <v>275</v>
      </c>
      <c r="C287" s="16" t="s">
        <v>69</v>
      </c>
      <c r="D287" s="81" t="s">
        <v>136</v>
      </c>
      <c r="E287" s="18" t="s">
        <v>504</v>
      </c>
      <c r="F287" s="19" t="s">
        <v>30</v>
      </c>
      <c r="G287" s="20">
        <v>0</v>
      </c>
      <c r="H287" s="20">
        <v>0</v>
      </c>
      <c r="I287" s="20">
        <v>0</v>
      </c>
      <c r="J287" s="20">
        <v>2</v>
      </c>
      <c r="K287" s="20">
        <v>2</v>
      </c>
      <c r="L287" s="20">
        <v>2</v>
      </c>
      <c r="M287" s="20">
        <v>2</v>
      </c>
      <c r="N287" s="20">
        <v>2</v>
      </c>
      <c r="O287" s="20">
        <v>2</v>
      </c>
      <c r="P287" s="20">
        <v>0</v>
      </c>
      <c r="R287" s="21">
        <f t="shared" si="8"/>
        <v>12</v>
      </c>
      <c r="S287" s="22" t="str">
        <f t="shared" si="9"/>
        <v>B-EN PROCESO</v>
      </c>
    </row>
    <row r="288" spans="2:19" ht="15.75">
      <c r="B288" s="15">
        <v>276</v>
      </c>
      <c r="C288" s="16" t="s">
        <v>69</v>
      </c>
      <c r="D288" s="81" t="s">
        <v>136</v>
      </c>
      <c r="E288" s="18" t="s">
        <v>505</v>
      </c>
      <c r="F288" s="19" t="s">
        <v>30</v>
      </c>
      <c r="G288" s="20">
        <v>2</v>
      </c>
      <c r="H288" s="20">
        <v>2</v>
      </c>
      <c r="I288" s="20">
        <v>0</v>
      </c>
      <c r="J288" s="20">
        <v>0</v>
      </c>
      <c r="K288" s="20">
        <v>2</v>
      </c>
      <c r="L288" s="20">
        <v>0</v>
      </c>
      <c r="M288" s="20">
        <v>0</v>
      </c>
      <c r="N288" s="20">
        <v>2</v>
      </c>
      <c r="O288" s="20">
        <v>0</v>
      </c>
      <c r="P288" s="20">
        <v>2</v>
      </c>
      <c r="R288" s="21">
        <f t="shared" si="8"/>
        <v>10</v>
      </c>
      <c r="S288" s="22" t="str">
        <f t="shared" si="9"/>
        <v>B-EN PROCESO</v>
      </c>
    </row>
    <row r="289" spans="2:19" ht="15.75">
      <c r="B289" s="15">
        <v>277</v>
      </c>
      <c r="C289" s="16" t="s">
        <v>69</v>
      </c>
      <c r="D289" s="81" t="s">
        <v>136</v>
      </c>
      <c r="E289" s="18" t="s">
        <v>506</v>
      </c>
      <c r="F289" s="19" t="s">
        <v>30</v>
      </c>
      <c r="G289" s="20">
        <v>0</v>
      </c>
      <c r="H289" s="20">
        <v>0</v>
      </c>
      <c r="I289" s="20">
        <v>0</v>
      </c>
      <c r="J289" s="20">
        <v>2</v>
      </c>
      <c r="K289" s="20">
        <v>0</v>
      </c>
      <c r="L289" s="20">
        <v>0</v>
      </c>
      <c r="M289" s="20">
        <v>2</v>
      </c>
      <c r="N289" s="20">
        <v>2</v>
      </c>
      <c r="O289" s="20">
        <v>2</v>
      </c>
      <c r="P289" s="20">
        <v>0</v>
      </c>
      <c r="R289" s="21">
        <f t="shared" si="8"/>
        <v>8</v>
      </c>
      <c r="S289" s="22" t="str">
        <f t="shared" si="9"/>
        <v>C-EN INICIO</v>
      </c>
    </row>
    <row r="290" spans="2:19" ht="15.75">
      <c r="B290" s="15">
        <v>278</v>
      </c>
      <c r="C290" s="16" t="s">
        <v>69</v>
      </c>
      <c r="D290" s="81" t="s">
        <v>136</v>
      </c>
      <c r="E290" s="18" t="s">
        <v>507</v>
      </c>
      <c r="F290" s="19" t="s">
        <v>30</v>
      </c>
      <c r="G290" s="20">
        <v>0</v>
      </c>
      <c r="H290" s="20">
        <v>2</v>
      </c>
      <c r="I290" s="20">
        <v>0</v>
      </c>
      <c r="J290" s="20">
        <v>0</v>
      </c>
      <c r="K290" s="20">
        <v>0</v>
      </c>
      <c r="L290" s="20">
        <v>2</v>
      </c>
      <c r="M290" s="20">
        <v>0</v>
      </c>
      <c r="N290" s="20">
        <v>0</v>
      </c>
      <c r="O290" s="20">
        <v>0</v>
      </c>
      <c r="P290" s="20">
        <v>2</v>
      </c>
      <c r="R290" s="21">
        <f t="shared" si="8"/>
        <v>6</v>
      </c>
      <c r="S290" s="22" t="str">
        <f t="shared" si="9"/>
        <v>C-EN INICIO</v>
      </c>
    </row>
    <row r="291" spans="2:19" ht="15.75">
      <c r="B291" s="15">
        <v>279</v>
      </c>
      <c r="C291" s="16" t="s">
        <v>69</v>
      </c>
      <c r="D291" s="81" t="s">
        <v>136</v>
      </c>
      <c r="E291" s="18" t="s">
        <v>508</v>
      </c>
      <c r="F291" s="19" t="s">
        <v>30</v>
      </c>
      <c r="G291" s="20">
        <v>0</v>
      </c>
      <c r="H291" s="20">
        <v>2</v>
      </c>
      <c r="I291" s="20">
        <v>2</v>
      </c>
      <c r="J291" s="20">
        <v>0</v>
      </c>
      <c r="K291" s="20">
        <v>2</v>
      </c>
      <c r="L291" s="20">
        <v>0</v>
      </c>
      <c r="M291" s="20">
        <v>0</v>
      </c>
      <c r="N291" s="20">
        <v>2</v>
      </c>
      <c r="O291" s="20">
        <v>2</v>
      </c>
      <c r="P291" s="20">
        <v>0</v>
      </c>
      <c r="R291" s="21">
        <f t="shared" si="8"/>
        <v>10</v>
      </c>
      <c r="S291" s="22" t="str">
        <f t="shared" si="9"/>
        <v>B-EN PROCESO</v>
      </c>
    </row>
    <row r="292" spans="2:19" ht="15.75">
      <c r="B292" s="15">
        <v>280</v>
      </c>
      <c r="C292" s="16" t="s">
        <v>69</v>
      </c>
      <c r="D292" s="81" t="s">
        <v>136</v>
      </c>
      <c r="E292" s="18" t="s">
        <v>509</v>
      </c>
      <c r="F292" s="19" t="s">
        <v>30</v>
      </c>
      <c r="G292" s="20">
        <v>0</v>
      </c>
      <c r="H292" s="20">
        <v>0</v>
      </c>
      <c r="I292" s="20">
        <v>0</v>
      </c>
      <c r="J292" s="20">
        <v>2</v>
      </c>
      <c r="K292" s="20">
        <v>2</v>
      </c>
      <c r="L292" s="20">
        <v>0</v>
      </c>
      <c r="M292" s="20">
        <v>0</v>
      </c>
      <c r="N292" s="20">
        <v>2</v>
      </c>
      <c r="O292" s="20">
        <v>2</v>
      </c>
      <c r="P292" s="20"/>
      <c r="R292" s="21">
        <f t="shared" si="8"/>
        <v>8</v>
      </c>
      <c r="S292" s="22" t="str">
        <f t="shared" si="9"/>
        <v>C-EN INICIO</v>
      </c>
    </row>
    <row r="293" spans="2:19" ht="30">
      <c r="B293" s="15">
        <v>281</v>
      </c>
      <c r="C293" s="16" t="s">
        <v>69</v>
      </c>
      <c r="D293" s="81" t="s">
        <v>136</v>
      </c>
      <c r="E293" s="18" t="s">
        <v>510</v>
      </c>
      <c r="F293" s="19" t="s">
        <v>30</v>
      </c>
      <c r="G293" s="20">
        <v>0</v>
      </c>
      <c r="H293" s="20">
        <v>2</v>
      </c>
      <c r="I293" s="20">
        <v>0</v>
      </c>
      <c r="J293" s="20">
        <v>2</v>
      </c>
      <c r="K293" s="20">
        <v>2</v>
      </c>
      <c r="L293" s="20">
        <v>0</v>
      </c>
      <c r="M293" s="20">
        <v>2</v>
      </c>
      <c r="N293" s="20">
        <v>0</v>
      </c>
      <c r="O293" s="20">
        <v>0</v>
      </c>
      <c r="P293" s="20">
        <v>2</v>
      </c>
      <c r="R293" s="21">
        <f t="shared" si="8"/>
        <v>10</v>
      </c>
      <c r="S293" s="22" t="str">
        <f t="shared" si="9"/>
        <v>B-EN PROCESO</v>
      </c>
    </row>
    <row r="294" spans="2:19" ht="15.75">
      <c r="B294" s="15">
        <v>282</v>
      </c>
      <c r="C294" s="16" t="s">
        <v>69</v>
      </c>
      <c r="D294" s="81" t="s">
        <v>136</v>
      </c>
      <c r="E294" s="18" t="s">
        <v>511</v>
      </c>
      <c r="F294" s="19" t="s">
        <v>30</v>
      </c>
      <c r="G294" s="20">
        <v>0</v>
      </c>
      <c r="H294" s="20">
        <v>0</v>
      </c>
      <c r="I294" s="20">
        <v>0</v>
      </c>
      <c r="J294" s="20">
        <v>0</v>
      </c>
      <c r="K294" s="20">
        <v>2</v>
      </c>
      <c r="L294" s="20">
        <v>0</v>
      </c>
      <c r="M294" s="20">
        <v>2</v>
      </c>
      <c r="N294" s="20">
        <v>0</v>
      </c>
      <c r="O294" s="20">
        <v>0</v>
      </c>
      <c r="P294" s="20">
        <v>2</v>
      </c>
      <c r="R294" s="21">
        <f t="shared" si="8"/>
        <v>6</v>
      </c>
      <c r="S294" s="22" t="str">
        <f t="shared" si="9"/>
        <v>C-EN INICIO</v>
      </c>
    </row>
    <row r="295" spans="2:19" ht="15.75">
      <c r="B295" s="15">
        <v>283</v>
      </c>
      <c r="C295" s="16" t="s">
        <v>75</v>
      </c>
      <c r="D295" s="81" t="s">
        <v>140</v>
      </c>
      <c r="E295" s="18" t="s">
        <v>512</v>
      </c>
      <c r="F295" s="19" t="s">
        <v>30</v>
      </c>
      <c r="G295" s="20">
        <v>2</v>
      </c>
      <c r="H295" s="20">
        <v>2</v>
      </c>
      <c r="I295" s="20">
        <v>2</v>
      </c>
      <c r="J295" s="20">
        <v>2</v>
      </c>
      <c r="K295" s="20">
        <v>2</v>
      </c>
      <c r="L295" s="20">
        <v>2</v>
      </c>
      <c r="M295" s="20">
        <v>2</v>
      </c>
      <c r="N295" s="20">
        <v>0</v>
      </c>
      <c r="O295" s="20">
        <v>0</v>
      </c>
      <c r="P295" s="20">
        <v>2</v>
      </c>
      <c r="R295" s="21">
        <f t="shared" si="8"/>
        <v>16</v>
      </c>
      <c r="S295" s="22" t="str">
        <f t="shared" si="9"/>
        <v>A-LOGRADO</v>
      </c>
    </row>
    <row r="296" spans="2:19" ht="15.75">
      <c r="B296" s="15">
        <v>284</v>
      </c>
      <c r="C296" s="16" t="s">
        <v>75</v>
      </c>
      <c r="D296" s="81" t="s">
        <v>140</v>
      </c>
      <c r="E296" s="18" t="s">
        <v>513</v>
      </c>
      <c r="F296" s="19" t="s">
        <v>30</v>
      </c>
      <c r="G296" s="20">
        <v>2</v>
      </c>
      <c r="H296" s="20">
        <v>2</v>
      </c>
      <c r="I296" s="20">
        <v>0</v>
      </c>
      <c r="J296" s="20">
        <v>2</v>
      </c>
      <c r="K296" s="20">
        <v>2</v>
      </c>
      <c r="L296" s="20">
        <v>0</v>
      </c>
      <c r="M296" s="20">
        <v>2</v>
      </c>
      <c r="N296" s="20">
        <v>0</v>
      </c>
      <c r="O296" s="20">
        <v>0</v>
      </c>
      <c r="P296" s="20">
        <v>0</v>
      </c>
      <c r="R296" s="21">
        <f t="shared" si="8"/>
        <v>10</v>
      </c>
      <c r="S296" s="22" t="str">
        <f t="shared" si="9"/>
        <v>B-EN PROCESO</v>
      </c>
    </row>
    <row r="297" spans="2:19" ht="15.75">
      <c r="B297" s="15">
        <v>285</v>
      </c>
      <c r="C297" s="16" t="s">
        <v>75</v>
      </c>
      <c r="D297" s="81" t="s">
        <v>140</v>
      </c>
      <c r="E297" s="18" t="s">
        <v>514</v>
      </c>
      <c r="F297" s="19" t="s">
        <v>30</v>
      </c>
      <c r="G297" s="20">
        <v>2</v>
      </c>
      <c r="H297" s="20">
        <v>2</v>
      </c>
      <c r="I297" s="20">
        <v>0</v>
      </c>
      <c r="J297" s="20">
        <v>2</v>
      </c>
      <c r="K297" s="20">
        <v>0</v>
      </c>
      <c r="L297" s="20">
        <v>0</v>
      </c>
      <c r="M297" s="20">
        <v>0</v>
      </c>
      <c r="N297" s="20">
        <v>0</v>
      </c>
      <c r="O297" s="20">
        <v>0</v>
      </c>
      <c r="P297" s="20">
        <v>0</v>
      </c>
      <c r="R297" s="21">
        <f t="shared" si="8"/>
        <v>6</v>
      </c>
      <c r="S297" s="22" t="str">
        <f t="shared" si="9"/>
        <v>C-EN INICIO</v>
      </c>
    </row>
    <row r="298" spans="2:19" ht="15.75">
      <c r="B298" s="15">
        <v>286</v>
      </c>
      <c r="C298" s="16" t="s">
        <v>75</v>
      </c>
      <c r="D298" s="81" t="s">
        <v>140</v>
      </c>
      <c r="E298" s="18" t="s">
        <v>515</v>
      </c>
      <c r="F298" s="19" t="s">
        <v>30</v>
      </c>
      <c r="G298" s="20">
        <v>2</v>
      </c>
      <c r="H298" s="20">
        <v>2</v>
      </c>
      <c r="I298" s="20">
        <v>0</v>
      </c>
      <c r="J298" s="20">
        <v>2</v>
      </c>
      <c r="K298" s="20">
        <v>2</v>
      </c>
      <c r="L298" s="20">
        <v>0</v>
      </c>
      <c r="M298" s="20">
        <v>2</v>
      </c>
      <c r="N298" s="20">
        <v>2</v>
      </c>
      <c r="O298" s="20">
        <v>0</v>
      </c>
      <c r="P298" s="20">
        <v>2</v>
      </c>
      <c r="R298" s="21">
        <f t="shared" si="8"/>
        <v>14</v>
      </c>
      <c r="S298" s="22" t="str">
        <f t="shared" si="9"/>
        <v>A-LOGRADO</v>
      </c>
    </row>
    <row r="299" spans="2:19" ht="15.75">
      <c r="B299" s="15">
        <v>287</v>
      </c>
      <c r="C299" s="16" t="s">
        <v>75</v>
      </c>
      <c r="D299" s="81" t="s">
        <v>140</v>
      </c>
      <c r="E299" s="18" t="s">
        <v>516</v>
      </c>
      <c r="F299" s="19" t="s">
        <v>30</v>
      </c>
      <c r="G299" s="20">
        <v>0</v>
      </c>
      <c r="H299" s="20">
        <v>2</v>
      </c>
      <c r="I299" s="20">
        <v>2</v>
      </c>
      <c r="J299" s="20">
        <v>2</v>
      </c>
      <c r="K299" s="20">
        <v>2</v>
      </c>
      <c r="L299" s="20">
        <v>0</v>
      </c>
      <c r="M299" s="20">
        <v>2</v>
      </c>
      <c r="N299" s="20">
        <v>0</v>
      </c>
      <c r="O299" s="20">
        <v>0</v>
      </c>
      <c r="P299" s="20">
        <v>0</v>
      </c>
      <c r="R299" s="21">
        <f t="shared" si="8"/>
        <v>10</v>
      </c>
      <c r="S299" s="22" t="str">
        <f t="shared" si="9"/>
        <v>B-EN PROCESO</v>
      </c>
    </row>
    <row r="300" spans="2:19" ht="15.75">
      <c r="B300" s="15">
        <v>288</v>
      </c>
      <c r="C300" s="16" t="s">
        <v>75</v>
      </c>
      <c r="D300" s="81" t="s">
        <v>140</v>
      </c>
      <c r="E300" s="18" t="s">
        <v>517</v>
      </c>
      <c r="F300" s="19" t="s">
        <v>30</v>
      </c>
      <c r="G300" s="20">
        <v>0</v>
      </c>
      <c r="H300" s="20">
        <v>0</v>
      </c>
      <c r="I300" s="20">
        <v>2</v>
      </c>
      <c r="J300" s="20">
        <v>0</v>
      </c>
      <c r="K300" s="20">
        <v>0</v>
      </c>
      <c r="L300" s="20">
        <v>0</v>
      </c>
      <c r="M300" s="20">
        <v>2</v>
      </c>
      <c r="N300" s="20">
        <v>0</v>
      </c>
      <c r="O300" s="20">
        <v>0</v>
      </c>
      <c r="P300" s="20">
        <v>2</v>
      </c>
      <c r="R300" s="21">
        <f t="shared" si="8"/>
        <v>6</v>
      </c>
      <c r="S300" s="22" t="str">
        <f t="shared" si="9"/>
        <v>C-EN INICIO</v>
      </c>
    </row>
    <row r="301" spans="2:19" ht="15.75">
      <c r="B301" s="15">
        <v>289</v>
      </c>
      <c r="C301" s="16" t="s">
        <v>75</v>
      </c>
      <c r="D301" s="81" t="s">
        <v>161</v>
      </c>
      <c r="E301" s="18" t="s">
        <v>518</v>
      </c>
      <c r="F301" s="19" t="s">
        <v>30</v>
      </c>
      <c r="G301" s="20">
        <v>2</v>
      </c>
      <c r="H301" s="20">
        <v>0</v>
      </c>
      <c r="I301" s="20">
        <v>2</v>
      </c>
      <c r="J301" s="20">
        <v>0</v>
      </c>
      <c r="K301" s="20">
        <v>2</v>
      </c>
      <c r="L301" s="20">
        <v>0</v>
      </c>
      <c r="M301" s="20">
        <v>0</v>
      </c>
      <c r="N301" s="20">
        <v>0</v>
      </c>
      <c r="O301" s="20">
        <v>0</v>
      </c>
      <c r="P301" s="20">
        <v>0</v>
      </c>
      <c r="R301" s="21">
        <f t="shared" si="8"/>
        <v>6</v>
      </c>
      <c r="S301" s="22" t="str">
        <f t="shared" si="9"/>
        <v>C-EN INICIO</v>
      </c>
    </row>
    <row r="302" spans="2:19" ht="15.75">
      <c r="B302" s="15">
        <v>290</v>
      </c>
      <c r="C302" s="16" t="s">
        <v>75</v>
      </c>
      <c r="D302" s="81" t="s">
        <v>142</v>
      </c>
      <c r="E302" s="18" t="s">
        <v>519</v>
      </c>
      <c r="F302" s="19" t="s">
        <v>54</v>
      </c>
      <c r="G302" s="20">
        <v>2</v>
      </c>
      <c r="H302" s="20">
        <v>2</v>
      </c>
      <c r="I302" s="20">
        <v>2</v>
      </c>
      <c r="J302" s="20">
        <v>2</v>
      </c>
      <c r="K302" s="20">
        <v>2</v>
      </c>
      <c r="L302" s="20">
        <v>2</v>
      </c>
      <c r="M302" s="20">
        <v>2</v>
      </c>
      <c r="N302" s="20">
        <v>2</v>
      </c>
      <c r="O302" s="20">
        <v>2</v>
      </c>
      <c r="P302" s="20">
        <v>0</v>
      </c>
      <c r="R302" s="21">
        <f t="shared" si="8"/>
        <v>18</v>
      </c>
      <c r="S302" s="22" t="str">
        <f t="shared" si="9"/>
        <v>AD-DESTACADO</v>
      </c>
    </row>
    <row r="303" spans="2:19" ht="15.75">
      <c r="B303" s="15">
        <v>291</v>
      </c>
      <c r="C303" s="16" t="s">
        <v>75</v>
      </c>
      <c r="D303" s="81" t="s">
        <v>142</v>
      </c>
      <c r="E303" s="18" t="s">
        <v>520</v>
      </c>
      <c r="F303" s="19" t="s">
        <v>54</v>
      </c>
      <c r="G303" s="20">
        <v>2</v>
      </c>
      <c r="H303" s="20">
        <v>0</v>
      </c>
      <c r="I303" s="20">
        <v>0</v>
      </c>
      <c r="J303" s="20">
        <v>2</v>
      </c>
      <c r="K303" s="20">
        <v>2</v>
      </c>
      <c r="L303" s="20">
        <v>2</v>
      </c>
      <c r="M303" s="20">
        <v>2</v>
      </c>
      <c r="N303" s="20">
        <v>2</v>
      </c>
      <c r="O303" s="20">
        <v>2</v>
      </c>
      <c r="P303" s="20">
        <v>2</v>
      </c>
      <c r="R303" s="21">
        <f t="shared" si="8"/>
        <v>16</v>
      </c>
      <c r="S303" s="22" t="str">
        <f t="shared" si="9"/>
        <v>A-LOGRADO</v>
      </c>
    </row>
    <row r="304" spans="2:19" ht="15.75">
      <c r="B304" s="15">
        <v>292</v>
      </c>
      <c r="C304" s="16" t="s">
        <v>75</v>
      </c>
      <c r="D304" s="81" t="s">
        <v>142</v>
      </c>
      <c r="E304" s="18" t="s">
        <v>521</v>
      </c>
      <c r="F304" s="19" t="s">
        <v>54</v>
      </c>
      <c r="G304" s="20">
        <v>0</v>
      </c>
      <c r="H304" s="20">
        <v>2</v>
      </c>
      <c r="I304" s="20">
        <v>2</v>
      </c>
      <c r="J304" s="20">
        <v>2</v>
      </c>
      <c r="K304" s="20">
        <v>2</v>
      </c>
      <c r="L304" s="20">
        <v>2</v>
      </c>
      <c r="M304" s="20">
        <v>2</v>
      </c>
      <c r="N304" s="20">
        <v>0</v>
      </c>
      <c r="O304" s="20">
        <v>2</v>
      </c>
      <c r="P304" s="20">
        <v>2</v>
      </c>
      <c r="R304" s="21">
        <f t="shared" si="8"/>
        <v>16</v>
      </c>
      <c r="S304" s="22" t="str">
        <f t="shared" si="9"/>
        <v>A-LOGRADO</v>
      </c>
    </row>
    <row r="305" spans="2:19" ht="15.75">
      <c r="B305" s="15">
        <v>293</v>
      </c>
      <c r="C305" s="16" t="s">
        <v>75</v>
      </c>
      <c r="D305" s="81" t="s">
        <v>142</v>
      </c>
      <c r="E305" s="18" t="s">
        <v>522</v>
      </c>
      <c r="F305" s="19" t="s">
        <v>54</v>
      </c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R305" s="21">
        <f t="shared" si="8"/>
        <v>0</v>
      </c>
      <c r="S305" s="22" t="str">
        <f t="shared" si="9"/>
        <v>C-EN INICIO</v>
      </c>
    </row>
    <row r="306" spans="2:19" ht="15.75">
      <c r="B306" s="15">
        <v>294</v>
      </c>
      <c r="C306" s="16" t="s">
        <v>75</v>
      </c>
      <c r="D306" s="81" t="s">
        <v>142</v>
      </c>
      <c r="E306" s="18" t="s">
        <v>523</v>
      </c>
      <c r="F306" s="19" t="s">
        <v>54</v>
      </c>
      <c r="G306" s="20">
        <v>0</v>
      </c>
      <c r="H306" s="20">
        <v>2</v>
      </c>
      <c r="I306" s="20">
        <v>2</v>
      </c>
      <c r="J306" s="20">
        <v>2</v>
      </c>
      <c r="K306" s="20">
        <v>2</v>
      </c>
      <c r="L306" s="20">
        <v>0</v>
      </c>
      <c r="M306" s="20">
        <v>2</v>
      </c>
      <c r="N306" s="20">
        <v>2</v>
      </c>
      <c r="O306" s="20">
        <v>2</v>
      </c>
      <c r="P306" s="20">
        <v>2</v>
      </c>
      <c r="R306" s="21">
        <f t="shared" si="8"/>
        <v>16</v>
      </c>
      <c r="S306" s="22" t="str">
        <f t="shared" si="9"/>
        <v>A-LOGRADO</v>
      </c>
    </row>
    <row r="307" spans="2:19" ht="15.75">
      <c r="B307" s="15">
        <v>295</v>
      </c>
      <c r="C307" s="16" t="s">
        <v>75</v>
      </c>
      <c r="D307" s="81" t="s">
        <v>142</v>
      </c>
      <c r="E307" s="18" t="s">
        <v>524</v>
      </c>
      <c r="F307" s="19" t="s">
        <v>54</v>
      </c>
      <c r="G307" s="20">
        <v>2</v>
      </c>
      <c r="H307" s="20">
        <v>2</v>
      </c>
      <c r="I307" s="20">
        <v>2</v>
      </c>
      <c r="J307" s="20">
        <v>2</v>
      </c>
      <c r="K307" s="20">
        <v>2</v>
      </c>
      <c r="L307" s="20">
        <v>0</v>
      </c>
      <c r="M307" s="20">
        <v>0</v>
      </c>
      <c r="N307" s="20">
        <v>2</v>
      </c>
      <c r="O307" s="20">
        <v>0</v>
      </c>
      <c r="P307" s="20">
        <v>2</v>
      </c>
      <c r="R307" s="21">
        <f t="shared" si="8"/>
        <v>14</v>
      </c>
      <c r="S307" s="22" t="str">
        <f t="shared" si="9"/>
        <v>A-LOGRADO</v>
      </c>
    </row>
    <row r="308" spans="2:19" ht="15.75">
      <c r="B308" s="15">
        <v>296</v>
      </c>
      <c r="C308" s="16" t="s">
        <v>75</v>
      </c>
      <c r="D308" s="81" t="s">
        <v>142</v>
      </c>
      <c r="E308" s="18" t="s">
        <v>525</v>
      </c>
      <c r="F308" s="19" t="s">
        <v>54</v>
      </c>
      <c r="G308" s="20">
        <v>2</v>
      </c>
      <c r="H308" s="20">
        <v>2</v>
      </c>
      <c r="I308" s="20">
        <v>2</v>
      </c>
      <c r="J308" s="20">
        <v>2</v>
      </c>
      <c r="K308" s="20">
        <v>2</v>
      </c>
      <c r="L308" s="20">
        <v>0</v>
      </c>
      <c r="M308" s="20">
        <v>0</v>
      </c>
      <c r="N308" s="20">
        <v>2</v>
      </c>
      <c r="O308" s="20">
        <v>2</v>
      </c>
      <c r="P308" s="20">
        <v>2</v>
      </c>
      <c r="R308" s="21">
        <f t="shared" si="8"/>
        <v>16</v>
      </c>
      <c r="S308" s="22" t="str">
        <f t="shared" si="9"/>
        <v>A-LOGRADO</v>
      </c>
    </row>
    <row r="309" spans="2:19" ht="15.75">
      <c r="B309" s="15">
        <v>297</v>
      </c>
      <c r="C309" s="16" t="s">
        <v>75</v>
      </c>
      <c r="D309" s="81" t="s">
        <v>142</v>
      </c>
      <c r="E309" s="18" t="s">
        <v>526</v>
      </c>
      <c r="F309" s="19" t="s">
        <v>54</v>
      </c>
      <c r="G309" s="20">
        <v>2</v>
      </c>
      <c r="H309" s="20">
        <v>2</v>
      </c>
      <c r="I309" s="20">
        <v>2</v>
      </c>
      <c r="J309" s="20">
        <v>2</v>
      </c>
      <c r="K309" s="20">
        <v>2</v>
      </c>
      <c r="L309" s="20">
        <v>0</v>
      </c>
      <c r="M309" s="20">
        <v>0</v>
      </c>
      <c r="N309" s="20">
        <v>2</v>
      </c>
      <c r="O309" s="20">
        <v>2</v>
      </c>
      <c r="P309" s="20">
        <v>2</v>
      </c>
      <c r="R309" s="21">
        <f t="shared" si="8"/>
        <v>16</v>
      </c>
      <c r="S309" s="22" t="str">
        <f t="shared" si="9"/>
        <v>A-LOGRADO</v>
      </c>
    </row>
    <row r="310" spans="2:19" ht="15.75">
      <c r="B310" s="15">
        <v>298</v>
      </c>
      <c r="C310" s="16" t="s">
        <v>75</v>
      </c>
      <c r="D310" s="81" t="s">
        <v>142</v>
      </c>
      <c r="E310" s="18" t="s">
        <v>527</v>
      </c>
      <c r="F310" s="19" t="s">
        <v>54</v>
      </c>
      <c r="G310" s="20">
        <v>2</v>
      </c>
      <c r="H310" s="20">
        <v>0</v>
      </c>
      <c r="I310" s="20">
        <v>0</v>
      </c>
      <c r="J310" s="20">
        <v>2</v>
      </c>
      <c r="K310" s="20">
        <v>2</v>
      </c>
      <c r="L310" s="20">
        <v>0</v>
      </c>
      <c r="M310" s="20">
        <v>2</v>
      </c>
      <c r="N310" s="20">
        <v>0</v>
      </c>
      <c r="O310" s="20">
        <v>0</v>
      </c>
      <c r="P310" s="20">
        <v>2</v>
      </c>
      <c r="R310" s="21">
        <f t="shared" si="8"/>
        <v>10</v>
      </c>
      <c r="S310" s="22" t="str">
        <f t="shared" si="9"/>
        <v>B-EN PROCESO</v>
      </c>
    </row>
    <row r="311" spans="2:19" ht="15.75">
      <c r="B311" s="15">
        <v>299</v>
      </c>
      <c r="C311" s="16" t="s">
        <v>75</v>
      </c>
      <c r="D311" s="81" t="s">
        <v>142</v>
      </c>
      <c r="E311" s="18" t="s">
        <v>528</v>
      </c>
      <c r="F311" s="19" t="s">
        <v>54</v>
      </c>
      <c r="G311" s="20">
        <v>0</v>
      </c>
      <c r="H311" s="20">
        <v>0</v>
      </c>
      <c r="I311" s="20">
        <v>2</v>
      </c>
      <c r="J311" s="20">
        <v>2</v>
      </c>
      <c r="K311" s="20">
        <v>2</v>
      </c>
      <c r="L311" s="20">
        <v>0</v>
      </c>
      <c r="M311" s="20">
        <v>2</v>
      </c>
      <c r="N311" s="20">
        <v>0</v>
      </c>
      <c r="O311" s="20">
        <v>0</v>
      </c>
      <c r="P311" s="20">
        <v>2</v>
      </c>
      <c r="R311" s="21">
        <f t="shared" si="8"/>
        <v>10</v>
      </c>
      <c r="S311" s="22" t="str">
        <f t="shared" si="9"/>
        <v>B-EN PROCESO</v>
      </c>
    </row>
    <row r="312" spans="2:19" ht="15.75">
      <c r="B312" s="15">
        <v>300</v>
      </c>
      <c r="C312" s="16" t="s">
        <v>75</v>
      </c>
      <c r="D312" s="81" t="s">
        <v>142</v>
      </c>
      <c r="E312" s="18" t="s">
        <v>529</v>
      </c>
      <c r="F312" s="19" t="s">
        <v>54</v>
      </c>
      <c r="G312" s="20">
        <v>2</v>
      </c>
      <c r="H312" s="20">
        <v>2</v>
      </c>
      <c r="I312" s="20">
        <v>0</v>
      </c>
      <c r="J312" s="20">
        <v>2</v>
      </c>
      <c r="K312" s="20">
        <v>2</v>
      </c>
      <c r="L312" s="20">
        <v>2</v>
      </c>
      <c r="M312" s="20">
        <v>2</v>
      </c>
      <c r="N312" s="20">
        <v>2</v>
      </c>
      <c r="O312" s="20">
        <v>2</v>
      </c>
      <c r="P312" s="20">
        <v>2</v>
      </c>
      <c r="R312" s="21">
        <f t="shared" si="8"/>
        <v>18</v>
      </c>
      <c r="S312" s="22" t="str">
        <f t="shared" si="9"/>
        <v>AD-DESTACADO</v>
      </c>
    </row>
    <row r="313" spans="2:19" ht="15.75">
      <c r="B313" s="15">
        <v>301</v>
      </c>
      <c r="C313" s="16" t="s">
        <v>75</v>
      </c>
      <c r="D313" s="81" t="s">
        <v>142</v>
      </c>
      <c r="E313" s="18" t="s">
        <v>530</v>
      </c>
      <c r="F313" s="19" t="s">
        <v>54</v>
      </c>
      <c r="G313" s="20">
        <v>0</v>
      </c>
      <c r="H313" s="20">
        <v>0</v>
      </c>
      <c r="I313" s="20">
        <v>2</v>
      </c>
      <c r="J313" s="20">
        <v>2</v>
      </c>
      <c r="K313" s="20">
        <v>2</v>
      </c>
      <c r="L313" s="20">
        <v>0</v>
      </c>
      <c r="M313" s="20">
        <v>0</v>
      </c>
      <c r="N313" s="20">
        <v>0</v>
      </c>
      <c r="O313" s="20">
        <v>0</v>
      </c>
      <c r="P313" s="20">
        <v>2</v>
      </c>
      <c r="R313" s="21">
        <f t="shared" si="8"/>
        <v>8</v>
      </c>
      <c r="S313" s="22" t="str">
        <f t="shared" si="9"/>
        <v>C-EN INICIO</v>
      </c>
    </row>
    <row r="314" spans="2:19" ht="15.75">
      <c r="B314" s="15">
        <v>302</v>
      </c>
      <c r="C314" s="16" t="s">
        <v>75</v>
      </c>
      <c r="D314" s="81" t="s">
        <v>142</v>
      </c>
      <c r="E314" s="18" t="s">
        <v>531</v>
      </c>
      <c r="F314" s="19" t="s">
        <v>54</v>
      </c>
      <c r="G314" s="20">
        <v>2</v>
      </c>
      <c r="H314" s="20">
        <v>0</v>
      </c>
      <c r="I314" s="20">
        <v>0</v>
      </c>
      <c r="J314" s="20">
        <v>2</v>
      </c>
      <c r="K314" s="20">
        <v>2</v>
      </c>
      <c r="L314" s="20">
        <v>2</v>
      </c>
      <c r="M314" s="20">
        <v>2</v>
      </c>
      <c r="N314" s="20">
        <v>2</v>
      </c>
      <c r="O314" s="20">
        <v>2</v>
      </c>
      <c r="P314" s="20">
        <v>2</v>
      </c>
      <c r="R314" s="21">
        <f t="shared" si="8"/>
        <v>16</v>
      </c>
      <c r="S314" s="22" t="str">
        <f t="shared" si="9"/>
        <v>A-LOGRADO</v>
      </c>
    </row>
    <row r="315" spans="2:19" ht="15.75">
      <c r="B315" s="15">
        <v>303</v>
      </c>
      <c r="C315" s="16" t="s">
        <v>75</v>
      </c>
      <c r="D315" s="81" t="s">
        <v>142</v>
      </c>
      <c r="E315" s="18" t="s">
        <v>532</v>
      </c>
      <c r="F315" s="19" t="s">
        <v>54</v>
      </c>
      <c r="G315" s="20">
        <v>2</v>
      </c>
      <c r="H315" s="20">
        <v>2</v>
      </c>
      <c r="I315" s="20">
        <v>2</v>
      </c>
      <c r="J315" s="20">
        <v>2</v>
      </c>
      <c r="K315" s="20">
        <v>2</v>
      </c>
      <c r="L315" s="20">
        <v>0</v>
      </c>
      <c r="M315" s="20">
        <v>2</v>
      </c>
      <c r="N315" s="20">
        <v>2</v>
      </c>
      <c r="O315" s="20">
        <v>2</v>
      </c>
      <c r="P315" s="20">
        <v>2</v>
      </c>
      <c r="R315" s="21">
        <f t="shared" si="8"/>
        <v>18</v>
      </c>
      <c r="S315" s="22" t="str">
        <f t="shared" si="9"/>
        <v>AD-DESTACADO</v>
      </c>
    </row>
    <row r="316" spans="2:19" ht="15.75">
      <c r="B316" s="15">
        <v>304</v>
      </c>
      <c r="C316" s="16" t="s">
        <v>75</v>
      </c>
      <c r="D316" s="81" t="s">
        <v>144</v>
      </c>
      <c r="E316" s="18" t="s">
        <v>533</v>
      </c>
      <c r="F316" s="19" t="s">
        <v>30</v>
      </c>
      <c r="G316" s="20">
        <v>0</v>
      </c>
      <c r="H316" s="20">
        <v>2</v>
      </c>
      <c r="I316" s="20">
        <v>2</v>
      </c>
      <c r="J316" s="20">
        <v>2</v>
      </c>
      <c r="K316" s="20">
        <v>2</v>
      </c>
      <c r="L316" s="20">
        <v>2</v>
      </c>
      <c r="M316" s="20">
        <v>2</v>
      </c>
      <c r="N316" s="20">
        <v>0</v>
      </c>
      <c r="O316" s="20">
        <v>0</v>
      </c>
      <c r="P316" s="20">
        <v>2</v>
      </c>
      <c r="R316" s="21">
        <f t="shared" si="8"/>
        <v>14</v>
      </c>
      <c r="S316" s="22" t="str">
        <f t="shared" si="9"/>
        <v>A-LOGRADO</v>
      </c>
    </row>
    <row r="317" spans="2:19" ht="15.75">
      <c r="B317" s="15">
        <v>305</v>
      </c>
      <c r="C317" s="16" t="s">
        <v>75</v>
      </c>
      <c r="D317" s="81" t="s">
        <v>144</v>
      </c>
      <c r="E317" s="18" t="s">
        <v>534</v>
      </c>
      <c r="F317" s="19" t="s">
        <v>30</v>
      </c>
      <c r="G317" s="20">
        <v>0</v>
      </c>
      <c r="H317" s="20">
        <v>2</v>
      </c>
      <c r="I317" s="20">
        <v>2</v>
      </c>
      <c r="J317" s="20">
        <v>2</v>
      </c>
      <c r="K317" s="20">
        <v>0</v>
      </c>
      <c r="L317" s="20">
        <v>2</v>
      </c>
      <c r="M317" s="20">
        <v>0</v>
      </c>
      <c r="N317" s="20">
        <v>0</v>
      </c>
      <c r="O317" s="20">
        <v>2</v>
      </c>
      <c r="P317" s="20">
        <v>0</v>
      </c>
      <c r="R317" s="21">
        <f t="shared" si="8"/>
        <v>10</v>
      </c>
      <c r="S317" s="22" t="str">
        <f t="shared" si="9"/>
        <v>B-EN PROCESO</v>
      </c>
    </row>
    <row r="318" spans="2:19" ht="15.75">
      <c r="B318" s="15">
        <v>306</v>
      </c>
      <c r="C318" s="16" t="s">
        <v>75</v>
      </c>
      <c r="D318" s="81" t="s">
        <v>144</v>
      </c>
      <c r="E318" s="18" t="s">
        <v>535</v>
      </c>
      <c r="F318" s="19" t="s">
        <v>30</v>
      </c>
      <c r="G318" s="20">
        <v>0</v>
      </c>
      <c r="H318" s="20">
        <v>2</v>
      </c>
      <c r="I318" s="20">
        <v>2</v>
      </c>
      <c r="J318" s="20">
        <v>2</v>
      </c>
      <c r="K318" s="20">
        <v>2</v>
      </c>
      <c r="L318" s="20">
        <v>2</v>
      </c>
      <c r="M318" s="20">
        <v>2</v>
      </c>
      <c r="N318" s="20">
        <v>2</v>
      </c>
      <c r="O318" s="20">
        <v>2</v>
      </c>
      <c r="P318" s="20">
        <v>2</v>
      </c>
      <c r="R318" s="21">
        <f t="shared" si="8"/>
        <v>18</v>
      </c>
      <c r="S318" s="22" t="str">
        <f t="shared" si="9"/>
        <v>AD-DESTACADO</v>
      </c>
    </row>
    <row r="319" spans="2:19" ht="15.75">
      <c r="B319" s="15">
        <v>307</v>
      </c>
      <c r="C319" s="16" t="s">
        <v>75</v>
      </c>
      <c r="D319" s="81" t="s">
        <v>144</v>
      </c>
      <c r="E319" s="18" t="s">
        <v>536</v>
      </c>
      <c r="F319" s="19" t="s">
        <v>30</v>
      </c>
      <c r="G319" s="20">
        <v>0</v>
      </c>
      <c r="H319" s="20">
        <v>2</v>
      </c>
      <c r="I319" s="20">
        <v>2</v>
      </c>
      <c r="J319" s="20">
        <v>2</v>
      </c>
      <c r="K319" s="20">
        <v>2</v>
      </c>
      <c r="L319" s="20">
        <v>0</v>
      </c>
      <c r="M319" s="20">
        <v>2</v>
      </c>
      <c r="N319" s="20">
        <v>2</v>
      </c>
      <c r="O319" s="20">
        <v>2</v>
      </c>
      <c r="P319" s="20">
        <v>0</v>
      </c>
      <c r="R319" s="21">
        <f t="shared" si="8"/>
        <v>14</v>
      </c>
      <c r="S319" s="22" t="str">
        <f t="shared" si="9"/>
        <v>A-LOGRADO</v>
      </c>
    </row>
    <row r="320" spans="2:19" ht="15.75">
      <c r="B320" s="15">
        <v>308</v>
      </c>
      <c r="C320" s="16" t="s">
        <v>75</v>
      </c>
      <c r="D320" s="81" t="s">
        <v>144</v>
      </c>
      <c r="E320" s="18" t="s">
        <v>537</v>
      </c>
      <c r="F320" s="19" t="s">
        <v>30</v>
      </c>
      <c r="G320" s="20">
        <v>0</v>
      </c>
      <c r="H320" s="20">
        <v>2</v>
      </c>
      <c r="I320" s="20">
        <v>2</v>
      </c>
      <c r="J320" s="20">
        <v>2</v>
      </c>
      <c r="K320" s="20">
        <v>2</v>
      </c>
      <c r="L320" s="20">
        <v>2</v>
      </c>
      <c r="M320" s="20">
        <v>2</v>
      </c>
      <c r="N320" s="20">
        <v>0</v>
      </c>
      <c r="O320" s="20">
        <v>0</v>
      </c>
      <c r="P320" s="20">
        <v>0</v>
      </c>
      <c r="R320" s="21">
        <f t="shared" si="8"/>
        <v>12</v>
      </c>
      <c r="S320" s="22" t="str">
        <f t="shared" si="9"/>
        <v>B-EN PROCESO</v>
      </c>
    </row>
    <row r="321" spans="2:19" ht="15.75">
      <c r="B321" s="15">
        <v>309</v>
      </c>
      <c r="C321" s="16" t="s">
        <v>75</v>
      </c>
      <c r="D321" s="81" t="s">
        <v>144</v>
      </c>
      <c r="E321" s="18" t="s">
        <v>538</v>
      </c>
      <c r="F321" s="19" t="s">
        <v>30</v>
      </c>
      <c r="G321" s="20">
        <v>2</v>
      </c>
      <c r="H321" s="20">
        <v>2</v>
      </c>
      <c r="I321" s="20">
        <v>2</v>
      </c>
      <c r="J321" s="20">
        <v>2</v>
      </c>
      <c r="K321" s="20">
        <v>2</v>
      </c>
      <c r="L321" s="20">
        <v>0</v>
      </c>
      <c r="M321" s="20">
        <v>0</v>
      </c>
      <c r="N321" s="20">
        <v>2</v>
      </c>
      <c r="O321" s="20">
        <v>0</v>
      </c>
      <c r="P321" s="20">
        <v>2</v>
      </c>
      <c r="R321" s="21">
        <f t="shared" si="8"/>
        <v>14</v>
      </c>
      <c r="S321" s="22" t="str">
        <f t="shared" si="9"/>
        <v>A-LOGRADO</v>
      </c>
    </row>
    <row r="322" spans="2:19" ht="15.75">
      <c r="B322" s="15">
        <v>310</v>
      </c>
      <c r="C322" s="16" t="s">
        <v>75</v>
      </c>
      <c r="D322" s="81" t="s">
        <v>144</v>
      </c>
      <c r="E322" s="18" t="s">
        <v>539</v>
      </c>
      <c r="F322" s="19" t="s">
        <v>30</v>
      </c>
      <c r="G322" s="20">
        <v>2</v>
      </c>
      <c r="H322" s="20">
        <v>2</v>
      </c>
      <c r="I322" s="20">
        <v>2</v>
      </c>
      <c r="J322" s="20">
        <v>2</v>
      </c>
      <c r="K322" s="20">
        <v>0</v>
      </c>
      <c r="L322" s="20">
        <v>2</v>
      </c>
      <c r="M322" s="20">
        <v>2</v>
      </c>
      <c r="N322" s="20">
        <v>0</v>
      </c>
      <c r="O322" s="20">
        <v>2</v>
      </c>
      <c r="P322" s="20">
        <v>2</v>
      </c>
      <c r="R322" s="21">
        <f t="shared" si="8"/>
        <v>16</v>
      </c>
      <c r="S322" s="22" t="str">
        <f t="shared" si="9"/>
        <v>A-LOGRADO</v>
      </c>
    </row>
    <row r="323" spans="2:19" ht="15.75">
      <c r="B323" s="15">
        <v>311</v>
      </c>
      <c r="C323" s="16" t="s">
        <v>75</v>
      </c>
      <c r="D323" s="81" t="s">
        <v>144</v>
      </c>
      <c r="E323" s="18" t="s">
        <v>540</v>
      </c>
      <c r="F323" s="19" t="s">
        <v>30</v>
      </c>
      <c r="G323" s="20">
        <v>0</v>
      </c>
      <c r="H323" s="20">
        <v>2</v>
      </c>
      <c r="I323" s="20">
        <v>2</v>
      </c>
      <c r="J323" s="20">
        <v>2</v>
      </c>
      <c r="K323" s="20">
        <v>2</v>
      </c>
      <c r="L323" s="20">
        <v>2</v>
      </c>
      <c r="M323" s="20">
        <v>2</v>
      </c>
      <c r="N323" s="20">
        <v>2</v>
      </c>
      <c r="O323" s="20">
        <v>0</v>
      </c>
      <c r="P323" s="20">
        <v>0</v>
      </c>
      <c r="R323" s="21">
        <f t="shared" si="8"/>
        <v>14</v>
      </c>
      <c r="S323" s="22" t="str">
        <f t="shared" si="9"/>
        <v>A-LOGRADO</v>
      </c>
    </row>
    <row r="324" spans="2:19" ht="30">
      <c r="B324" s="15">
        <v>312</v>
      </c>
      <c r="C324" s="16" t="s">
        <v>75</v>
      </c>
      <c r="D324" s="81" t="s">
        <v>144</v>
      </c>
      <c r="E324" s="18" t="s">
        <v>541</v>
      </c>
      <c r="F324" s="19" t="s">
        <v>30</v>
      </c>
      <c r="G324" s="20">
        <v>0</v>
      </c>
      <c r="H324" s="20">
        <v>2</v>
      </c>
      <c r="I324" s="20">
        <v>2</v>
      </c>
      <c r="J324" s="20">
        <v>2</v>
      </c>
      <c r="K324" s="20">
        <v>2</v>
      </c>
      <c r="L324" s="20">
        <v>0</v>
      </c>
      <c r="M324" s="20">
        <v>0</v>
      </c>
      <c r="N324" s="20">
        <v>2</v>
      </c>
      <c r="O324" s="20">
        <v>2</v>
      </c>
      <c r="P324" s="20">
        <v>2</v>
      </c>
      <c r="R324" s="21">
        <f t="shared" si="8"/>
        <v>14</v>
      </c>
      <c r="S324" s="22" t="str">
        <f t="shared" si="9"/>
        <v>A-LOGRADO</v>
      </c>
    </row>
    <row r="325" spans="2:19" ht="15.75">
      <c r="B325" s="15">
        <v>313</v>
      </c>
      <c r="C325" s="16" t="s">
        <v>75</v>
      </c>
      <c r="D325" s="81" t="s">
        <v>144</v>
      </c>
      <c r="E325" s="18" t="s">
        <v>542</v>
      </c>
      <c r="F325" s="19" t="s">
        <v>30</v>
      </c>
      <c r="G325" s="20">
        <v>0</v>
      </c>
      <c r="H325" s="20">
        <v>0</v>
      </c>
      <c r="I325" s="20">
        <v>0</v>
      </c>
      <c r="J325" s="20">
        <v>2</v>
      </c>
      <c r="K325" s="20">
        <v>2</v>
      </c>
      <c r="L325" s="20">
        <v>0</v>
      </c>
      <c r="M325" s="20">
        <v>0</v>
      </c>
      <c r="N325" s="20">
        <v>2</v>
      </c>
      <c r="O325" s="20">
        <v>0</v>
      </c>
      <c r="P325" s="20">
        <v>0</v>
      </c>
      <c r="R325" s="21">
        <f t="shared" si="8"/>
        <v>6</v>
      </c>
      <c r="S325" s="22" t="str">
        <f t="shared" si="9"/>
        <v>C-EN INICIO</v>
      </c>
    </row>
    <row r="326" spans="2:19" ht="15.75">
      <c r="B326" s="15">
        <v>314</v>
      </c>
      <c r="C326" s="16" t="s">
        <v>75</v>
      </c>
      <c r="D326" s="81" t="s">
        <v>144</v>
      </c>
      <c r="E326" s="18" t="s">
        <v>543</v>
      </c>
      <c r="F326" s="19" t="s">
        <v>30</v>
      </c>
      <c r="G326" s="20">
        <v>2</v>
      </c>
      <c r="H326" s="20">
        <v>2</v>
      </c>
      <c r="I326" s="20">
        <v>2</v>
      </c>
      <c r="J326" s="20">
        <v>2</v>
      </c>
      <c r="K326" s="20">
        <v>2</v>
      </c>
      <c r="L326" s="20">
        <v>2</v>
      </c>
      <c r="M326" s="20">
        <v>0</v>
      </c>
      <c r="N326" s="20">
        <v>0</v>
      </c>
      <c r="O326" s="20">
        <v>2</v>
      </c>
      <c r="P326" s="20">
        <v>0</v>
      </c>
      <c r="R326" s="21">
        <f t="shared" si="8"/>
        <v>14</v>
      </c>
      <c r="S326" s="22" t="str">
        <f t="shared" si="9"/>
        <v>A-LOGRADO</v>
      </c>
    </row>
    <row r="327" spans="2:19" ht="15.75">
      <c r="B327" s="15">
        <v>315</v>
      </c>
      <c r="C327" s="16" t="s">
        <v>75</v>
      </c>
      <c r="D327" s="81" t="s">
        <v>144</v>
      </c>
      <c r="E327" s="18" t="s">
        <v>544</v>
      </c>
      <c r="F327" s="19" t="s">
        <v>30</v>
      </c>
      <c r="G327" s="20">
        <v>2</v>
      </c>
      <c r="H327" s="20">
        <v>2</v>
      </c>
      <c r="I327" s="20">
        <v>2</v>
      </c>
      <c r="J327" s="20">
        <v>2</v>
      </c>
      <c r="K327" s="20">
        <v>2</v>
      </c>
      <c r="L327" s="20">
        <v>0</v>
      </c>
      <c r="M327" s="20">
        <v>2</v>
      </c>
      <c r="N327" s="20">
        <v>2</v>
      </c>
      <c r="O327" s="20">
        <v>0</v>
      </c>
      <c r="P327" s="20">
        <v>0</v>
      </c>
      <c r="R327" s="21">
        <f t="shared" si="8"/>
        <v>14</v>
      </c>
      <c r="S327" s="22" t="str">
        <f t="shared" si="9"/>
        <v>A-LOGRADO</v>
      </c>
    </row>
    <row r="328" spans="2:19" ht="15.75">
      <c r="B328" s="15">
        <v>316</v>
      </c>
      <c r="C328" s="16" t="s">
        <v>75</v>
      </c>
      <c r="D328" s="81" t="s">
        <v>144</v>
      </c>
      <c r="E328" s="18" t="s">
        <v>545</v>
      </c>
      <c r="F328" s="19" t="s">
        <v>30</v>
      </c>
      <c r="G328" s="20">
        <v>2</v>
      </c>
      <c r="H328" s="20">
        <v>2</v>
      </c>
      <c r="I328" s="20">
        <v>2</v>
      </c>
      <c r="J328" s="20">
        <v>2</v>
      </c>
      <c r="K328" s="20">
        <v>2</v>
      </c>
      <c r="L328" s="20">
        <v>0</v>
      </c>
      <c r="M328" s="20">
        <v>0</v>
      </c>
      <c r="N328" s="20">
        <v>0</v>
      </c>
      <c r="O328" s="20">
        <v>0</v>
      </c>
      <c r="P328" s="20">
        <v>0</v>
      </c>
      <c r="R328" s="21">
        <f t="shared" si="8"/>
        <v>10</v>
      </c>
      <c r="S328" s="22" t="str">
        <f t="shared" si="9"/>
        <v>B-EN PROCESO</v>
      </c>
    </row>
    <row r="329" spans="2:19" ht="15.75">
      <c r="B329" s="15">
        <v>317</v>
      </c>
      <c r="C329" s="16" t="s">
        <v>75</v>
      </c>
      <c r="D329" s="81" t="s">
        <v>144</v>
      </c>
      <c r="E329" s="18" t="s">
        <v>546</v>
      </c>
      <c r="F329" s="19" t="s">
        <v>30</v>
      </c>
      <c r="G329" s="20">
        <v>0</v>
      </c>
      <c r="H329" s="20">
        <v>2</v>
      </c>
      <c r="I329" s="20">
        <v>0</v>
      </c>
      <c r="J329" s="20">
        <v>2</v>
      </c>
      <c r="K329" s="20">
        <v>2</v>
      </c>
      <c r="L329" s="20">
        <v>0</v>
      </c>
      <c r="M329" s="20">
        <v>2</v>
      </c>
      <c r="N329" s="20">
        <v>2</v>
      </c>
      <c r="O329" s="20">
        <v>0</v>
      </c>
      <c r="P329" s="20">
        <v>0</v>
      </c>
      <c r="R329" s="21">
        <f t="shared" si="8"/>
        <v>10</v>
      </c>
      <c r="S329" s="22" t="str">
        <f t="shared" si="9"/>
        <v>B-EN PROCESO</v>
      </c>
    </row>
    <row r="330" spans="2:19" ht="15.75">
      <c r="B330" s="15">
        <v>318</v>
      </c>
      <c r="C330" s="16" t="s">
        <v>75</v>
      </c>
      <c r="D330" s="81" t="s">
        <v>144</v>
      </c>
      <c r="E330" s="18" t="s">
        <v>547</v>
      </c>
      <c r="F330" s="19" t="s">
        <v>30</v>
      </c>
      <c r="G330" s="20">
        <v>2</v>
      </c>
      <c r="H330" s="20">
        <v>2</v>
      </c>
      <c r="I330" s="20">
        <v>2</v>
      </c>
      <c r="J330" s="20">
        <v>2</v>
      </c>
      <c r="K330" s="20">
        <v>2</v>
      </c>
      <c r="L330" s="20">
        <v>0</v>
      </c>
      <c r="M330" s="20">
        <v>2</v>
      </c>
      <c r="N330" s="20">
        <v>2</v>
      </c>
      <c r="O330" s="20">
        <v>2</v>
      </c>
      <c r="P330" s="20">
        <v>2</v>
      </c>
      <c r="R330" s="21">
        <f t="shared" si="8"/>
        <v>18</v>
      </c>
      <c r="S330" s="22" t="str">
        <f t="shared" si="9"/>
        <v>AD-DESTACADO</v>
      </c>
    </row>
    <row r="331" spans="2:19" ht="15.75">
      <c r="B331" s="15">
        <v>319</v>
      </c>
      <c r="C331" s="16" t="s">
        <v>75</v>
      </c>
      <c r="D331" s="81" t="s">
        <v>144</v>
      </c>
      <c r="E331" s="18" t="s">
        <v>548</v>
      </c>
      <c r="F331" s="19" t="s">
        <v>30</v>
      </c>
      <c r="G331" s="20">
        <v>0</v>
      </c>
      <c r="H331" s="20">
        <v>2</v>
      </c>
      <c r="I331" s="20">
        <v>2</v>
      </c>
      <c r="J331" s="20">
        <v>2</v>
      </c>
      <c r="K331" s="20">
        <v>2</v>
      </c>
      <c r="L331" s="20">
        <v>0</v>
      </c>
      <c r="M331" s="20">
        <v>2</v>
      </c>
      <c r="N331" s="20">
        <v>0</v>
      </c>
      <c r="O331" s="20">
        <v>2</v>
      </c>
      <c r="P331" s="20">
        <v>0</v>
      </c>
      <c r="R331" s="21">
        <f t="shared" si="8"/>
        <v>12</v>
      </c>
      <c r="S331" s="22" t="str">
        <f t="shared" si="9"/>
        <v>B-EN PROCESO</v>
      </c>
    </row>
    <row r="332" spans="2:19" ht="15.75">
      <c r="B332" s="15">
        <v>320</v>
      </c>
      <c r="C332" s="16" t="s">
        <v>75</v>
      </c>
      <c r="D332" s="81" t="s">
        <v>148</v>
      </c>
      <c r="E332" s="18" t="s">
        <v>549</v>
      </c>
      <c r="F332" s="19" t="s">
        <v>30</v>
      </c>
      <c r="G332" s="20">
        <v>0</v>
      </c>
      <c r="H332" s="20">
        <v>2</v>
      </c>
      <c r="I332" s="20">
        <v>2</v>
      </c>
      <c r="J332" s="20">
        <v>2</v>
      </c>
      <c r="K332" s="20">
        <v>2</v>
      </c>
      <c r="L332" s="20">
        <v>2</v>
      </c>
      <c r="M332" s="20">
        <v>0</v>
      </c>
      <c r="N332" s="20">
        <v>0</v>
      </c>
      <c r="O332" s="20">
        <v>2</v>
      </c>
      <c r="P332" s="20">
        <v>2</v>
      </c>
      <c r="R332" s="21">
        <f t="shared" si="8"/>
        <v>14</v>
      </c>
      <c r="S332" s="22" t="str">
        <f t="shared" si="9"/>
        <v>A-LOGRADO</v>
      </c>
    </row>
    <row r="333" spans="2:19" ht="15.75">
      <c r="B333" s="15">
        <v>321</v>
      </c>
      <c r="C333" s="16" t="s">
        <v>75</v>
      </c>
      <c r="D333" s="81" t="s">
        <v>148</v>
      </c>
      <c r="E333" s="18" t="s">
        <v>550</v>
      </c>
      <c r="F333" s="19" t="s">
        <v>30</v>
      </c>
      <c r="G333" s="20">
        <v>2</v>
      </c>
      <c r="H333" s="20">
        <v>2</v>
      </c>
      <c r="I333" s="20">
        <v>2</v>
      </c>
      <c r="J333" s="20">
        <v>2</v>
      </c>
      <c r="K333" s="20">
        <v>2</v>
      </c>
      <c r="L333" s="20">
        <v>0</v>
      </c>
      <c r="M333" s="20">
        <v>2</v>
      </c>
      <c r="N333" s="20">
        <v>0</v>
      </c>
      <c r="O333" s="20">
        <v>0</v>
      </c>
      <c r="P333" s="20">
        <v>2</v>
      </c>
      <c r="R333" s="21">
        <f t="shared" si="8"/>
        <v>14</v>
      </c>
      <c r="S333" s="22" t="str">
        <f t="shared" si="9"/>
        <v>A-LOGRADO</v>
      </c>
    </row>
    <row r="334" spans="2:19" ht="15.75">
      <c r="B334" s="15">
        <v>322</v>
      </c>
      <c r="C334" s="16" t="s">
        <v>75</v>
      </c>
      <c r="D334" s="81" t="s">
        <v>148</v>
      </c>
      <c r="E334" s="18" t="s">
        <v>551</v>
      </c>
      <c r="F334" s="19" t="s">
        <v>30</v>
      </c>
      <c r="G334" s="20">
        <v>0</v>
      </c>
      <c r="H334" s="20">
        <v>2</v>
      </c>
      <c r="I334" s="20">
        <v>2</v>
      </c>
      <c r="J334" s="20">
        <v>2</v>
      </c>
      <c r="K334" s="20">
        <v>2</v>
      </c>
      <c r="L334" s="20">
        <v>2</v>
      </c>
      <c r="M334" s="20">
        <v>0</v>
      </c>
      <c r="N334" s="20">
        <v>0</v>
      </c>
      <c r="O334" s="20">
        <v>2</v>
      </c>
      <c r="P334" s="20">
        <v>2</v>
      </c>
      <c r="R334" s="21">
        <f t="shared" ref="R334:R397" si="10">SUM(G334+H334+I334+J334+K334+L334+M334+N334+O334+P334)</f>
        <v>14</v>
      </c>
      <c r="S334" s="22" t="str">
        <f t="shared" ref="S334:S397" si="11">IF(R334&gt;=18,"AD-DESTACADO",IF(R334&gt;12,"A-LOGRADO",IF(R334&gt;=10,"B-EN PROCESO","C-EN INICIO")))</f>
        <v>A-LOGRADO</v>
      </c>
    </row>
    <row r="335" spans="2:19" ht="30">
      <c r="B335" s="15">
        <v>323</v>
      </c>
      <c r="C335" s="16" t="s">
        <v>75</v>
      </c>
      <c r="D335" s="81" t="s">
        <v>148</v>
      </c>
      <c r="E335" s="18" t="s">
        <v>552</v>
      </c>
      <c r="F335" s="19" t="s">
        <v>30</v>
      </c>
      <c r="G335" s="20">
        <v>2</v>
      </c>
      <c r="H335" s="20">
        <v>2</v>
      </c>
      <c r="I335" s="20">
        <v>2</v>
      </c>
      <c r="J335" s="20">
        <v>2</v>
      </c>
      <c r="K335" s="20">
        <v>2</v>
      </c>
      <c r="L335" s="20">
        <v>0</v>
      </c>
      <c r="M335" s="20">
        <v>2</v>
      </c>
      <c r="N335" s="20">
        <v>2</v>
      </c>
      <c r="O335" s="20">
        <v>2</v>
      </c>
      <c r="P335" s="20">
        <v>2</v>
      </c>
      <c r="R335" s="21">
        <f t="shared" si="10"/>
        <v>18</v>
      </c>
      <c r="S335" s="22" t="str">
        <f t="shared" si="11"/>
        <v>AD-DESTACADO</v>
      </c>
    </row>
    <row r="336" spans="2:19" ht="15.75">
      <c r="B336" s="15">
        <v>324</v>
      </c>
      <c r="C336" s="16" t="s">
        <v>75</v>
      </c>
      <c r="D336" s="81" t="s">
        <v>148</v>
      </c>
      <c r="E336" s="18" t="s">
        <v>553</v>
      </c>
      <c r="F336" s="19" t="s">
        <v>30</v>
      </c>
      <c r="G336" s="20">
        <v>2</v>
      </c>
      <c r="H336" s="20">
        <v>2</v>
      </c>
      <c r="I336" s="20">
        <v>2</v>
      </c>
      <c r="J336" s="20">
        <v>2</v>
      </c>
      <c r="K336" s="20">
        <v>2</v>
      </c>
      <c r="L336" s="20">
        <v>2</v>
      </c>
      <c r="M336" s="20">
        <v>0</v>
      </c>
      <c r="N336" s="20">
        <v>2</v>
      </c>
      <c r="O336" s="20">
        <v>0</v>
      </c>
      <c r="P336" s="20">
        <v>0</v>
      </c>
      <c r="R336" s="21">
        <f t="shared" si="10"/>
        <v>14</v>
      </c>
      <c r="S336" s="22" t="str">
        <f t="shared" si="11"/>
        <v>A-LOGRADO</v>
      </c>
    </row>
    <row r="337" spans="2:19" ht="15.75">
      <c r="B337" s="15">
        <v>325</v>
      </c>
      <c r="C337" s="16" t="s">
        <v>75</v>
      </c>
      <c r="D337" s="81" t="s">
        <v>148</v>
      </c>
      <c r="E337" s="18" t="s">
        <v>554</v>
      </c>
      <c r="F337" s="19" t="s">
        <v>30</v>
      </c>
      <c r="G337" s="20">
        <v>2</v>
      </c>
      <c r="H337" s="20">
        <v>0</v>
      </c>
      <c r="I337" s="20">
        <v>2</v>
      </c>
      <c r="J337" s="20">
        <v>2</v>
      </c>
      <c r="K337" s="20">
        <v>2</v>
      </c>
      <c r="L337" s="20">
        <v>0</v>
      </c>
      <c r="M337" s="20">
        <v>0</v>
      </c>
      <c r="N337" s="20">
        <v>2</v>
      </c>
      <c r="O337" s="20">
        <v>0</v>
      </c>
      <c r="P337" s="20">
        <v>2</v>
      </c>
      <c r="R337" s="21">
        <f t="shared" si="10"/>
        <v>12</v>
      </c>
      <c r="S337" s="22" t="str">
        <f t="shared" si="11"/>
        <v>B-EN PROCESO</v>
      </c>
    </row>
    <row r="338" spans="2:19" ht="15.75">
      <c r="B338" s="15">
        <v>326</v>
      </c>
      <c r="C338" s="16" t="s">
        <v>75</v>
      </c>
      <c r="D338" s="81" t="s">
        <v>148</v>
      </c>
      <c r="E338" s="18" t="s">
        <v>555</v>
      </c>
      <c r="F338" s="19" t="s">
        <v>30</v>
      </c>
      <c r="G338" s="20">
        <v>0</v>
      </c>
      <c r="H338" s="20">
        <v>2</v>
      </c>
      <c r="I338" s="20">
        <v>2</v>
      </c>
      <c r="J338" s="20">
        <v>2</v>
      </c>
      <c r="K338" s="20">
        <v>2</v>
      </c>
      <c r="L338" s="20">
        <v>2</v>
      </c>
      <c r="M338" s="20">
        <v>0</v>
      </c>
      <c r="N338" s="20">
        <v>0</v>
      </c>
      <c r="O338" s="20">
        <v>0</v>
      </c>
      <c r="P338" s="20">
        <v>2</v>
      </c>
      <c r="R338" s="21">
        <f t="shared" si="10"/>
        <v>12</v>
      </c>
      <c r="S338" s="22" t="str">
        <f t="shared" si="11"/>
        <v>B-EN PROCESO</v>
      </c>
    </row>
    <row r="339" spans="2:19" ht="15.75">
      <c r="B339" s="15">
        <v>327</v>
      </c>
      <c r="C339" s="16" t="s">
        <v>75</v>
      </c>
      <c r="D339" s="81" t="s">
        <v>148</v>
      </c>
      <c r="E339" s="18" t="s">
        <v>556</v>
      </c>
      <c r="F339" s="19" t="s">
        <v>30</v>
      </c>
      <c r="G339" s="20">
        <v>2</v>
      </c>
      <c r="H339" s="20">
        <v>2</v>
      </c>
      <c r="I339" s="20">
        <v>2</v>
      </c>
      <c r="J339" s="20">
        <v>2</v>
      </c>
      <c r="K339" s="20">
        <v>2</v>
      </c>
      <c r="L339" s="20">
        <v>2</v>
      </c>
      <c r="M339" s="20">
        <v>0</v>
      </c>
      <c r="N339" s="20">
        <v>0</v>
      </c>
      <c r="O339" s="20">
        <v>2</v>
      </c>
      <c r="P339" s="20">
        <v>0</v>
      </c>
      <c r="R339" s="21">
        <f t="shared" si="10"/>
        <v>14</v>
      </c>
      <c r="S339" s="22" t="str">
        <f t="shared" si="11"/>
        <v>A-LOGRADO</v>
      </c>
    </row>
    <row r="340" spans="2:19" ht="15.75">
      <c r="B340" s="15">
        <v>328</v>
      </c>
      <c r="C340" s="16" t="s">
        <v>75</v>
      </c>
      <c r="D340" s="81" t="s">
        <v>148</v>
      </c>
      <c r="E340" s="18" t="s">
        <v>557</v>
      </c>
      <c r="F340" s="19" t="s">
        <v>30</v>
      </c>
      <c r="G340" s="20">
        <v>2</v>
      </c>
      <c r="H340" s="20">
        <v>2</v>
      </c>
      <c r="I340" s="20">
        <v>2</v>
      </c>
      <c r="J340" s="20">
        <v>2</v>
      </c>
      <c r="K340" s="20">
        <v>2</v>
      </c>
      <c r="L340" s="20">
        <v>2</v>
      </c>
      <c r="M340" s="20">
        <v>2</v>
      </c>
      <c r="N340" s="20">
        <v>0</v>
      </c>
      <c r="O340" s="20">
        <v>2</v>
      </c>
      <c r="P340" s="20">
        <v>0</v>
      </c>
      <c r="R340" s="21">
        <f t="shared" si="10"/>
        <v>16</v>
      </c>
      <c r="S340" s="22" t="str">
        <f t="shared" si="11"/>
        <v>A-LOGRADO</v>
      </c>
    </row>
    <row r="341" spans="2:19" ht="15.75">
      <c r="B341" s="15">
        <v>329</v>
      </c>
      <c r="C341" s="16" t="s">
        <v>75</v>
      </c>
      <c r="D341" s="81" t="s">
        <v>148</v>
      </c>
      <c r="E341" s="18" t="s">
        <v>558</v>
      </c>
      <c r="F341" s="19" t="s">
        <v>30</v>
      </c>
      <c r="G341" s="20">
        <v>0</v>
      </c>
      <c r="H341" s="20">
        <v>2</v>
      </c>
      <c r="I341" s="20">
        <v>2</v>
      </c>
      <c r="J341" s="20">
        <v>2</v>
      </c>
      <c r="K341" s="20">
        <v>2</v>
      </c>
      <c r="L341" s="20">
        <v>2</v>
      </c>
      <c r="M341" s="20">
        <v>0</v>
      </c>
      <c r="N341" s="20">
        <v>0</v>
      </c>
      <c r="O341" s="20">
        <v>0</v>
      </c>
      <c r="P341" s="20">
        <v>2</v>
      </c>
      <c r="R341" s="21">
        <f t="shared" si="10"/>
        <v>12</v>
      </c>
      <c r="S341" s="22" t="str">
        <f t="shared" si="11"/>
        <v>B-EN PROCESO</v>
      </c>
    </row>
    <row r="342" spans="2:19" ht="15.75">
      <c r="B342" s="15">
        <v>330</v>
      </c>
      <c r="C342" s="16" t="s">
        <v>75</v>
      </c>
      <c r="D342" s="81" t="s">
        <v>146</v>
      </c>
      <c r="E342" s="18" t="s">
        <v>559</v>
      </c>
      <c r="F342" s="19" t="s">
        <v>30</v>
      </c>
      <c r="G342" s="20">
        <v>2</v>
      </c>
      <c r="H342" s="20">
        <v>0</v>
      </c>
      <c r="I342" s="20">
        <v>0</v>
      </c>
      <c r="J342" s="20">
        <v>2</v>
      </c>
      <c r="K342" s="20">
        <v>2</v>
      </c>
      <c r="L342" s="20">
        <v>0</v>
      </c>
      <c r="M342" s="20">
        <v>0</v>
      </c>
      <c r="N342" s="20">
        <v>2</v>
      </c>
      <c r="O342" s="20">
        <v>2</v>
      </c>
      <c r="P342" s="20">
        <v>0</v>
      </c>
      <c r="R342" s="21">
        <f t="shared" si="10"/>
        <v>10</v>
      </c>
      <c r="S342" s="22" t="str">
        <f t="shared" si="11"/>
        <v>B-EN PROCESO</v>
      </c>
    </row>
    <row r="343" spans="2:19" ht="15.75">
      <c r="B343" s="15">
        <v>331</v>
      </c>
      <c r="C343" s="16" t="s">
        <v>75</v>
      </c>
      <c r="D343" s="81" t="s">
        <v>146</v>
      </c>
      <c r="E343" s="18" t="s">
        <v>560</v>
      </c>
      <c r="F343" s="19" t="s">
        <v>30</v>
      </c>
      <c r="G343" s="20">
        <v>2</v>
      </c>
      <c r="H343" s="20">
        <v>2</v>
      </c>
      <c r="I343" s="20">
        <v>0</v>
      </c>
      <c r="J343" s="20">
        <v>2</v>
      </c>
      <c r="K343" s="20">
        <v>2</v>
      </c>
      <c r="L343" s="20">
        <v>0</v>
      </c>
      <c r="M343" s="20">
        <v>0</v>
      </c>
      <c r="N343" s="20">
        <v>2</v>
      </c>
      <c r="O343" s="20">
        <v>2</v>
      </c>
      <c r="P343" s="20">
        <v>0</v>
      </c>
      <c r="R343" s="21">
        <f t="shared" si="10"/>
        <v>12</v>
      </c>
      <c r="S343" s="22" t="str">
        <f t="shared" si="11"/>
        <v>B-EN PROCESO</v>
      </c>
    </row>
    <row r="344" spans="2:19" ht="15.75">
      <c r="B344" s="15">
        <v>332</v>
      </c>
      <c r="C344" s="16" t="s">
        <v>75</v>
      </c>
      <c r="D344" s="81" t="s">
        <v>146</v>
      </c>
      <c r="E344" s="18" t="s">
        <v>561</v>
      </c>
      <c r="F344" s="19" t="s">
        <v>30</v>
      </c>
      <c r="G344" s="20">
        <v>0</v>
      </c>
      <c r="H344" s="20">
        <v>2</v>
      </c>
      <c r="I344" s="20">
        <v>0</v>
      </c>
      <c r="J344" s="20">
        <v>2</v>
      </c>
      <c r="K344" s="20">
        <v>2</v>
      </c>
      <c r="L344" s="20">
        <v>0</v>
      </c>
      <c r="M344" s="20">
        <v>0</v>
      </c>
      <c r="N344" s="20">
        <v>0</v>
      </c>
      <c r="O344" s="20">
        <v>0</v>
      </c>
      <c r="P344" s="20">
        <v>0</v>
      </c>
      <c r="R344" s="21">
        <f t="shared" si="10"/>
        <v>6</v>
      </c>
      <c r="S344" s="22" t="str">
        <f t="shared" si="11"/>
        <v>C-EN INICIO</v>
      </c>
    </row>
    <row r="345" spans="2:19" ht="15.75">
      <c r="B345" s="15">
        <v>333</v>
      </c>
      <c r="C345" s="16" t="s">
        <v>75</v>
      </c>
      <c r="D345" s="81" t="s">
        <v>146</v>
      </c>
      <c r="E345" s="18" t="s">
        <v>562</v>
      </c>
      <c r="F345" s="19" t="s">
        <v>30</v>
      </c>
      <c r="G345" s="20">
        <v>2</v>
      </c>
      <c r="H345" s="20">
        <v>0</v>
      </c>
      <c r="I345" s="20">
        <v>2</v>
      </c>
      <c r="J345" s="20">
        <v>2</v>
      </c>
      <c r="K345" s="20">
        <v>2</v>
      </c>
      <c r="L345" s="20">
        <v>2</v>
      </c>
      <c r="M345" s="20">
        <v>0</v>
      </c>
      <c r="N345" s="20">
        <v>0</v>
      </c>
      <c r="O345" s="20">
        <v>0</v>
      </c>
      <c r="P345" s="20">
        <v>0</v>
      </c>
      <c r="R345" s="21">
        <f t="shared" si="10"/>
        <v>10</v>
      </c>
      <c r="S345" s="22" t="str">
        <f t="shared" si="11"/>
        <v>B-EN PROCESO</v>
      </c>
    </row>
    <row r="346" spans="2:19" ht="15.75">
      <c r="B346" s="15">
        <v>334</v>
      </c>
      <c r="C346" s="16" t="s">
        <v>75</v>
      </c>
      <c r="D346" s="81" t="s">
        <v>146</v>
      </c>
      <c r="E346" s="18" t="s">
        <v>563</v>
      </c>
      <c r="F346" s="19" t="s">
        <v>30</v>
      </c>
      <c r="G346" s="20">
        <v>2</v>
      </c>
      <c r="H346" s="20">
        <v>2</v>
      </c>
      <c r="I346" s="20">
        <v>2</v>
      </c>
      <c r="J346" s="20">
        <v>2</v>
      </c>
      <c r="K346" s="20">
        <v>2</v>
      </c>
      <c r="L346" s="20">
        <v>0</v>
      </c>
      <c r="M346" s="20">
        <v>0</v>
      </c>
      <c r="N346" s="20">
        <v>0</v>
      </c>
      <c r="O346" s="20">
        <v>0</v>
      </c>
      <c r="P346" s="20">
        <v>0</v>
      </c>
      <c r="R346" s="21">
        <f t="shared" si="10"/>
        <v>10</v>
      </c>
      <c r="S346" s="22" t="str">
        <f t="shared" si="11"/>
        <v>B-EN PROCESO</v>
      </c>
    </row>
    <row r="347" spans="2:19" ht="15.75">
      <c r="B347" s="15">
        <v>335</v>
      </c>
      <c r="C347" s="16" t="s">
        <v>75</v>
      </c>
      <c r="D347" s="81" t="s">
        <v>146</v>
      </c>
      <c r="E347" s="18" t="s">
        <v>564</v>
      </c>
      <c r="F347" s="19" t="s">
        <v>30</v>
      </c>
      <c r="G347" s="20">
        <v>0</v>
      </c>
      <c r="H347" s="20">
        <v>2</v>
      </c>
      <c r="I347" s="20">
        <v>2</v>
      </c>
      <c r="J347" s="20">
        <v>2</v>
      </c>
      <c r="K347" s="20">
        <v>2</v>
      </c>
      <c r="L347" s="20">
        <v>0</v>
      </c>
      <c r="M347" s="20">
        <v>2</v>
      </c>
      <c r="N347" s="20">
        <v>0</v>
      </c>
      <c r="O347" s="20">
        <v>2</v>
      </c>
      <c r="P347" s="20">
        <v>0</v>
      </c>
      <c r="R347" s="21">
        <f t="shared" si="10"/>
        <v>12</v>
      </c>
      <c r="S347" s="22" t="str">
        <f t="shared" si="11"/>
        <v>B-EN PROCESO</v>
      </c>
    </row>
    <row r="348" spans="2:19" ht="15.75">
      <c r="B348" s="15">
        <v>336</v>
      </c>
      <c r="C348" s="16" t="s">
        <v>75</v>
      </c>
      <c r="D348" s="81" t="s">
        <v>146</v>
      </c>
      <c r="E348" s="18" t="s">
        <v>565</v>
      </c>
      <c r="F348" s="19" t="s">
        <v>30</v>
      </c>
      <c r="G348" s="20">
        <v>2</v>
      </c>
      <c r="H348" s="20">
        <v>2</v>
      </c>
      <c r="I348" s="20">
        <v>2</v>
      </c>
      <c r="J348" s="20">
        <v>2</v>
      </c>
      <c r="K348" s="20">
        <v>2</v>
      </c>
      <c r="L348" s="20">
        <v>2</v>
      </c>
      <c r="M348" s="20">
        <v>2</v>
      </c>
      <c r="N348" s="20">
        <v>2</v>
      </c>
      <c r="O348" s="20">
        <v>2</v>
      </c>
      <c r="P348" s="20">
        <v>0</v>
      </c>
      <c r="R348" s="21">
        <f t="shared" si="10"/>
        <v>18</v>
      </c>
      <c r="S348" s="22" t="str">
        <f t="shared" si="11"/>
        <v>AD-DESTACADO</v>
      </c>
    </row>
    <row r="349" spans="2:19" ht="15.75">
      <c r="B349" s="15">
        <v>337</v>
      </c>
      <c r="C349" s="16" t="s">
        <v>75</v>
      </c>
      <c r="D349" s="81" t="s">
        <v>163</v>
      </c>
      <c r="E349" s="18" t="s">
        <v>566</v>
      </c>
      <c r="F349" s="19" t="s">
        <v>30</v>
      </c>
      <c r="G349" s="20">
        <v>0</v>
      </c>
      <c r="H349" s="20">
        <v>2</v>
      </c>
      <c r="I349" s="20">
        <v>0</v>
      </c>
      <c r="J349" s="20">
        <v>2</v>
      </c>
      <c r="K349" s="20">
        <v>0</v>
      </c>
      <c r="L349" s="20">
        <v>2</v>
      </c>
      <c r="M349" s="20">
        <v>2</v>
      </c>
      <c r="N349" s="20">
        <v>0</v>
      </c>
      <c r="O349" s="20">
        <v>2</v>
      </c>
      <c r="P349" s="20">
        <v>2</v>
      </c>
      <c r="R349" s="21">
        <f t="shared" si="10"/>
        <v>12</v>
      </c>
      <c r="S349" s="22" t="str">
        <f t="shared" si="11"/>
        <v>B-EN PROCESO</v>
      </c>
    </row>
    <row r="350" spans="2:19" ht="15.75">
      <c r="B350" s="15">
        <v>338</v>
      </c>
      <c r="C350" s="16" t="s">
        <v>75</v>
      </c>
      <c r="D350" s="81" t="s">
        <v>163</v>
      </c>
      <c r="E350" s="18" t="s">
        <v>567</v>
      </c>
      <c r="F350" s="19" t="s">
        <v>30</v>
      </c>
      <c r="G350" s="20">
        <v>0</v>
      </c>
      <c r="H350" s="20">
        <v>2</v>
      </c>
      <c r="I350" s="20">
        <v>2</v>
      </c>
      <c r="J350" s="20">
        <v>0</v>
      </c>
      <c r="K350" s="20">
        <v>0</v>
      </c>
      <c r="L350" s="20">
        <v>0</v>
      </c>
      <c r="M350" s="20">
        <v>0</v>
      </c>
      <c r="N350" s="20">
        <v>0</v>
      </c>
      <c r="O350" s="20">
        <v>0</v>
      </c>
      <c r="P350" s="20">
        <v>2</v>
      </c>
      <c r="R350" s="21">
        <f t="shared" si="10"/>
        <v>6</v>
      </c>
      <c r="S350" s="22" t="str">
        <f t="shared" si="11"/>
        <v>C-EN INICIO</v>
      </c>
    </row>
    <row r="351" spans="2:19" ht="15.75">
      <c r="B351" s="15">
        <v>339</v>
      </c>
      <c r="C351" s="16" t="s">
        <v>75</v>
      </c>
      <c r="D351" s="81" t="s">
        <v>163</v>
      </c>
      <c r="E351" s="18" t="s">
        <v>568</v>
      </c>
      <c r="F351" s="19" t="s">
        <v>30</v>
      </c>
      <c r="G351" s="20">
        <v>0</v>
      </c>
      <c r="H351" s="20">
        <v>0</v>
      </c>
      <c r="I351" s="20">
        <v>2</v>
      </c>
      <c r="J351" s="20">
        <v>2</v>
      </c>
      <c r="K351" s="20">
        <v>2</v>
      </c>
      <c r="L351" s="20">
        <v>2</v>
      </c>
      <c r="M351" s="20">
        <v>0</v>
      </c>
      <c r="N351" s="20">
        <v>0</v>
      </c>
      <c r="O351" s="20">
        <v>0</v>
      </c>
      <c r="P351" s="20">
        <v>0</v>
      </c>
      <c r="R351" s="21">
        <f t="shared" si="10"/>
        <v>8</v>
      </c>
      <c r="S351" s="22" t="str">
        <f t="shared" si="11"/>
        <v>C-EN INICIO</v>
      </c>
    </row>
    <row r="352" spans="2:19" ht="15.75">
      <c r="B352" s="15">
        <v>340</v>
      </c>
      <c r="C352" s="16" t="s">
        <v>75</v>
      </c>
      <c r="D352" s="81" t="s">
        <v>163</v>
      </c>
      <c r="E352" s="18" t="s">
        <v>569</v>
      </c>
      <c r="F352" s="19" t="s">
        <v>30</v>
      </c>
      <c r="G352" s="20">
        <v>2</v>
      </c>
      <c r="H352" s="20">
        <v>0</v>
      </c>
      <c r="I352" s="20">
        <v>0</v>
      </c>
      <c r="J352" s="20">
        <v>0</v>
      </c>
      <c r="K352" s="20">
        <v>2</v>
      </c>
      <c r="L352" s="20">
        <v>0</v>
      </c>
      <c r="M352" s="20">
        <v>0</v>
      </c>
      <c r="N352" s="20">
        <v>0</v>
      </c>
      <c r="O352" s="20">
        <v>0</v>
      </c>
      <c r="P352" s="20">
        <v>2</v>
      </c>
      <c r="R352" s="21">
        <f t="shared" si="10"/>
        <v>6</v>
      </c>
      <c r="S352" s="22" t="str">
        <f t="shared" si="11"/>
        <v>C-EN INICIO</v>
      </c>
    </row>
    <row r="353" spans="2:19" ht="30">
      <c r="B353" s="15">
        <v>341</v>
      </c>
      <c r="C353" s="16" t="s">
        <v>75</v>
      </c>
      <c r="D353" s="81" t="s">
        <v>163</v>
      </c>
      <c r="E353" s="18" t="s">
        <v>570</v>
      </c>
      <c r="F353" s="19" t="s">
        <v>30</v>
      </c>
      <c r="G353" s="20">
        <v>0</v>
      </c>
      <c r="H353" s="20">
        <v>0</v>
      </c>
      <c r="I353" s="20">
        <v>0</v>
      </c>
      <c r="J353" s="20">
        <v>0</v>
      </c>
      <c r="K353" s="20">
        <v>0</v>
      </c>
      <c r="L353" s="20">
        <v>2</v>
      </c>
      <c r="M353" s="20">
        <v>2</v>
      </c>
      <c r="N353" s="20">
        <v>2</v>
      </c>
      <c r="O353" s="20">
        <v>0</v>
      </c>
      <c r="P353" s="20">
        <v>0</v>
      </c>
      <c r="R353" s="21">
        <f t="shared" si="10"/>
        <v>6</v>
      </c>
      <c r="S353" s="22" t="str">
        <f t="shared" si="11"/>
        <v>C-EN INICIO</v>
      </c>
    </row>
    <row r="354" spans="2:19" ht="15.75">
      <c r="B354" s="15">
        <v>342</v>
      </c>
      <c r="C354" s="16" t="s">
        <v>75</v>
      </c>
      <c r="D354" s="81" t="s">
        <v>163</v>
      </c>
      <c r="E354" s="18" t="s">
        <v>571</v>
      </c>
      <c r="F354" s="19" t="s">
        <v>30</v>
      </c>
      <c r="G354" s="20">
        <v>2</v>
      </c>
      <c r="H354" s="20">
        <v>0</v>
      </c>
      <c r="I354" s="20">
        <v>0</v>
      </c>
      <c r="J354" s="20">
        <v>0</v>
      </c>
      <c r="K354" s="20">
        <v>0</v>
      </c>
      <c r="L354" s="20">
        <v>0</v>
      </c>
      <c r="M354" s="20">
        <v>2</v>
      </c>
      <c r="N354" s="20">
        <v>0</v>
      </c>
      <c r="O354" s="20">
        <v>2</v>
      </c>
      <c r="P354" s="20">
        <v>0</v>
      </c>
      <c r="R354" s="21">
        <f t="shared" si="10"/>
        <v>6</v>
      </c>
      <c r="S354" s="22" t="str">
        <f t="shared" si="11"/>
        <v>C-EN INICIO</v>
      </c>
    </row>
    <row r="355" spans="2:19" ht="15.75">
      <c r="B355" s="15">
        <v>343</v>
      </c>
      <c r="C355" s="16" t="s">
        <v>75</v>
      </c>
      <c r="D355" s="81" t="s">
        <v>163</v>
      </c>
      <c r="E355" s="18" t="s">
        <v>572</v>
      </c>
      <c r="F355" s="19" t="s">
        <v>30</v>
      </c>
      <c r="G355" s="20">
        <v>0</v>
      </c>
      <c r="H355" s="20">
        <v>2</v>
      </c>
      <c r="I355" s="20">
        <v>0</v>
      </c>
      <c r="J355" s="20">
        <v>2</v>
      </c>
      <c r="K355" s="20">
        <v>0</v>
      </c>
      <c r="L355" s="20">
        <v>0</v>
      </c>
      <c r="M355" s="20">
        <v>0</v>
      </c>
      <c r="N355" s="20">
        <v>0</v>
      </c>
      <c r="O355" s="20">
        <v>2</v>
      </c>
      <c r="P355" s="20">
        <v>0</v>
      </c>
      <c r="R355" s="21">
        <f t="shared" si="10"/>
        <v>6</v>
      </c>
      <c r="S355" s="22" t="str">
        <f t="shared" si="11"/>
        <v>C-EN INICIO</v>
      </c>
    </row>
    <row r="356" spans="2:19" ht="15.75">
      <c r="B356" s="15">
        <v>344</v>
      </c>
      <c r="C356" s="16" t="s">
        <v>75</v>
      </c>
      <c r="D356" s="81" t="s">
        <v>157</v>
      </c>
      <c r="E356" s="18" t="s">
        <v>573</v>
      </c>
      <c r="F356" s="19" t="s">
        <v>30</v>
      </c>
      <c r="G356" s="20">
        <v>0</v>
      </c>
      <c r="H356" s="20">
        <v>2</v>
      </c>
      <c r="I356" s="20">
        <v>2</v>
      </c>
      <c r="J356" s="20">
        <v>0</v>
      </c>
      <c r="K356" s="20">
        <v>2</v>
      </c>
      <c r="L356" s="20">
        <v>0</v>
      </c>
      <c r="M356" s="20">
        <v>0</v>
      </c>
      <c r="N356" s="20">
        <v>0</v>
      </c>
      <c r="O356" s="20">
        <v>0</v>
      </c>
      <c r="P356" s="20">
        <v>0</v>
      </c>
      <c r="R356" s="21">
        <f t="shared" si="10"/>
        <v>6</v>
      </c>
      <c r="S356" s="22" t="str">
        <f t="shared" si="11"/>
        <v>C-EN INICIO</v>
      </c>
    </row>
    <row r="357" spans="2:19" ht="15.75">
      <c r="B357" s="15">
        <v>345</v>
      </c>
      <c r="C357" s="16" t="s">
        <v>75</v>
      </c>
      <c r="D357" s="81" t="s">
        <v>157</v>
      </c>
      <c r="E357" s="18" t="s">
        <v>574</v>
      </c>
      <c r="F357" s="19" t="s">
        <v>30</v>
      </c>
      <c r="G357" s="20">
        <v>0</v>
      </c>
      <c r="H357" s="20">
        <v>2</v>
      </c>
      <c r="I357" s="20">
        <v>0</v>
      </c>
      <c r="J357" s="20">
        <v>2</v>
      </c>
      <c r="K357" s="20">
        <v>0</v>
      </c>
      <c r="L357" s="20">
        <v>2</v>
      </c>
      <c r="M357" s="20">
        <v>0</v>
      </c>
      <c r="N357" s="20">
        <v>2</v>
      </c>
      <c r="O357" s="20">
        <v>2</v>
      </c>
      <c r="P357" s="20">
        <v>2</v>
      </c>
      <c r="R357" s="21">
        <f t="shared" si="10"/>
        <v>12</v>
      </c>
      <c r="S357" s="22" t="str">
        <f t="shared" si="11"/>
        <v>B-EN PROCESO</v>
      </c>
    </row>
    <row r="358" spans="2:19" ht="15.75">
      <c r="B358" s="15">
        <v>346</v>
      </c>
      <c r="C358" s="16" t="s">
        <v>75</v>
      </c>
      <c r="D358" s="81" t="s">
        <v>159</v>
      </c>
      <c r="E358" s="18" t="s">
        <v>575</v>
      </c>
      <c r="F358" s="19" t="s">
        <v>30</v>
      </c>
      <c r="G358" s="20">
        <v>2</v>
      </c>
      <c r="H358" s="20">
        <v>0</v>
      </c>
      <c r="I358" s="20">
        <v>0</v>
      </c>
      <c r="J358" s="20">
        <v>2</v>
      </c>
      <c r="K358" s="20">
        <v>2</v>
      </c>
      <c r="L358" s="20">
        <v>2</v>
      </c>
      <c r="M358" s="20">
        <v>0</v>
      </c>
      <c r="N358" s="20">
        <v>2</v>
      </c>
      <c r="O358" s="20">
        <v>0</v>
      </c>
      <c r="P358" s="20">
        <v>0</v>
      </c>
      <c r="R358" s="21">
        <f t="shared" si="10"/>
        <v>10</v>
      </c>
      <c r="S358" s="22" t="str">
        <f t="shared" si="11"/>
        <v>B-EN PROCESO</v>
      </c>
    </row>
    <row r="359" spans="2:19" ht="15.75">
      <c r="B359" s="15">
        <v>347</v>
      </c>
      <c r="C359" s="16" t="s">
        <v>75</v>
      </c>
      <c r="D359" s="81" t="s">
        <v>159</v>
      </c>
      <c r="E359" s="18" t="s">
        <v>576</v>
      </c>
      <c r="F359" s="19" t="s">
        <v>30</v>
      </c>
      <c r="G359" s="20">
        <v>0</v>
      </c>
      <c r="H359" s="20">
        <v>2</v>
      </c>
      <c r="I359" s="20">
        <v>2</v>
      </c>
      <c r="J359" s="20">
        <v>2</v>
      </c>
      <c r="K359" s="20">
        <v>0</v>
      </c>
      <c r="L359" s="20">
        <v>2</v>
      </c>
      <c r="M359" s="20">
        <v>0</v>
      </c>
      <c r="N359" s="20">
        <v>0</v>
      </c>
      <c r="O359" s="20">
        <v>0</v>
      </c>
      <c r="P359" s="20">
        <v>2</v>
      </c>
      <c r="R359" s="21">
        <f t="shared" si="10"/>
        <v>10</v>
      </c>
      <c r="S359" s="22" t="str">
        <f t="shared" si="11"/>
        <v>B-EN PROCESO</v>
      </c>
    </row>
    <row r="360" spans="2:19" ht="15.75">
      <c r="B360" s="15">
        <v>348</v>
      </c>
      <c r="C360" s="16" t="s">
        <v>75</v>
      </c>
      <c r="D360" s="81" t="s">
        <v>159</v>
      </c>
      <c r="E360" s="18" t="s">
        <v>577</v>
      </c>
      <c r="F360" s="19" t="s">
        <v>30</v>
      </c>
      <c r="G360" s="20">
        <v>2</v>
      </c>
      <c r="H360" s="20">
        <v>2</v>
      </c>
      <c r="I360" s="20">
        <v>0</v>
      </c>
      <c r="J360" s="20">
        <v>0</v>
      </c>
      <c r="K360" s="20">
        <v>2</v>
      </c>
      <c r="L360" s="20">
        <v>2</v>
      </c>
      <c r="M360" s="20">
        <v>0</v>
      </c>
      <c r="N360" s="20">
        <v>0</v>
      </c>
      <c r="O360" s="20">
        <v>2</v>
      </c>
      <c r="P360" s="20">
        <v>2</v>
      </c>
      <c r="R360" s="21">
        <f t="shared" si="10"/>
        <v>12</v>
      </c>
      <c r="S360" s="22" t="str">
        <f t="shared" si="11"/>
        <v>B-EN PROCESO</v>
      </c>
    </row>
    <row r="361" spans="2:19" ht="15.75">
      <c r="B361" s="15">
        <v>349</v>
      </c>
      <c r="C361" s="16" t="s">
        <v>75</v>
      </c>
      <c r="D361" s="81" t="s">
        <v>159</v>
      </c>
      <c r="E361" s="18" t="s">
        <v>578</v>
      </c>
      <c r="F361" s="19" t="s">
        <v>30</v>
      </c>
      <c r="G361" s="20">
        <v>0</v>
      </c>
      <c r="H361" s="20">
        <v>0</v>
      </c>
      <c r="I361" s="20">
        <v>2</v>
      </c>
      <c r="J361" s="20">
        <v>0</v>
      </c>
      <c r="K361" s="20">
        <v>2</v>
      </c>
      <c r="L361" s="20">
        <v>0</v>
      </c>
      <c r="M361" s="20">
        <v>0</v>
      </c>
      <c r="N361" s="20">
        <v>0</v>
      </c>
      <c r="O361" s="20">
        <v>2</v>
      </c>
      <c r="P361" s="20">
        <v>0</v>
      </c>
      <c r="R361" s="21">
        <f t="shared" si="10"/>
        <v>6</v>
      </c>
      <c r="S361" s="22" t="str">
        <f t="shared" si="11"/>
        <v>C-EN INICIO</v>
      </c>
    </row>
    <row r="362" spans="2:19" ht="15.75">
      <c r="B362" s="15">
        <v>350</v>
      </c>
      <c r="C362" s="16" t="s">
        <v>75</v>
      </c>
      <c r="D362" s="81" t="s">
        <v>159</v>
      </c>
      <c r="E362" s="18" t="s">
        <v>579</v>
      </c>
      <c r="F362" s="19" t="s">
        <v>30</v>
      </c>
      <c r="G362" s="20">
        <v>2</v>
      </c>
      <c r="H362" s="20">
        <v>2</v>
      </c>
      <c r="I362" s="20">
        <v>0</v>
      </c>
      <c r="J362" s="20">
        <v>0</v>
      </c>
      <c r="K362" s="20">
        <v>0</v>
      </c>
      <c r="L362" s="20">
        <v>2</v>
      </c>
      <c r="M362" s="20">
        <v>2</v>
      </c>
      <c r="N362" s="20">
        <v>2</v>
      </c>
      <c r="O362" s="20">
        <v>2</v>
      </c>
      <c r="P362" s="20">
        <v>0</v>
      </c>
      <c r="R362" s="21">
        <f t="shared" si="10"/>
        <v>12</v>
      </c>
      <c r="S362" s="22" t="str">
        <f t="shared" si="11"/>
        <v>B-EN PROCESO</v>
      </c>
    </row>
    <row r="363" spans="2:19" ht="15.75">
      <c r="B363" s="15">
        <v>351</v>
      </c>
      <c r="C363" s="16" t="s">
        <v>75</v>
      </c>
      <c r="D363" s="81" t="s">
        <v>159</v>
      </c>
      <c r="E363" s="18" t="s">
        <v>580</v>
      </c>
      <c r="F363" s="19" t="s">
        <v>30</v>
      </c>
      <c r="G363" s="20">
        <v>0</v>
      </c>
      <c r="H363" s="20">
        <v>0</v>
      </c>
      <c r="I363" s="20">
        <v>2</v>
      </c>
      <c r="J363" s="20">
        <v>2</v>
      </c>
      <c r="K363" s="20">
        <v>2</v>
      </c>
      <c r="L363" s="20">
        <v>0</v>
      </c>
      <c r="M363" s="20">
        <v>0</v>
      </c>
      <c r="N363" s="20">
        <v>0</v>
      </c>
      <c r="O363" s="20">
        <v>2</v>
      </c>
      <c r="P363" s="20">
        <v>2</v>
      </c>
      <c r="R363" s="21">
        <f t="shared" si="10"/>
        <v>10</v>
      </c>
      <c r="S363" s="22" t="str">
        <f t="shared" si="11"/>
        <v>B-EN PROCESO</v>
      </c>
    </row>
    <row r="364" spans="2:19" ht="15.75">
      <c r="B364" s="15">
        <v>352</v>
      </c>
      <c r="C364" s="16" t="s">
        <v>75</v>
      </c>
      <c r="D364" s="81" t="s">
        <v>151</v>
      </c>
      <c r="E364" s="18" t="s">
        <v>581</v>
      </c>
      <c r="F364" s="19" t="s">
        <v>30</v>
      </c>
      <c r="G364" s="20">
        <v>0</v>
      </c>
      <c r="H364" s="20">
        <v>0</v>
      </c>
      <c r="I364" s="20">
        <v>0</v>
      </c>
      <c r="J364" s="20">
        <v>2</v>
      </c>
      <c r="K364" s="20">
        <v>0</v>
      </c>
      <c r="L364" s="20">
        <v>0</v>
      </c>
      <c r="M364" s="20">
        <v>2</v>
      </c>
      <c r="N364" s="20">
        <v>0</v>
      </c>
      <c r="O364" s="20">
        <v>0</v>
      </c>
      <c r="P364" s="20">
        <v>0</v>
      </c>
      <c r="R364" s="21">
        <f t="shared" si="10"/>
        <v>4</v>
      </c>
      <c r="S364" s="22" t="str">
        <f t="shared" si="11"/>
        <v>C-EN INICIO</v>
      </c>
    </row>
    <row r="365" spans="2:19" ht="15.75">
      <c r="B365" s="15">
        <v>353</v>
      </c>
      <c r="C365" s="16" t="s">
        <v>75</v>
      </c>
      <c r="D365" s="81" t="s">
        <v>151</v>
      </c>
      <c r="E365" s="18" t="s">
        <v>582</v>
      </c>
      <c r="F365" s="19" t="s">
        <v>30</v>
      </c>
      <c r="G365" s="20">
        <v>0</v>
      </c>
      <c r="H365" s="20">
        <v>2</v>
      </c>
      <c r="I365" s="20">
        <v>2</v>
      </c>
      <c r="J365" s="20">
        <v>2</v>
      </c>
      <c r="K365" s="20">
        <v>0</v>
      </c>
      <c r="L365" s="20">
        <v>0</v>
      </c>
      <c r="M365" s="20">
        <v>2</v>
      </c>
      <c r="N365" s="20">
        <v>0</v>
      </c>
      <c r="O365" s="20">
        <v>2</v>
      </c>
      <c r="P365" s="20">
        <v>2</v>
      </c>
      <c r="R365" s="21">
        <f t="shared" si="10"/>
        <v>12</v>
      </c>
      <c r="S365" s="22" t="str">
        <f t="shared" si="11"/>
        <v>B-EN PROCESO</v>
      </c>
    </row>
    <row r="366" spans="2:19" ht="15.75">
      <c r="B366" s="15">
        <v>354</v>
      </c>
      <c r="C366" s="16" t="s">
        <v>75</v>
      </c>
      <c r="D366" s="81" t="s">
        <v>151</v>
      </c>
      <c r="E366" s="18" t="s">
        <v>583</v>
      </c>
      <c r="F366" s="19" t="s">
        <v>30</v>
      </c>
      <c r="G366" s="20">
        <v>2</v>
      </c>
      <c r="H366" s="20">
        <v>2</v>
      </c>
      <c r="I366" s="20">
        <v>0</v>
      </c>
      <c r="J366" s="20">
        <v>0</v>
      </c>
      <c r="K366" s="20">
        <v>0</v>
      </c>
      <c r="L366" s="20">
        <v>0</v>
      </c>
      <c r="M366" s="20">
        <v>2</v>
      </c>
      <c r="N366" s="20">
        <v>2</v>
      </c>
      <c r="O366" s="20">
        <v>2</v>
      </c>
      <c r="P366" s="20">
        <v>2</v>
      </c>
      <c r="R366" s="21">
        <f t="shared" si="10"/>
        <v>12</v>
      </c>
      <c r="S366" s="22" t="str">
        <f t="shared" si="11"/>
        <v>B-EN PROCESO</v>
      </c>
    </row>
    <row r="367" spans="2:19" ht="15.75">
      <c r="B367" s="15">
        <v>355</v>
      </c>
      <c r="C367" s="16" t="s">
        <v>75</v>
      </c>
      <c r="D367" s="81" t="s">
        <v>151</v>
      </c>
      <c r="E367" s="18" t="s">
        <v>584</v>
      </c>
      <c r="F367" s="19" t="s">
        <v>30</v>
      </c>
      <c r="G367" s="20">
        <v>0</v>
      </c>
      <c r="H367" s="20">
        <v>0</v>
      </c>
      <c r="I367" s="20">
        <v>2</v>
      </c>
      <c r="J367" s="20">
        <v>0</v>
      </c>
      <c r="K367" s="20">
        <v>0</v>
      </c>
      <c r="L367" s="20">
        <v>2</v>
      </c>
      <c r="M367" s="20">
        <v>0</v>
      </c>
      <c r="N367" s="20">
        <v>0</v>
      </c>
      <c r="O367" s="20">
        <v>2</v>
      </c>
      <c r="P367" s="20">
        <v>2</v>
      </c>
      <c r="R367" s="21">
        <f t="shared" si="10"/>
        <v>8</v>
      </c>
      <c r="S367" s="22" t="str">
        <f t="shared" si="11"/>
        <v>C-EN INICIO</v>
      </c>
    </row>
    <row r="368" spans="2:19" ht="15.75">
      <c r="B368" s="15">
        <v>356</v>
      </c>
      <c r="C368" s="16" t="s">
        <v>75</v>
      </c>
      <c r="D368" s="81" t="s">
        <v>151</v>
      </c>
      <c r="E368" s="18" t="s">
        <v>585</v>
      </c>
      <c r="F368" s="19" t="s">
        <v>30</v>
      </c>
      <c r="G368" s="20">
        <v>2</v>
      </c>
      <c r="H368" s="20">
        <v>0</v>
      </c>
      <c r="I368" s="20">
        <v>0</v>
      </c>
      <c r="J368" s="20">
        <v>2</v>
      </c>
      <c r="K368" s="20">
        <v>2</v>
      </c>
      <c r="L368" s="20">
        <v>2</v>
      </c>
      <c r="M368" s="20">
        <v>0</v>
      </c>
      <c r="N368" s="20">
        <v>0</v>
      </c>
      <c r="O368" s="20">
        <v>0</v>
      </c>
      <c r="P368" s="20">
        <v>0</v>
      </c>
      <c r="R368" s="21">
        <f t="shared" si="10"/>
        <v>8</v>
      </c>
      <c r="S368" s="22" t="str">
        <f t="shared" si="11"/>
        <v>C-EN INICIO</v>
      </c>
    </row>
    <row r="369" spans="2:19" ht="15.75">
      <c r="B369" s="15">
        <v>357</v>
      </c>
      <c r="C369" s="16" t="s">
        <v>75</v>
      </c>
      <c r="D369" s="81" t="s">
        <v>153</v>
      </c>
      <c r="E369" s="18" t="s">
        <v>586</v>
      </c>
      <c r="F369" s="19" t="s">
        <v>30</v>
      </c>
      <c r="G369" s="20">
        <v>2</v>
      </c>
      <c r="H369" s="20">
        <v>0</v>
      </c>
      <c r="I369" s="20">
        <v>0</v>
      </c>
      <c r="J369" s="20">
        <v>0</v>
      </c>
      <c r="K369" s="20">
        <v>0</v>
      </c>
      <c r="L369" s="20">
        <v>2</v>
      </c>
      <c r="M369" s="20">
        <v>0</v>
      </c>
      <c r="N369" s="20">
        <v>0</v>
      </c>
      <c r="O369" s="20">
        <v>2</v>
      </c>
      <c r="P369" s="20">
        <v>0</v>
      </c>
      <c r="R369" s="21">
        <f t="shared" si="10"/>
        <v>6</v>
      </c>
      <c r="S369" s="22" t="str">
        <f t="shared" si="11"/>
        <v>C-EN INICIO</v>
      </c>
    </row>
    <row r="370" spans="2:19" ht="15.75">
      <c r="B370" s="15">
        <v>358</v>
      </c>
      <c r="C370" s="16" t="s">
        <v>75</v>
      </c>
      <c r="D370" s="81" t="s">
        <v>153</v>
      </c>
      <c r="E370" s="18" t="s">
        <v>587</v>
      </c>
      <c r="F370" s="19" t="s">
        <v>30</v>
      </c>
      <c r="G370" s="20">
        <v>2</v>
      </c>
      <c r="H370" s="20">
        <v>2</v>
      </c>
      <c r="I370" s="20">
        <v>0</v>
      </c>
      <c r="J370" s="20">
        <v>2</v>
      </c>
      <c r="K370" s="20">
        <v>2</v>
      </c>
      <c r="L370" s="20">
        <v>0</v>
      </c>
      <c r="M370" s="20">
        <v>0</v>
      </c>
      <c r="N370" s="20">
        <v>2</v>
      </c>
      <c r="O370" s="20">
        <v>2</v>
      </c>
      <c r="P370" s="20">
        <v>2</v>
      </c>
      <c r="R370" s="21">
        <f t="shared" si="10"/>
        <v>14</v>
      </c>
      <c r="S370" s="22" t="str">
        <f t="shared" si="11"/>
        <v>A-LOGRADO</v>
      </c>
    </row>
    <row r="371" spans="2:19" ht="15.75">
      <c r="B371" s="15">
        <v>359</v>
      </c>
      <c r="C371" s="16" t="s">
        <v>75</v>
      </c>
      <c r="D371" s="81" t="s">
        <v>153</v>
      </c>
      <c r="E371" s="18" t="s">
        <v>588</v>
      </c>
      <c r="F371" s="19" t="s">
        <v>30</v>
      </c>
      <c r="G371" s="20">
        <v>2</v>
      </c>
      <c r="H371" s="20">
        <v>2</v>
      </c>
      <c r="I371" s="20">
        <v>0</v>
      </c>
      <c r="J371" s="20">
        <v>0</v>
      </c>
      <c r="K371" s="20">
        <v>0</v>
      </c>
      <c r="L371" s="20">
        <v>0</v>
      </c>
      <c r="M371" s="20">
        <v>2</v>
      </c>
      <c r="N371" s="20">
        <v>2</v>
      </c>
      <c r="O371" s="20">
        <v>2</v>
      </c>
      <c r="P371" s="20">
        <v>0</v>
      </c>
      <c r="R371" s="21">
        <f t="shared" si="10"/>
        <v>10</v>
      </c>
      <c r="S371" s="22" t="str">
        <f t="shared" si="11"/>
        <v>B-EN PROCESO</v>
      </c>
    </row>
    <row r="372" spans="2:19" ht="15.75">
      <c r="B372" s="15">
        <v>360</v>
      </c>
      <c r="C372" s="16" t="s">
        <v>80</v>
      </c>
      <c r="D372" s="81" t="s">
        <v>170</v>
      </c>
      <c r="E372" s="18" t="s">
        <v>589</v>
      </c>
      <c r="F372" s="19" t="s">
        <v>30</v>
      </c>
      <c r="G372" s="20">
        <v>2</v>
      </c>
      <c r="H372" s="20">
        <v>2</v>
      </c>
      <c r="I372" s="20">
        <v>2</v>
      </c>
      <c r="J372" s="20">
        <v>2</v>
      </c>
      <c r="K372" s="20">
        <v>2</v>
      </c>
      <c r="L372" s="20">
        <v>0</v>
      </c>
      <c r="M372" s="20">
        <v>0</v>
      </c>
      <c r="N372" s="20">
        <v>0</v>
      </c>
      <c r="O372" s="20">
        <v>2</v>
      </c>
      <c r="P372" s="20">
        <v>2</v>
      </c>
      <c r="R372" s="21">
        <f t="shared" si="10"/>
        <v>14</v>
      </c>
      <c r="S372" s="22" t="str">
        <f t="shared" si="11"/>
        <v>A-LOGRADO</v>
      </c>
    </row>
    <row r="373" spans="2:19" ht="15.75">
      <c r="B373" s="15">
        <v>361</v>
      </c>
      <c r="C373" s="16" t="s">
        <v>80</v>
      </c>
      <c r="D373" s="81" t="s">
        <v>170</v>
      </c>
      <c r="E373" s="18" t="s">
        <v>590</v>
      </c>
      <c r="F373" s="19" t="s">
        <v>30</v>
      </c>
      <c r="G373" s="20">
        <v>2</v>
      </c>
      <c r="H373" s="20">
        <v>2</v>
      </c>
      <c r="I373" s="20">
        <v>2</v>
      </c>
      <c r="J373" s="20">
        <v>2</v>
      </c>
      <c r="K373" s="20">
        <v>2</v>
      </c>
      <c r="L373" s="20">
        <v>2</v>
      </c>
      <c r="M373" s="20">
        <v>2</v>
      </c>
      <c r="N373" s="20">
        <v>2</v>
      </c>
      <c r="O373" s="20">
        <v>2</v>
      </c>
      <c r="P373" s="20">
        <v>2</v>
      </c>
      <c r="R373" s="21">
        <f t="shared" si="10"/>
        <v>20</v>
      </c>
      <c r="S373" s="22" t="str">
        <f t="shared" si="11"/>
        <v>AD-DESTACADO</v>
      </c>
    </row>
    <row r="374" spans="2:19" ht="15.75">
      <c r="B374" s="15">
        <v>362</v>
      </c>
      <c r="C374" s="16" t="s">
        <v>80</v>
      </c>
      <c r="D374" s="81" t="s">
        <v>170</v>
      </c>
      <c r="E374" s="18" t="s">
        <v>591</v>
      </c>
      <c r="F374" s="19" t="s">
        <v>30</v>
      </c>
      <c r="G374" s="20">
        <v>0</v>
      </c>
      <c r="H374" s="20">
        <v>2</v>
      </c>
      <c r="I374" s="20">
        <v>2</v>
      </c>
      <c r="J374" s="20">
        <v>2</v>
      </c>
      <c r="K374" s="20">
        <v>2</v>
      </c>
      <c r="L374" s="20">
        <v>0</v>
      </c>
      <c r="M374" s="20">
        <v>0</v>
      </c>
      <c r="N374" s="20">
        <v>2</v>
      </c>
      <c r="O374" s="20">
        <v>0</v>
      </c>
      <c r="P374" s="20">
        <v>0</v>
      </c>
      <c r="R374" s="21">
        <f t="shared" si="10"/>
        <v>10</v>
      </c>
      <c r="S374" s="22" t="str">
        <f t="shared" si="11"/>
        <v>B-EN PROCESO</v>
      </c>
    </row>
    <row r="375" spans="2:19" ht="15.75">
      <c r="B375" s="15">
        <v>363</v>
      </c>
      <c r="C375" s="16" t="s">
        <v>80</v>
      </c>
      <c r="D375" s="81" t="s">
        <v>170</v>
      </c>
      <c r="E375" s="18" t="s">
        <v>592</v>
      </c>
      <c r="F375" s="19" t="s">
        <v>30</v>
      </c>
      <c r="G375" s="20">
        <v>0</v>
      </c>
      <c r="H375" s="20">
        <v>2</v>
      </c>
      <c r="I375" s="20">
        <v>2</v>
      </c>
      <c r="J375" s="20">
        <v>2</v>
      </c>
      <c r="K375" s="20">
        <v>2</v>
      </c>
      <c r="L375" s="20">
        <v>0</v>
      </c>
      <c r="M375" s="20">
        <v>0</v>
      </c>
      <c r="N375" s="20">
        <v>0</v>
      </c>
      <c r="O375" s="20">
        <v>0</v>
      </c>
      <c r="P375" s="20">
        <v>0</v>
      </c>
      <c r="R375" s="21">
        <f t="shared" si="10"/>
        <v>8</v>
      </c>
      <c r="S375" s="22" t="str">
        <f t="shared" si="11"/>
        <v>C-EN INICIO</v>
      </c>
    </row>
    <row r="376" spans="2:19" ht="15.75">
      <c r="B376" s="15">
        <v>364</v>
      </c>
      <c r="C376" s="16" t="s">
        <v>80</v>
      </c>
      <c r="D376" s="81" t="s">
        <v>170</v>
      </c>
      <c r="E376" s="18" t="s">
        <v>593</v>
      </c>
      <c r="F376" s="19" t="s">
        <v>30</v>
      </c>
      <c r="G376" s="20">
        <v>2</v>
      </c>
      <c r="H376" s="20">
        <v>2</v>
      </c>
      <c r="I376" s="20">
        <v>2</v>
      </c>
      <c r="J376" s="20">
        <v>2</v>
      </c>
      <c r="K376" s="20">
        <v>2</v>
      </c>
      <c r="L376" s="20">
        <v>2</v>
      </c>
      <c r="M376" s="20">
        <v>2</v>
      </c>
      <c r="N376" s="20">
        <v>2</v>
      </c>
      <c r="O376" s="20">
        <v>0</v>
      </c>
      <c r="P376" s="20">
        <v>0</v>
      </c>
      <c r="R376" s="21">
        <f t="shared" si="10"/>
        <v>16</v>
      </c>
      <c r="S376" s="22" t="str">
        <f t="shared" si="11"/>
        <v>A-LOGRADO</v>
      </c>
    </row>
    <row r="377" spans="2:19" ht="15.75">
      <c r="B377" s="15">
        <v>365</v>
      </c>
      <c r="C377" s="16" t="s">
        <v>80</v>
      </c>
      <c r="D377" s="81" t="s">
        <v>170</v>
      </c>
      <c r="E377" s="18" t="s">
        <v>594</v>
      </c>
      <c r="F377" s="19" t="s">
        <v>30</v>
      </c>
      <c r="G377" s="20">
        <v>2</v>
      </c>
      <c r="H377" s="20">
        <v>2</v>
      </c>
      <c r="I377" s="20">
        <v>2</v>
      </c>
      <c r="J377" s="20">
        <v>2</v>
      </c>
      <c r="K377" s="20">
        <v>2</v>
      </c>
      <c r="L377" s="20">
        <v>2</v>
      </c>
      <c r="M377" s="20">
        <v>2</v>
      </c>
      <c r="N377" s="20">
        <v>2</v>
      </c>
      <c r="O377" s="20">
        <v>2</v>
      </c>
      <c r="P377" s="20">
        <v>0</v>
      </c>
      <c r="R377" s="21">
        <f t="shared" si="10"/>
        <v>18</v>
      </c>
      <c r="S377" s="22" t="str">
        <f t="shared" si="11"/>
        <v>AD-DESTACADO</v>
      </c>
    </row>
    <row r="378" spans="2:19" ht="15.75">
      <c r="B378" s="15">
        <v>366</v>
      </c>
      <c r="C378" s="16" t="s">
        <v>80</v>
      </c>
      <c r="D378" s="81" t="s">
        <v>170</v>
      </c>
      <c r="E378" s="18" t="s">
        <v>595</v>
      </c>
      <c r="F378" s="19" t="s">
        <v>30</v>
      </c>
      <c r="G378" s="20">
        <v>2</v>
      </c>
      <c r="H378" s="20">
        <v>2</v>
      </c>
      <c r="I378" s="20">
        <v>2</v>
      </c>
      <c r="J378" s="20">
        <v>2</v>
      </c>
      <c r="K378" s="20">
        <v>2</v>
      </c>
      <c r="L378" s="20">
        <v>0</v>
      </c>
      <c r="M378" s="20">
        <v>0</v>
      </c>
      <c r="N378" s="20">
        <v>2</v>
      </c>
      <c r="O378" s="20">
        <v>0</v>
      </c>
      <c r="P378" s="20">
        <v>0</v>
      </c>
      <c r="R378" s="21">
        <f t="shared" si="10"/>
        <v>12</v>
      </c>
      <c r="S378" s="22" t="str">
        <f t="shared" si="11"/>
        <v>B-EN PROCESO</v>
      </c>
    </row>
    <row r="379" spans="2:19" ht="15.75">
      <c r="B379" s="15">
        <v>367</v>
      </c>
      <c r="C379" s="16" t="s">
        <v>80</v>
      </c>
      <c r="D379" s="81" t="s">
        <v>170</v>
      </c>
      <c r="E379" s="18" t="s">
        <v>596</v>
      </c>
      <c r="F379" s="19" t="s">
        <v>30</v>
      </c>
      <c r="G379" s="20">
        <v>0</v>
      </c>
      <c r="H379" s="20">
        <v>2</v>
      </c>
      <c r="I379" s="20">
        <v>0</v>
      </c>
      <c r="J379" s="20">
        <v>2</v>
      </c>
      <c r="K379" s="20">
        <v>0</v>
      </c>
      <c r="L379" s="20">
        <v>0</v>
      </c>
      <c r="M379" s="20">
        <v>0</v>
      </c>
      <c r="N379" s="20">
        <v>0</v>
      </c>
      <c r="O379" s="20">
        <v>0</v>
      </c>
      <c r="P379" s="20">
        <v>0</v>
      </c>
      <c r="R379" s="21">
        <f t="shared" si="10"/>
        <v>4</v>
      </c>
      <c r="S379" s="22" t="str">
        <f t="shared" si="11"/>
        <v>C-EN INICIO</v>
      </c>
    </row>
    <row r="380" spans="2:19" ht="15.75">
      <c r="B380" s="15">
        <v>368</v>
      </c>
      <c r="C380" s="16" t="s">
        <v>80</v>
      </c>
      <c r="D380" s="81" t="s">
        <v>170</v>
      </c>
      <c r="E380" s="18" t="s">
        <v>597</v>
      </c>
      <c r="F380" s="19" t="s">
        <v>30</v>
      </c>
      <c r="G380" s="20">
        <v>2</v>
      </c>
      <c r="H380" s="20">
        <v>2</v>
      </c>
      <c r="I380" s="20">
        <v>2</v>
      </c>
      <c r="J380" s="20">
        <v>2</v>
      </c>
      <c r="K380" s="20">
        <v>2</v>
      </c>
      <c r="L380" s="20">
        <v>0</v>
      </c>
      <c r="M380" s="20">
        <v>2</v>
      </c>
      <c r="N380" s="20">
        <v>2</v>
      </c>
      <c r="O380" s="20">
        <v>2</v>
      </c>
      <c r="P380" s="20">
        <v>2</v>
      </c>
      <c r="R380" s="21">
        <f t="shared" si="10"/>
        <v>18</v>
      </c>
      <c r="S380" s="22" t="str">
        <f t="shared" si="11"/>
        <v>AD-DESTACADO</v>
      </c>
    </row>
    <row r="381" spans="2:19" ht="15.75">
      <c r="B381" s="15">
        <v>369</v>
      </c>
      <c r="C381" s="16" t="s">
        <v>80</v>
      </c>
      <c r="D381" s="81" t="s">
        <v>170</v>
      </c>
      <c r="E381" s="18" t="s">
        <v>598</v>
      </c>
      <c r="F381" s="19" t="s">
        <v>30</v>
      </c>
      <c r="G381" s="20">
        <v>0</v>
      </c>
      <c r="H381" s="20">
        <v>2</v>
      </c>
      <c r="I381" s="20">
        <v>2</v>
      </c>
      <c r="J381" s="20">
        <v>2</v>
      </c>
      <c r="K381" s="20">
        <v>2</v>
      </c>
      <c r="L381" s="20">
        <v>2</v>
      </c>
      <c r="M381" s="20">
        <v>2</v>
      </c>
      <c r="N381" s="20">
        <v>0</v>
      </c>
      <c r="O381" s="20">
        <v>2</v>
      </c>
      <c r="P381" s="20">
        <v>2</v>
      </c>
      <c r="R381" s="21">
        <f t="shared" si="10"/>
        <v>16</v>
      </c>
      <c r="S381" s="22" t="str">
        <f t="shared" si="11"/>
        <v>A-LOGRADO</v>
      </c>
    </row>
    <row r="382" spans="2:19" ht="15.75">
      <c r="B382" s="15">
        <v>370</v>
      </c>
      <c r="C382" s="16" t="s">
        <v>80</v>
      </c>
      <c r="D382" s="81" t="s">
        <v>170</v>
      </c>
      <c r="E382" s="18" t="s">
        <v>599</v>
      </c>
      <c r="F382" s="19" t="s">
        <v>30</v>
      </c>
      <c r="G382" s="20">
        <v>0</v>
      </c>
      <c r="H382" s="20">
        <v>2</v>
      </c>
      <c r="I382" s="20">
        <v>0</v>
      </c>
      <c r="J382" s="20">
        <v>2</v>
      </c>
      <c r="K382" s="20">
        <v>2</v>
      </c>
      <c r="L382" s="20">
        <v>0</v>
      </c>
      <c r="M382" s="20">
        <v>0</v>
      </c>
      <c r="N382" s="20">
        <v>2</v>
      </c>
      <c r="O382" s="20">
        <v>2</v>
      </c>
      <c r="P382" s="20">
        <v>0</v>
      </c>
      <c r="R382" s="21">
        <f t="shared" si="10"/>
        <v>10</v>
      </c>
      <c r="S382" s="22" t="str">
        <f t="shared" si="11"/>
        <v>B-EN PROCESO</v>
      </c>
    </row>
    <row r="383" spans="2:19" ht="15.75">
      <c r="B383" s="15">
        <v>371</v>
      </c>
      <c r="C383" s="16" t="s">
        <v>80</v>
      </c>
      <c r="D383" s="81" t="s">
        <v>170</v>
      </c>
      <c r="E383" s="18" t="s">
        <v>600</v>
      </c>
      <c r="F383" s="19" t="s">
        <v>30</v>
      </c>
      <c r="G383" s="20">
        <v>2</v>
      </c>
      <c r="H383" s="20">
        <v>2</v>
      </c>
      <c r="I383" s="20">
        <v>0</v>
      </c>
      <c r="J383" s="20">
        <v>2</v>
      </c>
      <c r="K383" s="20">
        <v>2</v>
      </c>
      <c r="L383" s="20">
        <v>0</v>
      </c>
      <c r="M383" s="20">
        <v>2</v>
      </c>
      <c r="N383" s="20">
        <v>0</v>
      </c>
      <c r="O383" s="20">
        <v>2</v>
      </c>
      <c r="P383" s="20">
        <v>0</v>
      </c>
      <c r="R383" s="21">
        <f t="shared" si="10"/>
        <v>12</v>
      </c>
      <c r="S383" s="22" t="str">
        <f t="shared" si="11"/>
        <v>B-EN PROCESO</v>
      </c>
    </row>
    <row r="384" spans="2:19" ht="15.75">
      <c r="B384" s="15">
        <v>372</v>
      </c>
      <c r="C384" s="16" t="s">
        <v>80</v>
      </c>
      <c r="D384" s="81" t="s">
        <v>170</v>
      </c>
      <c r="E384" s="18" t="s">
        <v>601</v>
      </c>
      <c r="F384" s="19" t="s">
        <v>30</v>
      </c>
      <c r="G384" s="20">
        <v>2</v>
      </c>
      <c r="H384" s="20">
        <v>0</v>
      </c>
      <c r="I384" s="20">
        <v>2</v>
      </c>
      <c r="J384" s="20">
        <v>2</v>
      </c>
      <c r="K384" s="20">
        <v>2</v>
      </c>
      <c r="L384" s="20">
        <v>0</v>
      </c>
      <c r="M384" s="20">
        <v>2</v>
      </c>
      <c r="N384" s="20">
        <v>2</v>
      </c>
      <c r="O384" s="20">
        <v>2</v>
      </c>
      <c r="P384" s="20">
        <v>0</v>
      </c>
      <c r="R384" s="21">
        <f t="shared" si="10"/>
        <v>14</v>
      </c>
      <c r="S384" s="22" t="str">
        <f t="shared" si="11"/>
        <v>A-LOGRADO</v>
      </c>
    </row>
    <row r="385" spans="2:19" ht="15.75">
      <c r="B385" s="15">
        <v>373</v>
      </c>
      <c r="C385" s="16" t="s">
        <v>80</v>
      </c>
      <c r="D385" s="81" t="s">
        <v>165</v>
      </c>
      <c r="E385" s="18" t="s">
        <v>602</v>
      </c>
      <c r="F385" s="19" t="s">
        <v>54</v>
      </c>
      <c r="G385" s="20">
        <v>0</v>
      </c>
      <c r="H385" s="20">
        <v>2</v>
      </c>
      <c r="I385" s="20">
        <v>2</v>
      </c>
      <c r="J385" s="20">
        <v>2</v>
      </c>
      <c r="K385" s="20">
        <v>2</v>
      </c>
      <c r="L385" s="20">
        <v>2</v>
      </c>
      <c r="M385" s="20">
        <v>2</v>
      </c>
      <c r="N385" s="20">
        <v>2</v>
      </c>
      <c r="O385" s="20">
        <v>2</v>
      </c>
      <c r="P385" s="20">
        <v>0</v>
      </c>
      <c r="R385" s="21">
        <f t="shared" si="10"/>
        <v>16</v>
      </c>
      <c r="S385" s="22" t="str">
        <f t="shared" si="11"/>
        <v>A-LOGRADO</v>
      </c>
    </row>
    <row r="386" spans="2:19" ht="15.75">
      <c r="B386" s="15">
        <v>374</v>
      </c>
      <c r="C386" s="16" t="s">
        <v>80</v>
      </c>
      <c r="D386" s="81" t="s">
        <v>165</v>
      </c>
      <c r="E386" s="18" t="s">
        <v>603</v>
      </c>
      <c r="F386" s="19" t="s">
        <v>54</v>
      </c>
      <c r="G386" s="20">
        <v>2</v>
      </c>
      <c r="H386" s="20">
        <v>2</v>
      </c>
      <c r="I386" s="20">
        <v>2</v>
      </c>
      <c r="J386" s="20">
        <v>2</v>
      </c>
      <c r="K386" s="20">
        <v>2</v>
      </c>
      <c r="L386" s="20">
        <v>2</v>
      </c>
      <c r="M386" s="20">
        <v>0</v>
      </c>
      <c r="N386" s="20">
        <v>0</v>
      </c>
      <c r="O386" s="20">
        <v>2</v>
      </c>
      <c r="P386" s="20">
        <v>0</v>
      </c>
      <c r="R386" s="21">
        <f t="shared" si="10"/>
        <v>14</v>
      </c>
      <c r="S386" s="22" t="str">
        <f t="shared" si="11"/>
        <v>A-LOGRADO</v>
      </c>
    </row>
    <row r="387" spans="2:19" ht="15.75">
      <c r="B387" s="15">
        <v>375</v>
      </c>
      <c r="C387" s="16" t="s">
        <v>80</v>
      </c>
      <c r="D387" s="81" t="s">
        <v>165</v>
      </c>
      <c r="E387" s="18" t="s">
        <v>604</v>
      </c>
      <c r="F387" s="19" t="s">
        <v>54</v>
      </c>
      <c r="G387" s="20">
        <v>0</v>
      </c>
      <c r="H387" s="20">
        <v>2</v>
      </c>
      <c r="I387" s="20">
        <v>2</v>
      </c>
      <c r="J387" s="20">
        <v>2</v>
      </c>
      <c r="K387" s="20">
        <v>2</v>
      </c>
      <c r="L387" s="20">
        <v>2</v>
      </c>
      <c r="M387" s="20">
        <v>2</v>
      </c>
      <c r="N387" s="20">
        <v>2</v>
      </c>
      <c r="O387" s="20">
        <v>2</v>
      </c>
      <c r="P387" s="20">
        <v>0</v>
      </c>
      <c r="R387" s="21">
        <f t="shared" si="10"/>
        <v>16</v>
      </c>
      <c r="S387" s="22" t="str">
        <f t="shared" si="11"/>
        <v>A-LOGRADO</v>
      </c>
    </row>
    <row r="388" spans="2:19" ht="15.75">
      <c r="B388" s="15">
        <v>376</v>
      </c>
      <c r="C388" s="16" t="s">
        <v>80</v>
      </c>
      <c r="D388" s="81" t="s">
        <v>165</v>
      </c>
      <c r="E388" s="18" t="s">
        <v>605</v>
      </c>
      <c r="F388" s="19" t="s">
        <v>54</v>
      </c>
      <c r="G388" s="20">
        <v>2</v>
      </c>
      <c r="H388" s="20">
        <v>2</v>
      </c>
      <c r="I388" s="20">
        <v>0</v>
      </c>
      <c r="J388" s="20">
        <v>2</v>
      </c>
      <c r="K388" s="20">
        <v>0</v>
      </c>
      <c r="L388" s="20">
        <v>0</v>
      </c>
      <c r="M388" s="20">
        <v>0</v>
      </c>
      <c r="N388" s="20">
        <v>0</v>
      </c>
      <c r="O388" s="20">
        <v>0</v>
      </c>
      <c r="P388" s="20">
        <v>0</v>
      </c>
      <c r="R388" s="21">
        <f t="shared" si="10"/>
        <v>6</v>
      </c>
      <c r="S388" s="22" t="str">
        <f t="shared" si="11"/>
        <v>C-EN INICIO</v>
      </c>
    </row>
    <row r="389" spans="2:19" ht="15.75">
      <c r="B389" s="15">
        <v>377</v>
      </c>
      <c r="C389" s="16" t="s">
        <v>80</v>
      </c>
      <c r="D389" s="81" t="s">
        <v>165</v>
      </c>
      <c r="E389" s="18" t="s">
        <v>606</v>
      </c>
      <c r="F389" s="19" t="s">
        <v>54</v>
      </c>
      <c r="G389" s="20">
        <v>0</v>
      </c>
      <c r="H389" s="20">
        <v>2</v>
      </c>
      <c r="I389" s="20">
        <v>2</v>
      </c>
      <c r="J389" s="20">
        <v>2</v>
      </c>
      <c r="K389" s="20">
        <v>2</v>
      </c>
      <c r="L389" s="20">
        <v>0</v>
      </c>
      <c r="M389" s="20">
        <v>0</v>
      </c>
      <c r="N389" s="20">
        <v>0</v>
      </c>
      <c r="O389" s="20">
        <v>0</v>
      </c>
      <c r="P389" s="20">
        <v>0</v>
      </c>
      <c r="R389" s="21">
        <f t="shared" si="10"/>
        <v>8</v>
      </c>
      <c r="S389" s="22" t="str">
        <f t="shared" si="11"/>
        <v>C-EN INICIO</v>
      </c>
    </row>
    <row r="390" spans="2:19" ht="15.75">
      <c r="B390" s="15">
        <v>378</v>
      </c>
      <c r="C390" s="16" t="s">
        <v>80</v>
      </c>
      <c r="D390" s="81" t="s">
        <v>165</v>
      </c>
      <c r="E390" s="18" t="s">
        <v>607</v>
      </c>
      <c r="F390" s="19" t="s">
        <v>54</v>
      </c>
      <c r="G390" s="20">
        <v>0</v>
      </c>
      <c r="H390" s="20">
        <v>2</v>
      </c>
      <c r="I390" s="20">
        <v>0</v>
      </c>
      <c r="J390" s="20">
        <v>2</v>
      </c>
      <c r="K390" s="20">
        <v>2</v>
      </c>
      <c r="L390" s="20">
        <v>2</v>
      </c>
      <c r="M390" s="20">
        <v>2</v>
      </c>
      <c r="N390" s="20">
        <v>2</v>
      </c>
      <c r="O390" s="20">
        <v>2</v>
      </c>
      <c r="P390" s="20">
        <v>2</v>
      </c>
      <c r="R390" s="21">
        <f t="shared" si="10"/>
        <v>16</v>
      </c>
      <c r="S390" s="22" t="str">
        <f t="shared" si="11"/>
        <v>A-LOGRADO</v>
      </c>
    </row>
    <row r="391" spans="2:19" ht="15.75">
      <c r="B391" s="15">
        <v>379</v>
      </c>
      <c r="C391" s="16" t="s">
        <v>80</v>
      </c>
      <c r="D391" s="81" t="s">
        <v>165</v>
      </c>
      <c r="E391" s="18" t="s">
        <v>608</v>
      </c>
      <c r="F391" s="19" t="s">
        <v>54</v>
      </c>
      <c r="G391" s="20">
        <v>2</v>
      </c>
      <c r="H391" s="20">
        <v>2</v>
      </c>
      <c r="I391" s="20">
        <v>2</v>
      </c>
      <c r="J391" s="20">
        <v>2</v>
      </c>
      <c r="K391" s="20">
        <v>2</v>
      </c>
      <c r="L391" s="20">
        <v>0</v>
      </c>
      <c r="M391" s="20">
        <v>2</v>
      </c>
      <c r="N391" s="20">
        <v>2</v>
      </c>
      <c r="O391" s="20">
        <v>0</v>
      </c>
      <c r="P391" s="20">
        <v>2</v>
      </c>
      <c r="R391" s="21">
        <f t="shared" si="10"/>
        <v>16</v>
      </c>
      <c r="S391" s="22" t="str">
        <f t="shared" si="11"/>
        <v>A-LOGRADO</v>
      </c>
    </row>
    <row r="392" spans="2:19" ht="15.75">
      <c r="B392" s="15">
        <v>380</v>
      </c>
      <c r="C392" s="16" t="s">
        <v>80</v>
      </c>
      <c r="D392" s="81" t="s">
        <v>165</v>
      </c>
      <c r="E392" s="18" t="s">
        <v>609</v>
      </c>
      <c r="F392" s="19" t="s">
        <v>54</v>
      </c>
      <c r="G392" s="20">
        <v>0</v>
      </c>
      <c r="H392" s="20">
        <v>2</v>
      </c>
      <c r="I392" s="20">
        <v>2</v>
      </c>
      <c r="J392" s="20">
        <v>2</v>
      </c>
      <c r="K392" s="20">
        <v>2</v>
      </c>
      <c r="L392" s="20">
        <v>2</v>
      </c>
      <c r="M392" s="20">
        <v>2</v>
      </c>
      <c r="N392" s="20">
        <v>2</v>
      </c>
      <c r="O392" s="20">
        <v>2</v>
      </c>
      <c r="P392" s="20">
        <v>2</v>
      </c>
      <c r="R392" s="21">
        <f t="shared" si="10"/>
        <v>18</v>
      </c>
      <c r="S392" s="22" t="str">
        <f t="shared" si="11"/>
        <v>AD-DESTACADO</v>
      </c>
    </row>
    <row r="393" spans="2:19" ht="15.75">
      <c r="B393" s="15">
        <v>381</v>
      </c>
      <c r="C393" s="16" t="s">
        <v>80</v>
      </c>
      <c r="D393" s="81" t="s">
        <v>165</v>
      </c>
      <c r="E393" s="18" t="s">
        <v>610</v>
      </c>
      <c r="F393" s="19" t="s">
        <v>54</v>
      </c>
      <c r="G393" s="20">
        <v>2</v>
      </c>
      <c r="H393" s="20">
        <v>2</v>
      </c>
      <c r="I393" s="20">
        <v>2</v>
      </c>
      <c r="J393" s="20">
        <v>2</v>
      </c>
      <c r="K393" s="20">
        <v>2</v>
      </c>
      <c r="L393" s="20">
        <v>0</v>
      </c>
      <c r="M393" s="20">
        <v>0</v>
      </c>
      <c r="N393" s="20">
        <v>2</v>
      </c>
      <c r="O393" s="20">
        <v>0</v>
      </c>
      <c r="P393" s="20">
        <v>0</v>
      </c>
      <c r="R393" s="21">
        <f t="shared" si="10"/>
        <v>12</v>
      </c>
      <c r="S393" s="22" t="str">
        <f t="shared" si="11"/>
        <v>B-EN PROCESO</v>
      </c>
    </row>
    <row r="394" spans="2:19" ht="30">
      <c r="B394" s="15">
        <v>382</v>
      </c>
      <c r="C394" s="16" t="s">
        <v>80</v>
      </c>
      <c r="D394" s="81" t="s">
        <v>165</v>
      </c>
      <c r="E394" s="18" t="s">
        <v>611</v>
      </c>
      <c r="F394" s="19" t="s">
        <v>54</v>
      </c>
      <c r="G394" s="20">
        <v>0</v>
      </c>
      <c r="H394" s="20">
        <v>2</v>
      </c>
      <c r="I394" s="20">
        <v>0</v>
      </c>
      <c r="J394" s="20">
        <v>2</v>
      </c>
      <c r="K394" s="20">
        <v>2</v>
      </c>
      <c r="L394" s="20">
        <v>0</v>
      </c>
      <c r="M394" s="20">
        <v>2</v>
      </c>
      <c r="N394" s="20">
        <v>0</v>
      </c>
      <c r="O394" s="20">
        <v>2</v>
      </c>
      <c r="P394" s="20">
        <v>0</v>
      </c>
      <c r="R394" s="21">
        <f t="shared" si="10"/>
        <v>10</v>
      </c>
      <c r="S394" s="22" t="str">
        <f t="shared" si="11"/>
        <v>B-EN PROCESO</v>
      </c>
    </row>
    <row r="395" spans="2:19" ht="15.75">
      <c r="B395" s="15">
        <v>383</v>
      </c>
      <c r="C395" s="16" t="s">
        <v>80</v>
      </c>
      <c r="D395" s="81" t="s">
        <v>165</v>
      </c>
      <c r="E395" s="18" t="s">
        <v>612</v>
      </c>
      <c r="F395" s="19" t="s">
        <v>54</v>
      </c>
      <c r="G395" s="20">
        <v>0</v>
      </c>
      <c r="H395" s="20">
        <v>0</v>
      </c>
      <c r="I395" s="20">
        <v>0</v>
      </c>
      <c r="J395" s="20">
        <v>2</v>
      </c>
      <c r="K395" s="20">
        <v>2</v>
      </c>
      <c r="L395" s="20">
        <v>0</v>
      </c>
      <c r="M395" s="20">
        <v>0</v>
      </c>
      <c r="N395" s="20">
        <v>0</v>
      </c>
      <c r="O395" s="20">
        <v>0</v>
      </c>
      <c r="P395" s="20">
        <v>0</v>
      </c>
      <c r="R395" s="21">
        <f t="shared" si="10"/>
        <v>4</v>
      </c>
      <c r="S395" s="22" t="str">
        <f t="shared" si="11"/>
        <v>C-EN INICIO</v>
      </c>
    </row>
    <row r="396" spans="2:19" ht="15.75">
      <c r="B396" s="15">
        <v>384</v>
      </c>
      <c r="C396" s="16" t="s">
        <v>80</v>
      </c>
      <c r="D396" s="81" t="s">
        <v>165</v>
      </c>
      <c r="E396" s="18" t="s">
        <v>613</v>
      </c>
      <c r="F396" s="19" t="s">
        <v>54</v>
      </c>
      <c r="G396" s="20">
        <v>0</v>
      </c>
      <c r="H396" s="20">
        <v>2</v>
      </c>
      <c r="I396" s="20">
        <v>2</v>
      </c>
      <c r="J396" s="20">
        <v>2</v>
      </c>
      <c r="K396" s="20">
        <v>2</v>
      </c>
      <c r="L396" s="20">
        <v>0</v>
      </c>
      <c r="M396" s="20">
        <v>2</v>
      </c>
      <c r="N396" s="20">
        <v>2</v>
      </c>
      <c r="O396" s="20">
        <v>2</v>
      </c>
      <c r="P396" s="20">
        <v>2</v>
      </c>
      <c r="R396" s="21">
        <f t="shared" si="10"/>
        <v>16</v>
      </c>
      <c r="S396" s="22" t="str">
        <f t="shared" si="11"/>
        <v>A-LOGRADO</v>
      </c>
    </row>
    <row r="397" spans="2:19" ht="15.75">
      <c r="B397" s="15">
        <v>385</v>
      </c>
      <c r="C397" s="16" t="s">
        <v>80</v>
      </c>
      <c r="D397" s="81" t="s">
        <v>165</v>
      </c>
      <c r="E397" s="18" t="s">
        <v>614</v>
      </c>
      <c r="F397" s="19" t="s">
        <v>54</v>
      </c>
      <c r="G397" s="20">
        <v>0</v>
      </c>
      <c r="H397" s="20">
        <v>2</v>
      </c>
      <c r="I397" s="20">
        <v>2</v>
      </c>
      <c r="J397" s="20">
        <v>2</v>
      </c>
      <c r="K397" s="20">
        <v>2</v>
      </c>
      <c r="L397" s="20">
        <v>0</v>
      </c>
      <c r="M397" s="20">
        <v>2</v>
      </c>
      <c r="N397" s="20">
        <v>2</v>
      </c>
      <c r="O397" s="20">
        <v>0</v>
      </c>
      <c r="P397" s="20">
        <v>0</v>
      </c>
      <c r="R397" s="21">
        <f t="shared" si="10"/>
        <v>12</v>
      </c>
      <c r="S397" s="22" t="str">
        <f t="shared" si="11"/>
        <v>B-EN PROCESO</v>
      </c>
    </row>
    <row r="398" spans="2:19" ht="15.75">
      <c r="B398" s="15">
        <v>386</v>
      </c>
      <c r="C398" s="16" t="s">
        <v>80</v>
      </c>
      <c r="D398" s="81" t="s">
        <v>165</v>
      </c>
      <c r="E398" s="18" t="s">
        <v>615</v>
      </c>
      <c r="F398" s="19" t="s">
        <v>54</v>
      </c>
      <c r="G398" s="20">
        <v>2</v>
      </c>
      <c r="H398" s="20">
        <v>2</v>
      </c>
      <c r="I398" s="20">
        <v>2</v>
      </c>
      <c r="J398" s="20">
        <v>2</v>
      </c>
      <c r="K398" s="20">
        <v>2</v>
      </c>
      <c r="L398" s="20">
        <v>2</v>
      </c>
      <c r="M398" s="20">
        <v>2</v>
      </c>
      <c r="N398" s="20">
        <v>0</v>
      </c>
      <c r="O398" s="20">
        <v>2</v>
      </c>
      <c r="P398" s="20">
        <v>0</v>
      </c>
      <c r="R398" s="21">
        <f t="shared" ref="R398:R461" si="12">SUM(G398+H398+I398+J398+K398+L398+M398+N398+O398+P398)</f>
        <v>16</v>
      </c>
      <c r="S398" s="22" t="str">
        <f t="shared" ref="S398:S461" si="13">IF(R398&gt;=18,"AD-DESTACADO",IF(R398&gt;12,"A-LOGRADO",IF(R398&gt;=10,"B-EN PROCESO","C-EN INICIO")))</f>
        <v>A-LOGRADO</v>
      </c>
    </row>
    <row r="399" spans="2:19" ht="15.75">
      <c r="B399" s="15">
        <v>387</v>
      </c>
      <c r="C399" s="16" t="s">
        <v>80</v>
      </c>
      <c r="D399" s="81" t="s">
        <v>165</v>
      </c>
      <c r="E399" s="18" t="s">
        <v>616</v>
      </c>
      <c r="F399" s="19" t="s">
        <v>54</v>
      </c>
      <c r="G399" s="20">
        <v>2</v>
      </c>
      <c r="H399" s="20">
        <v>0</v>
      </c>
      <c r="I399" s="20">
        <v>2</v>
      </c>
      <c r="J399" s="20">
        <v>2</v>
      </c>
      <c r="K399" s="20">
        <v>2</v>
      </c>
      <c r="L399" s="20">
        <v>0</v>
      </c>
      <c r="M399" s="20">
        <v>2</v>
      </c>
      <c r="N399" s="20">
        <v>2</v>
      </c>
      <c r="O399" s="20">
        <v>2</v>
      </c>
      <c r="P399" s="20">
        <v>0</v>
      </c>
      <c r="R399" s="21">
        <f t="shared" si="12"/>
        <v>14</v>
      </c>
      <c r="S399" s="22" t="str">
        <f t="shared" si="13"/>
        <v>A-LOGRADO</v>
      </c>
    </row>
    <row r="400" spans="2:19" ht="15.75">
      <c r="B400" s="15">
        <v>388</v>
      </c>
      <c r="C400" s="16" t="s">
        <v>80</v>
      </c>
      <c r="D400" s="81" t="s">
        <v>165</v>
      </c>
      <c r="E400" s="18" t="s">
        <v>617</v>
      </c>
      <c r="F400" s="19" t="s">
        <v>54</v>
      </c>
      <c r="G400" s="20">
        <v>2</v>
      </c>
      <c r="H400" s="20">
        <v>2</v>
      </c>
      <c r="I400" s="20">
        <v>2</v>
      </c>
      <c r="J400" s="20">
        <v>2</v>
      </c>
      <c r="K400" s="20">
        <v>2</v>
      </c>
      <c r="L400" s="20">
        <v>0</v>
      </c>
      <c r="M400" s="20">
        <v>0</v>
      </c>
      <c r="N400" s="20">
        <v>2</v>
      </c>
      <c r="O400" s="20">
        <v>0</v>
      </c>
      <c r="P400" s="20">
        <v>2</v>
      </c>
      <c r="R400" s="21">
        <f t="shared" si="12"/>
        <v>14</v>
      </c>
      <c r="S400" s="22" t="str">
        <f t="shared" si="13"/>
        <v>A-LOGRADO</v>
      </c>
    </row>
    <row r="401" spans="2:19" ht="15.75">
      <c r="B401" s="15">
        <v>389</v>
      </c>
      <c r="C401" s="16" t="s">
        <v>80</v>
      </c>
      <c r="D401" s="81" t="s">
        <v>165</v>
      </c>
      <c r="E401" s="18" t="s">
        <v>618</v>
      </c>
      <c r="F401" s="19" t="s">
        <v>54</v>
      </c>
      <c r="G401" s="20">
        <v>2</v>
      </c>
      <c r="H401" s="20">
        <v>2</v>
      </c>
      <c r="I401" s="20">
        <v>2</v>
      </c>
      <c r="J401" s="20">
        <v>2</v>
      </c>
      <c r="K401" s="20">
        <v>2</v>
      </c>
      <c r="L401" s="20">
        <v>2</v>
      </c>
      <c r="M401" s="20">
        <v>2</v>
      </c>
      <c r="N401" s="20">
        <v>2</v>
      </c>
      <c r="O401" s="20">
        <v>2</v>
      </c>
      <c r="P401" s="20">
        <v>2</v>
      </c>
      <c r="R401" s="21">
        <f t="shared" si="12"/>
        <v>20</v>
      </c>
      <c r="S401" s="22" t="str">
        <f t="shared" si="13"/>
        <v>AD-DESTACADO</v>
      </c>
    </row>
    <row r="402" spans="2:19" ht="15.75">
      <c r="B402" s="15">
        <v>390</v>
      </c>
      <c r="C402" s="16" t="s">
        <v>80</v>
      </c>
      <c r="D402" s="81" t="s">
        <v>165</v>
      </c>
      <c r="E402" s="18" t="s">
        <v>619</v>
      </c>
      <c r="F402" s="19" t="s">
        <v>54</v>
      </c>
      <c r="G402" s="20">
        <v>0</v>
      </c>
      <c r="H402" s="20">
        <v>2</v>
      </c>
      <c r="I402" s="20">
        <v>2</v>
      </c>
      <c r="J402" s="20">
        <v>2</v>
      </c>
      <c r="K402" s="20">
        <v>2</v>
      </c>
      <c r="L402" s="20">
        <v>0</v>
      </c>
      <c r="M402" s="20">
        <v>0</v>
      </c>
      <c r="N402" s="20">
        <v>0</v>
      </c>
      <c r="O402" s="20">
        <v>2</v>
      </c>
      <c r="P402" s="20">
        <v>2</v>
      </c>
      <c r="R402" s="21">
        <f t="shared" si="12"/>
        <v>12</v>
      </c>
      <c r="S402" s="22" t="str">
        <f t="shared" si="13"/>
        <v>B-EN PROCESO</v>
      </c>
    </row>
    <row r="403" spans="2:19" ht="15.75">
      <c r="B403" s="15">
        <v>391</v>
      </c>
      <c r="C403" s="16" t="s">
        <v>80</v>
      </c>
      <c r="D403" s="81" t="s">
        <v>165</v>
      </c>
      <c r="E403" s="18" t="s">
        <v>620</v>
      </c>
      <c r="F403" s="19" t="s">
        <v>54</v>
      </c>
      <c r="G403" s="20">
        <v>0</v>
      </c>
      <c r="H403" s="20">
        <v>2</v>
      </c>
      <c r="I403" s="20">
        <v>2</v>
      </c>
      <c r="J403" s="20">
        <v>2</v>
      </c>
      <c r="K403" s="20">
        <v>2</v>
      </c>
      <c r="L403" s="20">
        <v>2</v>
      </c>
      <c r="M403" s="20">
        <v>0</v>
      </c>
      <c r="N403" s="20">
        <v>0</v>
      </c>
      <c r="O403" s="20">
        <v>2</v>
      </c>
      <c r="P403" s="20">
        <v>0</v>
      </c>
      <c r="R403" s="21">
        <f t="shared" si="12"/>
        <v>12</v>
      </c>
      <c r="S403" s="22" t="str">
        <f t="shared" si="13"/>
        <v>B-EN PROCESO</v>
      </c>
    </row>
    <row r="404" spans="2:19" ht="15.75">
      <c r="B404" s="15">
        <v>392</v>
      </c>
      <c r="C404" s="16" t="s">
        <v>80</v>
      </c>
      <c r="D404" s="81" t="s">
        <v>165</v>
      </c>
      <c r="E404" s="18" t="s">
        <v>621</v>
      </c>
      <c r="F404" s="19" t="s">
        <v>54</v>
      </c>
      <c r="G404" s="20">
        <v>2</v>
      </c>
      <c r="H404" s="20">
        <v>2</v>
      </c>
      <c r="I404" s="20">
        <v>0</v>
      </c>
      <c r="J404" s="20">
        <v>2</v>
      </c>
      <c r="K404" s="20">
        <v>2</v>
      </c>
      <c r="L404" s="20">
        <v>0</v>
      </c>
      <c r="M404" s="20">
        <v>2</v>
      </c>
      <c r="N404" s="20">
        <v>2</v>
      </c>
      <c r="O404" s="20">
        <v>2</v>
      </c>
      <c r="P404" s="20">
        <v>0</v>
      </c>
      <c r="R404" s="21">
        <f t="shared" si="12"/>
        <v>14</v>
      </c>
      <c r="S404" s="22" t="str">
        <f t="shared" si="13"/>
        <v>A-LOGRADO</v>
      </c>
    </row>
    <row r="405" spans="2:19" ht="15.75">
      <c r="B405" s="15">
        <v>393</v>
      </c>
      <c r="C405" s="16" t="s">
        <v>80</v>
      </c>
      <c r="D405" s="81" t="s">
        <v>165</v>
      </c>
      <c r="E405" s="18" t="s">
        <v>622</v>
      </c>
      <c r="F405" s="19" t="s">
        <v>54</v>
      </c>
      <c r="G405" s="20">
        <v>0</v>
      </c>
      <c r="H405" s="20">
        <v>2</v>
      </c>
      <c r="I405" s="20">
        <v>2</v>
      </c>
      <c r="J405" s="20">
        <v>2</v>
      </c>
      <c r="K405" s="20">
        <v>2</v>
      </c>
      <c r="L405" s="20">
        <v>0</v>
      </c>
      <c r="M405" s="20">
        <v>0</v>
      </c>
      <c r="N405" s="20">
        <v>2</v>
      </c>
      <c r="O405" s="20">
        <v>0</v>
      </c>
      <c r="P405" s="20">
        <v>0</v>
      </c>
      <c r="R405" s="21">
        <f t="shared" si="12"/>
        <v>10</v>
      </c>
      <c r="S405" s="22" t="str">
        <f t="shared" si="13"/>
        <v>B-EN PROCESO</v>
      </c>
    </row>
    <row r="406" spans="2:19" ht="15.75">
      <c r="B406" s="15">
        <v>394</v>
      </c>
      <c r="C406" s="16" t="s">
        <v>80</v>
      </c>
      <c r="D406" s="81" t="s">
        <v>165</v>
      </c>
      <c r="E406" s="18" t="s">
        <v>623</v>
      </c>
      <c r="F406" s="19" t="s">
        <v>54</v>
      </c>
      <c r="G406" s="20">
        <v>0</v>
      </c>
      <c r="H406" s="20">
        <v>2</v>
      </c>
      <c r="I406" s="20">
        <v>2</v>
      </c>
      <c r="J406" s="20">
        <v>2</v>
      </c>
      <c r="K406" s="20">
        <v>2</v>
      </c>
      <c r="L406" s="20">
        <v>2</v>
      </c>
      <c r="M406" s="20">
        <v>2</v>
      </c>
      <c r="N406" s="20">
        <v>2</v>
      </c>
      <c r="O406" s="20">
        <v>2</v>
      </c>
      <c r="P406" s="20">
        <v>2</v>
      </c>
      <c r="R406" s="21">
        <f t="shared" si="12"/>
        <v>18</v>
      </c>
      <c r="S406" s="22" t="str">
        <f t="shared" si="13"/>
        <v>AD-DESTACADO</v>
      </c>
    </row>
    <row r="407" spans="2:19" ht="30">
      <c r="B407" s="15">
        <v>395</v>
      </c>
      <c r="C407" s="16" t="s">
        <v>624</v>
      </c>
      <c r="D407" s="81" t="s">
        <v>165</v>
      </c>
      <c r="E407" s="18" t="s">
        <v>625</v>
      </c>
      <c r="F407" s="19" t="s">
        <v>59</v>
      </c>
      <c r="G407" s="20">
        <v>0</v>
      </c>
      <c r="H407" s="20">
        <v>2</v>
      </c>
      <c r="I407" s="20">
        <v>0</v>
      </c>
      <c r="J407" s="20">
        <v>2</v>
      </c>
      <c r="K407" s="20">
        <v>2</v>
      </c>
      <c r="L407" s="20">
        <v>2</v>
      </c>
      <c r="M407" s="20">
        <v>2</v>
      </c>
      <c r="N407" s="20">
        <v>2</v>
      </c>
      <c r="O407" s="20">
        <v>0</v>
      </c>
      <c r="P407" s="20">
        <v>2</v>
      </c>
      <c r="R407" s="21">
        <f t="shared" si="12"/>
        <v>14</v>
      </c>
      <c r="S407" s="22" t="str">
        <f t="shared" si="13"/>
        <v>A-LOGRADO</v>
      </c>
    </row>
    <row r="408" spans="2:19" ht="15.75">
      <c r="B408" s="15">
        <v>396</v>
      </c>
      <c r="C408" s="16" t="s">
        <v>624</v>
      </c>
      <c r="D408" s="81" t="s">
        <v>165</v>
      </c>
      <c r="E408" s="18" t="s">
        <v>626</v>
      </c>
      <c r="F408" s="19" t="s">
        <v>59</v>
      </c>
      <c r="G408" s="20">
        <v>2</v>
      </c>
      <c r="H408" s="20">
        <v>2</v>
      </c>
      <c r="I408" s="20">
        <v>2</v>
      </c>
      <c r="J408" s="20">
        <v>2</v>
      </c>
      <c r="K408" s="20">
        <v>2</v>
      </c>
      <c r="L408" s="20">
        <v>2</v>
      </c>
      <c r="M408" s="20">
        <v>2</v>
      </c>
      <c r="N408" s="20">
        <v>2</v>
      </c>
      <c r="O408" s="20">
        <v>2</v>
      </c>
      <c r="P408" s="20">
        <v>2</v>
      </c>
      <c r="R408" s="21">
        <f t="shared" si="12"/>
        <v>20</v>
      </c>
      <c r="S408" s="22" t="str">
        <f t="shared" si="13"/>
        <v>AD-DESTACADO</v>
      </c>
    </row>
    <row r="409" spans="2:19" ht="15.75">
      <c r="B409" s="15">
        <v>397</v>
      </c>
      <c r="C409" s="16" t="s">
        <v>624</v>
      </c>
      <c r="D409" s="81" t="s">
        <v>165</v>
      </c>
      <c r="E409" s="18" t="s">
        <v>627</v>
      </c>
      <c r="F409" s="19" t="s">
        <v>59</v>
      </c>
      <c r="G409" s="20">
        <v>2</v>
      </c>
      <c r="H409" s="20">
        <v>2</v>
      </c>
      <c r="I409" s="20">
        <v>2</v>
      </c>
      <c r="J409" s="20">
        <v>2</v>
      </c>
      <c r="K409" s="20">
        <v>2</v>
      </c>
      <c r="L409" s="20">
        <v>2</v>
      </c>
      <c r="M409" s="20">
        <v>2</v>
      </c>
      <c r="N409" s="20">
        <v>2</v>
      </c>
      <c r="O409" s="20">
        <v>0</v>
      </c>
      <c r="P409" s="20">
        <v>2</v>
      </c>
      <c r="R409" s="21">
        <f t="shared" si="12"/>
        <v>18</v>
      </c>
      <c r="S409" s="22" t="str">
        <f t="shared" si="13"/>
        <v>AD-DESTACADO</v>
      </c>
    </row>
    <row r="410" spans="2:19" ht="15.75">
      <c r="B410" s="15">
        <v>398</v>
      </c>
      <c r="C410" s="16" t="s">
        <v>624</v>
      </c>
      <c r="D410" s="81" t="s">
        <v>165</v>
      </c>
      <c r="E410" s="18" t="s">
        <v>628</v>
      </c>
      <c r="F410" s="19" t="s">
        <v>59</v>
      </c>
      <c r="G410" s="20">
        <v>2</v>
      </c>
      <c r="H410" s="20">
        <v>2</v>
      </c>
      <c r="I410" s="20">
        <v>2</v>
      </c>
      <c r="J410" s="20">
        <v>2</v>
      </c>
      <c r="K410" s="20">
        <v>2</v>
      </c>
      <c r="L410" s="20">
        <v>0</v>
      </c>
      <c r="M410" s="20">
        <v>2</v>
      </c>
      <c r="N410" s="20">
        <v>2</v>
      </c>
      <c r="O410" s="20">
        <v>0</v>
      </c>
      <c r="P410" s="20">
        <v>2</v>
      </c>
      <c r="R410" s="21">
        <f t="shared" si="12"/>
        <v>16</v>
      </c>
      <c r="S410" s="22" t="str">
        <f t="shared" si="13"/>
        <v>A-LOGRADO</v>
      </c>
    </row>
    <row r="411" spans="2:19" ht="15.75">
      <c r="B411" s="15">
        <v>399</v>
      </c>
      <c r="C411" s="16" t="s">
        <v>624</v>
      </c>
      <c r="D411" s="81" t="s">
        <v>165</v>
      </c>
      <c r="E411" s="18" t="s">
        <v>629</v>
      </c>
      <c r="F411" s="19" t="s">
        <v>59</v>
      </c>
      <c r="G411" s="20">
        <v>2</v>
      </c>
      <c r="H411" s="20">
        <v>2</v>
      </c>
      <c r="I411" s="20">
        <v>2</v>
      </c>
      <c r="J411" s="20">
        <v>2</v>
      </c>
      <c r="K411" s="20">
        <v>2</v>
      </c>
      <c r="L411" s="20">
        <v>0</v>
      </c>
      <c r="M411" s="20">
        <v>0</v>
      </c>
      <c r="N411" s="20">
        <v>2</v>
      </c>
      <c r="O411" s="20">
        <v>2</v>
      </c>
      <c r="P411" s="20">
        <v>2</v>
      </c>
      <c r="R411" s="21">
        <f t="shared" si="12"/>
        <v>16</v>
      </c>
      <c r="S411" s="22" t="str">
        <f t="shared" si="13"/>
        <v>A-LOGRADO</v>
      </c>
    </row>
    <row r="412" spans="2:19" ht="15.75">
      <c r="B412" s="15">
        <v>400</v>
      </c>
      <c r="C412" s="16" t="s">
        <v>624</v>
      </c>
      <c r="D412" s="81" t="s">
        <v>165</v>
      </c>
      <c r="E412" s="18" t="s">
        <v>630</v>
      </c>
      <c r="F412" s="19" t="s">
        <v>59</v>
      </c>
      <c r="G412" s="20">
        <v>2</v>
      </c>
      <c r="H412" s="20">
        <v>2</v>
      </c>
      <c r="I412" s="20">
        <v>2</v>
      </c>
      <c r="J412" s="20">
        <v>2</v>
      </c>
      <c r="K412" s="20">
        <v>2</v>
      </c>
      <c r="L412" s="20">
        <v>0</v>
      </c>
      <c r="M412" s="20">
        <v>2</v>
      </c>
      <c r="N412" s="20">
        <v>0</v>
      </c>
      <c r="O412" s="20">
        <v>0</v>
      </c>
      <c r="P412" s="20">
        <v>2</v>
      </c>
      <c r="R412" s="21">
        <f t="shared" si="12"/>
        <v>14</v>
      </c>
      <c r="S412" s="22" t="str">
        <f t="shared" si="13"/>
        <v>A-LOGRADO</v>
      </c>
    </row>
    <row r="413" spans="2:19" ht="15.75">
      <c r="B413" s="15">
        <v>401</v>
      </c>
      <c r="C413" s="16" t="s">
        <v>624</v>
      </c>
      <c r="D413" s="81" t="s">
        <v>165</v>
      </c>
      <c r="E413" s="18" t="s">
        <v>631</v>
      </c>
      <c r="F413" s="19" t="s">
        <v>59</v>
      </c>
      <c r="G413" s="20">
        <v>2</v>
      </c>
      <c r="H413" s="20">
        <v>2</v>
      </c>
      <c r="I413" s="20">
        <v>2</v>
      </c>
      <c r="J413" s="20">
        <v>0</v>
      </c>
      <c r="K413" s="20">
        <v>2</v>
      </c>
      <c r="L413" s="20">
        <v>2</v>
      </c>
      <c r="M413" s="20">
        <v>0</v>
      </c>
      <c r="N413" s="20">
        <v>2</v>
      </c>
      <c r="O413" s="20">
        <v>0</v>
      </c>
      <c r="P413" s="20">
        <v>0</v>
      </c>
      <c r="R413" s="21">
        <f t="shared" si="12"/>
        <v>12</v>
      </c>
      <c r="S413" s="22" t="str">
        <f t="shared" si="13"/>
        <v>B-EN PROCESO</v>
      </c>
    </row>
    <row r="414" spans="2:19" ht="15.75">
      <c r="B414" s="15">
        <v>402</v>
      </c>
      <c r="C414" s="16" t="s">
        <v>624</v>
      </c>
      <c r="D414" s="81" t="s">
        <v>165</v>
      </c>
      <c r="E414" s="18" t="s">
        <v>632</v>
      </c>
      <c r="F414" s="19" t="s">
        <v>59</v>
      </c>
      <c r="G414" s="20">
        <v>0</v>
      </c>
      <c r="H414" s="20">
        <v>2</v>
      </c>
      <c r="I414" s="20">
        <v>2</v>
      </c>
      <c r="J414" s="20">
        <v>2</v>
      </c>
      <c r="K414" s="20">
        <v>2</v>
      </c>
      <c r="L414" s="20">
        <v>2</v>
      </c>
      <c r="M414" s="20">
        <v>0</v>
      </c>
      <c r="N414" s="20">
        <v>2</v>
      </c>
      <c r="O414" s="20">
        <v>2</v>
      </c>
      <c r="P414" s="20">
        <v>0</v>
      </c>
      <c r="R414" s="21">
        <f t="shared" si="12"/>
        <v>14</v>
      </c>
      <c r="S414" s="22" t="str">
        <f t="shared" si="13"/>
        <v>A-LOGRADO</v>
      </c>
    </row>
    <row r="415" spans="2:19" ht="15.75">
      <c r="B415" s="15">
        <v>403</v>
      </c>
      <c r="C415" s="16" t="s">
        <v>624</v>
      </c>
      <c r="D415" s="81" t="s">
        <v>165</v>
      </c>
      <c r="E415" s="18" t="s">
        <v>633</v>
      </c>
      <c r="F415" s="19" t="s">
        <v>59</v>
      </c>
      <c r="G415" s="20">
        <v>2</v>
      </c>
      <c r="H415" s="20">
        <v>2</v>
      </c>
      <c r="I415" s="20">
        <v>2</v>
      </c>
      <c r="J415" s="20">
        <v>2</v>
      </c>
      <c r="K415" s="20">
        <v>2</v>
      </c>
      <c r="L415" s="20">
        <v>2</v>
      </c>
      <c r="M415" s="20">
        <v>2</v>
      </c>
      <c r="N415" s="20">
        <v>2</v>
      </c>
      <c r="O415" s="20">
        <v>2</v>
      </c>
      <c r="P415" s="20">
        <v>2</v>
      </c>
      <c r="R415" s="21">
        <f t="shared" si="12"/>
        <v>20</v>
      </c>
      <c r="S415" s="22" t="str">
        <f t="shared" si="13"/>
        <v>AD-DESTACADO</v>
      </c>
    </row>
    <row r="416" spans="2:19" ht="15.75">
      <c r="B416" s="15">
        <v>404</v>
      </c>
      <c r="C416" s="16" t="s">
        <v>624</v>
      </c>
      <c r="D416" s="81" t="s">
        <v>165</v>
      </c>
      <c r="E416" s="18" t="s">
        <v>634</v>
      </c>
      <c r="F416" s="19" t="s">
        <v>59</v>
      </c>
      <c r="G416" s="20">
        <v>2</v>
      </c>
      <c r="H416" s="20">
        <v>2</v>
      </c>
      <c r="I416" s="20">
        <v>2</v>
      </c>
      <c r="J416" s="20">
        <v>2</v>
      </c>
      <c r="K416" s="20">
        <v>2</v>
      </c>
      <c r="L416" s="20">
        <v>0</v>
      </c>
      <c r="M416" s="20">
        <v>2</v>
      </c>
      <c r="N416" s="20">
        <v>2</v>
      </c>
      <c r="O416" s="20">
        <v>0</v>
      </c>
      <c r="P416" s="20">
        <v>2</v>
      </c>
      <c r="R416" s="21">
        <f t="shared" si="12"/>
        <v>16</v>
      </c>
      <c r="S416" s="22" t="str">
        <f t="shared" si="13"/>
        <v>A-LOGRADO</v>
      </c>
    </row>
    <row r="417" spans="2:19" ht="15.75">
      <c r="B417" s="15">
        <v>405</v>
      </c>
      <c r="C417" s="16" t="s">
        <v>624</v>
      </c>
      <c r="D417" s="81" t="s">
        <v>165</v>
      </c>
      <c r="E417" s="18" t="s">
        <v>635</v>
      </c>
      <c r="F417" s="19" t="s">
        <v>59</v>
      </c>
      <c r="G417" s="20">
        <v>2</v>
      </c>
      <c r="H417" s="20">
        <v>2</v>
      </c>
      <c r="I417" s="20">
        <v>2</v>
      </c>
      <c r="J417" s="20">
        <v>2</v>
      </c>
      <c r="K417" s="20">
        <v>2</v>
      </c>
      <c r="L417" s="20">
        <v>2</v>
      </c>
      <c r="M417" s="20">
        <v>0</v>
      </c>
      <c r="N417" s="20">
        <v>2</v>
      </c>
      <c r="O417" s="20">
        <v>2</v>
      </c>
      <c r="P417" s="20">
        <v>2</v>
      </c>
      <c r="R417" s="21">
        <f t="shared" si="12"/>
        <v>18</v>
      </c>
      <c r="S417" s="22" t="str">
        <f t="shared" si="13"/>
        <v>AD-DESTACADO</v>
      </c>
    </row>
    <row r="418" spans="2:19" ht="15.75">
      <c r="B418" s="15">
        <v>406</v>
      </c>
      <c r="C418" s="16" t="s">
        <v>624</v>
      </c>
      <c r="D418" s="81" t="s">
        <v>165</v>
      </c>
      <c r="E418" s="18" t="s">
        <v>636</v>
      </c>
      <c r="F418" s="19" t="s">
        <v>59</v>
      </c>
      <c r="G418" s="20">
        <v>2</v>
      </c>
      <c r="H418" s="20">
        <v>2</v>
      </c>
      <c r="I418" s="20">
        <v>2</v>
      </c>
      <c r="J418" s="20">
        <v>2</v>
      </c>
      <c r="K418" s="20">
        <v>2</v>
      </c>
      <c r="L418" s="20">
        <v>2</v>
      </c>
      <c r="M418" s="20">
        <v>2</v>
      </c>
      <c r="N418" s="20">
        <v>0</v>
      </c>
      <c r="O418" s="20">
        <v>0</v>
      </c>
      <c r="P418" s="20">
        <v>0</v>
      </c>
      <c r="R418" s="21">
        <f t="shared" si="12"/>
        <v>14</v>
      </c>
      <c r="S418" s="22" t="str">
        <f t="shared" si="13"/>
        <v>A-LOGRADO</v>
      </c>
    </row>
    <row r="419" spans="2:19" ht="15.75">
      <c r="B419" s="15">
        <v>407</v>
      </c>
      <c r="C419" s="16" t="s">
        <v>624</v>
      </c>
      <c r="D419" s="81" t="s">
        <v>165</v>
      </c>
      <c r="E419" s="18" t="s">
        <v>637</v>
      </c>
      <c r="F419" s="19" t="s">
        <v>59</v>
      </c>
      <c r="G419" s="20">
        <v>2</v>
      </c>
      <c r="H419" s="20">
        <v>2</v>
      </c>
      <c r="I419" s="20">
        <v>2</v>
      </c>
      <c r="J419" s="20">
        <v>0</v>
      </c>
      <c r="K419" s="20">
        <v>2</v>
      </c>
      <c r="L419" s="20">
        <v>2</v>
      </c>
      <c r="M419" s="20">
        <v>0</v>
      </c>
      <c r="N419" s="20">
        <v>0</v>
      </c>
      <c r="O419" s="20">
        <v>2</v>
      </c>
      <c r="P419" s="20">
        <v>2</v>
      </c>
      <c r="R419" s="21">
        <f t="shared" si="12"/>
        <v>14</v>
      </c>
      <c r="S419" s="22" t="str">
        <f t="shared" si="13"/>
        <v>A-LOGRADO</v>
      </c>
    </row>
    <row r="420" spans="2:19" ht="15.75">
      <c r="B420" s="15">
        <v>408</v>
      </c>
      <c r="C420" s="16" t="s">
        <v>624</v>
      </c>
      <c r="D420" s="81" t="s">
        <v>165</v>
      </c>
      <c r="E420" s="18" t="s">
        <v>638</v>
      </c>
      <c r="F420" s="19" t="s">
        <v>59</v>
      </c>
      <c r="G420" s="20">
        <v>2</v>
      </c>
      <c r="H420" s="20">
        <v>2</v>
      </c>
      <c r="I420" s="20">
        <v>2</v>
      </c>
      <c r="J420" s="20">
        <v>2</v>
      </c>
      <c r="K420" s="20">
        <v>2</v>
      </c>
      <c r="L420" s="20">
        <v>2</v>
      </c>
      <c r="M420" s="20">
        <v>0</v>
      </c>
      <c r="N420" s="20">
        <v>2</v>
      </c>
      <c r="O420" s="20">
        <v>0</v>
      </c>
      <c r="P420" s="20">
        <v>2</v>
      </c>
      <c r="R420" s="21">
        <f t="shared" si="12"/>
        <v>16</v>
      </c>
      <c r="S420" s="22" t="str">
        <f t="shared" si="13"/>
        <v>A-LOGRADO</v>
      </c>
    </row>
    <row r="421" spans="2:19" ht="30">
      <c r="B421" s="15">
        <v>409</v>
      </c>
      <c r="C421" s="16" t="s">
        <v>624</v>
      </c>
      <c r="D421" s="81" t="s">
        <v>165</v>
      </c>
      <c r="E421" s="18" t="s">
        <v>639</v>
      </c>
      <c r="F421" s="19" t="s">
        <v>59</v>
      </c>
      <c r="G421" s="20">
        <v>2</v>
      </c>
      <c r="H421" s="20">
        <v>2</v>
      </c>
      <c r="I421" s="20">
        <v>2</v>
      </c>
      <c r="J421" s="20">
        <v>0</v>
      </c>
      <c r="K421" s="20">
        <v>2</v>
      </c>
      <c r="L421" s="20">
        <v>2</v>
      </c>
      <c r="M421" s="20">
        <v>2</v>
      </c>
      <c r="N421" s="20">
        <v>0</v>
      </c>
      <c r="O421" s="20">
        <v>0</v>
      </c>
      <c r="P421" s="20">
        <v>2</v>
      </c>
      <c r="R421" s="21">
        <f t="shared" si="12"/>
        <v>14</v>
      </c>
      <c r="S421" s="22" t="str">
        <f t="shared" si="13"/>
        <v>A-LOGRADO</v>
      </c>
    </row>
    <row r="422" spans="2:19" ht="15.75">
      <c r="B422" s="15">
        <v>410</v>
      </c>
      <c r="C422" s="16" t="s">
        <v>624</v>
      </c>
      <c r="D422" s="81" t="s">
        <v>165</v>
      </c>
      <c r="E422" s="18" t="s">
        <v>640</v>
      </c>
      <c r="F422" s="19" t="s">
        <v>59</v>
      </c>
      <c r="G422" s="20">
        <v>2</v>
      </c>
      <c r="H422" s="20">
        <v>2</v>
      </c>
      <c r="I422" s="20">
        <v>2</v>
      </c>
      <c r="J422" s="20">
        <v>2</v>
      </c>
      <c r="K422" s="20">
        <v>2</v>
      </c>
      <c r="L422" s="20">
        <v>2</v>
      </c>
      <c r="M422" s="20">
        <v>2</v>
      </c>
      <c r="N422" s="20">
        <v>0</v>
      </c>
      <c r="O422" s="20">
        <v>2</v>
      </c>
      <c r="P422" s="20">
        <v>2</v>
      </c>
      <c r="R422" s="21">
        <f t="shared" si="12"/>
        <v>18</v>
      </c>
      <c r="S422" s="22" t="str">
        <f t="shared" si="13"/>
        <v>AD-DESTACADO</v>
      </c>
    </row>
    <row r="423" spans="2:19" ht="15.75">
      <c r="B423" s="15">
        <v>411</v>
      </c>
      <c r="C423" s="16" t="s">
        <v>624</v>
      </c>
      <c r="D423" s="81" t="s">
        <v>165</v>
      </c>
      <c r="E423" s="18" t="s">
        <v>641</v>
      </c>
      <c r="F423" s="19" t="s">
        <v>59</v>
      </c>
      <c r="G423" s="20">
        <v>0</v>
      </c>
      <c r="H423" s="20">
        <v>2</v>
      </c>
      <c r="I423" s="20">
        <v>2</v>
      </c>
      <c r="J423" s="20">
        <v>2</v>
      </c>
      <c r="K423" s="20">
        <v>2</v>
      </c>
      <c r="L423" s="20">
        <v>0</v>
      </c>
      <c r="M423" s="20">
        <v>0</v>
      </c>
      <c r="N423" s="20">
        <v>2</v>
      </c>
      <c r="O423" s="20">
        <v>2</v>
      </c>
      <c r="P423" s="20">
        <v>0</v>
      </c>
      <c r="R423" s="21">
        <f t="shared" si="12"/>
        <v>12</v>
      </c>
      <c r="S423" s="22" t="str">
        <f t="shared" si="13"/>
        <v>B-EN PROCESO</v>
      </c>
    </row>
    <row r="424" spans="2:19" ht="15.75">
      <c r="B424" s="15">
        <v>412</v>
      </c>
      <c r="C424" s="16" t="s">
        <v>624</v>
      </c>
      <c r="D424" s="81" t="s">
        <v>165</v>
      </c>
      <c r="E424" s="18" t="s">
        <v>642</v>
      </c>
      <c r="F424" s="19" t="s">
        <v>59</v>
      </c>
      <c r="G424" s="20">
        <v>2</v>
      </c>
      <c r="H424" s="20">
        <v>2</v>
      </c>
      <c r="I424" s="20">
        <v>0</v>
      </c>
      <c r="J424" s="20">
        <v>2</v>
      </c>
      <c r="K424" s="20">
        <v>2</v>
      </c>
      <c r="L424" s="20">
        <v>2</v>
      </c>
      <c r="M424" s="20">
        <v>0</v>
      </c>
      <c r="N424" s="20">
        <v>2</v>
      </c>
      <c r="O424" s="20">
        <v>2</v>
      </c>
      <c r="P424" s="20">
        <v>2</v>
      </c>
      <c r="R424" s="21">
        <f t="shared" si="12"/>
        <v>16</v>
      </c>
      <c r="S424" s="22" t="str">
        <f t="shared" si="13"/>
        <v>A-LOGRADO</v>
      </c>
    </row>
    <row r="425" spans="2:19" ht="15.75">
      <c r="B425" s="15">
        <v>413</v>
      </c>
      <c r="C425" s="16" t="s">
        <v>624</v>
      </c>
      <c r="D425" s="81" t="s">
        <v>165</v>
      </c>
      <c r="E425" s="18" t="s">
        <v>643</v>
      </c>
      <c r="F425" s="19" t="s">
        <v>59</v>
      </c>
      <c r="G425" s="20">
        <v>0</v>
      </c>
      <c r="H425" s="20">
        <v>2</v>
      </c>
      <c r="I425" s="20">
        <v>2</v>
      </c>
      <c r="J425" s="20">
        <v>2</v>
      </c>
      <c r="K425" s="20">
        <v>2</v>
      </c>
      <c r="L425" s="20">
        <v>2</v>
      </c>
      <c r="M425" s="20">
        <v>2</v>
      </c>
      <c r="N425" s="20">
        <v>0</v>
      </c>
      <c r="O425" s="20">
        <v>2</v>
      </c>
      <c r="P425" s="20">
        <v>0</v>
      </c>
      <c r="R425" s="21">
        <f t="shared" si="12"/>
        <v>14</v>
      </c>
      <c r="S425" s="22" t="str">
        <f t="shared" si="13"/>
        <v>A-LOGRADO</v>
      </c>
    </row>
    <row r="426" spans="2:19" ht="15.75">
      <c r="B426" s="15">
        <v>414</v>
      </c>
      <c r="C426" s="16" t="s">
        <v>624</v>
      </c>
      <c r="D426" s="81" t="s">
        <v>165</v>
      </c>
      <c r="E426" s="18" t="s">
        <v>644</v>
      </c>
      <c r="F426" s="19" t="s">
        <v>59</v>
      </c>
      <c r="G426" s="20">
        <v>2</v>
      </c>
      <c r="H426" s="20">
        <v>2</v>
      </c>
      <c r="I426" s="20">
        <v>2</v>
      </c>
      <c r="J426" s="20">
        <v>2</v>
      </c>
      <c r="K426" s="20">
        <v>2</v>
      </c>
      <c r="L426" s="20">
        <v>2</v>
      </c>
      <c r="M426" s="20">
        <v>2</v>
      </c>
      <c r="N426" s="20">
        <v>2</v>
      </c>
      <c r="O426" s="20">
        <v>2</v>
      </c>
      <c r="P426" s="20">
        <v>0</v>
      </c>
      <c r="R426" s="21">
        <f t="shared" si="12"/>
        <v>18</v>
      </c>
      <c r="S426" s="22" t="str">
        <f t="shared" si="13"/>
        <v>AD-DESTACADO</v>
      </c>
    </row>
    <row r="427" spans="2:19" ht="15.75">
      <c r="B427" s="15">
        <v>415</v>
      </c>
      <c r="C427" s="16" t="s">
        <v>624</v>
      </c>
      <c r="D427" s="81" t="s">
        <v>165</v>
      </c>
      <c r="E427" s="18" t="s">
        <v>645</v>
      </c>
      <c r="F427" s="19" t="s">
        <v>59</v>
      </c>
      <c r="G427" s="20">
        <v>0</v>
      </c>
      <c r="H427" s="20">
        <v>2</v>
      </c>
      <c r="I427" s="20">
        <v>2</v>
      </c>
      <c r="J427" s="20">
        <v>2</v>
      </c>
      <c r="K427" s="20">
        <v>2</v>
      </c>
      <c r="L427" s="20">
        <v>2</v>
      </c>
      <c r="M427" s="20">
        <v>2</v>
      </c>
      <c r="N427" s="20">
        <v>2</v>
      </c>
      <c r="O427" s="20">
        <v>0</v>
      </c>
      <c r="P427" s="20">
        <v>2</v>
      </c>
      <c r="R427" s="21">
        <f t="shared" si="12"/>
        <v>16</v>
      </c>
      <c r="S427" s="22" t="str">
        <f t="shared" si="13"/>
        <v>A-LOGRADO</v>
      </c>
    </row>
    <row r="428" spans="2:19" ht="15.75">
      <c r="B428" s="15">
        <v>416</v>
      </c>
      <c r="C428" s="16" t="s">
        <v>624</v>
      </c>
      <c r="D428" s="81" t="s">
        <v>165</v>
      </c>
      <c r="E428" s="18" t="s">
        <v>646</v>
      </c>
      <c r="F428" s="19" t="s">
        <v>59</v>
      </c>
      <c r="G428" s="20">
        <v>0</v>
      </c>
      <c r="H428" s="20">
        <v>0</v>
      </c>
      <c r="I428" s="20">
        <v>2</v>
      </c>
      <c r="J428" s="20">
        <v>0</v>
      </c>
      <c r="K428" s="20">
        <v>2</v>
      </c>
      <c r="L428" s="20">
        <v>0</v>
      </c>
      <c r="M428" s="20">
        <v>2</v>
      </c>
      <c r="N428" s="20">
        <v>2</v>
      </c>
      <c r="O428" s="20">
        <v>2</v>
      </c>
      <c r="P428" s="20">
        <v>0</v>
      </c>
      <c r="R428" s="21">
        <f t="shared" si="12"/>
        <v>10</v>
      </c>
      <c r="S428" s="22" t="str">
        <f t="shared" si="13"/>
        <v>B-EN PROCESO</v>
      </c>
    </row>
    <row r="429" spans="2:19" ht="15.75">
      <c r="B429" s="15">
        <v>417</v>
      </c>
      <c r="C429" s="16" t="s">
        <v>80</v>
      </c>
      <c r="D429" s="81" t="s">
        <v>165</v>
      </c>
      <c r="E429" s="18" t="s">
        <v>647</v>
      </c>
      <c r="F429" s="19" t="s">
        <v>65</v>
      </c>
      <c r="G429" s="20">
        <v>2</v>
      </c>
      <c r="H429" s="20">
        <v>0</v>
      </c>
      <c r="I429" s="20">
        <v>2</v>
      </c>
      <c r="J429" s="20">
        <v>2</v>
      </c>
      <c r="K429" s="20">
        <v>2</v>
      </c>
      <c r="L429" s="20">
        <v>2</v>
      </c>
      <c r="M429" s="20">
        <v>0</v>
      </c>
      <c r="N429" s="20">
        <v>2</v>
      </c>
      <c r="O429" s="20">
        <v>2</v>
      </c>
      <c r="P429" s="20">
        <v>0</v>
      </c>
      <c r="R429" s="21">
        <f t="shared" si="12"/>
        <v>14</v>
      </c>
      <c r="S429" s="22" t="str">
        <f t="shared" si="13"/>
        <v>A-LOGRADO</v>
      </c>
    </row>
    <row r="430" spans="2:19" ht="15.75">
      <c r="B430" s="15">
        <v>418</v>
      </c>
      <c r="C430" s="16" t="s">
        <v>80</v>
      </c>
      <c r="D430" s="81" t="s">
        <v>165</v>
      </c>
      <c r="E430" s="18" t="s">
        <v>648</v>
      </c>
      <c r="F430" s="19" t="s">
        <v>65</v>
      </c>
      <c r="G430" s="20">
        <v>2</v>
      </c>
      <c r="H430" s="20">
        <v>2</v>
      </c>
      <c r="I430" s="20">
        <v>2</v>
      </c>
      <c r="J430" s="20">
        <v>2</v>
      </c>
      <c r="K430" s="20">
        <v>2</v>
      </c>
      <c r="L430" s="20">
        <v>2</v>
      </c>
      <c r="M430" s="20">
        <v>2</v>
      </c>
      <c r="N430" s="20">
        <v>2</v>
      </c>
      <c r="O430" s="20">
        <v>2</v>
      </c>
      <c r="P430" s="20">
        <v>2</v>
      </c>
      <c r="R430" s="21">
        <f t="shared" si="12"/>
        <v>20</v>
      </c>
      <c r="S430" s="22" t="str">
        <f t="shared" si="13"/>
        <v>AD-DESTACADO</v>
      </c>
    </row>
    <row r="431" spans="2:19" ht="15.75">
      <c r="B431" s="15">
        <v>419</v>
      </c>
      <c r="C431" s="16" t="s">
        <v>80</v>
      </c>
      <c r="D431" s="81" t="s">
        <v>165</v>
      </c>
      <c r="E431" s="18" t="s">
        <v>649</v>
      </c>
      <c r="F431" s="19" t="s">
        <v>65</v>
      </c>
      <c r="G431" s="20">
        <v>2</v>
      </c>
      <c r="H431" s="20">
        <v>2</v>
      </c>
      <c r="I431" s="20">
        <v>2</v>
      </c>
      <c r="J431" s="20">
        <v>2</v>
      </c>
      <c r="K431" s="20">
        <v>2</v>
      </c>
      <c r="L431" s="20">
        <v>2</v>
      </c>
      <c r="M431" s="20">
        <v>2</v>
      </c>
      <c r="N431" s="20">
        <v>2</v>
      </c>
      <c r="O431" s="20">
        <v>2</v>
      </c>
      <c r="P431" s="20">
        <v>2</v>
      </c>
      <c r="R431" s="21">
        <f t="shared" si="12"/>
        <v>20</v>
      </c>
      <c r="S431" s="22" t="str">
        <f t="shared" si="13"/>
        <v>AD-DESTACADO</v>
      </c>
    </row>
    <row r="432" spans="2:19" ht="15.75">
      <c r="B432" s="15">
        <v>420</v>
      </c>
      <c r="C432" s="16" t="s">
        <v>80</v>
      </c>
      <c r="D432" s="81" t="s">
        <v>165</v>
      </c>
      <c r="E432" s="18" t="s">
        <v>650</v>
      </c>
      <c r="F432" s="19" t="s">
        <v>65</v>
      </c>
      <c r="G432" s="20">
        <v>2</v>
      </c>
      <c r="H432" s="20">
        <v>2</v>
      </c>
      <c r="I432" s="20">
        <v>0</v>
      </c>
      <c r="J432" s="20">
        <v>2</v>
      </c>
      <c r="K432" s="20">
        <v>2</v>
      </c>
      <c r="L432" s="20">
        <v>0</v>
      </c>
      <c r="M432" s="20">
        <v>2</v>
      </c>
      <c r="N432" s="20">
        <v>2</v>
      </c>
      <c r="O432" s="20">
        <v>2</v>
      </c>
      <c r="P432" s="20">
        <v>2</v>
      </c>
      <c r="R432" s="21">
        <f t="shared" si="12"/>
        <v>16</v>
      </c>
      <c r="S432" s="22" t="str">
        <f t="shared" si="13"/>
        <v>A-LOGRADO</v>
      </c>
    </row>
    <row r="433" spans="2:19" ht="15.75">
      <c r="B433" s="15">
        <v>421</v>
      </c>
      <c r="C433" s="16" t="s">
        <v>80</v>
      </c>
      <c r="D433" s="81" t="s">
        <v>165</v>
      </c>
      <c r="E433" s="18" t="s">
        <v>651</v>
      </c>
      <c r="F433" s="19" t="s">
        <v>65</v>
      </c>
      <c r="G433" s="20">
        <v>2</v>
      </c>
      <c r="H433" s="20">
        <v>2</v>
      </c>
      <c r="I433" s="20">
        <v>2</v>
      </c>
      <c r="J433" s="20">
        <v>2</v>
      </c>
      <c r="K433" s="20">
        <v>2</v>
      </c>
      <c r="L433" s="20">
        <v>2</v>
      </c>
      <c r="M433" s="20">
        <v>2</v>
      </c>
      <c r="N433" s="20">
        <v>2</v>
      </c>
      <c r="O433" s="20">
        <v>2</v>
      </c>
      <c r="P433" s="20">
        <v>2</v>
      </c>
      <c r="R433" s="21">
        <f t="shared" si="12"/>
        <v>20</v>
      </c>
      <c r="S433" s="22" t="str">
        <f t="shared" si="13"/>
        <v>AD-DESTACADO</v>
      </c>
    </row>
    <row r="434" spans="2:19" ht="15.75">
      <c r="B434" s="15">
        <v>422</v>
      </c>
      <c r="C434" s="16" t="s">
        <v>80</v>
      </c>
      <c r="D434" s="81" t="s">
        <v>165</v>
      </c>
      <c r="E434" s="18" t="s">
        <v>652</v>
      </c>
      <c r="F434" s="19" t="s">
        <v>65</v>
      </c>
      <c r="G434" s="20">
        <v>2</v>
      </c>
      <c r="H434" s="20">
        <v>2</v>
      </c>
      <c r="I434" s="20">
        <v>2</v>
      </c>
      <c r="J434" s="20">
        <v>2</v>
      </c>
      <c r="K434" s="20">
        <v>2</v>
      </c>
      <c r="L434" s="20">
        <v>2</v>
      </c>
      <c r="M434" s="20">
        <v>2</v>
      </c>
      <c r="N434" s="20">
        <v>0</v>
      </c>
      <c r="O434" s="20">
        <v>2</v>
      </c>
      <c r="P434" s="20">
        <v>0</v>
      </c>
      <c r="R434" s="21">
        <f t="shared" si="12"/>
        <v>16</v>
      </c>
      <c r="S434" s="22" t="str">
        <f t="shared" si="13"/>
        <v>A-LOGRADO</v>
      </c>
    </row>
    <row r="435" spans="2:19" ht="15.75">
      <c r="B435" s="15">
        <v>423</v>
      </c>
      <c r="C435" s="16" t="s">
        <v>80</v>
      </c>
      <c r="D435" s="81" t="s">
        <v>165</v>
      </c>
      <c r="E435" s="18" t="s">
        <v>653</v>
      </c>
      <c r="F435" s="19" t="s">
        <v>65</v>
      </c>
      <c r="G435" s="20">
        <v>0</v>
      </c>
      <c r="H435" s="20">
        <v>2</v>
      </c>
      <c r="I435" s="20">
        <v>2</v>
      </c>
      <c r="J435" s="20">
        <v>2</v>
      </c>
      <c r="K435" s="20">
        <v>2</v>
      </c>
      <c r="L435" s="20">
        <v>2</v>
      </c>
      <c r="M435" s="20">
        <v>2</v>
      </c>
      <c r="N435" s="20">
        <v>2</v>
      </c>
      <c r="O435" s="20">
        <v>0</v>
      </c>
      <c r="P435" s="20">
        <v>2</v>
      </c>
      <c r="R435" s="21">
        <f t="shared" si="12"/>
        <v>16</v>
      </c>
      <c r="S435" s="22" t="str">
        <f t="shared" si="13"/>
        <v>A-LOGRADO</v>
      </c>
    </row>
    <row r="436" spans="2:19" ht="15.75">
      <c r="B436" s="15">
        <v>424</v>
      </c>
      <c r="C436" s="16" t="s">
        <v>80</v>
      </c>
      <c r="D436" s="81" t="s">
        <v>165</v>
      </c>
      <c r="E436" s="18" t="s">
        <v>654</v>
      </c>
      <c r="F436" s="19" t="s">
        <v>65</v>
      </c>
      <c r="G436" s="20">
        <v>0</v>
      </c>
      <c r="H436" s="20">
        <v>2</v>
      </c>
      <c r="I436" s="20">
        <v>2</v>
      </c>
      <c r="J436" s="20">
        <v>2</v>
      </c>
      <c r="K436" s="20">
        <v>2</v>
      </c>
      <c r="L436" s="20">
        <v>0</v>
      </c>
      <c r="M436" s="20">
        <v>2</v>
      </c>
      <c r="N436" s="20">
        <v>2</v>
      </c>
      <c r="O436" s="20">
        <v>0</v>
      </c>
      <c r="P436" s="20">
        <v>0</v>
      </c>
      <c r="R436" s="21">
        <f t="shared" si="12"/>
        <v>12</v>
      </c>
      <c r="S436" s="22" t="str">
        <f t="shared" si="13"/>
        <v>B-EN PROCESO</v>
      </c>
    </row>
    <row r="437" spans="2:19" ht="15.75">
      <c r="B437" s="15">
        <v>425</v>
      </c>
      <c r="C437" s="16" t="s">
        <v>80</v>
      </c>
      <c r="D437" s="81" t="s">
        <v>165</v>
      </c>
      <c r="E437" s="18" t="s">
        <v>655</v>
      </c>
      <c r="F437" s="19" t="s">
        <v>65</v>
      </c>
      <c r="G437" s="20">
        <v>0</v>
      </c>
      <c r="H437" s="20">
        <v>2</v>
      </c>
      <c r="I437" s="20">
        <v>0</v>
      </c>
      <c r="J437" s="20">
        <v>2</v>
      </c>
      <c r="K437" s="20">
        <v>2</v>
      </c>
      <c r="L437" s="20">
        <v>0</v>
      </c>
      <c r="M437" s="20">
        <v>2</v>
      </c>
      <c r="N437" s="20">
        <v>2</v>
      </c>
      <c r="O437" s="20">
        <v>0</v>
      </c>
      <c r="P437" s="20">
        <v>2</v>
      </c>
      <c r="R437" s="21">
        <f t="shared" si="12"/>
        <v>12</v>
      </c>
      <c r="S437" s="22" t="str">
        <f t="shared" si="13"/>
        <v>B-EN PROCESO</v>
      </c>
    </row>
    <row r="438" spans="2:19" ht="15.75">
      <c r="B438" s="15">
        <v>426</v>
      </c>
      <c r="C438" s="16" t="s">
        <v>80</v>
      </c>
      <c r="D438" s="81" t="s">
        <v>165</v>
      </c>
      <c r="E438" s="18" t="s">
        <v>656</v>
      </c>
      <c r="F438" s="19" t="s">
        <v>65</v>
      </c>
      <c r="G438" s="20">
        <v>2</v>
      </c>
      <c r="H438" s="20">
        <v>2</v>
      </c>
      <c r="I438" s="20">
        <v>0</v>
      </c>
      <c r="J438" s="20">
        <v>2</v>
      </c>
      <c r="K438" s="20">
        <v>2</v>
      </c>
      <c r="L438" s="20">
        <v>2</v>
      </c>
      <c r="M438" s="20">
        <v>2</v>
      </c>
      <c r="N438" s="20">
        <v>2</v>
      </c>
      <c r="O438" s="20">
        <v>0</v>
      </c>
      <c r="P438" s="20">
        <v>0</v>
      </c>
      <c r="R438" s="21">
        <f t="shared" si="12"/>
        <v>14</v>
      </c>
      <c r="S438" s="22" t="str">
        <f t="shared" si="13"/>
        <v>A-LOGRADO</v>
      </c>
    </row>
    <row r="439" spans="2:19" ht="15.75">
      <c r="B439" s="15">
        <v>427</v>
      </c>
      <c r="C439" s="16" t="s">
        <v>80</v>
      </c>
      <c r="D439" s="81" t="s">
        <v>165</v>
      </c>
      <c r="E439" s="18" t="s">
        <v>657</v>
      </c>
      <c r="F439" s="19" t="s">
        <v>65</v>
      </c>
      <c r="G439" s="20">
        <v>2</v>
      </c>
      <c r="H439" s="20">
        <v>2</v>
      </c>
      <c r="I439" s="20">
        <v>2</v>
      </c>
      <c r="J439" s="20">
        <v>2</v>
      </c>
      <c r="K439" s="20">
        <v>2</v>
      </c>
      <c r="L439" s="20">
        <v>2</v>
      </c>
      <c r="M439" s="20">
        <v>0</v>
      </c>
      <c r="N439" s="20">
        <v>2</v>
      </c>
      <c r="O439" s="20">
        <v>2</v>
      </c>
      <c r="P439" s="20">
        <v>0</v>
      </c>
      <c r="R439" s="21">
        <f t="shared" si="12"/>
        <v>16</v>
      </c>
      <c r="S439" s="22" t="str">
        <f t="shared" si="13"/>
        <v>A-LOGRADO</v>
      </c>
    </row>
    <row r="440" spans="2:19" ht="15.75">
      <c r="B440" s="15">
        <v>428</v>
      </c>
      <c r="C440" s="16" t="s">
        <v>80</v>
      </c>
      <c r="D440" s="81" t="s">
        <v>165</v>
      </c>
      <c r="E440" s="18" t="s">
        <v>658</v>
      </c>
      <c r="F440" s="19" t="s">
        <v>65</v>
      </c>
      <c r="G440" s="20">
        <v>2</v>
      </c>
      <c r="H440" s="20">
        <v>2</v>
      </c>
      <c r="I440" s="20">
        <v>2</v>
      </c>
      <c r="J440" s="20">
        <v>2</v>
      </c>
      <c r="K440" s="20">
        <v>2</v>
      </c>
      <c r="L440" s="20">
        <v>0</v>
      </c>
      <c r="M440" s="20">
        <v>2</v>
      </c>
      <c r="N440" s="20">
        <v>0</v>
      </c>
      <c r="O440" s="20">
        <v>0</v>
      </c>
      <c r="P440" s="20">
        <v>0</v>
      </c>
      <c r="R440" s="21">
        <f t="shared" si="12"/>
        <v>12</v>
      </c>
      <c r="S440" s="22" t="str">
        <f t="shared" si="13"/>
        <v>B-EN PROCESO</v>
      </c>
    </row>
    <row r="441" spans="2:19" ht="15.75">
      <c r="B441" s="15">
        <v>429</v>
      </c>
      <c r="C441" s="16" t="s">
        <v>80</v>
      </c>
      <c r="D441" s="81" t="s">
        <v>165</v>
      </c>
      <c r="E441" s="18" t="s">
        <v>659</v>
      </c>
      <c r="F441" s="19" t="s">
        <v>65</v>
      </c>
      <c r="G441" s="20">
        <v>0</v>
      </c>
      <c r="H441" s="20">
        <v>2</v>
      </c>
      <c r="I441" s="20">
        <v>2</v>
      </c>
      <c r="J441" s="20">
        <v>2</v>
      </c>
      <c r="K441" s="20">
        <v>2</v>
      </c>
      <c r="L441" s="20">
        <v>0</v>
      </c>
      <c r="M441" s="20">
        <v>2</v>
      </c>
      <c r="N441" s="20">
        <v>2</v>
      </c>
      <c r="O441" s="20">
        <v>2</v>
      </c>
      <c r="P441" s="20">
        <v>2</v>
      </c>
      <c r="R441" s="21">
        <f t="shared" si="12"/>
        <v>16</v>
      </c>
      <c r="S441" s="22" t="str">
        <f t="shared" si="13"/>
        <v>A-LOGRADO</v>
      </c>
    </row>
    <row r="442" spans="2:19" ht="15.75">
      <c r="B442" s="15">
        <v>430</v>
      </c>
      <c r="C442" s="16" t="s">
        <v>80</v>
      </c>
      <c r="D442" s="81" t="s">
        <v>165</v>
      </c>
      <c r="E442" s="18" t="s">
        <v>660</v>
      </c>
      <c r="F442" s="19" t="s">
        <v>65</v>
      </c>
      <c r="G442" s="20">
        <v>2</v>
      </c>
      <c r="H442" s="20">
        <v>2</v>
      </c>
      <c r="I442" s="20">
        <v>2</v>
      </c>
      <c r="J442" s="20">
        <v>2</v>
      </c>
      <c r="K442" s="20">
        <v>2</v>
      </c>
      <c r="L442" s="20">
        <v>2</v>
      </c>
      <c r="M442" s="20">
        <v>2</v>
      </c>
      <c r="N442" s="20">
        <v>2</v>
      </c>
      <c r="O442" s="20">
        <v>2</v>
      </c>
      <c r="P442" s="20">
        <v>0</v>
      </c>
      <c r="R442" s="21">
        <f t="shared" si="12"/>
        <v>18</v>
      </c>
      <c r="S442" s="22" t="str">
        <f t="shared" si="13"/>
        <v>AD-DESTACADO</v>
      </c>
    </row>
    <row r="443" spans="2:19" ht="15.75">
      <c r="B443" s="15">
        <v>431</v>
      </c>
      <c r="C443" s="16" t="s">
        <v>80</v>
      </c>
      <c r="D443" s="81" t="s">
        <v>165</v>
      </c>
      <c r="E443" s="18" t="s">
        <v>661</v>
      </c>
      <c r="F443" s="19" t="s">
        <v>65</v>
      </c>
      <c r="G443" s="20">
        <v>0</v>
      </c>
      <c r="H443" s="20">
        <v>2</v>
      </c>
      <c r="I443" s="20">
        <v>2</v>
      </c>
      <c r="J443" s="20">
        <v>2</v>
      </c>
      <c r="K443" s="20">
        <v>2</v>
      </c>
      <c r="L443" s="20">
        <v>2</v>
      </c>
      <c r="M443" s="20">
        <v>2</v>
      </c>
      <c r="N443" s="20">
        <v>2</v>
      </c>
      <c r="O443" s="20">
        <v>2</v>
      </c>
      <c r="P443" s="20">
        <v>2</v>
      </c>
      <c r="R443" s="21">
        <f t="shared" si="12"/>
        <v>18</v>
      </c>
      <c r="S443" s="22" t="str">
        <f t="shared" si="13"/>
        <v>AD-DESTACADO</v>
      </c>
    </row>
    <row r="444" spans="2:19" ht="15.75">
      <c r="B444" s="15">
        <v>432</v>
      </c>
      <c r="C444" s="16" t="s">
        <v>80</v>
      </c>
      <c r="D444" s="81" t="s">
        <v>165</v>
      </c>
      <c r="E444" s="18" t="s">
        <v>662</v>
      </c>
      <c r="F444" s="19" t="s">
        <v>65</v>
      </c>
      <c r="G444" s="20">
        <v>0</v>
      </c>
      <c r="H444" s="20">
        <v>2</v>
      </c>
      <c r="I444" s="20">
        <v>2</v>
      </c>
      <c r="J444" s="20">
        <v>2</v>
      </c>
      <c r="K444" s="20">
        <v>2</v>
      </c>
      <c r="L444" s="20">
        <v>2</v>
      </c>
      <c r="M444" s="20">
        <v>2</v>
      </c>
      <c r="N444" s="20">
        <v>2</v>
      </c>
      <c r="O444" s="20">
        <v>0</v>
      </c>
      <c r="P444" s="20">
        <v>2</v>
      </c>
      <c r="R444" s="21">
        <f t="shared" si="12"/>
        <v>16</v>
      </c>
      <c r="S444" s="22" t="str">
        <f t="shared" si="13"/>
        <v>A-LOGRADO</v>
      </c>
    </row>
    <row r="445" spans="2:19" ht="15.75">
      <c r="B445" s="15">
        <v>433</v>
      </c>
      <c r="C445" s="16" t="s">
        <v>80</v>
      </c>
      <c r="D445" s="81" t="s">
        <v>165</v>
      </c>
      <c r="E445" s="18" t="s">
        <v>663</v>
      </c>
      <c r="F445" s="19" t="s">
        <v>65</v>
      </c>
      <c r="G445" s="20">
        <v>2</v>
      </c>
      <c r="H445" s="20">
        <v>2</v>
      </c>
      <c r="I445" s="20">
        <v>2</v>
      </c>
      <c r="J445" s="20">
        <v>2</v>
      </c>
      <c r="K445" s="20">
        <v>2</v>
      </c>
      <c r="L445" s="20">
        <v>2</v>
      </c>
      <c r="M445" s="20">
        <v>2</v>
      </c>
      <c r="N445" s="20">
        <v>2</v>
      </c>
      <c r="O445" s="20">
        <v>2</v>
      </c>
      <c r="P445" s="20">
        <v>0</v>
      </c>
      <c r="R445" s="21">
        <f t="shared" si="12"/>
        <v>18</v>
      </c>
      <c r="S445" s="22" t="str">
        <f t="shared" si="13"/>
        <v>AD-DESTACADO</v>
      </c>
    </row>
    <row r="446" spans="2:19" ht="15.75">
      <c r="B446" s="15">
        <v>434</v>
      </c>
      <c r="C446" s="16" t="s">
        <v>80</v>
      </c>
      <c r="D446" s="81" t="s">
        <v>165</v>
      </c>
      <c r="E446" s="18" t="s">
        <v>664</v>
      </c>
      <c r="F446" s="19" t="s">
        <v>65</v>
      </c>
      <c r="G446" s="20">
        <v>2</v>
      </c>
      <c r="H446" s="20">
        <v>2</v>
      </c>
      <c r="I446" s="20">
        <v>2</v>
      </c>
      <c r="J446" s="20">
        <v>2</v>
      </c>
      <c r="K446" s="20">
        <v>2</v>
      </c>
      <c r="L446" s="20">
        <v>0</v>
      </c>
      <c r="M446" s="20">
        <v>0</v>
      </c>
      <c r="N446" s="20">
        <v>0</v>
      </c>
      <c r="O446" s="20">
        <v>0</v>
      </c>
      <c r="P446" s="20">
        <v>2</v>
      </c>
      <c r="R446" s="21">
        <f t="shared" si="12"/>
        <v>12</v>
      </c>
      <c r="S446" s="22" t="str">
        <f t="shared" si="13"/>
        <v>B-EN PROCESO</v>
      </c>
    </row>
    <row r="447" spans="2:19" ht="15.75">
      <c r="B447" s="15">
        <v>435</v>
      </c>
      <c r="C447" s="16" t="s">
        <v>80</v>
      </c>
      <c r="D447" s="81" t="s">
        <v>165</v>
      </c>
      <c r="E447" s="18" t="s">
        <v>665</v>
      </c>
      <c r="F447" s="19" t="s">
        <v>65</v>
      </c>
      <c r="G447" s="20">
        <v>2</v>
      </c>
      <c r="H447" s="20">
        <v>2</v>
      </c>
      <c r="I447" s="20">
        <v>0</v>
      </c>
      <c r="J447" s="20">
        <v>2</v>
      </c>
      <c r="K447" s="20">
        <v>2</v>
      </c>
      <c r="L447" s="20">
        <v>0</v>
      </c>
      <c r="M447" s="20">
        <v>0</v>
      </c>
      <c r="N447" s="20">
        <v>2</v>
      </c>
      <c r="O447" s="20">
        <v>2</v>
      </c>
      <c r="P447" s="20">
        <v>0</v>
      </c>
      <c r="R447" s="21">
        <f t="shared" si="12"/>
        <v>12</v>
      </c>
      <c r="S447" s="22" t="str">
        <f t="shared" si="13"/>
        <v>B-EN PROCESO</v>
      </c>
    </row>
    <row r="448" spans="2:19" ht="15.75">
      <c r="B448" s="15">
        <v>436</v>
      </c>
      <c r="C448" s="16" t="s">
        <v>80</v>
      </c>
      <c r="D448" s="81" t="s">
        <v>165</v>
      </c>
      <c r="E448" s="18" t="s">
        <v>666</v>
      </c>
      <c r="F448" s="19" t="s">
        <v>65</v>
      </c>
      <c r="G448" s="20">
        <v>2</v>
      </c>
      <c r="H448" s="20">
        <v>2</v>
      </c>
      <c r="I448" s="20">
        <v>2</v>
      </c>
      <c r="J448" s="20">
        <v>0</v>
      </c>
      <c r="K448" s="20">
        <v>0</v>
      </c>
      <c r="L448" s="20">
        <v>0</v>
      </c>
      <c r="M448" s="20">
        <v>0</v>
      </c>
      <c r="N448" s="20">
        <v>2</v>
      </c>
      <c r="O448" s="20">
        <v>2</v>
      </c>
      <c r="P448" s="20">
        <v>0</v>
      </c>
      <c r="R448" s="21">
        <f t="shared" si="12"/>
        <v>10</v>
      </c>
      <c r="S448" s="22" t="str">
        <f t="shared" si="13"/>
        <v>B-EN PROCESO</v>
      </c>
    </row>
    <row r="449" spans="2:19" ht="15.75">
      <c r="B449" s="15">
        <v>437</v>
      </c>
      <c r="C449" s="16" t="s">
        <v>80</v>
      </c>
      <c r="D449" s="81" t="s">
        <v>165</v>
      </c>
      <c r="E449" s="18" t="s">
        <v>667</v>
      </c>
      <c r="F449" s="19" t="s">
        <v>65</v>
      </c>
      <c r="G449" s="20">
        <v>2</v>
      </c>
      <c r="H449" s="20">
        <v>2</v>
      </c>
      <c r="I449" s="20">
        <v>2</v>
      </c>
      <c r="J449" s="20">
        <v>2</v>
      </c>
      <c r="K449" s="20">
        <v>2</v>
      </c>
      <c r="L449" s="20">
        <v>0</v>
      </c>
      <c r="M449" s="20">
        <v>0</v>
      </c>
      <c r="N449" s="20">
        <v>2</v>
      </c>
      <c r="O449" s="20">
        <v>0</v>
      </c>
      <c r="P449" s="20">
        <v>0</v>
      </c>
      <c r="R449" s="21">
        <f t="shared" si="12"/>
        <v>12</v>
      </c>
      <c r="S449" s="22" t="str">
        <f t="shared" si="13"/>
        <v>B-EN PROCESO</v>
      </c>
    </row>
    <row r="450" spans="2:19" ht="15.75">
      <c r="B450" s="15">
        <v>438</v>
      </c>
      <c r="C450" s="16" t="s">
        <v>80</v>
      </c>
      <c r="D450" s="81" t="s">
        <v>668</v>
      </c>
      <c r="E450" s="18" t="s">
        <v>669</v>
      </c>
      <c r="F450" s="19" t="s">
        <v>72</v>
      </c>
      <c r="G450" s="20">
        <v>2</v>
      </c>
      <c r="H450" s="20">
        <v>2</v>
      </c>
      <c r="I450" s="20">
        <v>2</v>
      </c>
      <c r="J450" s="20">
        <v>2</v>
      </c>
      <c r="K450" s="20">
        <v>2</v>
      </c>
      <c r="L450" s="20">
        <v>2</v>
      </c>
      <c r="M450" s="20">
        <v>2</v>
      </c>
      <c r="N450" s="20">
        <v>2</v>
      </c>
      <c r="O450" s="20">
        <v>2</v>
      </c>
      <c r="P450" s="20">
        <v>2</v>
      </c>
      <c r="R450" s="21">
        <f t="shared" si="12"/>
        <v>20</v>
      </c>
      <c r="S450" s="22" t="str">
        <f t="shared" si="13"/>
        <v>AD-DESTACADO</v>
      </c>
    </row>
    <row r="451" spans="2:19" ht="15.75">
      <c r="B451" s="15">
        <v>439</v>
      </c>
      <c r="C451" s="16" t="s">
        <v>80</v>
      </c>
      <c r="D451" s="81" t="s">
        <v>668</v>
      </c>
      <c r="E451" s="18" t="s">
        <v>670</v>
      </c>
      <c r="F451" s="19" t="s">
        <v>72</v>
      </c>
      <c r="G451" s="20">
        <v>2</v>
      </c>
      <c r="H451" s="20">
        <v>2</v>
      </c>
      <c r="I451" s="20">
        <v>2</v>
      </c>
      <c r="J451" s="20">
        <v>2</v>
      </c>
      <c r="K451" s="20">
        <v>2</v>
      </c>
      <c r="L451" s="20">
        <v>0</v>
      </c>
      <c r="M451" s="20">
        <v>0</v>
      </c>
      <c r="N451" s="20">
        <v>2</v>
      </c>
      <c r="O451" s="20">
        <v>0</v>
      </c>
      <c r="P451" s="20">
        <v>2</v>
      </c>
      <c r="R451" s="21">
        <f t="shared" si="12"/>
        <v>14</v>
      </c>
      <c r="S451" s="22" t="str">
        <f t="shared" si="13"/>
        <v>A-LOGRADO</v>
      </c>
    </row>
    <row r="452" spans="2:19" ht="15.75">
      <c r="B452" s="15">
        <v>440</v>
      </c>
      <c r="C452" s="16" t="s">
        <v>80</v>
      </c>
      <c r="D452" s="81" t="s">
        <v>668</v>
      </c>
      <c r="E452" s="18" t="s">
        <v>671</v>
      </c>
      <c r="F452" s="19" t="s">
        <v>72</v>
      </c>
      <c r="G452" s="20">
        <v>2</v>
      </c>
      <c r="H452" s="20">
        <v>2</v>
      </c>
      <c r="I452" s="20">
        <v>2</v>
      </c>
      <c r="J452" s="20">
        <v>2</v>
      </c>
      <c r="K452" s="20">
        <v>2</v>
      </c>
      <c r="L452" s="20">
        <v>0</v>
      </c>
      <c r="M452" s="20">
        <v>2</v>
      </c>
      <c r="N452" s="20">
        <v>2</v>
      </c>
      <c r="O452" s="20">
        <v>2</v>
      </c>
      <c r="P452" s="20">
        <v>2</v>
      </c>
      <c r="R452" s="21">
        <f t="shared" si="12"/>
        <v>18</v>
      </c>
      <c r="S452" s="22" t="str">
        <f t="shared" si="13"/>
        <v>AD-DESTACADO</v>
      </c>
    </row>
    <row r="453" spans="2:19" ht="15.75">
      <c r="B453" s="15">
        <v>441</v>
      </c>
      <c r="C453" s="16" t="s">
        <v>80</v>
      </c>
      <c r="D453" s="81" t="s">
        <v>668</v>
      </c>
      <c r="E453" s="18" t="s">
        <v>672</v>
      </c>
      <c r="F453" s="19" t="s">
        <v>72</v>
      </c>
      <c r="G453" s="20">
        <v>0</v>
      </c>
      <c r="H453" s="20">
        <v>2</v>
      </c>
      <c r="I453" s="20">
        <v>2</v>
      </c>
      <c r="J453" s="20">
        <v>2</v>
      </c>
      <c r="K453" s="20">
        <v>2</v>
      </c>
      <c r="L453" s="20">
        <v>0</v>
      </c>
      <c r="M453" s="20">
        <v>0</v>
      </c>
      <c r="N453" s="20">
        <v>0</v>
      </c>
      <c r="O453" s="20">
        <v>0</v>
      </c>
      <c r="P453" s="20">
        <v>0</v>
      </c>
      <c r="R453" s="21">
        <f t="shared" si="12"/>
        <v>8</v>
      </c>
      <c r="S453" s="22" t="str">
        <f t="shared" si="13"/>
        <v>C-EN INICIO</v>
      </c>
    </row>
    <row r="454" spans="2:19" ht="15.75">
      <c r="B454" s="15">
        <v>442</v>
      </c>
      <c r="C454" s="16" t="s">
        <v>80</v>
      </c>
      <c r="D454" s="81" t="s">
        <v>668</v>
      </c>
      <c r="E454" s="18" t="s">
        <v>673</v>
      </c>
      <c r="F454" s="19" t="s">
        <v>72</v>
      </c>
      <c r="G454" s="20">
        <v>0</v>
      </c>
      <c r="H454" s="20">
        <v>2</v>
      </c>
      <c r="I454" s="20">
        <v>2</v>
      </c>
      <c r="J454" s="20">
        <v>2</v>
      </c>
      <c r="K454" s="20">
        <v>0</v>
      </c>
      <c r="L454" s="20">
        <v>0</v>
      </c>
      <c r="M454" s="20">
        <v>2</v>
      </c>
      <c r="N454" s="20">
        <v>2</v>
      </c>
      <c r="O454" s="20">
        <v>2</v>
      </c>
      <c r="P454" s="20">
        <v>2</v>
      </c>
      <c r="R454" s="21">
        <f t="shared" si="12"/>
        <v>14</v>
      </c>
      <c r="S454" s="22" t="str">
        <f t="shared" si="13"/>
        <v>A-LOGRADO</v>
      </c>
    </row>
    <row r="455" spans="2:19" ht="15.75">
      <c r="B455" s="15">
        <v>443</v>
      </c>
      <c r="C455" s="16" t="s">
        <v>80</v>
      </c>
      <c r="D455" s="81" t="s">
        <v>668</v>
      </c>
      <c r="E455" s="18" t="s">
        <v>674</v>
      </c>
      <c r="F455" s="19" t="s">
        <v>72</v>
      </c>
      <c r="G455" s="20">
        <v>2</v>
      </c>
      <c r="H455" s="20">
        <v>2</v>
      </c>
      <c r="I455" s="20">
        <v>2</v>
      </c>
      <c r="J455" s="20">
        <v>2</v>
      </c>
      <c r="K455" s="20">
        <v>2</v>
      </c>
      <c r="L455" s="20">
        <v>2</v>
      </c>
      <c r="M455" s="20">
        <v>2</v>
      </c>
      <c r="N455" s="20">
        <v>2</v>
      </c>
      <c r="O455" s="20">
        <v>2</v>
      </c>
      <c r="P455" s="20">
        <v>0</v>
      </c>
      <c r="R455" s="21">
        <f t="shared" si="12"/>
        <v>18</v>
      </c>
      <c r="S455" s="22" t="str">
        <f t="shared" si="13"/>
        <v>AD-DESTACADO</v>
      </c>
    </row>
    <row r="456" spans="2:19" ht="15.75">
      <c r="B456" s="15">
        <v>444</v>
      </c>
      <c r="C456" s="16" t="s">
        <v>80</v>
      </c>
      <c r="D456" s="81" t="s">
        <v>668</v>
      </c>
      <c r="E456" s="18" t="s">
        <v>675</v>
      </c>
      <c r="F456" s="19" t="s">
        <v>72</v>
      </c>
      <c r="G456" s="20">
        <v>0</v>
      </c>
      <c r="H456" s="20">
        <v>2</v>
      </c>
      <c r="I456" s="20">
        <v>2</v>
      </c>
      <c r="J456" s="20">
        <v>2</v>
      </c>
      <c r="K456" s="20">
        <v>2</v>
      </c>
      <c r="L456" s="20">
        <v>0</v>
      </c>
      <c r="M456" s="20">
        <v>0</v>
      </c>
      <c r="N456" s="20">
        <v>0</v>
      </c>
      <c r="O456" s="20">
        <v>2</v>
      </c>
      <c r="P456" s="20">
        <v>0</v>
      </c>
      <c r="R456" s="21">
        <f t="shared" si="12"/>
        <v>10</v>
      </c>
      <c r="S456" s="22" t="str">
        <f t="shared" si="13"/>
        <v>B-EN PROCESO</v>
      </c>
    </row>
    <row r="457" spans="2:19" ht="15.75">
      <c r="B457" s="15">
        <v>445</v>
      </c>
      <c r="C457" s="16" t="s">
        <v>80</v>
      </c>
      <c r="D457" s="81" t="s">
        <v>668</v>
      </c>
      <c r="E457" s="18" t="s">
        <v>676</v>
      </c>
      <c r="F457" s="19" t="s">
        <v>72</v>
      </c>
      <c r="G457" s="20">
        <v>2</v>
      </c>
      <c r="H457" s="20">
        <v>0</v>
      </c>
      <c r="I457" s="20">
        <v>2</v>
      </c>
      <c r="J457" s="20">
        <v>2</v>
      </c>
      <c r="K457" s="20">
        <v>2</v>
      </c>
      <c r="L457" s="20">
        <v>0</v>
      </c>
      <c r="M457" s="20">
        <v>2</v>
      </c>
      <c r="N457" s="20">
        <v>2</v>
      </c>
      <c r="O457" s="20">
        <v>2</v>
      </c>
      <c r="P457" s="20">
        <v>2</v>
      </c>
      <c r="R457" s="21">
        <f t="shared" si="12"/>
        <v>16</v>
      </c>
      <c r="S457" s="22" t="str">
        <f t="shared" si="13"/>
        <v>A-LOGRADO</v>
      </c>
    </row>
    <row r="458" spans="2:19" ht="15.75">
      <c r="B458" s="15">
        <v>446</v>
      </c>
      <c r="C458" s="16" t="s">
        <v>80</v>
      </c>
      <c r="D458" s="81" t="s">
        <v>668</v>
      </c>
      <c r="E458" s="18" t="s">
        <v>677</v>
      </c>
      <c r="F458" s="19" t="s">
        <v>72</v>
      </c>
      <c r="G458" s="20">
        <v>2</v>
      </c>
      <c r="H458" s="20">
        <v>2</v>
      </c>
      <c r="I458" s="20">
        <v>2</v>
      </c>
      <c r="J458" s="20">
        <v>2</v>
      </c>
      <c r="K458" s="20">
        <v>2</v>
      </c>
      <c r="L458" s="20">
        <v>0</v>
      </c>
      <c r="M458" s="20">
        <v>0</v>
      </c>
      <c r="N458" s="20">
        <v>0</v>
      </c>
      <c r="O458" s="20">
        <v>0</v>
      </c>
      <c r="P458" s="20">
        <v>2</v>
      </c>
      <c r="R458" s="21">
        <f t="shared" si="12"/>
        <v>12</v>
      </c>
      <c r="S458" s="22" t="str">
        <f t="shared" si="13"/>
        <v>B-EN PROCESO</v>
      </c>
    </row>
    <row r="459" spans="2:19" ht="15.75">
      <c r="B459" s="15">
        <v>447</v>
      </c>
      <c r="C459" s="16" t="s">
        <v>80</v>
      </c>
      <c r="D459" s="81" t="s">
        <v>668</v>
      </c>
      <c r="E459" s="18" t="s">
        <v>678</v>
      </c>
      <c r="F459" s="19" t="s">
        <v>72</v>
      </c>
      <c r="G459" s="20">
        <v>2</v>
      </c>
      <c r="H459" s="20">
        <v>2</v>
      </c>
      <c r="I459" s="20">
        <v>2</v>
      </c>
      <c r="J459" s="20">
        <v>2</v>
      </c>
      <c r="K459" s="20">
        <v>2</v>
      </c>
      <c r="L459" s="20">
        <v>0</v>
      </c>
      <c r="M459" s="20">
        <v>0</v>
      </c>
      <c r="N459" s="20">
        <v>0</v>
      </c>
      <c r="O459" s="20">
        <v>0</v>
      </c>
      <c r="P459" s="20">
        <v>0</v>
      </c>
      <c r="R459" s="21">
        <f t="shared" si="12"/>
        <v>10</v>
      </c>
      <c r="S459" s="22" t="str">
        <f t="shared" si="13"/>
        <v>B-EN PROCESO</v>
      </c>
    </row>
    <row r="460" spans="2:19" ht="15.75">
      <c r="B460" s="15">
        <v>448</v>
      </c>
      <c r="C460" s="16" t="s">
        <v>80</v>
      </c>
      <c r="D460" s="81" t="s">
        <v>668</v>
      </c>
      <c r="E460" s="18" t="s">
        <v>679</v>
      </c>
      <c r="F460" s="19" t="s">
        <v>72</v>
      </c>
      <c r="G460" s="20">
        <v>2</v>
      </c>
      <c r="H460" s="20">
        <v>2</v>
      </c>
      <c r="I460" s="20">
        <v>2</v>
      </c>
      <c r="J460" s="20">
        <v>2</v>
      </c>
      <c r="K460" s="20">
        <v>2</v>
      </c>
      <c r="L460" s="20">
        <v>2</v>
      </c>
      <c r="M460" s="20">
        <v>2</v>
      </c>
      <c r="N460" s="20">
        <v>0</v>
      </c>
      <c r="O460" s="20">
        <v>2</v>
      </c>
      <c r="P460" s="20">
        <v>0</v>
      </c>
      <c r="R460" s="21">
        <f t="shared" si="12"/>
        <v>16</v>
      </c>
      <c r="S460" s="22" t="str">
        <f t="shared" si="13"/>
        <v>A-LOGRADO</v>
      </c>
    </row>
    <row r="461" spans="2:19" ht="15.75">
      <c r="B461" s="15">
        <v>449</v>
      </c>
      <c r="C461" s="16" t="s">
        <v>80</v>
      </c>
      <c r="D461" s="81" t="s">
        <v>668</v>
      </c>
      <c r="E461" s="18" t="s">
        <v>680</v>
      </c>
      <c r="F461" s="19" t="s">
        <v>72</v>
      </c>
      <c r="G461" s="20">
        <v>2</v>
      </c>
      <c r="H461" s="20">
        <v>0</v>
      </c>
      <c r="I461" s="20">
        <v>2</v>
      </c>
      <c r="J461" s="20">
        <v>2</v>
      </c>
      <c r="K461" s="20">
        <v>2</v>
      </c>
      <c r="L461" s="20">
        <v>2</v>
      </c>
      <c r="M461" s="20">
        <v>2</v>
      </c>
      <c r="N461" s="20">
        <v>0</v>
      </c>
      <c r="O461" s="20">
        <v>2</v>
      </c>
      <c r="P461" s="20">
        <v>0</v>
      </c>
      <c r="R461" s="21">
        <f t="shared" si="12"/>
        <v>14</v>
      </c>
      <c r="S461" s="22" t="str">
        <f t="shared" si="13"/>
        <v>A-LOGRADO</v>
      </c>
    </row>
    <row r="462" spans="2:19" ht="15.75">
      <c r="B462" s="15">
        <v>450</v>
      </c>
      <c r="C462" s="16" t="s">
        <v>80</v>
      </c>
      <c r="D462" s="81" t="s">
        <v>668</v>
      </c>
      <c r="E462" s="18" t="s">
        <v>681</v>
      </c>
      <c r="F462" s="19" t="s">
        <v>72</v>
      </c>
      <c r="G462" s="20">
        <v>0</v>
      </c>
      <c r="H462" s="20">
        <v>2</v>
      </c>
      <c r="I462" s="20">
        <v>2</v>
      </c>
      <c r="J462" s="20">
        <v>2</v>
      </c>
      <c r="K462" s="20">
        <v>2</v>
      </c>
      <c r="L462" s="20">
        <v>0</v>
      </c>
      <c r="M462" s="20">
        <v>2</v>
      </c>
      <c r="N462" s="20">
        <v>0</v>
      </c>
      <c r="O462" s="20">
        <v>0</v>
      </c>
      <c r="P462" s="20">
        <v>2</v>
      </c>
      <c r="R462" s="21">
        <f t="shared" ref="R462:R525" si="14">SUM(G462+H462+I462+J462+K462+L462+M462+N462+O462+P462)</f>
        <v>12</v>
      </c>
      <c r="S462" s="22" t="str">
        <f t="shared" ref="S462:S525" si="15">IF(R462&gt;=18,"AD-DESTACADO",IF(R462&gt;12,"A-LOGRADO",IF(R462&gt;=10,"B-EN PROCESO","C-EN INICIO")))</f>
        <v>B-EN PROCESO</v>
      </c>
    </row>
    <row r="463" spans="2:19" ht="15.75">
      <c r="B463" s="15">
        <v>451</v>
      </c>
      <c r="C463" s="16" t="s">
        <v>80</v>
      </c>
      <c r="D463" s="81" t="s">
        <v>668</v>
      </c>
      <c r="E463" s="18" t="s">
        <v>682</v>
      </c>
      <c r="F463" s="19" t="s">
        <v>72</v>
      </c>
      <c r="G463" s="20">
        <v>2</v>
      </c>
      <c r="H463" s="20">
        <v>2</v>
      </c>
      <c r="I463" s="20">
        <v>2</v>
      </c>
      <c r="J463" s="20">
        <v>2</v>
      </c>
      <c r="K463" s="20">
        <v>2</v>
      </c>
      <c r="L463" s="20">
        <v>0</v>
      </c>
      <c r="M463" s="20">
        <v>2</v>
      </c>
      <c r="N463" s="20">
        <v>2</v>
      </c>
      <c r="O463" s="20">
        <v>2</v>
      </c>
      <c r="P463" s="20">
        <v>0</v>
      </c>
      <c r="R463" s="21">
        <f t="shared" si="14"/>
        <v>16</v>
      </c>
      <c r="S463" s="22" t="str">
        <f t="shared" si="15"/>
        <v>A-LOGRADO</v>
      </c>
    </row>
    <row r="464" spans="2:19" ht="15.75">
      <c r="B464" s="15">
        <v>452</v>
      </c>
      <c r="C464" s="16" t="s">
        <v>80</v>
      </c>
      <c r="D464" s="81" t="s">
        <v>668</v>
      </c>
      <c r="E464" s="18" t="s">
        <v>683</v>
      </c>
      <c r="F464" s="19" t="s">
        <v>72</v>
      </c>
      <c r="G464" s="20">
        <v>2</v>
      </c>
      <c r="H464" s="20">
        <v>2</v>
      </c>
      <c r="I464" s="20">
        <v>2</v>
      </c>
      <c r="J464" s="20">
        <v>2</v>
      </c>
      <c r="K464" s="20">
        <v>2</v>
      </c>
      <c r="L464" s="20">
        <v>0</v>
      </c>
      <c r="M464" s="20">
        <v>0</v>
      </c>
      <c r="N464" s="20">
        <v>0</v>
      </c>
      <c r="O464" s="20">
        <v>0</v>
      </c>
      <c r="P464" s="20">
        <v>2</v>
      </c>
      <c r="R464" s="21">
        <f t="shared" si="14"/>
        <v>12</v>
      </c>
      <c r="S464" s="22" t="str">
        <f t="shared" si="15"/>
        <v>B-EN PROCESO</v>
      </c>
    </row>
    <row r="465" spans="2:19" ht="30">
      <c r="B465" s="15">
        <v>453</v>
      </c>
      <c r="C465" s="16" t="s">
        <v>80</v>
      </c>
      <c r="D465" s="81" t="s">
        <v>668</v>
      </c>
      <c r="E465" s="18" t="s">
        <v>684</v>
      </c>
      <c r="F465" s="19" t="s">
        <v>72</v>
      </c>
      <c r="G465" s="20">
        <v>2</v>
      </c>
      <c r="H465" s="20">
        <v>2</v>
      </c>
      <c r="I465" s="20">
        <v>2</v>
      </c>
      <c r="J465" s="20">
        <v>2</v>
      </c>
      <c r="K465" s="20">
        <v>0</v>
      </c>
      <c r="L465" s="20">
        <v>0</v>
      </c>
      <c r="M465" s="20">
        <v>0</v>
      </c>
      <c r="N465" s="20">
        <v>0</v>
      </c>
      <c r="O465" s="20">
        <v>0</v>
      </c>
      <c r="P465" s="20">
        <v>0</v>
      </c>
      <c r="R465" s="21">
        <f t="shared" si="14"/>
        <v>8</v>
      </c>
      <c r="S465" s="22" t="str">
        <f t="shared" si="15"/>
        <v>C-EN INICIO</v>
      </c>
    </row>
    <row r="466" spans="2:19" ht="15.75">
      <c r="B466" s="15">
        <v>454</v>
      </c>
      <c r="C466" s="16" t="s">
        <v>80</v>
      </c>
      <c r="D466" s="81" t="s">
        <v>668</v>
      </c>
      <c r="E466" s="18" t="s">
        <v>685</v>
      </c>
      <c r="F466" s="19" t="s">
        <v>72</v>
      </c>
      <c r="G466" s="20">
        <v>0</v>
      </c>
      <c r="H466" s="20">
        <v>2</v>
      </c>
      <c r="I466" s="20">
        <v>2</v>
      </c>
      <c r="J466" s="20">
        <v>2</v>
      </c>
      <c r="K466" s="20">
        <v>2</v>
      </c>
      <c r="L466" s="20">
        <v>2</v>
      </c>
      <c r="M466" s="20">
        <v>2</v>
      </c>
      <c r="N466" s="20">
        <v>2</v>
      </c>
      <c r="O466" s="20">
        <v>0</v>
      </c>
      <c r="P466" s="20">
        <v>2</v>
      </c>
      <c r="R466" s="21">
        <f t="shared" si="14"/>
        <v>16</v>
      </c>
      <c r="S466" s="22" t="str">
        <f t="shared" si="15"/>
        <v>A-LOGRADO</v>
      </c>
    </row>
    <row r="467" spans="2:19" ht="15.75">
      <c r="B467" s="15">
        <v>455</v>
      </c>
      <c r="C467" s="16" t="s">
        <v>80</v>
      </c>
      <c r="D467" s="81" t="s">
        <v>668</v>
      </c>
      <c r="E467" s="18" t="s">
        <v>686</v>
      </c>
      <c r="F467" s="19" t="s">
        <v>72</v>
      </c>
      <c r="G467" s="20">
        <v>2</v>
      </c>
      <c r="H467" s="20">
        <v>2</v>
      </c>
      <c r="I467" s="20">
        <v>2</v>
      </c>
      <c r="J467" s="20">
        <v>2</v>
      </c>
      <c r="K467" s="20">
        <v>2</v>
      </c>
      <c r="L467" s="20">
        <v>2</v>
      </c>
      <c r="M467" s="20">
        <v>2</v>
      </c>
      <c r="N467" s="20">
        <v>2</v>
      </c>
      <c r="O467" s="20">
        <v>2</v>
      </c>
      <c r="P467" s="20">
        <v>2</v>
      </c>
      <c r="R467" s="21">
        <f t="shared" si="14"/>
        <v>20</v>
      </c>
      <c r="S467" s="22" t="str">
        <f t="shared" si="15"/>
        <v>AD-DESTACADO</v>
      </c>
    </row>
    <row r="468" spans="2:19" ht="15.75">
      <c r="B468" s="15">
        <v>456</v>
      </c>
      <c r="C468" s="16" t="s">
        <v>80</v>
      </c>
      <c r="D468" s="81" t="s">
        <v>668</v>
      </c>
      <c r="E468" s="18" t="s">
        <v>687</v>
      </c>
      <c r="F468" s="19" t="s">
        <v>72</v>
      </c>
      <c r="G468" s="20">
        <v>2</v>
      </c>
      <c r="H468" s="20">
        <v>2</v>
      </c>
      <c r="I468" s="20">
        <v>2</v>
      </c>
      <c r="J468" s="20">
        <v>2</v>
      </c>
      <c r="K468" s="20">
        <v>2</v>
      </c>
      <c r="L468" s="20">
        <v>2</v>
      </c>
      <c r="M468" s="20">
        <v>2</v>
      </c>
      <c r="N468" s="20">
        <v>2</v>
      </c>
      <c r="O468" s="20">
        <v>0</v>
      </c>
      <c r="P468" s="20">
        <v>2</v>
      </c>
      <c r="R468" s="21">
        <f t="shared" si="14"/>
        <v>18</v>
      </c>
      <c r="S468" s="22" t="str">
        <f t="shared" si="15"/>
        <v>AD-DESTACADO</v>
      </c>
    </row>
    <row r="469" spans="2:19" ht="15.75">
      <c r="B469" s="15">
        <v>457</v>
      </c>
      <c r="C469" s="16" t="s">
        <v>80</v>
      </c>
      <c r="D469" s="81" t="s">
        <v>668</v>
      </c>
      <c r="E469" s="18" t="s">
        <v>688</v>
      </c>
      <c r="F469" s="19" t="s">
        <v>72</v>
      </c>
      <c r="G469" s="20">
        <v>0</v>
      </c>
      <c r="H469" s="20">
        <v>0</v>
      </c>
      <c r="I469" s="20">
        <v>0</v>
      </c>
      <c r="J469" s="20">
        <v>2</v>
      </c>
      <c r="K469" s="20">
        <v>2</v>
      </c>
      <c r="L469" s="20">
        <v>2</v>
      </c>
      <c r="M469" s="20">
        <v>2</v>
      </c>
      <c r="N469" s="20">
        <v>2</v>
      </c>
      <c r="O469" s="20">
        <v>0</v>
      </c>
      <c r="P469" s="20">
        <v>0</v>
      </c>
      <c r="R469" s="21">
        <f t="shared" si="14"/>
        <v>10</v>
      </c>
      <c r="S469" s="22" t="str">
        <f t="shared" si="15"/>
        <v>B-EN PROCESO</v>
      </c>
    </row>
    <row r="470" spans="2:19" ht="15.75">
      <c r="B470" s="15">
        <v>458</v>
      </c>
      <c r="C470" s="16" t="s">
        <v>80</v>
      </c>
      <c r="D470" s="81" t="s">
        <v>668</v>
      </c>
      <c r="E470" s="18" t="s">
        <v>689</v>
      </c>
      <c r="F470" s="19" t="s">
        <v>72</v>
      </c>
      <c r="G470" s="20">
        <v>2</v>
      </c>
      <c r="H470" s="20">
        <v>2</v>
      </c>
      <c r="I470" s="20">
        <v>2</v>
      </c>
      <c r="J470" s="20">
        <v>2</v>
      </c>
      <c r="K470" s="20">
        <v>2</v>
      </c>
      <c r="L470" s="20">
        <v>0</v>
      </c>
      <c r="M470" s="20">
        <v>2</v>
      </c>
      <c r="N470" s="20">
        <v>2</v>
      </c>
      <c r="O470" s="20">
        <v>0</v>
      </c>
      <c r="P470" s="20">
        <v>2</v>
      </c>
      <c r="R470" s="21">
        <f t="shared" si="14"/>
        <v>16</v>
      </c>
      <c r="S470" s="22" t="str">
        <f t="shared" si="15"/>
        <v>A-LOGRADO</v>
      </c>
    </row>
    <row r="471" spans="2:19" ht="15.75">
      <c r="B471" s="15">
        <v>459</v>
      </c>
      <c r="C471" s="16" t="s">
        <v>80</v>
      </c>
      <c r="D471" s="81" t="s">
        <v>668</v>
      </c>
      <c r="E471" s="18" t="s">
        <v>690</v>
      </c>
      <c r="F471" s="19" t="s">
        <v>72</v>
      </c>
      <c r="G471" s="20">
        <v>2</v>
      </c>
      <c r="H471" s="20">
        <v>2</v>
      </c>
      <c r="I471" s="20">
        <v>2</v>
      </c>
      <c r="J471" s="20">
        <v>2</v>
      </c>
      <c r="K471" s="20">
        <v>2</v>
      </c>
      <c r="L471" s="20">
        <v>0</v>
      </c>
      <c r="M471" s="20">
        <v>2</v>
      </c>
      <c r="N471" s="20">
        <v>0</v>
      </c>
      <c r="O471" s="20">
        <v>0</v>
      </c>
      <c r="P471" s="20">
        <v>0</v>
      </c>
      <c r="R471" s="21">
        <f t="shared" si="14"/>
        <v>12</v>
      </c>
      <c r="S471" s="22" t="str">
        <f t="shared" si="15"/>
        <v>B-EN PROCESO</v>
      </c>
    </row>
    <row r="472" spans="2:19" ht="30">
      <c r="B472" s="15">
        <v>460</v>
      </c>
      <c r="C472" s="16" t="s">
        <v>80</v>
      </c>
      <c r="D472" s="81" t="s">
        <v>668</v>
      </c>
      <c r="E472" s="18" t="s">
        <v>691</v>
      </c>
      <c r="F472" s="19" t="s">
        <v>72</v>
      </c>
      <c r="G472" s="20">
        <v>2</v>
      </c>
      <c r="H472" s="20">
        <v>2</v>
      </c>
      <c r="I472" s="20">
        <v>2</v>
      </c>
      <c r="J472" s="20">
        <v>2</v>
      </c>
      <c r="K472" s="20">
        <v>2</v>
      </c>
      <c r="L472" s="20">
        <v>0</v>
      </c>
      <c r="M472" s="20">
        <v>0</v>
      </c>
      <c r="N472" s="20">
        <v>0</v>
      </c>
      <c r="O472" s="20">
        <v>0</v>
      </c>
      <c r="P472" s="20">
        <v>0</v>
      </c>
      <c r="R472" s="21">
        <f t="shared" si="14"/>
        <v>10</v>
      </c>
      <c r="S472" s="22" t="str">
        <f t="shared" si="15"/>
        <v>B-EN PROCESO</v>
      </c>
    </row>
    <row r="473" spans="2:19" ht="15.75">
      <c r="B473" s="15">
        <v>461</v>
      </c>
      <c r="C473" s="16" t="s">
        <v>80</v>
      </c>
      <c r="D473" s="81" t="s">
        <v>692</v>
      </c>
      <c r="E473" s="18" t="s">
        <v>693</v>
      </c>
      <c r="F473" s="19" t="s">
        <v>77</v>
      </c>
      <c r="G473" s="20">
        <v>0</v>
      </c>
      <c r="H473" s="20">
        <v>0</v>
      </c>
      <c r="I473" s="20">
        <v>0</v>
      </c>
      <c r="J473" s="20">
        <v>0</v>
      </c>
      <c r="K473" s="20">
        <v>0</v>
      </c>
      <c r="L473" s="20">
        <v>0</v>
      </c>
      <c r="M473" s="20">
        <v>0</v>
      </c>
      <c r="N473" s="20">
        <v>0</v>
      </c>
      <c r="O473" s="20">
        <v>0</v>
      </c>
      <c r="P473" s="20">
        <v>0</v>
      </c>
      <c r="R473" s="21">
        <f t="shared" si="14"/>
        <v>0</v>
      </c>
      <c r="S473" s="22" t="str">
        <f t="shared" si="15"/>
        <v>C-EN INICIO</v>
      </c>
    </row>
    <row r="474" spans="2:19" ht="15.75">
      <c r="B474" s="15">
        <v>462</v>
      </c>
      <c r="C474" s="16" t="s">
        <v>80</v>
      </c>
      <c r="D474" s="81" t="s">
        <v>692</v>
      </c>
      <c r="E474" s="18" t="s">
        <v>694</v>
      </c>
      <c r="F474" s="19" t="s">
        <v>77</v>
      </c>
      <c r="G474" s="20">
        <v>0</v>
      </c>
      <c r="H474" s="20">
        <v>2</v>
      </c>
      <c r="I474" s="20">
        <v>2</v>
      </c>
      <c r="J474" s="20">
        <v>2</v>
      </c>
      <c r="K474" s="20">
        <v>2</v>
      </c>
      <c r="L474" s="20">
        <v>2</v>
      </c>
      <c r="M474" s="20">
        <v>0</v>
      </c>
      <c r="N474" s="20">
        <v>0</v>
      </c>
      <c r="O474" s="20">
        <v>2</v>
      </c>
      <c r="P474" s="20">
        <v>2</v>
      </c>
      <c r="R474" s="21">
        <f t="shared" si="14"/>
        <v>14</v>
      </c>
      <c r="S474" s="22" t="str">
        <f t="shared" si="15"/>
        <v>A-LOGRADO</v>
      </c>
    </row>
    <row r="475" spans="2:19" ht="15.75">
      <c r="B475" s="15">
        <v>463</v>
      </c>
      <c r="C475" s="16" t="s">
        <v>80</v>
      </c>
      <c r="D475" s="81" t="s">
        <v>692</v>
      </c>
      <c r="E475" s="18" t="s">
        <v>695</v>
      </c>
      <c r="F475" s="19" t="s">
        <v>77</v>
      </c>
      <c r="G475" s="20">
        <v>2</v>
      </c>
      <c r="H475" s="20">
        <v>2</v>
      </c>
      <c r="I475" s="20">
        <v>2</v>
      </c>
      <c r="J475" s="20">
        <v>2</v>
      </c>
      <c r="K475" s="20">
        <v>2</v>
      </c>
      <c r="L475" s="20">
        <v>0</v>
      </c>
      <c r="M475" s="20">
        <v>0</v>
      </c>
      <c r="N475" s="20">
        <v>0</v>
      </c>
      <c r="O475" s="20">
        <v>2</v>
      </c>
      <c r="P475" s="20">
        <v>0</v>
      </c>
      <c r="R475" s="21">
        <f t="shared" si="14"/>
        <v>12</v>
      </c>
      <c r="S475" s="22" t="str">
        <f t="shared" si="15"/>
        <v>B-EN PROCESO</v>
      </c>
    </row>
    <row r="476" spans="2:19" ht="15.75">
      <c r="B476" s="15">
        <v>464</v>
      </c>
      <c r="C476" s="16" t="s">
        <v>80</v>
      </c>
      <c r="D476" s="81" t="s">
        <v>692</v>
      </c>
      <c r="E476" s="18" t="s">
        <v>696</v>
      </c>
      <c r="F476" s="19" t="s">
        <v>77</v>
      </c>
      <c r="G476" s="20">
        <v>2</v>
      </c>
      <c r="H476" s="20">
        <v>2</v>
      </c>
      <c r="I476" s="20">
        <v>2</v>
      </c>
      <c r="J476" s="20">
        <v>2</v>
      </c>
      <c r="K476" s="20">
        <v>2</v>
      </c>
      <c r="L476" s="20">
        <v>2</v>
      </c>
      <c r="M476" s="20">
        <v>2</v>
      </c>
      <c r="N476" s="20">
        <v>2</v>
      </c>
      <c r="O476" s="20">
        <v>2</v>
      </c>
      <c r="P476" s="20">
        <v>2</v>
      </c>
      <c r="R476" s="21">
        <f t="shared" si="14"/>
        <v>20</v>
      </c>
      <c r="S476" s="22" t="str">
        <f t="shared" si="15"/>
        <v>AD-DESTACADO</v>
      </c>
    </row>
    <row r="477" spans="2:19" ht="15.75">
      <c r="B477" s="15">
        <v>465</v>
      </c>
      <c r="C477" s="16" t="s">
        <v>80</v>
      </c>
      <c r="D477" s="81" t="s">
        <v>692</v>
      </c>
      <c r="E477" s="18" t="s">
        <v>697</v>
      </c>
      <c r="F477" s="19" t="s">
        <v>77</v>
      </c>
      <c r="G477" s="20">
        <v>2</v>
      </c>
      <c r="H477" s="20">
        <v>2</v>
      </c>
      <c r="I477" s="20">
        <v>0</v>
      </c>
      <c r="J477" s="20">
        <v>2</v>
      </c>
      <c r="K477" s="20">
        <v>2</v>
      </c>
      <c r="L477" s="20">
        <v>2</v>
      </c>
      <c r="M477" s="20">
        <v>2</v>
      </c>
      <c r="N477" s="20">
        <v>0</v>
      </c>
      <c r="O477" s="20">
        <v>2</v>
      </c>
      <c r="P477" s="20">
        <v>0</v>
      </c>
      <c r="R477" s="21">
        <f t="shared" si="14"/>
        <v>14</v>
      </c>
      <c r="S477" s="22" t="str">
        <f t="shared" si="15"/>
        <v>A-LOGRADO</v>
      </c>
    </row>
    <row r="478" spans="2:19" ht="15.75">
      <c r="B478" s="15">
        <v>466</v>
      </c>
      <c r="C478" s="16" t="s">
        <v>80</v>
      </c>
      <c r="D478" s="81" t="s">
        <v>692</v>
      </c>
      <c r="E478" s="18" t="s">
        <v>698</v>
      </c>
      <c r="F478" s="19" t="s">
        <v>77</v>
      </c>
      <c r="G478" s="20">
        <v>2</v>
      </c>
      <c r="H478" s="20">
        <v>2</v>
      </c>
      <c r="I478" s="20">
        <v>2</v>
      </c>
      <c r="J478" s="20">
        <v>2</v>
      </c>
      <c r="K478" s="20">
        <v>2</v>
      </c>
      <c r="L478" s="20">
        <v>2</v>
      </c>
      <c r="M478" s="20">
        <v>2</v>
      </c>
      <c r="N478" s="20">
        <v>2</v>
      </c>
      <c r="O478" s="20">
        <v>2</v>
      </c>
      <c r="P478" s="20">
        <v>0</v>
      </c>
      <c r="R478" s="21">
        <f t="shared" si="14"/>
        <v>18</v>
      </c>
      <c r="S478" s="22" t="str">
        <f t="shared" si="15"/>
        <v>AD-DESTACADO</v>
      </c>
    </row>
    <row r="479" spans="2:19" ht="15.75">
      <c r="B479" s="15">
        <v>467</v>
      </c>
      <c r="C479" s="16" t="s">
        <v>80</v>
      </c>
      <c r="D479" s="81" t="s">
        <v>692</v>
      </c>
      <c r="E479" s="18" t="s">
        <v>699</v>
      </c>
      <c r="F479" s="19" t="s">
        <v>77</v>
      </c>
      <c r="G479" s="20">
        <v>2</v>
      </c>
      <c r="H479" s="20">
        <v>2</v>
      </c>
      <c r="I479" s="20">
        <v>2</v>
      </c>
      <c r="J479" s="20">
        <v>2</v>
      </c>
      <c r="K479" s="20">
        <v>2</v>
      </c>
      <c r="L479" s="20">
        <v>2</v>
      </c>
      <c r="M479" s="20">
        <v>2</v>
      </c>
      <c r="N479" s="20">
        <v>2</v>
      </c>
      <c r="O479" s="20">
        <v>2</v>
      </c>
      <c r="P479" s="20">
        <v>2</v>
      </c>
      <c r="R479" s="21">
        <f t="shared" si="14"/>
        <v>20</v>
      </c>
      <c r="S479" s="22" t="str">
        <f t="shared" si="15"/>
        <v>AD-DESTACADO</v>
      </c>
    </row>
    <row r="480" spans="2:19" ht="15.75">
      <c r="B480" s="15">
        <v>468</v>
      </c>
      <c r="C480" s="16" t="s">
        <v>80</v>
      </c>
      <c r="D480" s="81" t="s">
        <v>692</v>
      </c>
      <c r="E480" s="18" t="s">
        <v>700</v>
      </c>
      <c r="F480" s="19" t="s">
        <v>77</v>
      </c>
      <c r="G480" s="20">
        <v>2</v>
      </c>
      <c r="H480" s="20">
        <v>2</v>
      </c>
      <c r="I480" s="20">
        <v>2</v>
      </c>
      <c r="J480" s="20">
        <v>2</v>
      </c>
      <c r="K480" s="20">
        <v>2</v>
      </c>
      <c r="L480" s="20">
        <v>2</v>
      </c>
      <c r="M480" s="20">
        <v>0</v>
      </c>
      <c r="N480" s="20">
        <v>0</v>
      </c>
      <c r="O480" s="20">
        <v>2</v>
      </c>
      <c r="P480" s="20">
        <v>2</v>
      </c>
      <c r="R480" s="21">
        <f t="shared" si="14"/>
        <v>16</v>
      </c>
      <c r="S480" s="22" t="str">
        <f t="shared" si="15"/>
        <v>A-LOGRADO</v>
      </c>
    </row>
    <row r="481" spans="2:19" ht="15.75">
      <c r="B481" s="15">
        <v>469</v>
      </c>
      <c r="C481" s="16" t="s">
        <v>80</v>
      </c>
      <c r="D481" s="81" t="s">
        <v>692</v>
      </c>
      <c r="E481" s="18" t="s">
        <v>701</v>
      </c>
      <c r="F481" s="19" t="s">
        <v>77</v>
      </c>
      <c r="G481" s="20">
        <v>2</v>
      </c>
      <c r="H481" s="20">
        <v>2</v>
      </c>
      <c r="I481" s="20">
        <v>2</v>
      </c>
      <c r="J481" s="20">
        <v>2</v>
      </c>
      <c r="K481" s="20">
        <v>2</v>
      </c>
      <c r="L481" s="20">
        <v>0</v>
      </c>
      <c r="M481" s="20">
        <v>2</v>
      </c>
      <c r="N481" s="20">
        <v>0</v>
      </c>
      <c r="O481" s="20">
        <v>2</v>
      </c>
      <c r="P481" s="20">
        <v>2</v>
      </c>
      <c r="R481" s="21">
        <f t="shared" si="14"/>
        <v>16</v>
      </c>
      <c r="S481" s="22" t="str">
        <f t="shared" si="15"/>
        <v>A-LOGRADO</v>
      </c>
    </row>
    <row r="482" spans="2:19" ht="15.75">
      <c r="B482" s="15">
        <v>470</v>
      </c>
      <c r="C482" s="16" t="s">
        <v>80</v>
      </c>
      <c r="D482" s="81" t="s">
        <v>692</v>
      </c>
      <c r="E482" s="18" t="s">
        <v>702</v>
      </c>
      <c r="F482" s="19" t="s">
        <v>77</v>
      </c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R482" s="21">
        <f t="shared" si="14"/>
        <v>0</v>
      </c>
      <c r="S482" s="22" t="str">
        <f t="shared" si="15"/>
        <v>C-EN INICIO</v>
      </c>
    </row>
    <row r="483" spans="2:19" ht="30">
      <c r="B483" s="15">
        <v>471</v>
      </c>
      <c r="C483" s="16" t="s">
        <v>80</v>
      </c>
      <c r="D483" s="81" t="s">
        <v>692</v>
      </c>
      <c r="E483" s="18" t="s">
        <v>703</v>
      </c>
      <c r="F483" s="19" t="s">
        <v>77</v>
      </c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R483" s="21">
        <f t="shared" si="14"/>
        <v>0</v>
      </c>
      <c r="S483" s="22" t="str">
        <f t="shared" si="15"/>
        <v>C-EN INICIO</v>
      </c>
    </row>
    <row r="484" spans="2:19" ht="15.75">
      <c r="B484" s="15">
        <v>472</v>
      </c>
      <c r="C484" s="16" t="s">
        <v>80</v>
      </c>
      <c r="D484" s="81" t="s">
        <v>692</v>
      </c>
      <c r="E484" s="18" t="s">
        <v>704</v>
      </c>
      <c r="F484" s="19" t="s">
        <v>77</v>
      </c>
      <c r="G484" s="20">
        <v>0</v>
      </c>
      <c r="H484" s="20">
        <v>2</v>
      </c>
      <c r="I484" s="20">
        <v>2</v>
      </c>
      <c r="J484" s="20">
        <v>2</v>
      </c>
      <c r="K484" s="20">
        <v>2</v>
      </c>
      <c r="L484" s="20">
        <v>2</v>
      </c>
      <c r="M484" s="20">
        <v>2</v>
      </c>
      <c r="N484" s="20">
        <v>2</v>
      </c>
      <c r="O484" s="20">
        <v>2</v>
      </c>
      <c r="P484" s="20">
        <v>0</v>
      </c>
      <c r="R484" s="21">
        <f t="shared" si="14"/>
        <v>16</v>
      </c>
      <c r="S484" s="22" t="str">
        <f t="shared" si="15"/>
        <v>A-LOGRADO</v>
      </c>
    </row>
    <row r="485" spans="2:19" ht="15.75">
      <c r="B485" s="15">
        <v>473</v>
      </c>
      <c r="C485" s="16" t="s">
        <v>80</v>
      </c>
      <c r="D485" s="81" t="s">
        <v>692</v>
      </c>
      <c r="E485" s="18" t="s">
        <v>705</v>
      </c>
      <c r="F485" s="19" t="s">
        <v>77</v>
      </c>
      <c r="G485" s="20">
        <v>2</v>
      </c>
      <c r="H485" s="20">
        <v>0</v>
      </c>
      <c r="I485" s="20">
        <v>0</v>
      </c>
      <c r="J485" s="20">
        <v>2</v>
      </c>
      <c r="K485" s="20">
        <v>2</v>
      </c>
      <c r="L485" s="20">
        <v>2</v>
      </c>
      <c r="M485" s="20">
        <v>0</v>
      </c>
      <c r="N485" s="20">
        <v>0</v>
      </c>
      <c r="O485" s="20">
        <v>2</v>
      </c>
      <c r="P485" s="20">
        <v>0</v>
      </c>
      <c r="R485" s="21">
        <f t="shared" si="14"/>
        <v>10</v>
      </c>
      <c r="S485" s="22" t="str">
        <f t="shared" si="15"/>
        <v>B-EN PROCESO</v>
      </c>
    </row>
    <row r="486" spans="2:19" ht="15.75">
      <c r="B486" s="15">
        <v>474</v>
      </c>
      <c r="C486" s="16" t="s">
        <v>80</v>
      </c>
      <c r="D486" s="81" t="s">
        <v>692</v>
      </c>
      <c r="E486" s="18" t="s">
        <v>706</v>
      </c>
      <c r="F486" s="19" t="s">
        <v>77</v>
      </c>
      <c r="G486" s="20">
        <v>2</v>
      </c>
      <c r="H486" s="20">
        <v>2</v>
      </c>
      <c r="I486" s="20">
        <v>0</v>
      </c>
      <c r="J486" s="20">
        <v>2</v>
      </c>
      <c r="K486" s="20">
        <v>2</v>
      </c>
      <c r="L486" s="20">
        <v>2</v>
      </c>
      <c r="M486" s="20">
        <v>0</v>
      </c>
      <c r="N486" s="20">
        <v>2</v>
      </c>
      <c r="O486" s="20">
        <v>2</v>
      </c>
      <c r="P486" s="20">
        <v>2</v>
      </c>
      <c r="R486" s="21">
        <f t="shared" si="14"/>
        <v>16</v>
      </c>
      <c r="S486" s="22" t="str">
        <f t="shared" si="15"/>
        <v>A-LOGRADO</v>
      </c>
    </row>
    <row r="487" spans="2:19" ht="15.75">
      <c r="B487" s="15">
        <v>475</v>
      </c>
      <c r="C487" s="16" t="s">
        <v>80</v>
      </c>
      <c r="D487" s="81" t="s">
        <v>692</v>
      </c>
      <c r="E487" s="18" t="s">
        <v>707</v>
      </c>
      <c r="F487" s="19" t="s">
        <v>77</v>
      </c>
      <c r="G487" s="20">
        <v>2</v>
      </c>
      <c r="H487" s="20">
        <v>2</v>
      </c>
      <c r="I487" s="20">
        <v>2</v>
      </c>
      <c r="J487" s="20">
        <v>2</v>
      </c>
      <c r="K487" s="20">
        <v>2</v>
      </c>
      <c r="L487" s="20">
        <v>2</v>
      </c>
      <c r="M487" s="20">
        <v>2</v>
      </c>
      <c r="N487" s="20">
        <v>2</v>
      </c>
      <c r="O487" s="20">
        <v>0</v>
      </c>
      <c r="P487" s="20">
        <v>0</v>
      </c>
      <c r="R487" s="21">
        <f t="shared" si="14"/>
        <v>16</v>
      </c>
      <c r="S487" s="22" t="str">
        <f t="shared" si="15"/>
        <v>A-LOGRADO</v>
      </c>
    </row>
    <row r="488" spans="2:19" ht="15.75">
      <c r="B488" s="15">
        <v>476</v>
      </c>
      <c r="C488" s="16" t="s">
        <v>80</v>
      </c>
      <c r="D488" s="81" t="s">
        <v>692</v>
      </c>
      <c r="E488" s="18" t="s">
        <v>708</v>
      </c>
      <c r="F488" s="19" t="s">
        <v>77</v>
      </c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R488" s="21">
        <f t="shared" si="14"/>
        <v>0</v>
      </c>
      <c r="S488" s="22" t="str">
        <f t="shared" si="15"/>
        <v>C-EN INICIO</v>
      </c>
    </row>
    <row r="489" spans="2:19" ht="15.75">
      <c r="B489" s="15">
        <v>477</v>
      </c>
      <c r="C489" s="16" t="s">
        <v>80</v>
      </c>
      <c r="D489" s="81" t="s">
        <v>692</v>
      </c>
      <c r="E489" s="18" t="s">
        <v>709</v>
      </c>
      <c r="F489" s="19" t="s">
        <v>77</v>
      </c>
      <c r="G489" s="20">
        <v>0</v>
      </c>
      <c r="H489" s="20">
        <v>2</v>
      </c>
      <c r="I489" s="20">
        <v>2</v>
      </c>
      <c r="J489" s="20">
        <v>2</v>
      </c>
      <c r="K489" s="20">
        <v>2</v>
      </c>
      <c r="L489" s="20">
        <v>0</v>
      </c>
      <c r="M489" s="20">
        <v>0</v>
      </c>
      <c r="N489" s="20">
        <v>2</v>
      </c>
      <c r="O489" s="20">
        <v>0</v>
      </c>
      <c r="P489" s="20">
        <v>0</v>
      </c>
      <c r="R489" s="21">
        <f t="shared" si="14"/>
        <v>10</v>
      </c>
      <c r="S489" s="22" t="str">
        <f t="shared" si="15"/>
        <v>B-EN PROCESO</v>
      </c>
    </row>
    <row r="490" spans="2:19" ht="15.75">
      <c r="B490" s="15">
        <v>478</v>
      </c>
      <c r="C490" s="16" t="s">
        <v>80</v>
      </c>
      <c r="D490" s="81" t="s">
        <v>692</v>
      </c>
      <c r="E490" s="18" t="s">
        <v>710</v>
      </c>
      <c r="F490" s="19" t="s">
        <v>77</v>
      </c>
      <c r="G490" s="20">
        <v>2</v>
      </c>
      <c r="H490" s="20">
        <v>2</v>
      </c>
      <c r="I490" s="20">
        <v>0</v>
      </c>
      <c r="J490" s="20">
        <v>2</v>
      </c>
      <c r="K490" s="20">
        <v>2</v>
      </c>
      <c r="L490" s="20">
        <v>2</v>
      </c>
      <c r="M490" s="20">
        <v>2</v>
      </c>
      <c r="N490" s="20">
        <v>2</v>
      </c>
      <c r="O490" s="20">
        <v>2</v>
      </c>
      <c r="P490" s="20">
        <v>2</v>
      </c>
      <c r="R490" s="21">
        <f t="shared" si="14"/>
        <v>18</v>
      </c>
      <c r="S490" s="22" t="str">
        <f t="shared" si="15"/>
        <v>AD-DESTACADO</v>
      </c>
    </row>
    <row r="491" spans="2:19" ht="15.75">
      <c r="B491" s="15">
        <v>479</v>
      </c>
      <c r="C491" s="16" t="s">
        <v>80</v>
      </c>
      <c r="D491" s="81" t="s">
        <v>692</v>
      </c>
      <c r="E491" s="18" t="s">
        <v>711</v>
      </c>
      <c r="F491" s="19" t="s">
        <v>77</v>
      </c>
      <c r="G491" s="20">
        <v>2</v>
      </c>
      <c r="H491" s="20">
        <v>2</v>
      </c>
      <c r="I491" s="20">
        <v>0</v>
      </c>
      <c r="J491" s="20">
        <v>2</v>
      </c>
      <c r="K491" s="20">
        <v>2</v>
      </c>
      <c r="L491" s="20">
        <v>2</v>
      </c>
      <c r="M491" s="20">
        <v>2</v>
      </c>
      <c r="N491" s="20">
        <v>2</v>
      </c>
      <c r="O491" s="20">
        <v>2</v>
      </c>
      <c r="P491" s="20">
        <v>2</v>
      </c>
      <c r="R491" s="21">
        <f t="shared" si="14"/>
        <v>18</v>
      </c>
      <c r="S491" s="22" t="str">
        <f t="shared" si="15"/>
        <v>AD-DESTACADO</v>
      </c>
    </row>
    <row r="492" spans="2:19" ht="15.75">
      <c r="B492" s="15">
        <v>480</v>
      </c>
      <c r="C492" s="16" t="s">
        <v>80</v>
      </c>
      <c r="D492" s="81" t="s">
        <v>692</v>
      </c>
      <c r="E492" s="18" t="s">
        <v>712</v>
      </c>
      <c r="F492" s="19" t="s">
        <v>77</v>
      </c>
      <c r="G492" s="20">
        <v>2</v>
      </c>
      <c r="H492" s="20">
        <v>2</v>
      </c>
      <c r="I492" s="20">
        <v>2</v>
      </c>
      <c r="J492" s="20">
        <v>2</v>
      </c>
      <c r="K492" s="20">
        <v>2</v>
      </c>
      <c r="L492" s="20">
        <v>2</v>
      </c>
      <c r="M492" s="20">
        <v>2</v>
      </c>
      <c r="N492" s="20">
        <v>2</v>
      </c>
      <c r="O492" s="20">
        <v>2</v>
      </c>
      <c r="P492" s="20">
        <v>0</v>
      </c>
      <c r="R492" s="21">
        <f t="shared" si="14"/>
        <v>18</v>
      </c>
      <c r="S492" s="22" t="str">
        <f t="shared" si="15"/>
        <v>AD-DESTACADO</v>
      </c>
    </row>
    <row r="493" spans="2:19" ht="15.75">
      <c r="B493" s="15">
        <v>481</v>
      </c>
      <c r="C493" s="16" t="s">
        <v>80</v>
      </c>
      <c r="D493" s="81" t="s">
        <v>692</v>
      </c>
      <c r="E493" s="18" t="s">
        <v>713</v>
      </c>
      <c r="F493" s="19" t="s">
        <v>77</v>
      </c>
      <c r="G493" s="20">
        <v>2</v>
      </c>
      <c r="H493" s="20">
        <v>2</v>
      </c>
      <c r="I493" s="20">
        <v>2</v>
      </c>
      <c r="J493" s="20">
        <v>2</v>
      </c>
      <c r="K493" s="20">
        <v>2</v>
      </c>
      <c r="L493" s="20">
        <v>2</v>
      </c>
      <c r="M493" s="20">
        <v>2</v>
      </c>
      <c r="N493" s="20">
        <v>2</v>
      </c>
      <c r="O493" s="20">
        <v>2</v>
      </c>
      <c r="P493" s="20">
        <v>2</v>
      </c>
      <c r="R493" s="21">
        <f t="shared" si="14"/>
        <v>20</v>
      </c>
      <c r="S493" s="22" t="str">
        <f t="shared" si="15"/>
        <v>AD-DESTACADO</v>
      </c>
    </row>
    <row r="494" spans="2:19" ht="15.75">
      <c r="B494" s="15">
        <v>482</v>
      </c>
      <c r="C494" s="16" t="s">
        <v>80</v>
      </c>
      <c r="D494" s="81" t="s">
        <v>692</v>
      </c>
      <c r="E494" s="18" t="s">
        <v>714</v>
      </c>
      <c r="F494" s="19" t="s">
        <v>77</v>
      </c>
      <c r="G494" s="20">
        <v>2</v>
      </c>
      <c r="H494" s="20">
        <v>2</v>
      </c>
      <c r="I494" s="20">
        <v>0</v>
      </c>
      <c r="J494" s="20">
        <v>2</v>
      </c>
      <c r="K494" s="20">
        <v>2</v>
      </c>
      <c r="L494" s="20">
        <v>2</v>
      </c>
      <c r="M494" s="20">
        <v>0</v>
      </c>
      <c r="N494" s="20">
        <v>2</v>
      </c>
      <c r="O494" s="20">
        <v>2</v>
      </c>
      <c r="P494" s="20">
        <v>0</v>
      </c>
      <c r="R494" s="21">
        <f t="shared" si="14"/>
        <v>14</v>
      </c>
      <c r="S494" s="22" t="str">
        <f t="shared" si="15"/>
        <v>A-LOGRADO</v>
      </c>
    </row>
    <row r="495" spans="2:19" ht="15.75">
      <c r="B495" s="15">
        <v>483</v>
      </c>
      <c r="C495" s="16" t="s">
        <v>80</v>
      </c>
      <c r="D495" s="81" t="s">
        <v>692</v>
      </c>
      <c r="E495" s="18" t="s">
        <v>715</v>
      </c>
      <c r="F495" s="19" t="s">
        <v>77</v>
      </c>
      <c r="G495" s="20">
        <v>2</v>
      </c>
      <c r="H495" s="20">
        <v>2</v>
      </c>
      <c r="I495" s="20">
        <v>2</v>
      </c>
      <c r="J495" s="20">
        <v>2</v>
      </c>
      <c r="K495" s="20">
        <v>2</v>
      </c>
      <c r="L495" s="20">
        <v>2</v>
      </c>
      <c r="M495" s="20">
        <v>2</v>
      </c>
      <c r="N495" s="20">
        <v>2</v>
      </c>
      <c r="O495" s="20">
        <v>2</v>
      </c>
      <c r="P495" s="20">
        <v>2</v>
      </c>
      <c r="R495" s="21">
        <f t="shared" si="14"/>
        <v>20</v>
      </c>
      <c r="S495" s="22" t="str">
        <f t="shared" si="15"/>
        <v>AD-DESTACADO</v>
      </c>
    </row>
    <row r="496" spans="2:19" ht="15.75">
      <c r="B496" s="15">
        <v>484</v>
      </c>
      <c r="C496" s="16" t="s">
        <v>80</v>
      </c>
      <c r="D496" s="81" t="s">
        <v>165</v>
      </c>
      <c r="E496" s="18" t="s">
        <v>716</v>
      </c>
      <c r="F496" s="19" t="s">
        <v>81</v>
      </c>
      <c r="G496" s="20">
        <v>0</v>
      </c>
      <c r="H496" s="20">
        <v>0</v>
      </c>
      <c r="I496" s="20">
        <v>0</v>
      </c>
      <c r="J496" s="20">
        <v>2</v>
      </c>
      <c r="K496" s="20">
        <v>2</v>
      </c>
      <c r="L496" s="20">
        <v>0</v>
      </c>
      <c r="M496" s="20">
        <v>0</v>
      </c>
      <c r="N496" s="20">
        <v>0</v>
      </c>
      <c r="O496" s="20">
        <v>0</v>
      </c>
      <c r="P496" s="20">
        <v>0</v>
      </c>
      <c r="R496" s="21">
        <f t="shared" si="14"/>
        <v>4</v>
      </c>
      <c r="S496" s="22" t="str">
        <f t="shared" si="15"/>
        <v>C-EN INICIO</v>
      </c>
    </row>
    <row r="497" spans="2:19" ht="15.75">
      <c r="B497" s="15">
        <v>485</v>
      </c>
      <c r="C497" s="16" t="s">
        <v>80</v>
      </c>
      <c r="D497" s="81" t="s">
        <v>165</v>
      </c>
      <c r="E497" s="18" t="s">
        <v>717</v>
      </c>
      <c r="F497" s="19" t="s">
        <v>81</v>
      </c>
      <c r="G497" s="20">
        <v>2</v>
      </c>
      <c r="H497" s="20">
        <v>0</v>
      </c>
      <c r="I497" s="20">
        <v>2</v>
      </c>
      <c r="J497" s="20">
        <v>0</v>
      </c>
      <c r="K497" s="20">
        <v>2</v>
      </c>
      <c r="L497" s="20">
        <v>2</v>
      </c>
      <c r="M497" s="20">
        <v>0</v>
      </c>
      <c r="N497" s="20">
        <v>2</v>
      </c>
      <c r="O497" s="20">
        <v>2</v>
      </c>
      <c r="P497" s="20">
        <v>2</v>
      </c>
      <c r="R497" s="21">
        <f t="shared" si="14"/>
        <v>14</v>
      </c>
      <c r="S497" s="22" t="str">
        <f t="shared" si="15"/>
        <v>A-LOGRADO</v>
      </c>
    </row>
    <row r="498" spans="2:19" ht="15.75">
      <c r="B498" s="15">
        <v>486</v>
      </c>
      <c r="C498" s="16" t="s">
        <v>80</v>
      </c>
      <c r="D498" s="81" t="s">
        <v>165</v>
      </c>
      <c r="E498" s="18" t="s">
        <v>718</v>
      </c>
      <c r="F498" s="19" t="s">
        <v>81</v>
      </c>
      <c r="G498" s="20">
        <v>0</v>
      </c>
      <c r="H498" s="20">
        <v>2</v>
      </c>
      <c r="I498" s="20">
        <v>2</v>
      </c>
      <c r="J498" s="20">
        <v>2</v>
      </c>
      <c r="K498" s="20">
        <v>2</v>
      </c>
      <c r="L498" s="20">
        <v>2</v>
      </c>
      <c r="M498" s="20">
        <v>2</v>
      </c>
      <c r="N498" s="20">
        <v>0</v>
      </c>
      <c r="O498" s="20">
        <v>0</v>
      </c>
      <c r="P498" s="20">
        <v>2</v>
      </c>
      <c r="R498" s="21">
        <f t="shared" si="14"/>
        <v>14</v>
      </c>
      <c r="S498" s="22" t="str">
        <f t="shared" si="15"/>
        <v>A-LOGRADO</v>
      </c>
    </row>
    <row r="499" spans="2:19" ht="15.75">
      <c r="B499" s="15">
        <v>487</v>
      </c>
      <c r="C499" s="16" t="s">
        <v>80</v>
      </c>
      <c r="D499" s="81" t="s">
        <v>165</v>
      </c>
      <c r="E499" s="18" t="s">
        <v>719</v>
      </c>
      <c r="F499" s="19" t="s">
        <v>81</v>
      </c>
      <c r="G499" s="20">
        <v>0</v>
      </c>
      <c r="H499" s="20">
        <v>2</v>
      </c>
      <c r="I499" s="20">
        <v>2</v>
      </c>
      <c r="J499" s="20">
        <v>2</v>
      </c>
      <c r="K499" s="20">
        <v>2</v>
      </c>
      <c r="L499" s="20">
        <v>2</v>
      </c>
      <c r="M499" s="20">
        <v>2</v>
      </c>
      <c r="N499" s="20">
        <v>0</v>
      </c>
      <c r="O499" s="20">
        <v>2</v>
      </c>
      <c r="P499" s="20">
        <v>2</v>
      </c>
      <c r="R499" s="21">
        <f t="shared" si="14"/>
        <v>16</v>
      </c>
      <c r="S499" s="22" t="str">
        <f t="shared" si="15"/>
        <v>A-LOGRADO</v>
      </c>
    </row>
    <row r="500" spans="2:19" ht="15.75">
      <c r="B500" s="15">
        <v>488</v>
      </c>
      <c r="C500" s="16" t="s">
        <v>80</v>
      </c>
      <c r="D500" s="81" t="s">
        <v>165</v>
      </c>
      <c r="E500" s="18" t="s">
        <v>720</v>
      </c>
      <c r="F500" s="19" t="s">
        <v>81</v>
      </c>
      <c r="G500" s="20">
        <v>2</v>
      </c>
      <c r="H500" s="20">
        <v>2</v>
      </c>
      <c r="I500" s="20">
        <v>2</v>
      </c>
      <c r="J500" s="20">
        <v>2</v>
      </c>
      <c r="K500" s="20">
        <v>2</v>
      </c>
      <c r="L500" s="20">
        <v>0</v>
      </c>
      <c r="M500" s="20">
        <v>2</v>
      </c>
      <c r="N500" s="20">
        <v>2</v>
      </c>
      <c r="O500" s="20">
        <v>0</v>
      </c>
      <c r="P500" s="20">
        <v>2</v>
      </c>
      <c r="R500" s="21">
        <f t="shared" si="14"/>
        <v>16</v>
      </c>
      <c r="S500" s="22" t="str">
        <f t="shared" si="15"/>
        <v>A-LOGRADO</v>
      </c>
    </row>
    <row r="501" spans="2:19" ht="15.75">
      <c r="B501" s="15">
        <v>489</v>
      </c>
      <c r="C501" s="16" t="s">
        <v>80</v>
      </c>
      <c r="D501" s="81" t="s">
        <v>165</v>
      </c>
      <c r="E501" s="18" t="s">
        <v>721</v>
      </c>
      <c r="F501" s="19" t="s">
        <v>81</v>
      </c>
      <c r="G501" s="20">
        <v>2</v>
      </c>
      <c r="H501" s="20">
        <v>2</v>
      </c>
      <c r="I501" s="20">
        <v>0</v>
      </c>
      <c r="J501" s="20">
        <v>2</v>
      </c>
      <c r="K501" s="20">
        <v>2</v>
      </c>
      <c r="L501" s="20">
        <v>0</v>
      </c>
      <c r="M501" s="20">
        <v>0</v>
      </c>
      <c r="N501" s="20">
        <v>0</v>
      </c>
      <c r="O501" s="20">
        <v>0</v>
      </c>
      <c r="P501" s="20">
        <v>0</v>
      </c>
      <c r="R501" s="21">
        <f t="shared" si="14"/>
        <v>8</v>
      </c>
      <c r="S501" s="22" t="str">
        <f t="shared" si="15"/>
        <v>C-EN INICIO</v>
      </c>
    </row>
    <row r="502" spans="2:19" ht="15.75">
      <c r="B502" s="15">
        <v>490</v>
      </c>
      <c r="C502" s="16" t="s">
        <v>80</v>
      </c>
      <c r="D502" s="81" t="s">
        <v>165</v>
      </c>
      <c r="E502" s="18" t="s">
        <v>722</v>
      </c>
      <c r="F502" s="19" t="s">
        <v>81</v>
      </c>
      <c r="G502" s="20">
        <v>2</v>
      </c>
      <c r="H502" s="20">
        <v>0</v>
      </c>
      <c r="I502" s="20">
        <v>2</v>
      </c>
      <c r="J502" s="20">
        <v>2</v>
      </c>
      <c r="K502" s="20">
        <v>2</v>
      </c>
      <c r="L502" s="20">
        <v>2</v>
      </c>
      <c r="M502" s="20">
        <v>0</v>
      </c>
      <c r="N502" s="20">
        <v>0</v>
      </c>
      <c r="O502" s="20">
        <v>0</v>
      </c>
      <c r="P502" s="20">
        <v>2</v>
      </c>
      <c r="R502" s="21">
        <f t="shared" si="14"/>
        <v>12</v>
      </c>
      <c r="S502" s="22" t="str">
        <f t="shared" si="15"/>
        <v>B-EN PROCESO</v>
      </c>
    </row>
    <row r="503" spans="2:19" ht="15.75">
      <c r="B503" s="15">
        <v>491</v>
      </c>
      <c r="C503" s="16" t="s">
        <v>80</v>
      </c>
      <c r="D503" s="81" t="s">
        <v>165</v>
      </c>
      <c r="E503" s="18" t="s">
        <v>723</v>
      </c>
      <c r="F503" s="19" t="s">
        <v>81</v>
      </c>
      <c r="G503" s="20">
        <v>2</v>
      </c>
      <c r="H503" s="20">
        <v>2</v>
      </c>
      <c r="I503" s="20">
        <v>2</v>
      </c>
      <c r="J503" s="20">
        <v>2</v>
      </c>
      <c r="K503" s="20">
        <v>2</v>
      </c>
      <c r="L503" s="20">
        <v>0</v>
      </c>
      <c r="M503" s="20">
        <v>2</v>
      </c>
      <c r="N503" s="20">
        <v>0</v>
      </c>
      <c r="O503" s="20">
        <v>0</v>
      </c>
      <c r="P503" s="20">
        <v>2</v>
      </c>
      <c r="R503" s="21">
        <f t="shared" si="14"/>
        <v>14</v>
      </c>
      <c r="S503" s="22" t="str">
        <f t="shared" si="15"/>
        <v>A-LOGRADO</v>
      </c>
    </row>
    <row r="504" spans="2:19" ht="15.75">
      <c r="B504" s="15">
        <v>492</v>
      </c>
      <c r="C504" s="16" t="s">
        <v>80</v>
      </c>
      <c r="D504" s="81" t="s">
        <v>165</v>
      </c>
      <c r="E504" s="18" t="s">
        <v>724</v>
      </c>
      <c r="F504" s="19" t="s">
        <v>81</v>
      </c>
      <c r="G504" s="20">
        <v>0</v>
      </c>
      <c r="H504" s="20">
        <v>2</v>
      </c>
      <c r="I504" s="20">
        <v>2</v>
      </c>
      <c r="J504" s="20">
        <v>2</v>
      </c>
      <c r="K504" s="20">
        <v>2</v>
      </c>
      <c r="L504" s="20">
        <v>0</v>
      </c>
      <c r="M504" s="20">
        <v>2</v>
      </c>
      <c r="N504" s="20">
        <v>0</v>
      </c>
      <c r="O504" s="20">
        <v>0</v>
      </c>
      <c r="P504" s="20">
        <v>0</v>
      </c>
      <c r="R504" s="21">
        <f t="shared" si="14"/>
        <v>10</v>
      </c>
      <c r="S504" s="22" t="str">
        <f t="shared" si="15"/>
        <v>B-EN PROCESO</v>
      </c>
    </row>
    <row r="505" spans="2:19" ht="15.75">
      <c r="B505" s="15">
        <v>493</v>
      </c>
      <c r="C505" s="16" t="s">
        <v>80</v>
      </c>
      <c r="D505" s="81" t="s">
        <v>165</v>
      </c>
      <c r="E505" s="18" t="s">
        <v>725</v>
      </c>
      <c r="F505" s="19" t="s">
        <v>81</v>
      </c>
      <c r="G505" s="20">
        <v>2</v>
      </c>
      <c r="H505" s="20">
        <v>2</v>
      </c>
      <c r="I505" s="20">
        <v>2</v>
      </c>
      <c r="J505" s="20">
        <v>2</v>
      </c>
      <c r="K505" s="20">
        <v>2</v>
      </c>
      <c r="L505" s="20">
        <v>0</v>
      </c>
      <c r="M505" s="20">
        <v>2</v>
      </c>
      <c r="N505" s="20">
        <v>0</v>
      </c>
      <c r="O505" s="20">
        <v>2</v>
      </c>
      <c r="P505" s="20">
        <v>2</v>
      </c>
      <c r="R505" s="21">
        <f t="shared" si="14"/>
        <v>16</v>
      </c>
      <c r="S505" s="22" t="str">
        <f t="shared" si="15"/>
        <v>A-LOGRADO</v>
      </c>
    </row>
    <row r="506" spans="2:19" ht="15.75">
      <c r="B506" s="15">
        <v>494</v>
      </c>
      <c r="C506" s="16" t="s">
        <v>80</v>
      </c>
      <c r="D506" s="81" t="s">
        <v>165</v>
      </c>
      <c r="E506" s="18" t="s">
        <v>726</v>
      </c>
      <c r="F506" s="19" t="s">
        <v>81</v>
      </c>
      <c r="G506" s="20">
        <v>2</v>
      </c>
      <c r="H506" s="20">
        <v>0</v>
      </c>
      <c r="I506" s="20">
        <v>2</v>
      </c>
      <c r="J506" s="20">
        <v>2</v>
      </c>
      <c r="K506" s="20">
        <v>2</v>
      </c>
      <c r="L506" s="20">
        <v>0</v>
      </c>
      <c r="M506" s="20">
        <v>0</v>
      </c>
      <c r="N506" s="20">
        <v>2</v>
      </c>
      <c r="O506" s="20">
        <v>0</v>
      </c>
      <c r="P506" s="20">
        <v>0</v>
      </c>
      <c r="R506" s="21">
        <f t="shared" si="14"/>
        <v>10</v>
      </c>
      <c r="S506" s="22" t="str">
        <f t="shared" si="15"/>
        <v>B-EN PROCESO</v>
      </c>
    </row>
    <row r="507" spans="2:19" ht="15.75">
      <c r="B507" s="15">
        <v>495</v>
      </c>
      <c r="C507" s="16" t="s">
        <v>80</v>
      </c>
      <c r="D507" s="81" t="s">
        <v>165</v>
      </c>
      <c r="E507" s="18" t="s">
        <v>727</v>
      </c>
      <c r="F507" s="19" t="s">
        <v>81</v>
      </c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R507" s="21">
        <f t="shared" si="14"/>
        <v>0</v>
      </c>
      <c r="S507" s="22" t="str">
        <f t="shared" si="15"/>
        <v>C-EN INICIO</v>
      </c>
    </row>
    <row r="508" spans="2:19" ht="15.75">
      <c r="B508" s="15">
        <v>496</v>
      </c>
      <c r="C508" s="16" t="s">
        <v>80</v>
      </c>
      <c r="D508" s="81" t="s">
        <v>165</v>
      </c>
      <c r="E508" s="18" t="s">
        <v>728</v>
      </c>
      <c r="F508" s="19" t="s">
        <v>81</v>
      </c>
      <c r="G508" s="20">
        <v>0</v>
      </c>
      <c r="H508" s="20">
        <v>2</v>
      </c>
      <c r="I508" s="20">
        <v>2</v>
      </c>
      <c r="J508" s="20">
        <v>2</v>
      </c>
      <c r="K508" s="20">
        <v>2</v>
      </c>
      <c r="L508" s="20">
        <v>2</v>
      </c>
      <c r="M508" s="20">
        <v>0</v>
      </c>
      <c r="N508" s="20">
        <v>0</v>
      </c>
      <c r="O508" s="20">
        <v>2</v>
      </c>
      <c r="P508" s="20">
        <v>2</v>
      </c>
      <c r="R508" s="21">
        <f t="shared" si="14"/>
        <v>14</v>
      </c>
      <c r="S508" s="22" t="str">
        <f t="shared" si="15"/>
        <v>A-LOGRADO</v>
      </c>
    </row>
    <row r="509" spans="2:19" ht="15.75">
      <c r="B509" s="15">
        <v>497</v>
      </c>
      <c r="C509" s="16" t="s">
        <v>80</v>
      </c>
      <c r="D509" s="81" t="s">
        <v>165</v>
      </c>
      <c r="E509" s="18" t="s">
        <v>729</v>
      </c>
      <c r="F509" s="19" t="s">
        <v>81</v>
      </c>
      <c r="G509" s="20">
        <v>0</v>
      </c>
      <c r="H509" s="20">
        <v>2</v>
      </c>
      <c r="I509" s="20">
        <v>2</v>
      </c>
      <c r="J509" s="20">
        <v>2</v>
      </c>
      <c r="K509" s="20">
        <v>2</v>
      </c>
      <c r="L509" s="20">
        <v>0</v>
      </c>
      <c r="M509" s="20">
        <v>2</v>
      </c>
      <c r="N509" s="20">
        <v>2</v>
      </c>
      <c r="O509" s="20">
        <v>2</v>
      </c>
      <c r="P509" s="20">
        <v>0</v>
      </c>
      <c r="R509" s="21">
        <f t="shared" si="14"/>
        <v>14</v>
      </c>
      <c r="S509" s="22" t="str">
        <f t="shared" si="15"/>
        <v>A-LOGRADO</v>
      </c>
    </row>
    <row r="510" spans="2:19" ht="30">
      <c r="B510" s="15">
        <v>498</v>
      </c>
      <c r="C510" s="16" t="s">
        <v>80</v>
      </c>
      <c r="D510" s="81" t="s">
        <v>165</v>
      </c>
      <c r="E510" s="18" t="s">
        <v>730</v>
      </c>
      <c r="F510" s="19" t="s">
        <v>81</v>
      </c>
      <c r="G510" s="20">
        <v>2</v>
      </c>
      <c r="H510" s="20">
        <v>2</v>
      </c>
      <c r="I510" s="20">
        <v>2</v>
      </c>
      <c r="J510" s="20">
        <v>2</v>
      </c>
      <c r="K510" s="20">
        <v>2</v>
      </c>
      <c r="L510" s="20">
        <v>0</v>
      </c>
      <c r="M510" s="20">
        <v>2</v>
      </c>
      <c r="N510" s="20">
        <v>2</v>
      </c>
      <c r="O510" s="20">
        <v>0</v>
      </c>
      <c r="P510" s="20">
        <v>2</v>
      </c>
      <c r="R510" s="21">
        <f t="shared" si="14"/>
        <v>16</v>
      </c>
      <c r="S510" s="22" t="str">
        <f t="shared" si="15"/>
        <v>A-LOGRADO</v>
      </c>
    </row>
    <row r="511" spans="2:19" ht="15.75">
      <c r="B511" s="15">
        <v>499</v>
      </c>
      <c r="C511" s="16" t="s">
        <v>80</v>
      </c>
      <c r="D511" s="81" t="s">
        <v>165</v>
      </c>
      <c r="E511" s="18" t="s">
        <v>731</v>
      </c>
      <c r="F511" s="19" t="s">
        <v>81</v>
      </c>
      <c r="G511" s="20">
        <v>2</v>
      </c>
      <c r="H511" s="20">
        <v>2</v>
      </c>
      <c r="I511" s="20">
        <v>2</v>
      </c>
      <c r="J511" s="20">
        <v>2</v>
      </c>
      <c r="K511" s="20">
        <v>2</v>
      </c>
      <c r="L511" s="20">
        <v>0</v>
      </c>
      <c r="M511" s="20">
        <v>2</v>
      </c>
      <c r="N511" s="20">
        <v>2</v>
      </c>
      <c r="O511" s="20">
        <v>0</v>
      </c>
      <c r="P511" s="20">
        <v>2</v>
      </c>
      <c r="R511" s="21">
        <f t="shared" si="14"/>
        <v>16</v>
      </c>
      <c r="S511" s="22" t="str">
        <f t="shared" si="15"/>
        <v>A-LOGRADO</v>
      </c>
    </row>
    <row r="512" spans="2:19" ht="15.75">
      <c r="B512" s="15">
        <v>500</v>
      </c>
      <c r="C512" s="16" t="s">
        <v>80</v>
      </c>
      <c r="D512" s="81" t="s">
        <v>165</v>
      </c>
      <c r="E512" s="18" t="s">
        <v>732</v>
      </c>
      <c r="F512" s="19" t="s">
        <v>81</v>
      </c>
      <c r="G512" s="20">
        <v>2</v>
      </c>
      <c r="H512" s="20">
        <v>2</v>
      </c>
      <c r="I512" s="20">
        <v>2</v>
      </c>
      <c r="J512" s="20">
        <v>0</v>
      </c>
      <c r="K512" s="20">
        <v>0</v>
      </c>
      <c r="L512" s="20">
        <v>2</v>
      </c>
      <c r="M512" s="20">
        <v>0</v>
      </c>
      <c r="N512" s="20">
        <v>0</v>
      </c>
      <c r="O512" s="20">
        <v>0</v>
      </c>
      <c r="P512" s="20">
        <v>2</v>
      </c>
      <c r="R512" s="21">
        <f t="shared" si="14"/>
        <v>10</v>
      </c>
      <c r="S512" s="22" t="str">
        <f t="shared" si="15"/>
        <v>B-EN PROCESO</v>
      </c>
    </row>
    <row r="513" spans="2:19" ht="15.75">
      <c r="B513" s="15">
        <v>501</v>
      </c>
      <c r="C513" s="16" t="s">
        <v>80</v>
      </c>
      <c r="D513" s="81" t="s">
        <v>165</v>
      </c>
      <c r="E513" s="18" t="s">
        <v>733</v>
      </c>
      <c r="F513" s="19" t="s">
        <v>81</v>
      </c>
      <c r="G513" s="20">
        <v>0</v>
      </c>
      <c r="H513" s="20">
        <v>2</v>
      </c>
      <c r="I513" s="20">
        <v>2</v>
      </c>
      <c r="J513" s="20">
        <v>2</v>
      </c>
      <c r="K513" s="20">
        <v>2</v>
      </c>
      <c r="L513" s="20">
        <v>0</v>
      </c>
      <c r="M513" s="20">
        <v>2</v>
      </c>
      <c r="N513" s="20">
        <v>2</v>
      </c>
      <c r="O513" s="20">
        <v>2</v>
      </c>
      <c r="P513" s="20">
        <v>0</v>
      </c>
      <c r="R513" s="21">
        <f t="shared" si="14"/>
        <v>14</v>
      </c>
      <c r="S513" s="22" t="str">
        <f t="shared" si="15"/>
        <v>A-LOGRADO</v>
      </c>
    </row>
    <row r="514" spans="2:19" ht="15.75">
      <c r="B514" s="15">
        <v>502</v>
      </c>
      <c r="C514" s="16" t="s">
        <v>80</v>
      </c>
      <c r="D514" s="81" t="s">
        <v>165</v>
      </c>
      <c r="E514" s="18" t="s">
        <v>734</v>
      </c>
      <c r="F514" s="19" t="s">
        <v>81</v>
      </c>
      <c r="G514" s="20">
        <v>0</v>
      </c>
      <c r="H514" s="20">
        <v>2</v>
      </c>
      <c r="I514" s="20">
        <v>2</v>
      </c>
      <c r="J514" s="20">
        <v>0</v>
      </c>
      <c r="K514" s="20">
        <v>2</v>
      </c>
      <c r="L514" s="20">
        <v>0</v>
      </c>
      <c r="M514" s="20">
        <v>2</v>
      </c>
      <c r="N514" s="20">
        <v>2</v>
      </c>
      <c r="O514" s="20">
        <v>2</v>
      </c>
      <c r="P514" s="20">
        <v>2</v>
      </c>
      <c r="R514" s="21">
        <f t="shared" si="14"/>
        <v>14</v>
      </c>
      <c r="S514" s="22" t="str">
        <f t="shared" si="15"/>
        <v>A-LOGRADO</v>
      </c>
    </row>
    <row r="515" spans="2:19" ht="15.75">
      <c r="B515" s="15">
        <v>503</v>
      </c>
      <c r="C515" s="16" t="s">
        <v>80</v>
      </c>
      <c r="D515" s="81" t="s">
        <v>165</v>
      </c>
      <c r="E515" s="18" t="s">
        <v>735</v>
      </c>
      <c r="F515" s="19" t="s">
        <v>81</v>
      </c>
      <c r="G515" s="20">
        <v>0</v>
      </c>
      <c r="H515" s="20">
        <v>0</v>
      </c>
      <c r="I515" s="20">
        <v>0</v>
      </c>
      <c r="J515" s="20">
        <v>2</v>
      </c>
      <c r="K515" s="20">
        <v>2</v>
      </c>
      <c r="L515" s="20">
        <v>0</v>
      </c>
      <c r="M515" s="20">
        <v>2</v>
      </c>
      <c r="N515" s="20">
        <v>0</v>
      </c>
      <c r="O515" s="20">
        <v>2</v>
      </c>
      <c r="P515" s="20">
        <v>0</v>
      </c>
      <c r="R515" s="21">
        <f t="shared" si="14"/>
        <v>8</v>
      </c>
      <c r="S515" s="22" t="str">
        <f t="shared" si="15"/>
        <v>C-EN INICIO</v>
      </c>
    </row>
    <row r="516" spans="2:19" ht="15.75">
      <c r="B516" s="15">
        <v>504</v>
      </c>
      <c r="C516" s="16" t="s">
        <v>80</v>
      </c>
      <c r="D516" s="81" t="s">
        <v>174</v>
      </c>
      <c r="E516" s="18" t="s">
        <v>736</v>
      </c>
      <c r="F516" s="19" t="s">
        <v>30</v>
      </c>
      <c r="G516" s="20">
        <v>0</v>
      </c>
      <c r="H516" s="20">
        <v>2</v>
      </c>
      <c r="I516" s="20">
        <v>0</v>
      </c>
      <c r="J516" s="20">
        <v>0</v>
      </c>
      <c r="K516" s="20">
        <v>2</v>
      </c>
      <c r="L516" s="20">
        <v>0</v>
      </c>
      <c r="M516" s="20">
        <v>2</v>
      </c>
      <c r="N516" s="20">
        <v>2</v>
      </c>
      <c r="O516" s="20">
        <v>2</v>
      </c>
      <c r="P516" s="20">
        <v>2</v>
      </c>
      <c r="R516" s="21">
        <f t="shared" si="14"/>
        <v>12</v>
      </c>
      <c r="S516" s="22" t="str">
        <f t="shared" si="15"/>
        <v>B-EN PROCESO</v>
      </c>
    </row>
    <row r="517" spans="2:19" ht="15.75">
      <c r="B517" s="15">
        <v>505</v>
      </c>
      <c r="C517" s="16" t="s">
        <v>80</v>
      </c>
      <c r="D517" s="81" t="s">
        <v>176</v>
      </c>
      <c r="E517" s="18" t="s">
        <v>737</v>
      </c>
      <c r="F517" s="19" t="s">
        <v>30</v>
      </c>
      <c r="G517" s="20">
        <v>0</v>
      </c>
      <c r="H517" s="20">
        <v>2</v>
      </c>
      <c r="I517" s="20">
        <v>2</v>
      </c>
      <c r="J517" s="20">
        <v>2</v>
      </c>
      <c r="K517" s="20">
        <v>2</v>
      </c>
      <c r="L517" s="20">
        <v>2</v>
      </c>
      <c r="M517" s="20">
        <v>2</v>
      </c>
      <c r="N517" s="20">
        <v>0</v>
      </c>
      <c r="O517" s="20">
        <v>2</v>
      </c>
      <c r="P517" s="20">
        <v>2</v>
      </c>
      <c r="R517" s="21">
        <f t="shared" si="14"/>
        <v>16</v>
      </c>
      <c r="S517" s="22" t="str">
        <f t="shared" si="15"/>
        <v>A-LOGRADO</v>
      </c>
    </row>
    <row r="518" spans="2:19" ht="15.75">
      <c r="B518" s="15">
        <v>506</v>
      </c>
      <c r="C518" s="16" t="s">
        <v>80</v>
      </c>
      <c r="D518" s="81" t="s">
        <v>176</v>
      </c>
      <c r="E518" s="18" t="s">
        <v>738</v>
      </c>
      <c r="F518" s="19" t="s">
        <v>30</v>
      </c>
      <c r="G518" s="20">
        <v>2</v>
      </c>
      <c r="H518" s="20">
        <v>2</v>
      </c>
      <c r="I518" s="20">
        <v>2</v>
      </c>
      <c r="J518" s="20">
        <v>2</v>
      </c>
      <c r="K518" s="20">
        <v>2</v>
      </c>
      <c r="L518" s="20">
        <v>2</v>
      </c>
      <c r="M518" s="20">
        <v>2</v>
      </c>
      <c r="N518" s="20">
        <v>2</v>
      </c>
      <c r="O518" s="20">
        <v>2</v>
      </c>
      <c r="P518" s="20">
        <v>2</v>
      </c>
      <c r="R518" s="21">
        <f t="shared" si="14"/>
        <v>20</v>
      </c>
      <c r="S518" s="22" t="str">
        <f t="shared" si="15"/>
        <v>AD-DESTACADO</v>
      </c>
    </row>
    <row r="519" spans="2:19" ht="15.75">
      <c r="B519" s="15">
        <v>507</v>
      </c>
      <c r="C519" s="16" t="s">
        <v>80</v>
      </c>
      <c r="D519" s="81" t="s">
        <v>176</v>
      </c>
      <c r="E519" s="18" t="s">
        <v>739</v>
      </c>
      <c r="F519" s="19" t="s">
        <v>30</v>
      </c>
      <c r="G519" s="20">
        <v>2</v>
      </c>
      <c r="H519" s="20">
        <v>2</v>
      </c>
      <c r="I519" s="20">
        <v>0</v>
      </c>
      <c r="J519" s="20">
        <v>2</v>
      </c>
      <c r="K519" s="20">
        <v>0</v>
      </c>
      <c r="L519" s="20">
        <v>2</v>
      </c>
      <c r="M519" s="20">
        <v>2</v>
      </c>
      <c r="N519" s="20">
        <v>0</v>
      </c>
      <c r="O519" s="20">
        <v>0</v>
      </c>
      <c r="P519" s="20">
        <v>2</v>
      </c>
      <c r="R519" s="21">
        <f t="shared" si="14"/>
        <v>12</v>
      </c>
      <c r="S519" s="22" t="str">
        <f t="shared" si="15"/>
        <v>B-EN PROCESO</v>
      </c>
    </row>
    <row r="520" spans="2:19" ht="15.75">
      <c r="B520" s="15">
        <v>508</v>
      </c>
      <c r="C520" s="16" t="s">
        <v>80</v>
      </c>
      <c r="D520" s="81" t="s">
        <v>176</v>
      </c>
      <c r="E520" s="18" t="s">
        <v>740</v>
      </c>
      <c r="F520" s="19" t="s">
        <v>30</v>
      </c>
      <c r="G520" s="20">
        <v>2</v>
      </c>
      <c r="H520" s="20">
        <v>0</v>
      </c>
      <c r="I520" s="20">
        <v>0</v>
      </c>
      <c r="J520" s="20">
        <v>2</v>
      </c>
      <c r="K520" s="20">
        <v>2</v>
      </c>
      <c r="L520" s="20">
        <v>2</v>
      </c>
      <c r="M520" s="20">
        <v>2</v>
      </c>
      <c r="N520" s="20">
        <v>0</v>
      </c>
      <c r="O520" s="20">
        <v>2</v>
      </c>
      <c r="P520" s="20">
        <v>2</v>
      </c>
      <c r="R520" s="21">
        <f t="shared" si="14"/>
        <v>14</v>
      </c>
      <c r="S520" s="22" t="str">
        <f t="shared" si="15"/>
        <v>A-LOGRADO</v>
      </c>
    </row>
    <row r="521" spans="2:19" ht="15.75">
      <c r="B521" s="15">
        <v>509</v>
      </c>
      <c r="C521" s="16" t="s">
        <v>80</v>
      </c>
      <c r="D521" s="81" t="s">
        <v>176</v>
      </c>
      <c r="E521" s="18" t="s">
        <v>741</v>
      </c>
      <c r="F521" s="19" t="s">
        <v>30</v>
      </c>
      <c r="G521" s="20">
        <v>2</v>
      </c>
      <c r="H521" s="20">
        <v>2</v>
      </c>
      <c r="I521" s="20">
        <v>0</v>
      </c>
      <c r="J521" s="20">
        <v>2</v>
      </c>
      <c r="K521" s="20">
        <v>0</v>
      </c>
      <c r="L521" s="20">
        <v>2</v>
      </c>
      <c r="M521" s="20">
        <v>0</v>
      </c>
      <c r="N521" s="20">
        <v>0</v>
      </c>
      <c r="O521" s="20">
        <v>0</v>
      </c>
      <c r="P521" s="20">
        <v>2</v>
      </c>
      <c r="R521" s="21">
        <f t="shared" si="14"/>
        <v>10</v>
      </c>
      <c r="S521" s="22" t="str">
        <f t="shared" si="15"/>
        <v>B-EN PROCESO</v>
      </c>
    </row>
    <row r="522" spans="2:19" ht="15.75">
      <c r="B522" s="15">
        <v>510</v>
      </c>
      <c r="C522" s="16" t="s">
        <v>80</v>
      </c>
      <c r="D522" s="81" t="s">
        <v>176</v>
      </c>
      <c r="E522" s="18" t="s">
        <v>742</v>
      </c>
      <c r="F522" s="19" t="s">
        <v>30</v>
      </c>
      <c r="G522" s="20">
        <v>2</v>
      </c>
      <c r="H522" s="20">
        <v>2</v>
      </c>
      <c r="I522" s="20">
        <v>0</v>
      </c>
      <c r="J522" s="20">
        <v>2</v>
      </c>
      <c r="K522" s="20">
        <v>2</v>
      </c>
      <c r="L522" s="20">
        <v>2</v>
      </c>
      <c r="M522" s="20">
        <v>2</v>
      </c>
      <c r="N522" s="20">
        <v>2</v>
      </c>
      <c r="O522" s="20">
        <v>0</v>
      </c>
      <c r="P522" s="20">
        <v>2</v>
      </c>
      <c r="R522" s="21">
        <f t="shared" si="14"/>
        <v>16</v>
      </c>
      <c r="S522" s="22" t="str">
        <f t="shared" si="15"/>
        <v>A-LOGRADO</v>
      </c>
    </row>
    <row r="523" spans="2:19" ht="15.75">
      <c r="B523" s="15">
        <v>511</v>
      </c>
      <c r="C523" s="16" t="s">
        <v>80</v>
      </c>
      <c r="D523" s="81" t="s">
        <v>176</v>
      </c>
      <c r="E523" s="18" t="s">
        <v>743</v>
      </c>
      <c r="F523" s="19" t="s">
        <v>30</v>
      </c>
      <c r="G523" s="20">
        <v>2</v>
      </c>
      <c r="H523" s="20">
        <v>2</v>
      </c>
      <c r="I523" s="20">
        <v>2</v>
      </c>
      <c r="J523" s="20">
        <v>2</v>
      </c>
      <c r="K523" s="20">
        <v>0</v>
      </c>
      <c r="L523" s="20">
        <v>2</v>
      </c>
      <c r="M523" s="20">
        <v>2</v>
      </c>
      <c r="N523" s="20">
        <v>2</v>
      </c>
      <c r="O523" s="20">
        <v>0</v>
      </c>
      <c r="P523" s="20">
        <v>2</v>
      </c>
      <c r="R523" s="21">
        <f t="shared" si="14"/>
        <v>16</v>
      </c>
      <c r="S523" s="22" t="str">
        <f t="shared" si="15"/>
        <v>A-LOGRADO</v>
      </c>
    </row>
    <row r="524" spans="2:19" ht="15.75">
      <c r="B524" s="15">
        <v>512</v>
      </c>
      <c r="C524" s="16" t="s">
        <v>80</v>
      </c>
      <c r="D524" s="81" t="s">
        <v>176</v>
      </c>
      <c r="E524" s="18" t="s">
        <v>744</v>
      </c>
      <c r="F524" s="19" t="s">
        <v>30</v>
      </c>
      <c r="G524" s="20">
        <v>2</v>
      </c>
      <c r="H524" s="20">
        <v>2</v>
      </c>
      <c r="I524" s="20">
        <v>2</v>
      </c>
      <c r="J524" s="20">
        <v>2</v>
      </c>
      <c r="K524" s="20">
        <v>2</v>
      </c>
      <c r="L524" s="20">
        <v>0</v>
      </c>
      <c r="M524" s="20">
        <v>0</v>
      </c>
      <c r="N524" s="20">
        <v>0</v>
      </c>
      <c r="O524" s="20">
        <v>0</v>
      </c>
      <c r="P524" s="20">
        <v>2</v>
      </c>
      <c r="R524" s="21">
        <f t="shared" si="14"/>
        <v>12</v>
      </c>
      <c r="S524" s="22" t="str">
        <f t="shared" si="15"/>
        <v>B-EN PROCESO</v>
      </c>
    </row>
    <row r="525" spans="2:19" ht="15.75">
      <c r="B525" s="15">
        <v>513</v>
      </c>
      <c r="C525" s="16" t="s">
        <v>80</v>
      </c>
      <c r="D525" s="81" t="s">
        <v>176</v>
      </c>
      <c r="E525" s="18" t="s">
        <v>745</v>
      </c>
      <c r="F525" s="19" t="s">
        <v>30</v>
      </c>
      <c r="G525" s="20">
        <v>2</v>
      </c>
      <c r="H525" s="20">
        <v>2</v>
      </c>
      <c r="I525" s="20">
        <v>2</v>
      </c>
      <c r="J525" s="20">
        <v>2</v>
      </c>
      <c r="K525" s="20">
        <v>2</v>
      </c>
      <c r="L525" s="20">
        <v>0</v>
      </c>
      <c r="M525" s="20">
        <v>0</v>
      </c>
      <c r="N525" s="20">
        <v>0</v>
      </c>
      <c r="O525" s="20">
        <v>0</v>
      </c>
      <c r="P525" s="20">
        <v>2</v>
      </c>
      <c r="R525" s="21">
        <f t="shared" si="14"/>
        <v>12</v>
      </c>
      <c r="S525" s="22" t="str">
        <f t="shared" si="15"/>
        <v>B-EN PROCESO</v>
      </c>
    </row>
    <row r="526" spans="2:19" ht="15.75">
      <c r="B526" s="15">
        <v>514</v>
      </c>
      <c r="C526" s="16" t="s">
        <v>80</v>
      </c>
      <c r="D526" s="81" t="s">
        <v>176</v>
      </c>
      <c r="E526" s="18" t="s">
        <v>746</v>
      </c>
      <c r="F526" s="19" t="s">
        <v>30</v>
      </c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R526" s="21">
        <f t="shared" ref="R526:R589" si="16">SUM(G526+H526+I526+J526+K526+L526+M526+N526+O526+P526)</f>
        <v>0</v>
      </c>
      <c r="S526" s="22" t="str">
        <f t="shared" ref="S526:S589" si="17">IF(R526&gt;=18,"AD-DESTACADO",IF(R526&gt;12,"A-LOGRADO",IF(R526&gt;=10,"B-EN PROCESO","C-EN INICIO")))</f>
        <v>C-EN INICIO</v>
      </c>
    </row>
    <row r="527" spans="2:19" ht="15.75">
      <c r="B527" s="15">
        <v>515</v>
      </c>
      <c r="C527" s="16" t="s">
        <v>80</v>
      </c>
      <c r="D527" s="81" t="s">
        <v>176</v>
      </c>
      <c r="E527" s="18" t="s">
        <v>747</v>
      </c>
      <c r="F527" s="19" t="s">
        <v>30</v>
      </c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R527" s="21">
        <f t="shared" si="16"/>
        <v>0</v>
      </c>
      <c r="S527" s="22" t="str">
        <f t="shared" si="17"/>
        <v>C-EN INICIO</v>
      </c>
    </row>
    <row r="528" spans="2:19" ht="15.75">
      <c r="B528" s="15">
        <v>516</v>
      </c>
      <c r="C528" s="16" t="s">
        <v>80</v>
      </c>
      <c r="D528" s="81" t="s">
        <v>176</v>
      </c>
      <c r="E528" s="18" t="s">
        <v>748</v>
      </c>
      <c r="F528" s="19" t="s">
        <v>30</v>
      </c>
      <c r="G528" s="20">
        <v>0</v>
      </c>
      <c r="H528" s="20">
        <v>2</v>
      </c>
      <c r="I528" s="20">
        <v>2</v>
      </c>
      <c r="J528" s="20">
        <v>2</v>
      </c>
      <c r="K528" s="20">
        <v>2</v>
      </c>
      <c r="L528" s="20">
        <v>2</v>
      </c>
      <c r="M528" s="20">
        <v>2</v>
      </c>
      <c r="N528" s="20">
        <v>2</v>
      </c>
      <c r="O528" s="20">
        <v>2</v>
      </c>
      <c r="P528" s="20">
        <v>2</v>
      </c>
      <c r="R528" s="21">
        <f t="shared" si="16"/>
        <v>18</v>
      </c>
      <c r="S528" s="22" t="str">
        <f t="shared" si="17"/>
        <v>AD-DESTACADO</v>
      </c>
    </row>
    <row r="529" spans="2:19" ht="15.75">
      <c r="B529" s="15">
        <v>517</v>
      </c>
      <c r="C529" s="16" t="s">
        <v>80</v>
      </c>
      <c r="D529" s="81" t="s">
        <v>176</v>
      </c>
      <c r="E529" s="18" t="s">
        <v>749</v>
      </c>
      <c r="F529" s="19" t="s">
        <v>30</v>
      </c>
      <c r="G529" s="20">
        <v>2</v>
      </c>
      <c r="H529" s="20">
        <v>2</v>
      </c>
      <c r="I529" s="20">
        <v>2</v>
      </c>
      <c r="J529" s="20">
        <v>2</v>
      </c>
      <c r="K529" s="20">
        <v>2</v>
      </c>
      <c r="L529" s="20">
        <v>2</v>
      </c>
      <c r="M529" s="20">
        <v>2</v>
      </c>
      <c r="N529" s="20">
        <v>0</v>
      </c>
      <c r="O529" s="20">
        <v>2</v>
      </c>
      <c r="P529" s="20">
        <v>2</v>
      </c>
      <c r="R529" s="21">
        <f t="shared" si="16"/>
        <v>18</v>
      </c>
      <c r="S529" s="22" t="str">
        <f t="shared" si="17"/>
        <v>AD-DESTACADO</v>
      </c>
    </row>
    <row r="530" spans="2:19" ht="15.75">
      <c r="B530" s="15">
        <v>518</v>
      </c>
      <c r="C530" s="16" t="s">
        <v>80</v>
      </c>
      <c r="D530" s="81" t="s">
        <v>176</v>
      </c>
      <c r="E530" s="18" t="s">
        <v>750</v>
      </c>
      <c r="F530" s="19" t="s">
        <v>30</v>
      </c>
      <c r="G530" s="20">
        <v>2</v>
      </c>
      <c r="H530" s="20">
        <v>2</v>
      </c>
      <c r="I530" s="20">
        <v>2</v>
      </c>
      <c r="J530" s="20">
        <v>2</v>
      </c>
      <c r="K530" s="20">
        <v>2</v>
      </c>
      <c r="L530" s="20">
        <v>0</v>
      </c>
      <c r="M530" s="20">
        <v>0</v>
      </c>
      <c r="N530" s="20">
        <v>0</v>
      </c>
      <c r="O530" s="20">
        <v>2</v>
      </c>
      <c r="P530" s="20">
        <v>0</v>
      </c>
      <c r="R530" s="21">
        <f t="shared" si="16"/>
        <v>12</v>
      </c>
      <c r="S530" s="22" t="str">
        <f t="shared" si="17"/>
        <v>B-EN PROCESO</v>
      </c>
    </row>
    <row r="531" spans="2:19" ht="15.75">
      <c r="B531" s="15">
        <v>519</v>
      </c>
      <c r="C531" s="16" t="s">
        <v>80</v>
      </c>
      <c r="D531" s="81" t="s">
        <v>176</v>
      </c>
      <c r="E531" s="18" t="s">
        <v>751</v>
      </c>
      <c r="F531" s="19" t="s">
        <v>30</v>
      </c>
      <c r="G531" s="20">
        <v>0</v>
      </c>
      <c r="H531" s="20">
        <v>2</v>
      </c>
      <c r="I531" s="20">
        <v>0</v>
      </c>
      <c r="J531" s="20">
        <v>2</v>
      </c>
      <c r="K531" s="20">
        <v>0</v>
      </c>
      <c r="L531" s="20">
        <v>0</v>
      </c>
      <c r="M531" s="20">
        <v>2</v>
      </c>
      <c r="N531" s="20">
        <v>0</v>
      </c>
      <c r="O531" s="20">
        <v>0</v>
      </c>
      <c r="P531" s="20">
        <v>0</v>
      </c>
      <c r="R531" s="21">
        <f t="shared" si="16"/>
        <v>6</v>
      </c>
      <c r="S531" s="22" t="str">
        <f t="shared" si="17"/>
        <v>C-EN INICIO</v>
      </c>
    </row>
    <row r="532" spans="2:19" ht="15.75">
      <c r="B532" s="15">
        <v>520</v>
      </c>
      <c r="C532" s="16" t="s">
        <v>80</v>
      </c>
      <c r="D532" s="81" t="s">
        <v>176</v>
      </c>
      <c r="E532" s="18" t="s">
        <v>752</v>
      </c>
      <c r="F532" s="19" t="s">
        <v>30</v>
      </c>
      <c r="G532" s="20">
        <v>2</v>
      </c>
      <c r="H532" s="20">
        <v>2</v>
      </c>
      <c r="I532" s="20">
        <v>2</v>
      </c>
      <c r="J532" s="20">
        <v>0</v>
      </c>
      <c r="K532" s="20">
        <v>0</v>
      </c>
      <c r="L532" s="20">
        <v>0</v>
      </c>
      <c r="M532" s="20">
        <v>0</v>
      </c>
      <c r="N532" s="20">
        <v>0</v>
      </c>
      <c r="O532" s="20">
        <v>2</v>
      </c>
      <c r="P532" s="20">
        <v>0</v>
      </c>
      <c r="R532" s="21">
        <f t="shared" si="16"/>
        <v>8</v>
      </c>
      <c r="S532" s="22" t="str">
        <f t="shared" si="17"/>
        <v>C-EN INICIO</v>
      </c>
    </row>
    <row r="533" spans="2:19" ht="15.75">
      <c r="B533" s="15">
        <v>521</v>
      </c>
      <c r="C533" s="16" t="s">
        <v>80</v>
      </c>
      <c r="D533" s="81" t="s">
        <v>176</v>
      </c>
      <c r="E533" s="18" t="s">
        <v>753</v>
      </c>
      <c r="F533" s="19" t="s">
        <v>30</v>
      </c>
      <c r="G533" s="20">
        <v>2</v>
      </c>
      <c r="H533" s="20">
        <v>2</v>
      </c>
      <c r="I533" s="20">
        <v>0</v>
      </c>
      <c r="J533" s="20">
        <v>2</v>
      </c>
      <c r="K533" s="20">
        <v>2</v>
      </c>
      <c r="L533" s="20">
        <v>0</v>
      </c>
      <c r="M533" s="20">
        <v>0</v>
      </c>
      <c r="N533" s="20">
        <v>2</v>
      </c>
      <c r="O533" s="20">
        <v>0</v>
      </c>
      <c r="P533" s="20">
        <v>0</v>
      </c>
      <c r="R533" s="21">
        <f t="shared" si="16"/>
        <v>10</v>
      </c>
      <c r="S533" s="22" t="str">
        <f t="shared" si="17"/>
        <v>B-EN PROCESO</v>
      </c>
    </row>
    <row r="534" spans="2:19" ht="15.75">
      <c r="B534" s="15">
        <v>522</v>
      </c>
      <c r="C534" s="16" t="s">
        <v>80</v>
      </c>
      <c r="D534" s="81" t="s">
        <v>176</v>
      </c>
      <c r="E534" s="18" t="s">
        <v>754</v>
      </c>
      <c r="F534" s="19" t="s">
        <v>30</v>
      </c>
      <c r="G534" s="20">
        <v>2</v>
      </c>
      <c r="H534" s="20">
        <v>0</v>
      </c>
      <c r="I534" s="20">
        <v>2</v>
      </c>
      <c r="J534" s="20">
        <v>2</v>
      </c>
      <c r="K534" s="20">
        <v>2</v>
      </c>
      <c r="L534" s="20">
        <v>2</v>
      </c>
      <c r="M534" s="20">
        <v>2</v>
      </c>
      <c r="N534" s="20">
        <v>2</v>
      </c>
      <c r="O534" s="20">
        <v>2</v>
      </c>
      <c r="P534" s="20">
        <v>2</v>
      </c>
      <c r="R534" s="21">
        <f t="shared" si="16"/>
        <v>18</v>
      </c>
      <c r="S534" s="22" t="str">
        <f t="shared" si="17"/>
        <v>AD-DESTACADO</v>
      </c>
    </row>
    <row r="535" spans="2:19" ht="15.75">
      <c r="B535" s="15">
        <v>523</v>
      </c>
      <c r="C535" s="16" t="s">
        <v>80</v>
      </c>
      <c r="D535" s="81" t="s">
        <v>176</v>
      </c>
      <c r="E535" s="18" t="s">
        <v>755</v>
      </c>
      <c r="F535" s="19" t="s">
        <v>30</v>
      </c>
      <c r="G535" s="20">
        <v>2</v>
      </c>
      <c r="H535" s="20">
        <v>2</v>
      </c>
      <c r="I535" s="20">
        <v>2</v>
      </c>
      <c r="J535" s="20">
        <v>2</v>
      </c>
      <c r="K535" s="20">
        <v>2</v>
      </c>
      <c r="L535" s="20">
        <v>0</v>
      </c>
      <c r="M535" s="20">
        <v>2</v>
      </c>
      <c r="N535" s="20">
        <v>0</v>
      </c>
      <c r="O535" s="20">
        <v>0</v>
      </c>
      <c r="P535" s="20">
        <v>2</v>
      </c>
      <c r="R535" s="21">
        <f t="shared" si="16"/>
        <v>14</v>
      </c>
      <c r="S535" s="22" t="str">
        <f t="shared" si="17"/>
        <v>A-LOGRADO</v>
      </c>
    </row>
    <row r="536" spans="2:19" ht="15.75">
      <c r="B536" s="15">
        <v>524</v>
      </c>
      <c r="C536" s="16" t="s">
        <v>80</v>
      </c>
      <c r="D536" s="81" t="s">
        <v>177</v>
      </c>
      <c r="E536" s="18" t="s">
        <v>756</v>
      </c>
      <c r="F536" s="19" t="s">
        <v>30</v>
      </c>
      <c r="G536" s="20">
        <v>2</v>
      </c>
      <c r="H536" s="20">
        <v>2</v>
      </c>
      <c r="I536" s="20">
        <v>0</v>
      </c>
      <c r="J536" s="20">
        <v>2</v>
      </c>
      <c r="K536" s="20">
        <v>2</v>
      </c>
      <c r="L536" s="20">
        <v>0</v>
      </c>
      <c r="M536" s="20">
        <v>2</v>
      </c>
      <c r="N536" s="20">
        <v>2</v>
      </c>
      <c r="O536" s="20">
        <v>2</v>
      </c>
      <c r="P536" s="20">
        <v>0</v>
      </c>
      <c r="R536" s="21">
        <f t="shared" si="16"/>
        <v>14</v>
      </c>
      <c r="S536" s="22" t="str">
        <f t="shared" si="17"/>
        <v>A-LOGRADO</v>
      </c>
    </row>
    <row r="537" spans="2:19" ht="15.75">
      <c r="B537" s="15">
        <v>525</v>
      </c>
      <c r="C537" s="16" t="s">
        <v>80</v>
      </c>
      <c r="D537" s="81" t="s">
        <v>167</v>
      </c>
      <c r="E537" s="18" t="s">
        <v>757</v>
      </c>
      <c r="F537" s="19" t="s">
        <v>30</v>
      </c>
      <c r="G537" s="20">
        <v>2</v>
      </c>
      <c r="H537" s="20">
        <v>2</v>
      </c>
      <c r="I537" s="20">
        <v>2</v>
      </c>
      <c r="J537" s="20">
        <v>2</v>
      </c>
      <c r="K537" s="20">
        <v>2</v>
      </c>
      <c r="L537" s="20">
        <v>2</v>
      </c>
      <c r="M537" s="20">
        <v>2</v>
      </c>
      <c r="N537" s="20">
        <v>0</v>
      </c>
      <c r="O537" s="20">
        <v>0</v>
      </c>
      <c r="P537" s="20">
        <v>0</v>
      </c>
      <c r="R537" s="21">
        <f t="shared" si="16"/>
        <v>14</v>
      </c>
      <c r="S537" s="22" t="str">
        <f t="shared" si="17"/>
        <v>A-LOGRADO</v>
      </c>
    </row>
    <row r="538" spans="2:19" ht="15.75">
      <c r="B538" s="15">
        <v>526</v>
      </c>
      <c r="C538" s="16" t="s">
        <v>80</v>
      </c>
      <c r="D538" s="81" t="s">
        <v>167</v>
      </c>
      <c r="E538" s="18" t="s">
        <v>758</v>
      </c>
      <c r="F538" s="19" t="s">
        <v>30</v>
      </c>
      <c r="G538" s="20">
        <v>0</v>
      </c>
      <c r="H538" s="20">
        <v>0</v>
      </c>
      <c r="I538" s="20">
        <v>2</v>
      </c>
      <c r="J538" s="20">
        <v>2</v>
      </c>
      <c r="K538" s="20">
        <v>2</v>
      </c>
      <c r="L538" s="20">
        <v>0</v>
      </c>
      <c r="M538" s="20">
        <v>2</v>
      </c>
      <c r="N538" s="20">
        <v>2</v>
      </c>
      <c r="O538" s="20">
        <v>0</v>
      </c>
      <c r="P538" s="20">
        <v>0</v>
      </c>
      <c r="R538" s="21">
        <f t="shared" si="16"/>
        <v>10</v>
      </c>
      <c r="S538" s="22" t="str">
        <f t="shared" si="17"/>
        <v>B-EN PROCESO</v>
      </c>
    </row>
    <row r="539" spans="2:19" ht="15.75">
      <c r="B539" s="15">
        <v>527</v>
      </c>
      <c r="C539" s="16" t="s">
        <v>80</v>
      </c>
      <c r="D539" s="81" t="s">
        <v>167</v>
      </c>
      <c r="E539" s="18" t="s">
        <v>759</v>
      </c>
      <c r="F539" s="19" t="s">
        <v>30</v>
      </c>
      <c r="G539" s="20">
        <v>0</v>
      </c>
      <c r="H539" s="20">
        <v>2</v>
      </c>
      <c r="I539" s="20">
        <v>2</v>
      </c>
      <c r="J539" s="20">
        <v>0</v>
      </c>
      <c r="K539" s="20">
        <v>2</v>
      </c>
      <c r="L539" s="20">
        <v>0</v>
      </c>
      <c r="M539" s="20">
        <v>0</v>
      </c>
      <c r="N539" s="20">
        <v>2</v>
      </c>
      <c r="O539" s="20">
        <v>0</v>
      </c>
      <c r="P539" s="20">
        <v>0</v>
      </c>
      <c r="R539" s="21">
        <f t="shared" si="16"/>
        <v>8</v>
      </c>
      <c r="S539" s="22" t="str">
        <f t="shared" si="17"/>
        <v>C-EN INICIO</v>
      </c>
    </row>
    <row r="540" spans="2:19" ht="15.75">
      <c r="B540" s="15">
        <v>528</v>
      </c>
      <c r="C540" s="16" t="s">
        <v>80</v>
      </c>
      <c r="D540" s="81" t="s">
        <v>167</v>
      </c>
      <c r="E540" s="18" t="s">
        <v>760</v>
      </c>
      <c r="F540" s="19" t="s">
        <v>30</v>
      </c>
      <c r="G540" s="20">
        <v>2</v>
      </c>
      <c r="H540" s="20">
        <v>2</v>
      </c>
      <c r="I540" s="20">
        <v>2</v>
      </c>
      <c r="J540" s="20">
        <v>2</v>
      </c>
      <c r="K540" s="20">
        <v>2</v>
      </c>
      <c r="L540" s="20">
        <v>2</v>
      </c>
      <c r="M540" s="20">
        <v>2</v>
      </c>
      <c r="N540" s="20">
        <v>2</v>
      </c>
      <c r="O540" s="20">
        <v>2</v>
      </c>
      <c r="P540" s="20">
        <v>0</v>
      </c>
      <c r="R540" s="21">
        <f t="shared" si="16"/>
        <v>18</v>
      </c>
      <c r="S540" s="22" t="str">
        <f t="shared" si="17"/>
        <v>AD-DESTACADO</v>
      </c>
    </row>
    <row r="541" spans="2:19" ht="15.75">
      <c r="B541" s="15">
        <v>529</v>
      </c>
      <c r="C541" s="16" t="s">
        <v>80</v>
      </c>
      <c r="D541" s="81" t="s">
        <v>167</v>
      </c>
      <c r="E541" s="18" t="s">
        <v>761</v>
      </c>
      <c r="F541" s="19" t="s">
        <v>30</v>
      </c>
      <c r="G541" s="20">
        <v>2</v>
      </c>
      <c r="H541" s="20">
        <v>2</v>
      </c>
      <c r="I541" s="20">
        <v>2</v>
      </c>
      <c r="J541" s="20">
        <v>2</v>
      </c>
      <c r="K541" s="20">
        <v>2</v>
      </c>
      <c r="L541" s="20">
        <v>2</v>
      </c>
      <c r="M541" s="20">
        <v>2</v>
      </c>
      <c r="N541" s="20">
        <v>2</v>
      </c>
      <c r="O541" s="20">
        <v>0</v>
      </c>
      <c r="P541" s="20">
        <v>0</v>
      </c>
      <c r="R541" s="21">
        <f t="shared" si="16"/>
        <v>16</v>
      </c>
      <c r="S541" s="22" t="str">
        <f t="shared" si="17"/>
        <v>A-LOGRADO</v>
      </c>
    </row>
    <row r="542" spans="2:19" ht="15.75">
      <c r="B542" s="15">
        <v>530</v>
      </c>
      <c r="C542" s="16" t="s">
        <v>80</v>
      </c>
      <c r="D542" s="81" t="s">
        <v>167</v>
      </c>
      <c r="E542" s="18" t="s">
        <v>762</v>
      </c>
      <c r="F542" s="19" t="s">
        <v>30</v>
      </c>
      <c r="G542" s="20">
        <v>2</v>
      </c>
      <c r="H542" s="20">
        <v>0</v>
      </c>
      <c r="I542" s="20">
        <v>2</v>
      </c>
      <c r="J542" s="20">
        <v>0</v>
      </c>
      <c r="K542" s="20">
        <v>2</v>
      </c>
      <c r="L542" s="20">
        <v>2</v>
      </c>
      <c r="M542" s="20">
        <v>2</v>
      </c>
      <c r="N542" s="20">
        <v>2</v>
      </c>
      <c r="O542" s="20">
        <v>2</v>
      </c>
      <c r="P542" s="20">
        <v>0</v>
      </c>
      <c r="R542" s="21">
        <f t="shared" si="16"/>
        <v>14</v>
      </c>
      <c r="S542" s="22" t="str">
        <f t="shared" si="17"/>
        <v>A-LOGRADO</v>
      </c>
    </row>
    <row r="543" spans="2:19" ht="30">
      <c r="B543" s="15">
        <v>531</v>
      </c>
      <c r="C543" s="16" t="s">
        <v>80</v>
      </c>
      <c r="D543" s="81" t="s">
        <v>167</v>
      </c>
      <c r="E543" s="18" t="s">
        <v>763</v>
      </c>
      <c r="F543" s="19" t="s">
        <v>30</v>
      </c>
      <c r="G543" s="20">
        <v>2</v>
      </c>
      <c r="H543" s="20">
        <v>0</v>
      </c>
      <c r="I543" s="20">
        <v>2</v>
      </c>
      <c r="J543" s="20">
        <v>2</v>
      </c>
      <c r="K543" s="20">
        <v>2</v>
      </c>
      <c r="L543" s="20">
        <v>0</v>
      </c>
      <c r="M543" s="20">
        <v>0</v>
      </c>
      <c r="N543" s="20">
        <v>0</v>
      </c>
      <c r="O543" s="20">
        <v>0</v>
      </c>
      <c r="P543" s="20">
        <v>0</v>
      </c>
      <c r="R543" s="21">
        <f t="shared" si="16"/>
        <v>8</v>
      </c>
      <c r="S543" s="22" t="str">
        <f t="shared" si="17"/>
        <v>C-EN INICIO</v>
      </c>
    </row>
    <row r="544" spans="2:19" ht="15.75">
      <c r="B544" s="15">
        <v>532</v>
      </c>
      <c r="C544" s="16" t="s">
        <v>80</v>
      </c>
      <c r="D544" s="81" t="s">
        <v>167</v>
      </c>
      <c r="E544" s="18" t="s">
        <v>764</v>
      </c>
      <c r="F544" s="19" t="s">
        <v>30</v>
      </c>
      <c r="G544" s="20">
        <v>2</v>
      </c>
      <c r="H544" s="20">
        <v>2</v>
      </c>
      <c r="I544" s="20">
        <v>2</v>
      </c>
      <c r="J544" s="20">
        <v>2</v>
      </c>
      <c r="K544" s="20">
        <v>2</v>
      </c>
      <c r="L544" s="20">
        <v>2</v>
      </c>
      <c r="M544" s="20">
        <v>2</v>
      </c>
      <c r="N544" s="20">
        <v>2</v>
      </c>
      <c r="O544" s="20">
        <v>0</v>
      </c>
      <c r="P544" s="20">
        <v>0</v>
      </c>
      <c r="R544" s="21">
        <f t="shared" si="16"/>
        <v>16</v>
      </c>
      <c r="S544" s="22" t="str">
        <f t="shared" si="17"/>
        <v>A-LOGRADO</v>
      </c>
    </row>
    <row r="545" spans="2:19" ht="15.75">
      <c r="B545" s="15">
        <v>533</v>
      </c>
      <c r="C545" s="16" t="s">
        <v>80</v>
      </c>
      <c r="D545" s="81" t="s">
        <v>167</v>
      </c>
      <c r="E545" s="18" t="s">
        <v>765</v>
      </c>
      <c r="F545" s="19" t="s">
        <v>30</v>
      </c>
      <c r="G545" s="20">
        <v>2</v>
      </c>
      <c r="H545" s="20">
        <v>2</v>
      </c>
      <c r="I545" s="20">
        <v>2</v>
      </c>
      <c r="J545" s="20">
        <v>2</v>
      </c>
      <c r="K545" s="20">
        <v>2</v>
      </c>
      <c r="L545" s="20">
        <v>2</v>
      </c>
      <c r="M545" s="20">
        <v>0</v>
      </c>
      <c r="N545" s="20">
        <v>0</v>
      </c>
      <c r="O545" s="20">
        <v>0</v>
      </c>
      <c r="P545" s="20">
        <v>0</v>
      </c>
      <c r="R545" s="21">
        <f t="shared" si="16"/>
        <v>12</v>
      </c>
      <c r="S545" s="22" t="str">
        <f t="shared" si="17"/>
        <v>B-EN PROCESO</v>
      </c>
    </row>
    <row r="546" spans="2:19" ht="15.75">
      <c r="B546" s="15">
        <v>534</v>
      </c>
      <c r="C546" s="16" t="s">
        <v>80</v>
      </c>
      <c r="D546" s="81" t="s">
        <v>167</v>
      </c>
      <c r="E546" s="18" t="s">
        <v>766</v>
      </c>
      <c r="F546" s="19" t="s">
        <v>30</v>
      </c>
      <c r="G546" s="20">
        <v>2</v>
      </c>
      <c r="H546" s="20">
        <v>0</v>
      </c>
      <c r="I546" s="20">
        <v>2</v>
      </c>
      <c r="J546" s="20">
        <v>2</v>
      </c>
      <c r="K546" s="20">
        <v>2</v>
      </c>
      <c r="L546" s="20">
        <v>2</v>
      </c>
      <c r="M546" s="20">
        <v>2</v>
      </c>
      <c r="N546" s="20">
        <v>0</v>
      </c>
      <c r="O546" s="20">
        <v>0</v>
      </c>
      <c r="P546" s="20">
        <v>0</v>
      </c>
      <c r="R546" s="21">
        <f t="shared" si="16"/>
        <v>12</v>
      </c>
      <c r="S546" s="22" t="str">
        <f t="shared" si="17"/>
        <v>B-EN PROCESO</v>
      </c>
    </row>
    <row r="547" spans="2:19" ht="15.75">
      <c r="B547" s="15">
        <v>535</v>
      </c>
      <c r="C547" s="16" t="s">
        <v>80</v>
      </c>
      <c r="D547" s="81" t="s">
        <v>167</v>
      </c>
      <c r="E547" s="18" t="s">
        <v>767</v>
      </c>
      <c r="F547" s="19" t="s">
        <v>30</v>
      </c>
      <c r="G547" s="20">
        <v>2</v>
      </c>
      <c r="H547" s="20">
        <v>2</v>
      </c>
      <c r="I547" s="20">
        <v>2</v>
      </c>
      <c r="J547" s="20">
        <v>2</v>
      </c>
      <c r="K547" s="20">
        <v>2</v>
      </c>
      <c r="L547" s="20">
        <v>2</v>
      </c>
      <c r="M547" s="20">
        <v>0</v>
      </c>
      <c r="N547" s="20">
        <v>0</v>
      </c>
      <c r="O547" s="20">
        <v>0</v>
      </c>
      <c r="P547" s="20">
        <v>0</v>
      </c>
      <c r="R547" s="21">
        <f t="shared" si="16"/>
        <v>12</v>
      </c>
      <c r="S547" s="22" t="str">
        <f t="shared" si="17"/>
        <v>B-EN PROCESO</v>
      </c>
    </row>
    <row r="548" spans="2:19" ht="15.75">
      <c r="B548" s="15">
        <v>536</v>
      </c>
      <c r="C548" s="16" t="s">
        <v>80</v>
      </c>
      <c r="D548" s="81" t="s">
        <v>167</v>
      </c>
      <c r="E548" s="18" t="s">
        <v>768</v>
      </c>
      <c r="F548" s="19" t="s">
        <v>30</v>
      </c>
      <c r="G548" s="20">
        <v>0</v>
      </c>
      <c r="H548" s="20">
        <v>2</v>
      </c>
      <c r="I548" s="20">
        <v>2</v>
      </c>
      <c r="J548" s="20">
        <v>2</v>
      </c>
      <c r="K548" s="20">
        <v>0</v>
      </c>
      <c r="L548" s="20">
        <v>2</v>
      </c>
      <c r="M548" s="20">
        <v>0</v>
      </c>
      <c r="N548" s="20">
        <v>0</v>
      </c>
      <c r="O548" s="20">
        <v>0</v>
      </c>
      <c r="P548" s="20">
        <v>0</v>
      </c>
      <c r="R548" s="21">
        <f t="shared" si="16"/>
        <v>8</v>
      </c>
      <c r="S548" s="22" t="str">
        <f t="shared" si="17"/>
        <v>C-EN INICIO</v>
      </c>
    </row>
    <row r="549" spans="2:19" ht="15.75">
      <c r="B549" s="15">
        <v>537</v>
      </c>
      <c r="C549" s="16" t="s">
        <v>80</v>
      </c>
      <c r="D549" s="81" t="s">
        <v>167</v>
      </c>
      <c r="E549" s="18" t="s">
        <v>769</v>
      </c>
      <c r="F549" s="19" t="s">
        <v>30</v>
      </c>
      <c r="G549" s="20">
        <v>2</v>
      </c>
      <c r="H549" s="20">
        <v>2</v>
      </c>
      <c r="I549" s="20">
        <v>2</v>
      </c>
      <c r="J549" s="20">
        <v>2</v>
      </c>
      <c r="K549" s="20">
        <v>2</v>
      </c>
      <c r="L549" s="20">
        <v>0</v>
      </c>
      <c r="M549" s="20">
        <v>0</v>
      </c>
      <c r="N549" s="20">
        <v>0</v>
      </c>
      <c r="O549" s="20">
        <v>0</v>
      </c>
      <c r="P549" s="20">
        <v>0</v>
      </c>
      <c r="R549" s="21">
        <f t="shared" si="16"/>
        <v>10</v>
      </c>
      <c r="S549" s="22" t="str">
        <f t="shared" si="17"/>
        <v>B-EN PROCESO</v>
      </c>
    </row>
    <row r="550" spans="2:19" ht="15.75">
      <c r="B550" s="15">
        <v>538</v>
      </c>
      <c r="C550" s="16" t="s">
        <v>80</v>
      </c>
      <c r="D550" s="81" t="s">
        <v>167</v>
      </c>
      <c r="E550" s="18" t="s">
        <v>770</v>
      </c>
      <c r="F550" s="19" t="s">
        <v>30</v>
      </c>
      <c r="G550" s="20">
        <v>0</v>
      </c>
      <c r="H550" s="20">
        <v>0</v>
      </c>
      <c r="I550" s="20">
        <v>0</v>
      </c>
      <c r="J550" s="20">
        <v>0</v>
      </c>
      <c r="K550" s="20">
        <v>2</v>
      </c>
      <c r="L550" s="20">
        <v>2</v>
      </c>
      <c r="M550" s="20">
        <v>2</v>
      </c>
      <c r="N550" s="20">
        <v>2</v>
      </c>
      <c r="O550" s="20">
        <v>2</v>
      </c>
      <c r="P550" s="20">
        <v>2</v>
      </c>
      <c r="R550" s="21">
        <f t="shared" si="16"/>
        <v>12</v>
      </c>
      <c r="S550" s="22" t="str">
        <f t="shared" si="17"/>
        <v>B-EN PROCESO</v>
      </c>
    </row>
    <row r="551" spans="2:19" ht="15.75">
      <c r="B551" s="15">
        <v>539</v>
      </c>
      <c r="C551" s="16" t="s">
        <v>80</v>
      </c>
      <c r="D551" s="81" t="s">
        <v>167</v>
      </c>
      <c r="E551" s="18" t="s">
        <v>771</v>
      </c>
      <c r="F551" s="19" t="s">
        <v>30</v>
      </c>
      <c r="G551" s="20">
        <v>0</v>
      </c>
      <c r="H551" s="20">
        <v>2</v>
      </c>
      <c r="I551" s="20">
        <v>2</v>
      </c>
      <c r="J551" s="20">
        <v>2</v>
      </c>
      <c r="K551" s="20">
        <v>2</v>
      </c>
      <c r="L551" s="20">
        <v>2</v>
      </c>
      <c r="M551" s="20">
        <v>0</v>
      </c>
      <c r="N551" s="20">
        <v>2</v>
      </c>
      <c r="O551" s="20">
        <v>0</v>
      </c>
      <c r="P551" s="20">
        <v>0</v>
      </c>
      <c r="R551" s="21">
        <f t="shared" si="16"/>
        <v>12</v>
      </c>
      <c r="S551" s="22" t="str">
        <f t="shared" si="17"/>
        <v>B-EN PROCESO</v>
      </c>
    </row>
    <row r="552" spans="2:19" ht="30">
      <c r="B552" s="15">
        <v>540</v>
      </c>
      <c r="C552" s="16" t="s">
        <v>80</v>
      </c>
      <c r="D552" s="81" t="s">
        <v>167</v>
      </c>
      <c r="E552" s="18" t="s">
        <v>772</v>
      </c>
      <c r="F552" s="19" t="s">
        <v>30</v>
      </c>
      <c r="G552" s="20">
        <v>0</v>
      </c>
      <c r="H552" s="20">
        <v>2</v>
      </c>
      <c r="I552" s="20">
        <v>2</v>
      </c>
      <c r="J552" s="20">
        <v>2</v>
      </c>
      <c r="K552" s="20">
        <v>0</v>
      </c>
      <c r="L552" s="20">
        <v>0</v>
      </c>
      <c r="M552" s="20">
        <v>2</v>
      </c>
      <c r="N552" s="20">
        <v>0</v>
      </c>
      <c r="O552" s="20">
        <v>0</v>
      </c>
      <c r="P552" s="20">
        <v>0</v>
      </c>
      <c r="R552" s="21">
        <f t="shared" si="16"/>
        <v>8</v>
      </c>
      <c r="S552" s="22" t="str">
        <f t="shared" si="17"/>
        <v>C-EN INICIO</v>
      </c>
    </row>
    <row r="553" spans="2:19" ht="15.75">
      <c r="B553" s="15">
        <v>541</v>
      </c>
      <c r="C553" s="16" t="s">
        <v>80</v>
      </c>
      <c r="D553" s="81" t="s">
        <v>167</v>
      </c>
      <c r="E553" s="18" t="s">
        <v>773</v>
      </c>
      <c r="F553" s="19" t="s">
        <v>30</v>
      </c>
      <c r="G553" s="20">
        <v>2</v>
      </c>
      <c r="H553" s="20">
        <v>2</v>
      </c>
      <c r="I553" s="20">
        <v>2</v>
      </c>
      <c r="J553" s="20">
        <v>2</v>
      </c>
      <c r="K553" s="20">
        <v>2</v>
      </c>
      <c r="L553" s="20">
        <v>2</v>
      </c>
      <c r="M553" s="20">
        <v>2</v>
      </c>
      <c r="N553" s="20">
        <v>0</v>
      </c>
      <c r="O553" s="20">
        <v>0</v>
      </c>
      <c r="P553" s="20">
        <v>0</v>
      </c>
      <c r="R553" s="21">
        <f t="shared" si="16"/>
        <v>14</v>
      </c>
      <c r="S553" s="22" t="str">
        <f t="shared" si="17"/>
        <v>A-LOGRADO</v>
      </c>
    </row>
    <row r="554" spans="2:19" ht="15.75">
      <c r="B554" s="15">
        <v>542</v>
      </c>
      <c r="C554" s="16" t="s">
        <v>80</v>
      </c>
      <c r="D554" s="81" t="s">
        <v>167</v>
      </c>
      <c r="E554" s="18" t="s">
        <v>774</v>
      </c>
      <c r="F554" s="19" t="s">
        <v>30</v>
      </c>
      <c r="G554" s="20">
        <v>2</v>
      </c>
      <c r="H554" s="20">
        <v>2</v>
      </c>
      <c r="I554" s="20">
        <v>2</v>
      </c>
      <c r="J554" s="20">
        <v>2</v>
      </c>
      <c r="K554" s="20">
        <v>2</v>
      </c>
      <c r="L554" s="20">
        <v>2</v>
      </c>
      <c r="M554" s="20">
        <v>2</v>
      </c>
      <c r="N554" s="20">
        <v>2</v>
      </c>
      <c r="O554" s="20">
        <v>0</v>
      </c>
      <c r="P554" s="20">
        <v>0</v>
      </c>
      <c r="R554" s="21">
        <f t="shared" si="16"/>
        <v>16</v>
      </c>
      <c r="S554" s="22" t="str">
        <f t="shared" si="17"/>
        <v>A-LOGRADO</v>
      </c>
    </row>
    <row r="555" spans="2:19" ht="15.75">
      <c r="B555" s="15">
        <v>543</v>
      </c>
      <c r="C555" s="16" t="s">
        <v>80</v>
      </c>
      <c r="D555" s="81" t="s">
        <v>169</v>
      </c>
      <c r="E555" s="18" t="s">
        <v>775</v>
      </c>
      <c r="F555" s="19" t="s">
        <v>54</v>
      </c>
      <c r="G555" s="20">
        <v>2</v>
      </c>
      <c r="H555" s="20">
        <v>2</v>
      </c>
      <c r="I555" s="20">
        <v>2</v>
      </c>
      <c r="J555" s="20">
        <v>2</v>
      </c>
      <c r="K555" s="20">
        <v>2</v>
      </c>
      <c r="L555" s="20">
        <v>2</v>
      </c>
      <c r="M555" s="20">
        <v>0</v>
      </c>
      <c r="N555" s="20">
        <v>2</v>
      </c>
      <c r="O555" s="20">
        <v>0</v>
      </c>
      <c r="P555" s="20">
        <v>0</v>
      </c>
      <c r="R555" s="21">
        <f t="shared" si="16"/>
        <v>14</v>
      </c>
      <c r="S555" s="22" t="str">
        <f t="shared" si="17"/>
        <v>A-LOGRADO</v>
      </c>
    </row>
    <row r="556" spans="2:19" ht="15.75">
      <c r="B556" s="15">
        <v>544</v>
      </c>
      <c r="C556" s="16" t="s">
        <v>80</v>
      </c>
      <c r="D556" s="81" t="s">
        <v>169</v>
      </c>
      <c r="E556" s="18" t="s">
        <v>776</v>
      </c>
      <c r="F556" s="19" t="s">
        <v>54</v>
      </c>
      <c r="G556" s="20">
        <v>2</v>
      </c>
      <c r="H556" s="20">
        <v>2</v>
      </c>
      <c r="I556" s="20">
        <v>2</v>
      </c>
      <c r="J556" s="20">
        <v>2</v>
      </c>
      <c r="K556" s="20">
        <v>2</v>
      </c>
      <c r="L556" s="20">
        <v>2</v>
      </c>
      <c r="M556" s="20">
        <v>0</v>
      </c>
      <c r="N556" s="20">
        <v>0</v>
      </c>
      <c r="O556" s="20">
        <v>0</v>
      </c>
      <c r="P556" s="20">
        <v>2</v>
      </c>
      <c r="R556" s="21">
        <f t="shared" si="16"/>
        <v>14</v>
      </c>
      <c r="S556" s="22" t="str">
        <f t="shared" si="17"/>
        <v>A-LOGRADO</v>
      </c>
    </row>
    <row r="557" spans="2:19" ht="15.75">
      <c r="B557" s="15">
        <v>545</v>
      </c>
      <c r="C557" s="16" t="s">
        <v>80</v>
      </c>
      <c r="D557" s="81" t="s">
        <v>169</v>
      </c>
      <c r="E557" s="18" t="s">
        <v>777</v>
      </c>
      <c r="F557" s="19" t="s">
        <v>54</v>
      </c>
      <c r="G557" s="20">
        <v>2</v>
      </c>
      <c r="H557" s="20">
        <v>2</v>
      </c>
      <c r="I557" s="20">
        <v>0</v>
      </c>
      <c r="J557" s="20">
        <v>2</v>
      </c>
      <c r="K557" s="20">
        <v>2</v>
      </c>
      <c r="L557" s="20">
        <v>0</v>
      </c>
      <c r="M557" s="20">
        <v>0</v>
      </c>
      <c r="N557" s="20">
        <v>2</v>
      </c>
      <c r="O557" s="20">
        <v>0</v>
      </c>
      <c r="P557" s="20">
        <v>2</v>
      </c>
      <c r="R557" s="21">
        <f t="shared" si="16"/>
        <v>12</v>
      </c>
      <c r="S557" s="22" t="str">
        <f t="shared" si="17"/>
        <v>B-EN PROCESO</v>
      </c>
    </row>
    <row r="558" spans="2:19" ht="15.75">
      <c r="B558" s="15">
        <v>546</v>
      </c>
      <c r="C558" s="16" t="s">
        <v>80</v>
      </c>
      <c r="D558" s="81" t="s">
        <v>169</v>
      </c>
      <c r="E558" s="18" t="s">
        <v>778</v>
      </c>
      <c r="F558" s="19" t="s">
        <v>54</v>
      </c>
      <c r="G558" s="20">
        <v>0</v>
      </c>
      <c r="H558" s="20">
        <v>0</v>
      </c>
      <c r="I558" s="20">
        <v>0</v>
      </c>
      <c r="J558" s="20">
        <v>0</v>
      </c>
      <c r="K558" s="20">
        <v>0</v>
      </c>
      <c r="L558" s="20">
        <v>0</v>
      </c>
      <c r="M558" s="20">
        <v>0</v>
      </c>
      <c r="N558" s="20">
        <v>0</v>
      </c>
      <c r="O558" s="20">
        <v>0</v>
      </c>
      <c r="P558" s="20">
        <v>0</v>
      </c>
      <c r="R558" s="21">
        <f t="shared" si="16"/>
        <v>0</v>
      </c>
      <c r="S558" s="22" t="str">
        <f t="shared" si="17"/>
        <v>C-EN INICIO</v>
      </c>
    </row>
    <row r="559" spans="2:19" ht="15.75">
      <c r="B559" s="15">
        <v>547</v>
      </c>
      <c r="C559" s="16" t="s">
        <v>80</v>
      </c>
      <c r="D559" s="81" t="s">
        <v>169</v>
      </c>
      <c r="E559" s="18" t="s">
        <v>779</v>
      </c>
      <c r="F559" s="19" t="s">
        <v>54</v>
      </c>
      <c r="G559" s="20">
        <v>2</v>
      </c>
      <c r="H559" s="20">
        <v>2</v>
      </c>
      <c r="I559" s="20">
        <v>0</v>
      </c>
      <c r="J559" s="20">
        <v>2</v>
      </c>
      <c r="K559" s="20">
        <v>2</v>
      </c>
      <c r="L559" s="20">
        <v>2</v>
      </c>
      <c r="M559" s="20">
        <v>0</v>
      </c>
      <c r="N559" s="20">
        <v>2</v>
      </c>
      <c r="O559" s="20">
        <v>0</v>
      </c>
      <c r="P559" s="20">
        <v>2</v>
      </c>
      <c r="R559" s="21">
        <f t="shared" si="16"/>
        <v>14</v>
      </c>
      <c r="S559" s="22" t="str">
        <f t="shared" si="17"/>
        <v>A-LOGRADO</v>
      </c>
    </row>
    <row r="560" spans="2:19" ht="15.75">
      <c r="B560" s="15">
        <v>548</v>
      </c>
      <c r="C560" s="16" t="s">
        <v>80</v>
      </c>
      <c r="D560" s="81" t="s">
        <v>169</v>
      </c>
      <c r="E560" s="18" t="s">
        <v>780</v>
      </c>
      <c r="F560" s="19" t="s">
        <v>54</v>
      </c>
      <c r="G560" s="20">
        <v>0</v>
      </c>
      <c r="H560" s="20">
        <v>2</v>
      </c>
      <c r="I560" s="20">
        <v>0</v>
      </c>
      <c r="J560" s="20">
        <v>2</v>
      </c>
      <c r="K560" s="20">
        <v>2</v>
      </c>
      <c r="L560" s="20">
        <v>2</v>
      </c>
      <c r="M560" s="20">
        <v>2</v>
      </c>
      <c r="N560" s="20">
        <v>2</v>
      </c>
      <c r="O560" s="20">
        <v>2</v>
      </c>
      <c r="P560" s="20">
        <v>0</v>
      </c>
      <c r="R560" s="21">
        <f t="shared" si="16"/>
        <v>14</v>
      </c>
      <c r="S560" s="22" t="str">
        <f t="shared" si="17"/>
        <v>A-LOGRADO</v>
      </c>
    </row>
    <row r="561" spans="2:19" ht="15.75">
      <c r="B561" s="15">
        <v>549</v>
      </c>
      <c r="C561" s="16" t="s">
        <v>80</v>
      </c>
      <c r="D561" s="81" t="s">
        <v>169</v>
      </c>
      <c r="E561" s="18" t="s">
        <v>781</v>
      </c>
      <c r="F561" s="19" t="s">
        <v>54</v>
      </c>
      <c r="G561" s="20">
        <v>2</v>
      </c>
      <c r="H561" s="20">
        <v>2</v>
      </c>
      <c r="I561" s="20">
        <v>2</v>
      </c>
      <c r="J561" s="20">
        <v>2</v>
      </c>
      <c r="K561" s="20">
        <v>2</v>
      </c>
      <c r="L561" s="20">
        <v>2</v>
      </c>
      <c r="M561" s="20">
        <v>2</v>
      </c>
      <c r="N561" s="20">
        <v>0</v>
      </c>
      <c r="O561" s="20">
        <v>0</v>
      </c>
      <c r="P561" s="20">
        <v>0</v>
      </c>
      <c r="R561" s="21">
        <f t="shared" si="16"/>
        <v>14</v>
      </c>
      <c r="S561" s="22" t="str">
        <f t="shared" si="17"/>
        <v>A-LOGRADO</v>
      </c>
    </row>
    <row r="562" spans="2:19" ht="15.75">
      <c r="B562" s="15">
        <v>550</v>
      </c>
      <c r="C562" s="16" t="s">
        <v>80</v>
      </c>
      <c r="D562" s="81" t="s">
        <v>169</v>
      </c>
      <c r="E562" s="18" t="s">
        <v>782</v>
      </c>
      <c r="F562" s="19" t="s">
        <v>54</v>
      </c>
      <c r="G562" s="20">
        <v>2</v>
      </c>
      <c r="H562" s="20">
        <v>0</v>
      </c>
      <c r="I562" s="20">
        <v>2</v>
      </c>
      <c r="J562" s="20">
        <v>2</v>
      </c>
      <c r="K562" s="20">
        <v>0</v>
      </c>
      <c r="L562" s="20">
        <v>2</v>
      </c>
      <c r="M562" s="20">
        <v>2</v>
      </c>
      <c r="N562" s="20">
        <v>0</v>
      </c>
      <c r="O562" s="20">
        <v>0</v>
      </c>
      <c r="P562" s="20">
        <v>2</v>
      </c>
      <c r="R562" s="21">
        <f t="shared" si="16"/>
        <v>12</v>
      </c>
      <c r="S562" s="22" t="str">
        <f t="shared" si="17"/>
        <v>B-EN PROCESO</v>
      </c>
    </row>
    <row r="563" spans="2:19" ht="15.75">
      <c r="B563" s="15">
        <v>551</v>
      </c>
      <c r="C563" s="16" t="s">
        <v>80</v>
      </c>
      <c r="D563" s="81" t="s">
        <v>169</v>
      </c>
      <c r="E563" s="18" t="s">
        <v>783</v>
      </c>
      <c r="F563" s="19" t="s">
        <v>54</v>
      </c>
      <c r="G563" s="20">
        <v>2</v>
      </c>
      <c r="H563" s="20">
        <v>2</v>
      </c>
      <c r="I563" s="20">
        <v>0</v>
      </c>
      <c r="J563" s="20">
        <v>2</v>
      </c>
      <c r="K563" s="20">
        <v>2</v>
      </c>
      <c r="L563" s="20">
        <v>2</v>
      </c>
      <c r="M563" s="20">
        <v>2</v>
      </c>
      <c r="N563" s="20">
        <v>2</v>
      </c>
      <c r="O563" s="20">
        <v>0</v>
      </c>
      <c r="P563" s="20">
        <v>2</v>
      </c>
      <c r="R563" s="21">
        <f t="shared" si="16"/>
        <v>16</v>
      </c>
      <c r="S563" s="22" t="str">
        <f t="shared" si="17"/>
        <v>A-LOGRADO</v>
      </c>
    </row>
    <row r="564" spans="2:19" ht="15.75">
      <c r="B564" s="15">
        <v>552</v>
      </c>
      <c r="C564" s="16" t="s">
        <v>80</v>
      </c>
      <c r="D564" s="81" t="s">
        <v>169</v>
      </c>
      <c r="E564" s="18" t="s">
        <v>784</v>
      </c>
      <c r="F564" s="19" t="s">
        <v>54</v>
      </c>
      <c r="G564" s="20">
        <v>2</v>
      </c>
      <c r="H564" s="20">
        <v>2</v>
      </c>
      <c r="I564" s="20">
        <v>2</v>
      </c>
      <c r="J564" s="20">
        <v>2</v>
      </c>
      <c r="K564" s="20">
        <v>2</v>
      </c>
      <c r="L564" s="20">
        <v>0</v>
      </c>
      <c r="M564" s="20">
        <v>2</v>
      </c>
      <c r="N564" s="20">
        <v>2</v>
      </c>
      <c r="O564" s="20">
        <v>0</v>
      </c>
      <c r="P564" s="20">
        <v>2</v>
      </c>
      <c r="R564" s="21">
        <f t="shared" si="16"/>
        <v>16</v>
      </c>
      <c r="S564" s="22" t="str">
        <f t="shared" si="17"/>
        <v>A-LOGRADO</v>
      </c>
    </row>
    <row r="565" spans="2:19" ht="15.75">
      <c r="B565" s="15">
        <v>553</v>
      </c>
      <c r="C565" s="16" t="s">
        <v>80</v>
      </c>
      <c r="D565" s="81" t="s">
        <v>169</v>
      </c>
      <c r="E565" s="18" t="s">
        <v>785</v>
      </c>
      <c r="F565" s="19" t="s">
        <v>54</v>
      </c>
      <c r="G565" s="20">
        <v>2</v>
      </c>
      <c r="H565" s="20">
        <v>2</v>
      </c>
      <c r="I565" s="20">
        <v>2</v>
      </c>
      <c r="J565" s="20">
        <v>2</v>
      </c>
      <c r="K565" s="20">
        <v>2</v>
      </c>
      <c r="L565" s="20">
        <v>2</v>
      </c>
      <c r="M565" s="20">
        <v>2</v>
      </c>
      <c r="N565" s="20">
        <v>0</v>
      </c>
      <c r="O565" s="20">
        <v>0</v>
      </c>
      <c r="P565" s="20">
        <v>2</v>
      </c>
      <c r="R565" s="21">
        <f t="shared" si="16"/>
        <v>16</v>
      </c>
      <c r="S565" s="22" t="str">
        <f t="shared" si="17"/>
        <v>A-LOGRADO</v>
      </c>
    </row>
    <row r="566" spans="2:19" ht="15.75">
      <c r="B566" s="15">
        <v>554</v>
      </c>
      <c r="C566" s="16" t="s">
        <v>80</v>
      </c>
      <c r="D566" s="81" t="s">
        <v>169</v>
      </c>
      <c r="E566" s="18" t="s">
        <v>786</v>
      </c>
      <c r="F566" s="19" t="s">
        <v>54</v>
      </c>
      <c r="G566" s="20">
        <v>2</v>
      </c>
      <c r="H566" s="20">
        <v>0</v>
      </c>
      <c r="I566" s="20">
        <v>2</v>
      </c>
      <c r="J566" s="20">
        <v>2</v>
      </c>
      <c r="K566" s="20">
        <v>2</v>
      </c>
      <c r="L566" s="20">
        <v>2</v>
      </c>
      <c r="M566" s="20">
        <v>2</v>
      </c>
      <c r="N566" s="20">
        <v>0</v>
      </c>
      <c r="O566" s="20">
        <v>0</v>
      </c>
      <c r="P566" s="20">
        <v>0</v>
      </c>
      <c r="R566" s="21">
        <f t="shared" si="16"/>
        <v>12</v>
      </c>
      <c r="S566" s="22" t="str">
        <f t="shared" si="17"/>
        <v>B-EN PROCESO</v>
      </c>
    </row>
    <row r="567" spans="2:19" ht="30">
      <c r="B567" s="15">
        <v>555</v>
      </c>
      <c r="C567" s="16" t="s">
        <v>80</v>
      </c>
      <c r="D567" s="81" t="s">
        <v>169</v>
      </c>
      <c r="E567" s="18" t="s">
        <v>787</v>
      </c>
      <c r="F567" s="19" t="s">
        <v>54</v>
      </c>
      <c r="G567" s="20">
        <v>2</v>
      </c>
      <c r="H567" s="20">
        <v>2</v>
      </c>
      <c r="I567" s="20">
        <v>0</v>
      </c>
      <c r="J567" s="20">
        <v>2</v>
      </c>
      <c r="K567" s="20">
        <v>2</v>
      </c>
      <c r="L567" s="20">
        <v>2</v>
      </c>
      <c r="M567" s="20">
        <v>2</v>
      </c>
      <c r="N567" s="20">
        <v>0</v>
      </c>
      <c r="O567" s="20">
        <v>0</v>
      </c>
      <c r="P567" s="20">
        <v>2</v>
      </c>
      <c r="R567" s="21">
        <f t="shared" si="16"/>
        <v>14</v>
      </c>
      <c r="S567" s="22" t="str">
        <f t="shared" si="17"/>
        <v>A-LOGRADO</v>
      </c>
    </row>
    <row r="568" spans="2:19" ht="15.75">
      <c r="B568" s="15">
        <v>556</v>
      </c>
      <c r="C568" s="16" t="s">
        <v>80</v>
      </c>
      <c r="D568" s="81" t="s">
        <v>169</v>
      </c>
      <c r="E568" s="18" t="s">
        <v>788</v>
      </c>
      <c r="F568" s="19" t="s">
        <v>54</v>
      </c>
      <c r="G568" s="20">
        <v>2</v>
      </c>
      <c r="H568" s="20">
        <v>2</v>
      </c>
      <c r="I568" s="20">
        <v>2</v>
      </c>
      <c r="J568" s="20">
        <v>2</v>
      </c>
      <c r="K568" s="20">
        <v>2</v>
      </c>
      <c r="L568" s="20">
        <v>2</v>
      </c>
      <c r="M568" s="20">
        <v>2</v>
      </c>
      <c r="N568" s="20">
        <v>0</v>
      </c>
      <c r="O568" s="20">
        <v>0</v>
      </c>
      <c r="P568" s="20">
        <v>2</v>
      </c>
      <c r="R568" s="21">
        <f t="shared" si="16"/>
        <v>16</v>
      </c>
      <c r="S568" s="22" t="str">
        <f t="shared" si="17"/>
        <v>A-LOGRADO</v>
      </c>
    </row>
    <row r="569" spans="2:19" ht="15.75">
      <c r="B569" s="15">
        <v>557</v>
      </c>
      <c r="C569" s="16" t="s">
        <v>80</v>
      </c>
      <c r="D569" s="81" t="s">
        <v>169</v>
      </c>
      <c r="E569" s="18" t="s">
        <v>789</v>
      </c>
      <c r="F569" s="19" t="s">
        <v>54</v>
      </c>
      <c r="G569" s="20">
        <v>2</v>
      </c>
      <c r="H569" s="20">
        <v>2</v>
      </c>
      <c r="I569" s="20">
        <v>0</v>
      </c>
      <c r="J569" s="20">
        <v>2</v>
      </c>
      <c r="K569" s="20">
        <v>2</v>
      </c>
      <c r="L569" s="20">
        <v>0</v>
      </c>
      <c r="M569" s="20">
        <v>2</v>
      </c>
      <c r="N569" s="20">
        <v>2</v>
      </c>
      <c r="O569" s="20">
        <v>0</v>
      </c>
      <c r="P569" s="20">
        <v>2</v>
      </c>
      <c r="R569" s="21">
        <f t="shared" si="16"/>
        <v>14</v>
      </c>
      <c r="S569" s="22" t="str">
        <f t="shared" si="17"/>
        <v>A-LOGRADO</v>
      </c>
    </row>
    <row r="570" spans="2:19" ht="15.75">
      <c r="B570" s="15">
        <v>558</v>
      </c>
      <c r="C570" s="16" t="s">
        <v>80</v>
      </c>
      <c r="D570" s="81" t="s">
        <v>169</v>
      </c>
      <c r="E570" s="18" t="s">
        <v>790</v>
      </c>
      <c r="F570" s="19" t="s">
        <v>54</v>
      </c>
      <c r="G570" s="20">
        <v>2</v>
      </c>
      <c r="H570" s="20">
        <v>2</v>
      </c>
      <c r="I570" s="20">
        <v>0</v>
      </c>
      <c r="J570" s="20">
        <v>2</v>
      </c>
      <c r="K570" s="20">
        <v>2</v>
      </c>
      <c r="L570" s="20">
        <v>0</v>
      </c>
      <c r="M570" s="20">
        <v>2</v>
      </c>
      <c r="N570" s="20">
        <v>0</v>
      </c>
      <c r="O570" s="20">
        <v>0</v>
      </c>
      <c r="P570" s="20">
        <v>2</v>
      </c>
      <c r="R570" s="21">
        <f t="shared" si="16"/>
        <v>12</v>
      </c>
      <c r="S570" s="22" t="str">
        <f t="shared" si="17"/>
        <v>B-EN PROCESO</v>
      </c>
    </row>
    <row r="571" spans="2:19" ht="15.75">
      <c r="B571" s="15">
        <v>559</v>
      </c>
      <c r="C571" s="16" t="s">
        <v>80</v>
      </c>
      <c r="D571" s="81" t="s">
        <v>169</v>
      </c>
      <c r="E571" s="18" t="s">
        <v>791</v>
      </c>
      <c r="F571" s="19" t="s">
        <v>54</v>
      </c>
      <c r="G571" s="20">
        <v>2</v>
      </c>
      <c r="H571" s="20">
        <v>2</v>
      </c>
      <c r="I571" s="20">
        <v>2</v>
      </c>
      <c r="J571" s="20">
        <v>2</v>
      </c>
      <c r="K571" s="20">
        <v>2</v>
      </c>
      <c r="L571" s="20">
        <v>2</v>
      </c>
      <c r="M571" s="20">
        <v>2</v>
      </c>
      <c r="N571" s="20">
        <v>0</v>
      </c>
      <c r="O571" s="20">
        <v>2</v>
      </c>
      <c r="P571" s="20">
        <v>0</v>
      </c>
      <c r="R571" s="21">
        <f t="shared" si="16"/>
        <v>16</v>
      </c>
      <c r="S571" s="22" t="str">
        <f t="shared" si="17"/>
        <v>A-LOGRADO</v>
      </c>
    </row>
    <row r="572" spans="2:19" ht="15.75">
      <c r="B572" s="15">
        <v>560</v>
      </c>
      <c r="C572" s="16" t="s">
        <v>80</v>
      </c>
      <c r="D572" s="81" t="s">
        <v>169</v>
      </c>
      <c r="E572" s="18" t="s">
        <v>792</v>
      </c>
      <c r="F572" s="19" t="s">
        <v>54</v>
      </c>
      <c r="G572" s="20">
        <v>0</v>
      </c>
      <c r="H572" s="20">
        <v>0</v>
      </c>
      <c r="I572" s="20">
        <v>0</v>
      </c>
      <c r="J572" s="20">
        <v>0</v>
      </c>
      <c r="K572" s="20">
        <v>0</v>
      </c>
      <c r="L572" s="20">
        <v>0</v>
      </c>
      <c r="M572" s="20">
        <v>0</v>
      </c>
      <c r="N572" s="20">
        <v>0</v>
      </c>
      <c r="O572" s="20">
        <v>0</v>
      </c>
      <c r="P572" s="20">
        <v>0</v>
      </c>
      <c r="R572" s="21">
        <f t="shared" si="16"/>
        <v>0</v>
      </c>
      <c r="S572" s="22" t="str">
        <f t="shared" si="17"/>
        <v>C-EN INICIO</v>
      </c>
    </row>
    <row r="573" spans="2:19" ht="15.75">
      <c r="B573" s="15">
        <v>561</v>
      </c>
      <c r="C573" s="16" t="s">
        <v>80</v>
      </c>
      <c r="D573" s="81" t="s">
        <v>169</v>
      </c>
      <c r="E573" s="18" t="s">
        <v>793</v>
      </c>
      <c r="F573" s="19" t="s">
        <v>54</v>
      </c>
      <c r="G573" s="20">
        <v>2</v>
      </c>
      <c r="H573" s="20">
        <v>2</v>
      </c>
      <c r="I573" s="20">
        <v>2</v>
      </c>
      <c r="J573" s="20">
        <v>2</v>
      </c>
      <c r="K573" s="20">
        <v>2</v>
      </c>
      <c r="L573" s="20">
        <v>2</v>
      </c>
      <c r="M573" s="20">
        <v>2</v>
      </c>
      <c r="N573" s="20">
        <v>2</v>
      </c>
      <c r="O573" s="20">
        <v>2</v>
      </c>
      <c r="P573" s="20">
        <v>2</v>
      </c>
      <c r="R573" s="21">
        <f t="shared" si="16"/>
        <v>20</v>
      </c>
      <c r="S573" s="22" t="str">
        <f t="shared" si="17"/>
        <v>AD-DESTACADO</v>
      </c>
    </row>
    <row r="574" spans="2:19" ht="15.75">
      <c r="B574" s="15">
        <v>562</v>
      </c>
      <c r="C574" s="16" t="s">
        <v>80</v>
      </c>
      <c r="D574" s="81" t="s">
        <v>169</v>
      </c>
      <c r="E574" s="18" t="s">
        <v>794</v>
      </c>
      <c r="F574" s="19" t="s">
        <v>54</v>
      </c>
      <c r="G574" s="20">
        <v>2</v>
      </c>
      <c r="H574" s="20">
        <v>2</v>
      </c>
      <c r="I574" s="20">
        <v>2</v>
      </c>
      <c r="J574" s="20">
        <v>2</v>
      </c>
      <c r="K574" s="20">
        <v>2</v>
      </c>
      <c r="L574" s="20">
        <v>0</v>
      </c>
      <c r="M574" s="20">
        <v>0</v>
      </c>
      <c r="N574" s="20">
        <v>2</v>
      </c>
      <c r="O574" s="20">
        <v>0</v>
      </c>
      <c r="P574" s="20">
        <v>2</v>
      </c>
      <c r="R574" s="21">
        <f t="shared" si="16"/>
        <v>14</v>
      </c>
      <c r="S574" s="22" t="str">
        <f t="shared" si="17"/>
        <v>A-LOGRADO</v>
      </c>
    </row>
    <row r="575" spans="2:19" ht="15.75">
      <c r="B575" s="15">
        <v>563</v>
      </c>
      <c r="C575" s="16" t="s">
        <v>80</v>
      </c>
      <c r="D575" s="81" t="s">
        <v>169</v>
      </c>
      <c r="E575" s="18" t="s">
        <v>795</v>
      </c>
      <c r="F575" s="19" t="s">
        <v>54</v>
      </c>
      <c r="G575" s="20">
        <v>2</v>
      </c>
      <c r="H575" s="20">
        <v>2</v>
      </c>
      <c r="I575" s="20">
        <v>0</v>
      </c>
      <c r="J575" s="20">
        <v>2</v>
      </c>
      <c r="K575" s="20">
        <v>2</v>
      </c>
      <c r="L575" s="20">
        <v>0</v>
      </c>
      <c r="M575" s="20">
        <v>2</v>
      </c>
      <c r="N575" s="20">
        <v>2</v>
      </c>
      <c r="O575" s="20">
        <v>0</v>
      </c>
      <c r="P575" s="20">
        <v>2</v>
      </c>
      <c r="R575" s="21">
        <f t="shared" si="16"/>
        <v>14</v>
      </c>
      <c r="S575" s="22" t="str">
        <f t="shared" si="17"/>
        <v>A-LOGRADO</v>
      </c>
    </row>
    <row r="576" spans="2:19" ht="15.75">
      <c r="B576" s="15">
        <v>564</v>
      </c>
      <c r="C576" s="16" t="s">
        <v>80</v>
      </c>
      <c r="D576" s="81" t="s">
        <v>169</v>
      </c>
      <c r="E576" s="18" t="s">
        <v>796</v>
      </c>
      <c r="F576" s="19" t="s">
        <v>54</v>
      </c>
      <c r="G576" s="20">
        <v>2</v>
      </c>
      <c r="H576" s="20">
        <v>0</v>
      </c>
      <c r="I576" s="20">
        <v>2</v>
      </c>
      <c r="J576" s="20">
        <v>2</v>
      </c>
      <c r="K576" s="20">
        <v>2</v>
      </c>
      <c r="L576" s="20">
        <v>0</v>
      </c>
      <c r="M576" s="20">
        <v>0</v>
      </c>
      <c r="N576" s="20">
        <v>2</v>
      </c>
      <c r="O576" s="20">
        <v>0</v>
      </c>
      <c r="P576" s="20">
        <v>2</v>
      </c>
      <c r="R576" s="21">
        <f t="shared" si="16"/>
        <v>12</v>
      </c>
      <c r="S576" s="22" t="str">
        <f t="shared" si="17"/>
        <v>B-EN PROCESO</v>
      </c>
    </row>
    <row r="577" spans="2:19" ht="15.75">
      <c r="B577" s="15">
        <v>565</v>
      </c>
      <c r="C577" s="16" t="s">
        <v>80</v>
      </c>
      <c r="D577" s="81" t="s">
        <v>169</v>
      </c>
      <c r="E577" s="18" t="s">
        <v>797</v>
      </c>
      <c r="F577" s="19" t="s">
        <v>54</v>
      </c>
      <c r="G577" s="20">
        <v>2</v>
      </c>
      <c r="H577" s="20">
        <v>2</v>
      </c>
      <c r="I577" s="20">
        <v>2</v>
      </c>
      <c r="J577" s="20">
        <v>2</v>
      </c>
      <c r="K577" s="20">
        <v>2</v>
      </c>
      <c r="L577" s="20">
        <v>2</v>
      </c>
      <c r="M577" s="20">
        <v>2</v>
      </c>
      <c r="N577" s="20">
        <v>2</v>
      </c>
      <c r="O577" s="20">
        <v>2</v>
      </c>
      <c r="P577" s="20">
        <v>2</v>
      </c>
      <c r="R577" s="21">
        <f t="shared" si="16"/>
        <v>20</v>
      </c>
      <c r="S577" s="22" t="str">
        <f t="shared" si="17"/>
        <v>AD-DESTACADO</v>
      </c>
    </row>
    <row r="578" spans="2:19" ht="15.75">
      <c r="B578" s="15">
        <v>566</v>
      </c>
      <c r="C578" s="16" t="s">
        <v>80</v>
      </c>
      <c r="D578" s="81" t="s">
        <v>169</v>
      </c>
      <c r="E578" s="18" t="s">
        <v>798</v>
      </c>
      <c r="F578" s="19" t="s">
        <v>54</v>
      </c>
      <c r="G578" s="20">
        <v>2</v>
      </c>
      <c r="H578" s="20">
        <v>2</v>
      </c>
      <c r="I578" s="20">
        <v>2</v>
      </c>
      <c r="J578" s="20">
        <v>2</v>
      </c>
      <c r="K578" s="20">
        <v>2</v>
      </c>
      <c r="L578" s="20">
        <v>0</v>
      </c>
      <c r="M578" s="20">
        <v>0</v>
      </c>
      <c r="N578" s="20">
        <v>2</v>
      </c>
      <c r="O578" s="20">
        <v>0</v>
      </c>
      <c r="P578" s="20">
        <v>2</v>
      </c>
      <c r="R578" s="21">
        <f t="shared" si="16"/>
        <v>14</v>
      </c>
      <c r="S578" s="22" t="str">
        <f t="shared" si="17"/>
        <v>A-LOGRADO</v>
      </c>
    </row>
    <row r="579" spans="2:19" ht="30">
      <c r="B579" s="15">
        <v>567</v>
      </c>
      <c r="C579" s="16" t="s">
        <v>80</v>
      </c>
      <c r="D579" s="81" t="s">
        <v>169</v>
      </c>
      <c r="E579" s="18" t="s">
        <v>799</v>
      </c>
      <c r="F579" s="19" t="s">
        <v>54</v>
      </c>
      <c r="G579" s="20">
        <v>2</v>
      </c>
      <c r="H579" s="20">
        <v>2</v>
      </c>
      <c r="I579" s="20">
        <v>2</v>
      </c>
      <c r="J579" s="20">
        <v>2</v>
      </c>
      <c r="K579" s="20">
        <v>2</v>
      </c>
      <c r="L579" s="20">
        <v>2</v>
      </c>
      <c r="M579" s="20">
        <v>2</v>
      </c>
      <c r="N579" s="20">
        <v>2</v>
      </c>
      <c r="O579" s="20">
        <v>0</v>
      </c>
      <c r="P579" s="20">
        <v>2</v>
      </c>
      <c r="R579" s="21">
        <f t="shared" si="16"/>
        <v>18</v>
      </c>
      <c r="S579" s="22" t="str">
        <f t="shared" si="17"/>
        <v>AD-DESTACADO</v>
      </c>
    </row>
    <row r="580" spans="2:19" ht="15.75">
      <c r="B580" s="15">
        <v>568</v>
      </c>
      <c r="C580" s="16" t="s">
        <v>80</v>
      </c>
      <c r="D580" s="81" t="s">
        <v>169</v>
      </c>
      <c r="E580" s="18" t="s">
        <v>800</v>
      </c>
      <c r="F580" s="19" t="s">
        <v>54</v>
      </c>
      <c r="G580" s="20">
        <v>0</v>
      </c>
      <c r="H580" s="20">
        <v>0</v>
      </c>
      <c r="I580" s="20">
        <v>0</v>
      </c>
      <c r="J580" s="20">
        <v>0</v>
      </c>
      <c r="K580" s="20">
        <v>0</v>
      </c>
      <c r="L580" s="20">
        <v>0</v>
      </c>
      <c r="M580" s="20">
        <v>0</v>
      </c>
      <c r="N580" s="20">
        <v>0</v>
      </c>
      <c r="O580" s="20">
        <v>0</v>
      </c>
      <c r="P580" s="20">
        <v>0</v>
      </c>
      <c r="R580" s="21">
        <f t="shared" si="16"/>
        <v>0</v>
      </c>
      <c r="S580" s="22" t="str">
        <f t="shared" si="17"/>
        <v>C-EN INICIO</v>
      </c>
    </row>
    <row r="581" spans="2:19" ht="15.75">
      <c r="B581" s="15">
        <v>569</v>
      </c>
      <c r="C581" s="16" t="s">
        <v>80</v>
      </c>
      <c r="D581" s="81" t="s">
        <v>169</v>
      </c>
      <c r="E581" s="18" t="s">
        <v>801</v>
      </c>
      <c r="F581" s="19" t="s">
        <v>54</v>
      </c>
      <c r="G581" s="20">
        <v>0</v>
      </c>
      <c r="H581" s="20">
        <v>2</v>
      </c>
      <c r="I581" s="20">
        <v>2</v>
      </c>
      <c r="J581" s="20">
        <v>2</v>
      </c>
      <c r="K581" s="20">
        <v>2</v>
      </c>
      <c r="L581" s="20">
        <v>0</v>
      </c>
      <c r="M581" s="20">
        <v>2</v>
      </c>
      <c r="N581" s="20">
        <v>2</v>
      </c>
      <c r="O581" s="20">
        <v>0</v>
      </c>
      <c r="P581" s="20">
        <v>2</v>
      </c>
      <c r="R581" s="21">
        <f t="shared" si="16"/>
        <v>14</v>
      </c>
      <c r="S581" s="22" t="str">
        <f t="shared" si="17"/>
        <v>A-LOGRADO</v>
      </c>
    </row>
    <row r="582" spans="2:19" ht="15.75">
      <c r="B582" s="15">
        <v>570</v>
      </c>
      <c r="C582" s="16" t="s">
        <v>80</v>
      </c>
      <c r="D582" s="81" t="s">
        <v>166</v>
      </c>
      <c r="E582" s="18" t="s">
        <v>802</v>
      </c>
      <c r="F582" s="19" t="s">
        <v>54</v>
      </c>
      <c r="G582" s="20">
        <v>2</v>
      </c>
      <c r="H582" s="20">
        <v>2</v>
      </c>
      <c r="I582" s="20">
        <v>2</v>
      </c>
      <c r="J582" s="20">
        <v>2</v>
      </c>
      <c r="K582" s="20">
        <v>2</v>
      </c>
      <c r="L582" s="20">
        <v>2</v>
      </c>
      <c r="M582" s="20">
        <v>2</v>
      </c>
      <c r="N582" s="20">
        <v>2</v>
      </c>
      <c r="O582" s="20">
        <v>2</v>
      </c>
      <c r="P582" s="20">
        <v>2</v>
      </c>
      <c r="R582" s="21">
        <f t="shared" si="16"/>
        <v>20</v>
      </c>
      <c r="S582" s="22" t="str">
        <f t="shared" si="17"/>
        <v>AD-DESTACADO</v>
      </c>
    </row>
    <row r="583" spans="2:19" ht="15.75">
      <c r="B583" s="15">
        <v>571</v>
      </c>
      <c r="C583" s="16" t="s">
        <v>80</v>
      </c>
      <c r="D583" s="81" t="s">
        <v>166</v>
      </c>
      <c r="E583" s="18" t="s">
        <v>803</v>
      </c>
      <c r="F583" s="19" t="s">
        <v>54</v>
      </c>
      <c r="G583" s="20">
        <v>2</v>
      </c>
      <c r="H583" s="20">
        <v>2</v>
      </c>
      <c r="I583" s="20">
        <v>2</v>
      </c>
      <c r="J583" s="20">
        <v>2</v>
      </c>
      <c r="K583" s="20">
        <v>2</v>
      </c>
      <c r="L583" s="20">
        <v>2</v>
      </c>
      <c r="M583" s="20">
        <v>2</v>
      </c>
      <c r="N583" s="20">
        <v>2</v>
      </c>
      <c r="O583" s="20">
        <v>2</v>
      </c>
      <c r="P583" s="20">
        <v>2</v>
      </c>
      <c r="R583" s="21">
        <f t="shared" si="16"/>
        <v>20</v>
      </c>
      <c r="S583" s="22" t="str">
        <f t="shared" si="17"/>
        <v>AD-DESTACADO</v>
      </c>
    </row>
    <row r="584" spans="2:19" ht="15.75">
      <c r="B584" s="15">
        <v>572</v>
      </c>
      <c r="C584" s="16" t="s">
        <v>80</v>
      </c>
      <c r="D584" s="81" t="s">
        <v>166</v>
      </c>
      <c r="E584" s="18" t="s">
        <v>804</v>
      </c>
      <c r="F584" s="19" t="s">
        <v>54</v>
      </c>
      <c r="G584" s="20">
        <v>0</v>
      </c>
      <c r="H584" s="20">
        <v>2</v>
      </c>
      <c r="I584" s="20">
        <v>2</v>
      </c>
      <c r="J584" s="20">
        <v>2</v>
      </c>
      <c r="K584" s="20">
        <v>2</v>
      </c>
      <c r="L584" s="20">
        <v>0</v>
      </c>
      <c r="M584" s="20">
        <v>2</v>
      </c>
      <c r="N584" s="20">
        <v>2</v>
      </c>
      <c r="O584" s="20">
        <v>0</v>
      </c>
      <c r="P584" s="20">
        <v>0</v>
      </c>
      <c r="R584" s="21">
        <f t="shared" si="16"/>
        <v>12</v>
      </c>
      <c r="S584" s="22" t="str">
        <f t="shared" si="17"/>
        <v>B-EN PROCESO</v>
      </c>
    </row>
    <row r="585" spans="2:19" ht="15.75">
      <c r="B585" s="15">
        <v>573</v>
      </c>
      <c r="C585" s="16" t="s">
        <v>80</v>
      </c>
      <c r="D585" s="81" t="s">
        <v>166</v>
      </c>
      <c r="E585" s="18" t="s">
        <v>805</v>
      </c>
      <c r="F585" s="19" t="s">
        <v>54</v>
      </c>
      <c r="G585" s="20">
        <v>0</v>
      </c>
      <c r="H585" s="20">
        <v>2</v>
      </c>
      <c r="I585" s="20">
        <v>2</v>
      </c>
      <c r="J585" s="20">
        <v>2</v>
      </c>
      <c r="K585" s="20">
        <v>2</v>
      </c>
      <c r="L585" s="20">
        <v>0</v>
      </c>
      <c r="M585" s="20">
        <v>2</v>
      </c>
      <c r="N585" s="20">
        <v>2</v>
      </c>
      <c r="O585" s="20">
        <v>2</v>
      </c>
      <c r="P585" s="20">
        <v>2</v>
      </c>
      <c r="R585" s="21">
        <f t="shared" si="16"/>
        <v>16</v>
      </c>
      <c r="S585" s="22" t="str">
        <f t="shared" si="17"/>
        <v>A-LOGRADO</v>
      </c>
    </row>
    <row r="586" spans="2:19" ht="15.75">
      <c r="B586" s="15">
        <v>574</v>
      </c>
      <c r="C586" s="16" t="s">
        <v>80</v>
      </c>
      <c r="D586" s="81" t="s">
        <v>166</v>
      </c>
      <c r="E586" s="18" t="s">
        <v>806</v>
      </c>
      <c r="F586" s="19" t="s">
        <v>54</v>
      </c>
      <c r="G586" s="20">
        <v>2</v>
      </c>
      <c r="H586" s="20">
        <v>2</v>
      </c>
      <c r="I586" s="20">
        <v>2</v>
      </c>
      <c r="J586" s="20">
        <v>2</v>
      </c>
      <c r="K586" s="20">
        <v>0</v>
      </c>
      <c r="L586" s="20">
        <v>0</v>
      </c>
      <c r="M586" s="20">
        <v>2</v>
      </c>
      <c r="N586" s="20">
        <v>2</v>
      </c>
      <c r="O586" s="20">
        <v>2</v>
      </c>
      <c r="P586" s="20">
        <v>0</v>
      </c>
      <c r="R586" s="21">
        <f t="shared" si="16"/>
        <v>14</v>
      </c>
      <c r="S586" s="22" t="str">
        <f t="shared" si="17"/>
        <v>A-LOGRADO</v>
      </c>
    </row>
    <row r="587" spans="2:19" ht="15.75">
      <c r="B587" s="15">
        <v>575</v>
      </c>
      <c r="C587" s="16" t="s">
        <v>80</v>
      </c>
      <c r="D587" s="81" t="s">
        <v>166</v>
      </c>
      <c r="E587" s="18" t="s">
        <v>807</v>
      </c>
      <c r="F587" s="19" t="s">
        <v>54</v>
      </c>
      <c r="G587" s="20">
        <v>0</v>
      </c>
      <c r="H587" s="20">
        <v>2</v>
      </c>
      <c r="I587" s="20">
        <v>2</v>
      </c>
      <c r="J587" s="20">
        <v>2</v>
      </c>
      <c r="K587" s="20">
        <v>2</v>
      </c>
      <c r="L587" s="20">
        <v>2</v>
      </c>
      <c r="M587" s="20">
        <v>2</v>
      </c>
      <c r="N587" s="20">
        <v>0</v>
      </c>
      <c r="O587" s="20">
        <v>2</v>
      </c>
      <c r="P587" s="20">
        <v>2</v>
      </c>
      <c r="R587" s="21">
        <f t="shared" si="16"/>
        <v>16</v>
      </c>
      <c r="S587" s="22" t="str">
        <f t="shared" si="17"/>
        <v>A-LOGRADO</v>
      </c>
    </row>
    <row r="588" spans="2:19" ht="15.75">
      <c r="B588" s="15">
        <v>576</v>
      </c>
      <c r="C588" s="16" t="s">
        <v>80</v>
      </c>
      <c r="D588" s="81" t="s">
        <v>166</v>
      </c>
      <c r="E588" s="18" t="s">
        <v>808</v>
      </c>
      <c r="F588" s="19" t="s">
        <v>54</v>
      </c>
      <c r="G588" s="20">
        <v>2</v>
      </c>
      <c r="H588" s="20">
        <v>2</v>
      </c>
      <c r="I588" s="20">
        <v>2</v>
      </c>
      <c r="J588" s="20">
        <v>2</v>
      </c>
      <c r="K588" s="20">
        <v>2</v>
      </c>
      <c r="L588" s="20">
        <v>2</v>
      </c>
      <c r="M588" s="20">
        <v>2</v>
      </c>
      <c r="N588" s="20">
        <v>0</v>
      </c>
      <c r="O588" s="20">
        <v>2</v>
      </c>
      <c r="P588" s="20">
        <v>2</v>
      </c>
      <c r="R588" s="21">
        <f t="shared" si="16"/>
        <v>18</v>
      </c>
      <c r="S588" s="22" t="str">
        <f t="shared" si="17"/>
        <v>AD-DESTACADO</v>
      </c>
    </row>
    <row r="589" spans="2:19" ht="15.75">
      <c r="B589" s="15">
        <v>577</v>
      </c>
      <c r="C589" s="16" t="s">
        <v>80</v>
      </c>
      <c r="D589" s="81" t="s">
        <v>166</v>
      </c>
      <c r="E589" s="18" t="s">
        <v>809</v>
      </c>
      <c r="F589" s="19" t="s">
        <v>54</v>
      </c>
      <c r="G589" s="20">
        <v>2</v>
      </c>
      <c r="H589" s="20">
        <v>2</v>
      </c>
      <c r="I589" s="20">
        <v>2</v>
      </c>
      <c r="J589" s="20">
        <v>2</v>
      </c>
      <c r="K589" s="20">
        <v>2</v>
      </c>
      <c r="L589" s="20">
        <v>2</v>
      </c>
      <c r="M589" s="20">
        <v>2</v>
      </c>
      <c r="N589" s="20">
        <v>2</v>
      </c>
      <c r="O589" s="20">
        <v>0</v>
      </c>
      <c r="P589" s="20">
        <v>0</v>
      </c>
      <c r="R589" s="21">
        <f t="shared" si="16"/>
        <v>16</v>
      </c>
      <c r="S589" s="22" t="str">
        <f t="shared" si="17"/>
        <v>A-LOGRADO</v>
      </c>
    </row>
    <row r="590" spans="2:19" ht="30">
      <c r="B590" s="15">
        <v>578</v>
      </c>
      <c r="C590" s="16" t="s">
        <v>80</v>
      </c>
      <c r="D590" s="81" t="s">
        <v>166</v>
      </c>
      <c r="E590" s="18" t="s">
        <v>810</v>
      </c>
      <c r="F590" s="19" t="s">
        <v>54</v>
      </c>
      <c r="G590" s="20">
        <v>2</v>
      </c>
      <c r="H590" s="20">
        <v>2</v>
      </c>
      <c r="I590" s="20">
        <v>0</v>
      </c>
      <c r="J590" s="20">
        <v>2</v>
      </c>
      <c r="K590" s="20">
        <v>2</v>
      </c>
      <c r="L590" s="20">
        <v>2</v>
      </c>
      <c r="M590" s="20">
        <v>0</v>
      </c>
      <c r="N590" s="20">
        <v>2</v>
      </c>
      <c r="O590" s="20">
        <v>0</v>
      </c>
      <c r="P590" s="20">
        <v>2</v>
      </c>
      <c r="R590" s="21">
        <f t="shared" ref="R590:R653" si="18">SUM(G590+H590+I590+J590+K590+L590+M590+N590+O590+P590)</f>
        <v>14</v>
      </c>
      <c r="S590" s="22" t="str">
        <f t="shared" ref="S590:S653" si="19">IF(R590&gt;=18,"AD-DESTACADO",IF(R590&gt;12,"A-LOGRADO",IF(R590&gt;=10,"B-EN PROCESO","C-EN INICIO")))</f>
        <v>A-LOGRADO</v>
      </c>
    </row>
    <row r="591" spans="2:19" ht="15.75">
      <c r="B591" s="15">
        <v>579</v>
      </c>
      <c r="C591" s="16" t="s">
        <v>80</v>
      </c>
      <c r="D591" s="81" t="s">
        <v>166</v>
      </c>
      <c r="E591" s="18" t="s">
        <v>811</v>
      </c>
      <c r="F591" s="19" t="s">
        <v>54</v>
      </c>
      <c r="G591" s="20">
        <v>2</v>
      </c>
      <c r="H591" s="20">
        <v>2</v>
      </c>
      <c r="I591" s="20">
        <v>2</v>
      </c>
      <c r="J591" s="20">
        <v>2</v>
      </c>
      <c r="K591" s="20">
        <v>2</v>
      </c>
      <c r="L591" s="20">
        <v>2</v>
      </c>
      <c r="M591" s="20">
        <v>0</v>
      </c>
      <c r="N591" s="20">
        <v>2</v>
      </c>
      <c r="O591" s="20">
        <v>0</v>
      </c>
      <c r="P591" s="20">
        <v>0</v>
      </c>
      <c r="R591" s="21">
        <f t="shared" si="18"/>
        <v>14</v>
      </c>
      <c r="S591" s="22" t="str">
        <f t="shared" si="19"/>
        <v>A-LOGRADO</v>
      </c>
    </row>
    <row r="592" spans="2:19" ht="30">
      <c r="B592" s="15">
        <v>580</v>
      </c>
      <c r="C592" s="16" t="s">
        <v>80</v>
      </c>
      <c r="D592" s="81" t="s">
        <v>166</v>
      </c>
      <c r="E592" s="18" t="s">
        <v>812</v>
      </c>
      <c r="F592" s="19" t="s">
        <v>54</v>
      </c>
      <c r="G592" s="20">
        <v>2</v>
      </c>
      <c r="H592" s="20">
        <v>2</v>
      </c>
      <c r="I592" s="20">
        <v>2</v>
      </c>
      <c r="J592" s="20">
        <v>2</v>
      </c>
      <c r="K592" s="20">
        <v>2</v>
      </c>
      <c r="L592" s="20">
        <v>0</v>
      </c>
      <c r="M592" s="20">
        <v>2</v>
      </c>
      <c r="N592" s="20">
        <v>2</v>
      </c>
      <c r="O592" s="20">
        <v>0</v>
      </c>
      <c r="P592" s="20">
        <v>2</v>
      </c>
      <c r="R592" s="21">
        <f t="shared" si="18"/>
        <v>16</v>
      </c>
      <c r="S592" s="22" t="str">
        <f t="shared" si="19"/>
        <v>A-LOGRADO</v>
      </c>
    </row>
    <row r="593" spans="2:19" ht="15.75">
      <c r="B593" s="15">
        <v>581</v>
      </c>
      <c r="C593" s="16" t="s">
        <v>80</v>
      </c>
      <c r="D593" s="81" t="s">
        <v>166</v>
      </c>
      <c r="E593" s="18" t="s">
        <v>813</v>
      </c>
      <c r="F593" s="19" t="s">
        <v>54</v>
      </c>
      <c r="G593" s="20">
        <v>0</v>
      </c>
      <c r="H593" s="20">
        <v>2</v>
      </c>
      <c r="I593" s="20">
        <v>2</v>
      </c>
      <c r="J593" s="20">
        <v>2</v>
      </c>
      <c r="K593" s="20">
        <v>2</v>
      </c>
      <c r="L593" s="20">
        <v>0</v>
      </c>
      <c r="M593" s="20">
        <v>2</v>
      </c>
      <c r="N593" s="20">
        <v>2</v>
      </c>
      <c r="O593" s="20">
        <v>0</v>
      </c>
      <c r="P593" s="20">
        <v>2</v>
      </c>
      <c r="R593" s="21">
        <f t="shared" si="18"/>
        <v>14</v>
      </c>
      <c r="S593" s="22" t="str">
        <f t="shared" si="19"/>
        <v>A-LOGRADO</v>
      </c>
    </row>
    <row r="594" spans="2:19" ht="15.75">
      <c r="B594" s="15">
        <v>582</v>
      </c>
      <c r="C594" s="16" t="s">
        <v>80</v>
      </c>
      <c r="D594" s="81" t="s">
        <v>166</v>
      </c>
      <c r="E594" s="18" t="s">
        <v>814</v>
      </c>
      <c r="F594" s="19" t="s">
        <v>54</v>
      </c>
      <c r="G594" s="20">
        <v>2</v>
      </c>
      <c r="H594" s="20">
        <v>2</v>
      </c>
      <c r="I594" s="20">
        <v>2</v>
      </c>
      <c r="J594" s="20">
        <v>2</v>
      </c>
      <c r="K594" s="20">
        <v>2</v>
      </c>
      <c r="L594" s="20">
        <v>0</v>
      </c>
      <c r="M594" s="20">
        <v>2</v>
      </c>
      <c r="N594" s="20">
        <v>2</v>
      </c>
      <c r="O594" s="20">
        <v>2</v>
      </c>
      <c r="P594" s="20">
        <v>2</v>
      </c>
      <c r="R594" s="21">
        <f t="shared" si="18"/>
        <v>18</v>
      </c>
      <c r="S594" s="22" t="str">
        <f t="shared" si="19"/>
        <v>AD-DESTACADO</v>
      </c>
    </row>
    <row r="595" spans="2:19" ht="30">
      <c r="B595" s="15">
        <v>583</v>
      </c>
      <c r="C595" s="16" t="s">
        <v>80</v>
      </c>
      <c r="D595" s="81" t="s">
        <v>166</v>
      </c>
      <c r="E595" s="18" t="s">
        <v>815</v>
      </c>
      <c r="F595" s="19" t="s">
        <v>54</v>
      </c>
      <c r="G595" s="20">
        <v>0</v>
      </c>
      <c r="H595" s="20">
        <v>2</v>
      </c>
      <c r="I595" s="20">
        <v>2</v>
      </c>
      <c r="J595" s="20">
        <v>2</v>
      </c>
      <c r="K595" s="20">
        <v>2</v>
      </c>
      <c r="L595" s="20">
        <v>0</v>
      </c>
      <c r="M595" s="20">
        <v>0</v>
      </c>
      <c r="N595" s="20">
        <v>0</v>
      </c>
      <c r="O595" s="20">
        <v>0</v>
      </c>
      <c r="P595" s="20">
        <v>2</v>
      </c>
      <c r="R595" s="21">
        <f t="shared" si="18"/>
        <v>10</v>
      </c>
      <c r="S595" s="22" t="str">
        <f t="shared" si="19"/>
        <v>B-EN PROCESO</v>
      </c>
    </row>
    <row r="596" spans="2:19" ht="15.75">
      <c r="B596" s="15">
        <v>584</v>
      </c>
      <c r="C596" s="16" t="s">
        <v>80</v>
      </c>
      <c r="D596" s="81" t="s">
        <v>166</v>
      </c>
      <c r="E596" s="18" t="s">
        <v>816</v>
      </c>
      <c r="F596" s="19" t="s">
        <v>54</v>
      </c>
      <c r="G596" s="20">
        <v>2</v>
      </c>
      <c r="H596" s="20">
        <v>2</v>
      </c>
      <c r="I596" s="20">
        <v>2</v>
      </c>
      <c r="J596" s="20">
        <v>2</v>
      </c>
      <c r="K596" s="20">
        <v>2</v>
      </c>
      <c r="L596" s="20">
        <v>2</v>
      </c>
      <c r="M596" s="20">
        <v>2</v>
      </c>
      <c r="N596" s="20">
        <v>2</v>
      </c>
      <c r="O596" s="20">
        <v>0</v>
      </c>
      <c r="P596" s="20">
        <v>2</v>
      </c>
      <c r="R596" s="21">
        <f t="shared" si="18"/>
        <v>18</v>
      </c>
      <c r="S596" s="22" t="str">
        <f t="shared" si="19"/>
        <v>AD-DESTACADO</v>
      </c>
    </row>
    <row r="597" spans="2:19" ht="15.75">
      <c r="B597" s="15">
        <v>585</v>
      </c>
      <c r="C597" s="16" t="s">
        <v>80</v>
      </c>
      <c r="D597" s="81" t="s">
        <v>166</v>
      </c>
      <c r="E597" s="18" t="s">
        <v>817</v>
      </c>
      <c r="F597" s="19" t="s">
        <v>54</v>
      </c>
      <c r="G597" s="20">
        <v>2</v>
      </c>
      <c r="H597" s="20">
        <v>2</v>
      </c>
      <c r="I597" s="20">
        <v>2</v>
      </c>
      <c r="J597" s="20">
        <v>2</v>
      </c>
      <c r="K597" s="20">
        <v>2</v>
      </c>
      <c r="L597" s="20">
        <v>2</v>
      </c>
      <c r="M597" s="20">
        <v>2</v>
      </c>
      <c r="N597" s="20">
        <v>0</v>
      </c>
      <c r="O597" s="20">
        <v>0</v>
      </c>
      <c r="P597" s="20">
        <v>2</v>
      </c>
      <c r="R597" s="21">
        <f t="shared" si="18"/>
        <v>16</v>
      </c>
      <c r="S597" s="22" t="str">
        <f t="shared" si="19"/>
        <v>A-LOGRADO</v>
      </c>
    </row>
    <row r="598" spans="2:19" ht="15.75">
      <c r="B598" s="15">
        <v>586</v>
      </c>
      <c r="C598" s="16" t="s">
        <v>80</v>
      </c>
      <c r="D598" s="81" t="s">
        <v>166</v>
      </c>
      <c r="E598" s="18" t="s">
        <v>818</v>
      </c>
      <c r="F598" s="19" t="s">
        <v>54</v>
      </c>
      <c r="G598" s="20">
        <v>2</v>
      </c>
      <c r="H598" s="20">
        <v>2</v>
      </c>
      <c r="I598" s="20">
        <v>2</v>
      </c>
      <c r="J598" s="20">
        <v>2</v>
      </c>
      <c r="K598" s="20">
        <v>2</v>
      </c>
      <c r="L598" s="20">
        <v>0</v>
      </c>
      <c r="M598" s="20">
        <v>0</v>
      </c>
      <c r="N598" s="20">
        <v>2</v>
      </c>
      <c r="O598" s="20">
        <v>2</v>
      </c>
      <c r="P598" s="20">
        <v>2</v>
      </c>
      <c r="R598" s="21">
        <f t="shared" si="18"/>
        <v>16</v>
      </c>
      <c r="S598" s="22" t="str">
        <f t="shared" si="19"/>
        <v>A-LOGRADO</v>
      </c>
    </row>
    <row r="599" spans="2:19" ht="15.75">
      <c r="B599" s="15">
        <v>587</v>
      </c>
      <c r="C599" s="16" t="s">
        <v>80</v>
      </c>
      <c r="D599" s="81" t="s">
        <v>166</v>
      </c>
      <c r="E599" s="18" t="s">
        <v>819</v>
      </c>
      <c r="F599" s="19" t="s">
        <v>54</v>
      </c>
      <c r="G599" s="20">
        <v>2</v>
      </c>
      <c r="H599" s="20">
        <v>2</v>
      </c>
      <c r="I599" s="20">
        <v>2</v>
      </c>
      <c r="J599" s="20">
        <v>2</v>
      </c>
      <c r="K599" s="20">
        <v>2</v>
      </c>
      <c r="L599" s="20">
        <v>2</v>
      </c>
      <c r="M599" s="20">
        <v>2</v>
      </c>
      <c r="N599" s="20">
        <v>0</v>
      </c>
      <c r="O599" s="20">
        <v>0</v>
      </c>
      <c r="P599" s="20">
        <v>0</v>
      </c>
      <c r="R599" s="21">
        <f t="shared" si="18"/>
        <v>14</v>
      </c>
      <c r="S599" s="22" t="str">
        <f t="shared" si="19"/>
        <v>A-LOGRADO</v>
      </c>
    </row>
    <row r="600" spans="2:19" ht="15.75">
      <c r="B600" s="15">
        <v>588</v>
      </c>
      <c r="C600" s="16" t="s">
        <v>80</v>
      </c>
      <c r="D600" s="81" t="s">
        <v>166</v>
      </c>
      <c r="E600" s="18" t="s">
        <v>820</v>
      </c>
      <c r="F600" s="19" t="s">
        <v>54</v>
      </c>
      <c r="G600" s="20">
        <v>2</v>
      </c>
      <c r="H600" s="20">
        <v>2</v>
      </c>
      <c r="I600" s="20">
        <v>0</v>
      </c>
      <c r="J600" s="20">
        <v>2</v>
      </c>
      <c r="K600" s="20">
        <v>2</v>
      </c>
      <c r="L600" s="20">
        <v>2</v>
      </c>
      <c r="M600" s="20">
        <v>2</v>
      </c>
      <c r="N600" s="20">
        <v>2</v>
      </c>
      <c r="O600" s="20">
        <v>0</v>
      </c>
      <c r="P600" s="20">
        <v>0</v>
      </c>
      <c r="R600" s="21">
        <f t="shared" si="18"/>
        <v>14</v>
      </c>
      <c r="S600" s="22" t="str">
        <f t="shared" si="19"/>
        <v>A-LOGRADO</v>
      </c>
    </row>
    <row r="601" spans="2:19" ht="15.75">
      <c r="B601" s="15">
        <v>589</v>
      </c>
      <c r="C601" s="16" t="s">
        <v>80</v>
      </c>
      <c r="D601" s="81" t="s">
        <v>166</v>
      </c>
      <c r="E601" s="18" t="s">
        <v>821</v>
      </c>
      <c r="F601" s="19" t="s">
        <v>54</v>
      </c>
      <c r="G601" s="20">
        <v>2</v>
      </c>
      <c r="H601" s="20">
        <v>2</v>
      </c>
      <c r="I601" s="20">
        <v>2</v>
      </c>
      <c r="J601" s="20">
        <v>2</v>
      </c>
      <c r="K601" s="20">
        <v>2</v>
      </c>
      <c r="L601" s="20">
        <v>2</v>
      </c>
      <c r="M601" s="20">
        <v>2</v>
      </c>
      <c r="N601" s="20">
        <v>2</v>
      </c>
      <c r="O601" s="20">
        <v>0</v>
      </c>
      <c r="P601" s="20">
        <v>0</v>
      </c>
      <c r="R601" s="21">
        <f t="shared" si="18"/>
        <v>16</v>
      </c>
      <c r="S601" s="22" t="str">
        <f t="shared" si="19"/>
        <v>A-LOGRADO</v>
      </c>
    </row>
    <row r="602" spans="2:19" ht="15.75">
      <c r="B602" s="15">
        <v>590</v>
      </c>
      <c r="C602" s="16" t="s">
        <v>80</v>
      </c>
      <c r="D602" s="81" t="s">
        <v>166</v>
      </c>
      <c r="E602" s="18" t="s">
        <v>822</v>
      </c>
      <c r="F602" s="19" t="s">
        <v>54</v>
      </c>
      <c r="G602" s="20">
        <v>0</v>
      </c>
      <c r="H602" s="20">
        <v>2</v>
      </c>
      <c r="I602" s="20">
        <v>0</v>
      </c>
      <c r="J602" s="20">
        <v>2</v>
      </c>
      <c r="K602" s="20">
        <v>2</v>
      </c>
      <c r="L602" s="20">
        <v>0</v>
      </c>
      <c r="M602" s="20">
        <v>2</v>
      </c>
      <c r="N602" s="20">
        <v>2</v>
      </c>
      <c r="O602" s="20">
        <v>0</v>
      </c>
      <c r="P602" s="20">
        <v>0</v>
      </c>
      <c r="R602" s="21">
        <f t="shared" si="18"/>
        <v>10</v>
      </c>
      <c r="S602" s="22" t="str">
        <f t="shared" si="19"/>
        <v>B-EN PROCESO</v>
      </c>
    </row>
    <row r="603" spans="2:19" ht="15.75">
      <c r="B603" s="15">
        <v>591</v>
      </c>
      <c r="C603" s="16" t="s">
        <v>80</v>
      </c>
      <c r="D603" s="81" t="s">
        <v>166</v>
      </c>
      <c r="E603" s="18" t="s">
        <v>823</v>
      </c>
      <c r="F603" s="19" t="s">
        <v>59</v>
      </c>
      <c r="G603" s="20">
        <v>2</v>
      </c>
      <c r="H603" s="20">
        <v>2</v>
      </c>
      <c r="I603" s="20">
        <v>2</v>
      </c>
      <c r="J603" s="20">
        <v>2</v>
      </c>
      <c r="K603" s="20">
        <v>2</v>
      </c>
      <c r="L603" s="20">
        <v>0</v>
      </c>
      <c r="M603" s="20">
        <v>2</v>
      </c>
      <c r="N603" s="20">
        <v>2</v>
      </c>
      <c r="O603" s="20">
        <v>2</v>
      </c>
      <c r="P603" s="20">
        <v>2</v>
      </c>
      <c r="R603" s="21">
        <f t="shared" si="18"/>
        <v>18</v>
      </c>
      <c r="S603" s="22" t="str">
        <f t="shared" si="19"/>
        <v>AD-DESTACADO</v>
      </c>
    </row>
    <row r="604" spans="2:19" ht="15.75">
      <c r="B604" s="15">
        <v>592</v>
      </c>
      <c r="C604" s="16" t="s">
        <v>80</v>
      </c>
      <c r="D604" s="81" t="s">
        <v>166</v>
      </c>
      <c r="E604" s="18" t="s">
        <v>824</v>
      </c>
      <c r="F604" s="19" t="s">
        <v>59</v>
      </c>
      <c r="G604" s="20">
        <v>2</v>
      </c>
      <c r="H604" s="20">
        <v>2</v>
      </c>
      <c r="I604" s="20">
        <v>0</v>
      </c>
      <c r="J604" s="20">
        <v>2</v>
      </c>
      <c r="K604" s="20">
        <v>2</v>
      </c>
      <c r="L604" s="20">
        <v>2</v>
      </c>
      <c r="M604" s="20">
        <v>2</v>
      </c>
      <c r="N604" s="20">
        <v>2</v>
      </c>
      <c r="O604" s="20">
        <v>0</v>
      </c>
      <c r="P604" s="20">
        <v>2</v>
      </c>
      <c r="R604" s="21">
        <f t="shared" si="18"/>
        <v>16</v>
      </c>
      <c r="S604" s="22" t="str">
        <f t="shared" si="19"/>
        <v>A-LOGRADO</v>
      </c>
    </row>
    <row r="605" spans="2:19" ht="30">
      <c r="B605" s="15">
        <v>593</v>
      </c>
      <c r="C605" s="16" t="s">
        <v>80</v>
      </c>
      <c r="D605" s="81" t="s">
        <v>166</v>
      </c>
      <c r="E605" s="18" t="s">
        <v>825</v>
      </c>
      <c r="F605" s="19" t="s">
        <v>59</v>
      </c>
      <c r="G605" s="20">
        <v>2</v>
      </c>
      <c r="H605" s="20">
        <v>2</v>
      </c>
      <c r="I605" s="20">
        <v>2</v>
      </c>
      <c r="J605" s="20">
        <v>2</v>
      </c>
      <c r="K605" s="20">
        <v>2</v>
      </c>
      <c r="L605" s="20">
        <v>2</v>
      </c>
      <c r="M605" s="20">
        <v>2</v>
      </c>
      <c r="N605" s="20">
        <v>2</v>
      </c>
      <c r="O605" s="20">
        <v>2</v>
      </c>
      <c r="P605" s="20">
        <v>2</v>
      </c>
      <c r="R605" s="21">
        <f t="shared" si="18"/>
        <v>20</v>
      </c>
      <c r="S605" s="22" t="str">
        <f t="shared" si="19"/>
        <v>AD-DESTACADO</v>
      </c>
    </row>
    <row r="606" spans="2:19" ht="15.75">
      <c r="B606" s="15">
        <v>594</v>
      </c>
      <c r="C606" s="16" t="s">
        <v>80</v>
      </c>
      <c r="D606" s="81" t="s">
        <v>166</v>
      </c>
      <c r="E606" s="18" t="s">
        <v>826</v>
      </c>
      <c r="F606" s="19" t="s">
        <v>59</v>
      </c>
      <c r="G606" s="20">
        <v>2</v>
      </c>
      <c r="H606" s="20">
        <v>2</v>
      </c>
      <c r="I606" s="20">
        <v>2</v>
      </c>
      <c r="J606" s="20">
        <v>2</v>
      </c>
      <c r="K606" s="20">
        <v>2</v>
      </c>
      <c r="L606" s="20">
        <v>0</v>
      </c>
      <c r="M606" s="20">
        <v>2</v>
      </c>
      <c r="N606" s="20">
        <v>2</v>
      </c>
      <c r="O606" s="20">
        <v>2</v>
      </c>
      <c r="P606" s="20">
        <v>0</v>
      </c>
      <c r="R606" s="21">
        <f t="shared" si="18"/>
        <v>16</v>
      </c>
      <c r="S606" s="22" t="str">
        <f t="shared" si="19"/>
        <v>A-LOGRADO</v>
      </c>
    </row>
    <row r="607" spans="2:19" ht="15.75">
      <c r="B607" s="15">
        <v>595</v>
      </c>
      <c r="C607" s="16" t="s">
        <v>80</v>
      </c>
      <c r="D607" s="81" t="s">
        <v>166</v>
      </c>
      <c r="E607" s="18" t="s">
        <v>827</v>
      </c>
      <c r="F607" s="19" t="s">
        <v>59</v>
      </c>
      <c r="G607" s="20">
        <v>2</v>
      </c>
      <c r="H607" s="20">
        <v>2</v>
      </c>
      <c r="I607" s="20">
        <v>2</v>
      </c>
      <c r="J607" s="20">
        <v>2</v>
      </c>
      <c r="K607" s="20">
        <v>2</v>
      </c>
      <c r="L607" s="20">
        <v>2</v>
      </c>
      <c r="M607" s="20">
        <v>2</v>
      </c>
      <c r="N607" s="20">
        <v>2</v>
      </c>
      <c r="O607" s="20">
        <v>2</v>
      </c>
      <c r="P607" s="20">
        <v>2</v>
      </c>
      <c r="R607" s="21">
        <f t="shared" si="18"/>
        <v>20</v>
      </c>
      <c r="S607" s="22" t="str">
        <f t="shared" si="19"/>
        <v>AD-DESTACADO</v>
      </c>
    </row>
    <row r="608" spans="2:19" ht="15.75">
      <c r="B608" s="15">
        <v>596</v>
      </c>
      <c r="C608" s="16" t="s">
        <v>80</v>
      </c>
      <c r="D608" s="81" t="s">
        <v>166</v>
      </c>
      <c r="E608" s="18" t="s">
        <v>828</v>
      </c>
      <c r="F608" s="19" t="s">
        <v>59</v>
      </c>
      <c r="G608" s="20">
        <v>2</v>
      </c>
      <c r="H608" s="20">
        <v>2</v>
      </c>
      <c r="I608" s="20">
        <v>2</v>
      </c>
      <c r="J608" s="20">
        <v>2</v>
      </c>
      <c r="K608" s="20">
        <v>2</v>
      </c>
      <c r="L608" s="20">
        <v>2</v>
      </c>
      <c r="M608" s="20">
        <v>2</v>
      </c>
      <c r="N608" s="20">
        <v>2</v>
      </c>
      <c r="O608" s="20">
        <v>0</v>
      </c>
      <c r="P608" s="20">
        <v>2</v>
      </c>
      <c r="R608" s="21">
        <f t="shared" si="18"/>
        <v>18</v>
      </c>
      <c r="S608" s="22" t="str">
        <f t="shared" si="19"/>
        <v>AD-DESTACADO</v>
      </c>
    </row>
    <row r="609" spans="2:19" ht="15.75">
      <c r="B609" s="15">
        <v>597</v>
      </c>
      <c r="C609" s="16" t="s">
        <v>80</v>
      </c>
      <c r="D609" s="81" t="s">
        <v>166</v>
      </c>
      <c r="E609" s="18" t="s">
        <v>829</v>
      </c>
      <c r="F609" s="19" t="s">
        <v>59</v>
      </c>
      <c r="G609" s="20">
        <v>2</v>
      </c>
      <c r="H609" s="20">
        <v>2</v>
      </c>
      <c r="I609" s="20">
        <v>2</v>
      </c>
      <c r="J609" s="20">
        <v>2</v>
      </c>
      <c r="K609" s="20">
        <v>2</v>
      </c>
      <c r="L609" s="20">
        <v>2</v>
      </c>
      <c r="M609" s="20">
        <v>2</v>
      </c>
      <c r="N609" s="20">
        <v>2</v>
      </c>
      <c r="O609" s="20">
        <v>2</v>
      </c>
      <c r="P609" s="20">
        <v>0</v>
      </c>
      <c r="R609" s="21">
        <f t="shared" si="18"/>
        <v>18</v>
      </c>
      <c r="S609" s="22" t="str">
        <f t="shared" si="19"/>
        <v>AD-DESTACADO</v>
      </c>
    </row>
    <row r="610" spans="2:19" ht="15.75">
      <c r="B610" s="15">
        <v>598</v>
      </c>
      <c r="C610" s="16" t="s">
        <v>80</v>
      </c>
      <c r="D610" s="81" t="s">
        <v>166</v>
      </c>
      <c r="E610" s="18" t="s">
        <v>830</v>
      </c>
      <c r="F610" s="19" t="s">
        <v>59</v>
      </c>
      <c r="G610" s="20">
        <v>2</v>
      </c>
      <c r="H610" s="20">
        <v>2</v>
      </c>
      <c r="I610" s="20">
        <v>2</v>
      </c>
      <c r="J610" s="20">
        <v>2</v>
      </c>
      <c r="K610" s="20">
        <v>2</v>
      </c>
      <c r="L610" s="20">
        <v>2</v>
      </c>
      <c r="M610" s="20">
        <v>2</v>
      </c>
      <c r="N610" s="20">
        <v>2</v>
      </c>
      <c r="O610" s="20">
        <v>2</v>
      </c>
      <c r="P610" s="20">
        <v>2</v>
      </c>
      <c r="R610" s="21">
        <f t="shared" si="18"/>
        <v>20</v>
      </c>
      <c r="S610" s="22" t="str">
        <f t="shared" si="19"/>
        <v>AD-DESTACADO</v>
      </c>
    </row>
    <row r="611" spans="2:19" ht="15.75">
      <c r="B611" s="15">
        <v>599</v>
      </c>
      <c r="C611" s="16" t="s">
        <v>80</v>
      </c>
      <c r="D611" s="81" t="s">
        <v>166</v>
      </c>
      <c r="E611" s="18" t="s">
        <v>831</v>
      </c>
      <c r="F611" s="19" t="s">
        <v>59</v>
      </c>
      <c r="G611" s="20">
        <v>2</v>
      </c>
      <c r="H611" s="20">
        <v>2</v>
      </c>
      <c r="I611" s="20">
        <v>2</v>
      </c>
      <c r="J611" s="20">
        <v>2</v>
      </c>
      <c r="K611" s="20">
        <v>2</v>
      </c>
      <c r="L611" s="20">
        <v>2</v>
      </c>
      <c r="M611" s="20">
        <v>2</v>
      </c>
      <c r="N611" s="20">
        <v>0</v>
      </c>
      <c r="O611" s="20">
        <v>2</v>
      </c>
      <c r="P611" s="20">
        <v>0</v>
      </c>
      <c r="R611" s="21">
        <f t="shared" si="18"/>
        <v>16</v>
      </c>
      <c r="S611" s="22" t="str">
        <f t="shared" si="19"/>
        <v>A-LOGRADO</v>
      </c>
    </row>
    <row r="612" spans="2:19" ht="15.75">
      <c r="B612" s="15">
        <v>600</v>
      </c>
      <c r="C612" s="16" t="s">
        <v>80</v>
      </c>
      <c r="D612" s="81" t="s">
        <v>166</v>
      </c>
      <c r="E612" s="18" t="s">
        <v>832</v>
      </c>
      <c r="F612" s="19" t="s">
        <v>59</v>
      </c>
      <c r="G612" s="20">
        <v>2</v>
      </c>
      <c r="H612" s="20">
        <v>2</v>
      </c>
      <c r="I612" s="20">
        <v>2</v>
      </c>
      <c r="J612" s="20">
        <v>2</v>
      </c>
      <c r="K612" s="20">
        <v>2</v>
      </c>
      <c r="L612" s="20">
        <v>2</v>
      </c>
      <c r="M612" s="20">
        <v>2</v>
      </c>
      <c r="N612" s="20">
        <v>0</v>
      </c>
      <c r="O612" s="20">
        <v>2</v>
      </c>
      <c r="P612" s="20">
        <v>0</v>
      </c>
      <c r="R612" s="21">
        <f t="shared" si="18"/>
        <v>16</v>
      </c>
      <c r="S612" s="22" t="str">
        <f t="shared" si="19"/>
        <v>A-LOGRADO</v>
      </c>
    </row>
    <row r="613" spans="2:19" ht="15.75">
      <c r="B613" s="15">
        <v>601</v>
      </c>
      <c r="C613" s="16" t="s">
        <v>80</v>
      </c>
      <c r="D613" s="81" t="s">
        <v>166</v>
      </c>
      <c r="E613" s="18" t="s">
        <v>833</v>
      </c>
      <c r="F613" s="19" t="s">
        <v>59</v>
      </c>
      <c r="G613" s="20">
        <v>2</v>
      </c>
      <c r="H613" s="20">
        <v>2</v>
      </c>
      <c r="I613" s="20">
        <v>2</v>
      </c>
      <c r="J613" s="20">
        <v>2</v>
      </c>
      <c r="K613" s="20">
        <v>0</v>
      </c>
      <c r="L613" s="20">
        <v>2</v>
      </c>
      <c r="M613" s="20">
        <v>2</v>
      </c>
      <c r="N613" s="20">
        <v>2</v>
      </c>
      <c r="O613" s="20">
        <v>0</v>
      </c>
      <c r="P613" s="20">
        <v>2</v>
      </c>
      <c r="R613" s="21">
        <f t="shared" si="18"/>
        <v>16</v>
      </c>
      <c r="S613" s="22" t="str">
        <f t="shared" si="19"/>
        <v>A-LOGRADO</v>
      </c>
    </row>
    <row r="614" spans="2:19" ht="15.75">
      <c r="B614" s="15">
        <v>602</v>
      </c>
      <c r="C614" s="16" t="s">
        <v>80</v>
      </c>
      <c r="D614" s="17" t="s">
        <v>166</v>
      </c>
      <c r="E614" s="18" t="s">
        <v>834</v>
      </c>
      <c r="F614" s="19" t="s">
        <v>59</v>
      </c>
      <c r="G614" s="20">
        <v>0</v>
      </c>
      <c r="H614" s="20">
        <v>0</v>
      </c>
      <c r="I614" s="20">
        <v>0</v>
      </c>
      <c r="J614" s="20">
        <v>2</v>
      </c>
      <c r="K614" s="20">
        <v>2</v>
      </c>
      <c r="L614" s="20">
        <v>0</v>
      </c>
      <c r="M614" s="20">
        <v>2</v>
      </c>
      <c r="N614" s="20">
        <v>2</v>
      </c>
      <c r="O614" s="20">
        <v>0</v>
      </c>
      <c r="P614" s="20">
        <v>0</v>
      </c>
      <c r="R614" s="21">
        <f t="shared" si="18"/>
        <v>8</v>
      </c>
      <c r="S614" s="22" t="str">
        <f t="shared" si="19"/>
        <v>C-EN INICIO</v>
      </c>
    </row>
    <row r="615" spans="2:19" ht="15.75">
      <c r="B615" s="15">
        <v>603</v>
      </c>
      <c r="C615" s="16" t="s">
        <v>80</v>
      </c>
      <c r="D615" s="17" t="s">
        <v>166</v>
      </c>
      <c r="E615" s="18" t="s">
        <v>835</v>
      </c>
      <c r="F615" s="19" t="s">
        <v>59</v>
      </c>
      <c r="G615" s="20">
        <v>2</v>
      </c>
      <c r="H615" s="20">
        <v>2</v>
      </c>
      <c r="I615" s="20">
        <v>2</v>
      </c>
      <c r="J615" s="20">
        <v>2</v>
      </c>
      <c r="K615" s="20">
        <v>2</v>
      </c>
      <c r="L615" s="20">
        <v>2</v>
      </c>
      <c r="M615" s="20">
        <v>2</v>
      </c>
      <c r="N615" s="20">
        <v>2</v>
      </c>
      <c r="O615" s="20">
        <v>0</v>
      </c>
      <c r="P615" s="20">
        <v>0</v>
      </c>
      <c r="R615" s="21">
        <f t="shared" si="18"/>
        <v>16</v>
      </c>
      <c r="S615" s="22" t="str">
        <f t="shared" si="19"/>
        <v>A-LOGRADO</v>
      </c>
    </row>
    <row r="616" spans="2:19" ht="15.75">
      <c r="B616" s="15">
        <v>604</v>
      </c>
      <c r="C616" s="16" t="s">
        <v>80</v>
      </c>
      <c r="D616" s="17" t="s">
        <v>166</v>
      </c>
      <c r="E616" s="18" t="s">
        <v>836</v>
      </c>
      <c r="F616" s="19" t="s">
        <v>59</v>
      </c>
      <c r="G616" s="20">
        <v>2</v>
      </c>
      <c r="H616" s="20">
        <v>2</v>
      </c>
      <c r="I616" s="20">
        <v>2</v>
      </c>
      <c r="J616" s="20">
        <v>2</v>
      </c>
      <c r="K616" s="20">
        <v>2</v>
      </c>
      <c r="L616" s="20">
        <v>0</v>
      </c>
      <c r="M616" s="20">
        <v>2</v>
      </c>
      <c r="N616" s="20">
        <v>2</v>
      </c>
      <c r="O616" s="20">
        <v>2</v>
      </c>
      <c r="P616" s="20">
        <v>0</v>
      </c>
      <c r="R616" s="21">
        <f t="shared" si="18"/>
        <v>16</v>
      </c>
      <c r="S616" s="22" t="str">
        <f t="shared" si="19"/>
        <v>A-LOGRADO</v>
      </c>
    </row>
    <row r="617" spans="2:19" ht="15.75">
      <c r="B617" s="15">
        <v>605</v>
      </c>
      <c r="C617" s="16" t="s">
        <v>80</v>
      </c>
      <c r="D617" s="17" t="s">
        <v>166</v>
      </c>
      <c r="E617" s="18" t="s">
        <v>837</v>
      </c>
      <c r="F617" s="19" t="s">
        <v>59</v>
      </c>
      <c r="G617" s="20">
        <v>2</v>
      </c>
      <c r="H617" s="20">
        <v>2</v>
      </c>
      <c r="I617" s="20">
        <v>2</v>
      </c>
      <c r="J617" s="20">
        <v>2</v>
      </c>
      <c r="K617" s="20">
        <v>2</v>
      </c>
      <c r="L617" s="20">
        <v>2</v>
      </c>
      <c r="M617" s="20">
        <v>0</v>
      </c>
      <c r="N617" s="20">
        <v>2</v>
      </c>
      <c r="O617" s="20">
        <v>2</v>
      </c>
      <c r="P617" s="20">
        <v>0</v>
      </c>
      <c r="R617" s="21">
        <f t="shared" si="18"/>
        <v>16</v>
      </c>
      <c r="S617" s="22" t="str">
        <f t="shared" si="19"/>
        <v>A-LOGRADO</v>
      </c>
    </row>
    <row r="618" spans="2:19" ht="15.75">
      <c r="B618" s="15">
        <v>606</v>
      </c>
      <c r="C618" s="16" t="s">
        <v>80</v>
      </c>
      <c r="D618" s="17" t="s">
        <v>166</v>
      </c>
      <c r="E618" s="18" t="s">
        <v>838</v>
      </c>
      <c r="F618" s="19" t="s">
        <v>59</v>
      </c>
      <c r="G618" s="20">
        <v>2</v>
      </c>
      <c r="H618" s="20">
        <v>2</v>
      </c>
      <c r="I618" s="20">
        <v>2</v>
      </c>
      <c r="J618" s="20">
        <v>2</v>
      </c>
      <c r="K618" s="20">
        <v>2</v>
      </c>
      <c r="L618" s="20">
        <v>0</v>
      </c>
      <c r="M618" s="20">
        <v>2</v>
      </c>
      <c r="N618" s="20">
        <v>0</v>
      </c>
      <c r="O618" s="20">
        <v>2</v>
      </c>
      <c r="P618" s="20">
        <v>0</v>
      </c>
      <c r="R618" s="21">
        <f t="shared" si="18"/>
        <v>14</v>
      </c>
      <c r="S618" s="22" t="str">
        <f t="shared" si="19"/>
        <v>A-LOGRADO</v>
      </c>
    </row>
    <row r="619" spans="2:19" ht="15.75">
      <c r="B619" s="15">
        <v>607</v>
      </c>
      <c r="C619" s="16" t="s">
        <v>80</v>
      </c>
      <c r="D619" s="17" t="s">
        <v>166</v>
      </c>
      <c r="E619" s="18" t="s">
        <v>839</v>
      </c>
      <c r="F619" s="19" t="s">
        <v>59</v>
      </c>
      <c r="G619" s="20">
        <v>2</v>
      </c>
      <c r="H619" s="20">
        <v>2</v>
      </c>
      <c r="I619" s="20">
        <v>2</v>
      </c>
      <c r="J619" s="20">
        <v>2</v>
      </c>
      <c r="K619" s="20">
        <v>2</v>
      </c>
      <c r="L619" s="20">
        <v>0</v>
      </c>
      <c r="M619" s="20">
        <v>0</v>
      </c>
      <c r="N619" s="20">
        <v>2</v>
      </c>
      <c r="O619" s="20">
        <v>2</v>
      </c>
      <c r="P619" s="20">
        <v>2</v>
      </c>
      <c r="R619" s="21">
        <f t="shared" si="18"/>
        <v>16</v>
      </c>
      <c r="S619" s="22" t="str">
        <f t="shared" si="19"/>
        <v>A-LOGRADO</v>
      </c>
    </row>
    <row r="620" spans="2:19" ht="15.75">
      <c r="B620" s="15">
        <v>608</v>
      </c>
      <c r="C620" s="16" t="s">
        <v>80</v>
      </c>
      <c r="D620" s="17" t="s">
        <v>166</v>
      </c>
      <c r="E620" s="18" t="s">
        <v>840</v>
      </c>
      <c r="F620" s="19" t="s">
        <v>59</v>
      </c>
      <c r="G620" s="20">
        <v>0</v>
      </c>
      <c r="H620" s="20">
        <v>2</v>
      </c>
      <c r="I620" s="20">
        <v>2</v>
      </c>
      <c r="J620" s="20">
        <v>2</v>
      </c>
      <c r="K620" s="20">
        <v>2</v>
      </c>
      <c r="L620" s="20">
        <v>0</v>
      </c>
      <c r="M620" s="20">
        <v>2</v>
      </c>
      <c r="N620" s="20">
        <v>2</v>
      </c>
      <c r="O620" s="20">
        <v>2</v>
      </c>
      <c r="P620" s="20">
        <v>0</v>
      </c>
      <c r="R620" s="21">
        <f t="shared" si="18"/>
        <v>14</v>
      </c>
      <c r="S620" s="22" t="str">
        <f t="shared" si="19"/>
        <v>A-LOGRADO</v>
      </c>
    </row>
    <row r="621" spans="2:19" ht="15.75" customHeight="1">
      <c r="B621" s="15">
        <v>609</v>
      </c>
      <c r="C621" s="16" t="s">
        <v>80</v>
      </c>
      <c r="D621" s="17" t="s">
        <v>166</v>
      </c>
      <c r="E621" s="18" t="s">
        <v>841</v>
      </c>
      <c r="F621" s="19" t="s">
        <v>59</v>
      </c>
      <c r="G621" s="20">
        <v>2</v>
      </c>
      <c r="H621" s="20">
        <v>2</v>
      </c>
      <c r="I621" s="20">
        <v>2</v>
      </c>
      <c r="J621" s="20">
        <v>2</v>
      </c>
      <c r="K621" s="20">
        <v>2</v>
      </c>
      <c r="L621" s="20">
        <v>2</v>
      </c>
      <c r="M621" s="20">
        <v>0</v>
      </c>
      <c r="N621" s="20">
        <v>0</v>
      </c>
      <c r="O621" s="20">
        <v>0</v>
      </c>
      <c r="P621" s="20">
        <v>0</v>
      </c>
      <c r="R621" s="21">
        <f t="shared" si="18"/>
        <v>12</v>
      </c>
      <c r="S621" s="22" t="str">
        <f t="shared" si="19"/>
        <v>B-EN PROCESO</v>
      </c>
    </row>
    <row r="622" spans="2:19" ht="15.75" customHeight="1">
      <c r="B622" s="15">
        <v>610</v>
      </c>
      <c r="C622" s="16" t="s">
        <v>80</v>
      </c>
      <c r="D622" s="17" t="s">
        <v>166</v>
      </c>
      <c r="E622" s="18" t="s">
        <v>842</v>
      </c>
      <c r="F622" s="19" t="s">
        <v>59</v>
      </c>
      <c r="G622" s="20">
        <v>2</v>
      </c>
      <c r="H622" s="20">
        <v>2</v>
      </c>
      <c r="I622" s="20">
        <v>2</v>
      </c>
      <c r="J622" s="20">
        <v>2</v>
      </c>
      <c r="K622" s="20">
        <v>2</v>
      </c>
      <c r="L622" s="20">
        <v>2</v>
      </c>
      <c r="M622" s="20">
        <v>2</v>
      </c>
      <c r="N622" s="20">
        <v>0</v>
      </c>
      <c r="O622" s="20">
        <v>0</v>
      </c>
      <c r="P622" s="20">
        <v>0</v>
      </c>
      <c r="R622" s="21">
        <f t="shared" si="18"/>
        <v>14</v>
      </c>
      <c r="S622" s="22" t="str">
        <f t="shared" si="19"/>
        <v>A-LOGRADO</v>
      </c>
    </row>
    <row r="623" spans="2:19" ht="15.75" customHeight="1">
      <c r="B623" s="15">
        <v>611</v>
      </c>
      <c r="C623" s="16" t="s">
        <v>80</v>
      </c>
      <c r="D623" s="17" t="s">
        <v>166</v>
      </c>
      <c r="E623" s="18" t="s">
        <v>843</v>
      </c>
      <c r="F623" s="19" t="s">
        <v>59</v>
      </c>
      <c r="G623" s="20">
        <v>0</v>
      </c>
      <c r="H623" s="20">
        <v>2</v>
      </c>
      <c r="I623" s="20">
        <v>2</v>
      </c>
      <c r="J623" s="20">
        <v>2</v>
      </c>
      <c r="K623" s="20">
        <v>2</v>
      </c>
      <c r="L623" s="20">
        <v>2</v>
      </c>
      <c r="M623" s="20">
        <v>2</v>
      </c>
      <c r="N623" s="20">
        <v>2</v>
      </c>
      <c r="O623" s="20">
        <v>2</v>
      </c>
      <c r="P623" s="20">
        <v>0</v>
      </c>
      <c r="R623" s="21">
        <f t="shared" si="18"/>
        <v>16</v>
      </c>
      <c r="S623" s="22" t="str">
        <f t="shared" si="19"/>
        <v>A-LOGRADO</v>
      </c>
    </row>
    <row r="624" spans="2:19" ht="15.75" customHeight="1">
      <c r="B624" s="15">
        <v>612</v>
      </c>
      <c r="C624" s="16" t="s">
        <v>80</v>
      </c>
      <c r="D624" s="17" t="s">
        <v>166</v>
      </c>
      <c r="E624" s="18" t="s">
        <v>844</v>
      </c>
      <c r="F624" s="19" t="s">
        <v>65</v>
      </c>
      <c r="G624" s="20">
        <v>2</v>
      </c>
      <c r="H624" s="20">
        <v>2</v>
      </c>
      <c r="I624" s="20">
        <v>0</v>
      </c>
      <c r="J624" s="20">
        <v>2</v>
      </c>
      <c r="K624" s="20">
        <v>2</v>
      </c>
      <c r="L624" s="20">
        <v>2</v>
      </c>
      <c r="M624" s="20">
        <v>2</v>
      </c>
      <c r="N624" s="20">
        <v>2</v>
      </c>
      <c r="O624" s="20">
        <v>2</v>
      </c>
      <c r="P624" s="20">
        <v>2</v>
      </c>
      <c r="R624" s="21">
        <f t="shared" si="18"/>
        <v>18</v>
      </c>
      <c r="S624" s="22" t="str">
        <f t="shared" si="19"/>
        <v>AD-DESTACADO</v>
      </c>
    </row>
    <row r="625" spans="2:19" ht="15.75" customHeight="1">
      <c r="B625" s="15">
        <v>613</v>
      </c>
      <c r="C625" s="16" t="s">
        <v>80</v>
      </c>
      <c r="D625" s="17" t="s">
        <v>166</v>
      </c>
      <c r="E625" s="23" t="s">
        <v>845</v>
      </c>
      <c r="F625" s="19" t="s">
        <v>65</v>
      </c>
      <c r="G625" s="20">
        <v>2</v>
      </c>
      <c r="H625" s="20">
        <v>2</v>
      </c>
      <c r="I625" s="20">
        <v>2</v>
      </c>
      <c r="J625" s="20">
        <v>2</v>
      </c>
      <c r="K625" s="20">
        <v>2</v>
      </c>
      <c r="L625" s="20">
        <v>2</v>
      </c>
      <c r="M625" s="20">
        <v>2</v>
      </c>
      <c r="N625" s="20">
        <v>0</v>
      </c>
      <c r="O625" s="20">
        <v>2</v>
      </c>
      <c r="P625" s="20">
        <v>2</v>
      </c>
      <c r="R625" s="21">
        <f t="shared" si="18"/>
        <v>18</v>
      </c>
      <c r="S625" s="22" t="str">
        <f t="shared" si="19"/>
        <v>AD-DESTACADO</v>
      </c>
    </row>
    <row r="626" spans="2:19" ht="15.75" customHeight="1">
      <c r="B626" s="15">
        <v>614</v>
      </c>
      <c r="C626" s="16" t="s">
        <v>80</v>
      </c>
      <c r="D626" s="17" t="s">
        <v>166</v>
      </c>
      <c r="E626" s="23" t="s">
        <v>846</v>
      </c>
      <c r="F626" s="19" t="s">
        <v>65</v>
      </c>
      <c r="G626" s="20">
        <v>2</v>
      </c>
      <c r="H626" s="20">
        <v>0</v>
      </c>
      <c r="I626" s="20">
        <v>2</v>
      </c>
      <c r="J626" s="20">
        <v>2</v>
      </c>
      <c r="K626" s="20">
        <v>2</v>
      </c>
      <c r="L626" s="20">
        <v>2</v>
      </c>
      <c r="M626" s="20">
        <v>2</v>
      </c>
      <c r="N626" s="20">
        <v>2</v>
      </c>
      <c r="O626" s="20">
        <v>2</v>
      </c>
      <c r="P626" s="20">
        <v>2</v>
      </c>
      <c r="R626" s="21">
        <f t="shared" si="18"/>
        <v>18</v>
      </c>
      <c r="S626" s="22" t="str">
        <f t="shared" si="19"/>
        <v>AD-DESTACADO</v>
      </c>
    </row>
    <row r="627" spans="2:19" ht="15.75" customHeight="1">
      <c r="B627" s="15">
        <v>615</v>
      </c>
      <c r="C627" s="16" t="s">
        <v>80</v>
      </c>
      <c r="D627" s="17" t="s">
        <v>166</v>
      </c>
      <c r="E627" s="23" t="s">
        <v>847</v>
      </c>
      <c r="F627" s="19" t="s">
        <v>65</v>
      </c>
      <c r="G627" s="20">
        <v>0</v>
      </c>
      <c r="H627" s="20">
        <v>2</v>
      </c>
      <c r="I627" s="20">
        <v>2</v>
      </c>
      <c r="J627" s="20">
        <v>2</v>
      </c>
      <c r="K627" s="20">
        <v>2</v>
      </c>
      <c r="L627" s="20">
        <v>2</v>
      </c>
      <c r="M627" s="20">
        <v>2</v>
      </c>
      <c r="N627" s="20">
        <v>2</v>
      </c>
      <c r="O627" s="20">
        <v>2</v>
      </c>
      <c r="P627" s="20">
        <v>2</v>
      </c>
      <c r="R627" s="21">
        <f t="shared" si="18"/>
        <v>18</v>
      </c>
      <c r="S627" s="22" t="str">
        <f t="shared" si="19"/>
        <v>AD-DESTACADO</v>
      </c>
    </row>
    <row r="628" spans="2:19" ht="15.75" customHeight="1">
      <c r="B628" s="15">
        <v>616</v>
      </c>
      <c r="C628" s="16" t="s">
        <v>80</v>
      </c>
      <c r="D628" s="17" t="s">
        <v>166</v>
      </c>
      <c r="E628" s="23" t="s">
        <v>848</v>
      </c>
      <c r="F628" s="19" t="s">
        <v>65</v>
      </c>
      <c r="G628" s="20">
        <v>2</v>
      </c>
      <c r="H628" s="20">
        <v>0</v>
      </c>
      <c r="I628" s="20">
        <v>0</v>
      </c>
      <c r="J628" s="20">
        <v>2</v>
      </c>
      <c r="K628" s="20">
        <v>2</v>
      </c>
      <c r="L628" s="20">
        <v>0</v>
      </c>
      <c r="M628" s="20">
        <v>0</v>
      </c>
      <c r="N628" s="20">
        <v>2</v>
      </c>
      <c r="O628" s="20">
        <v>0</v>
      </c>
      <c r="P628" s="20">
        <v>0</v>
      </c>
      <c r="R628" s="21">
        <f t="shared" si="18"/>
        <v>8</v>
      </c>
      <c r="S628" s="22" t="str">
        <f t="shared" si="19"/>
        <v>C-EN INICIO</v>
      </c>
    </row>
    <row r="629" spans="2:19" ht="15.75" customHeight="1">
      <c r="B629" s="15">
        <v>617</v>
      </c>
      <c r="C629" s="16" t="s">
        <v>80</v>
      </c>
      <c r="D629" s="17" t="s">
        <v>166</v>
      </c>
      <c r="E629" s="23" t="s">
        <v>849</v>
      </c>
      <c r="F629" s="19" t="s">
        <v>65</v>
      </c>
      <c r="G629" s="20">
        <v>0</v>
      </c>
      <c r="H629" s="20">
        <v>2</v>
      </c>
      <c r="I629" s="20">
        <v>2</v>
      </c>
      <c r="J629" s="20">
        <v>2</v>
      </c>
      <c r="K629" s="20">
        <v>2</v>
      </c>
      <c r="L629" s="20">
        <v>2</v>
      </c>
      <c r="M629" s="20">
        <v>2</v>
      </c>
      <c r="N629" s="20">
        <v>2</v>
      </c>
      <c r="O629" s="20">
        <v>2</v>
      </c>
      <c r="P629" s="20">
        <v>2</v>
      </c>
      <c r="R629" s="21">
        <f t="shared" si="18"/>
        <v>18</v>
      </c>
      <c r="S629" s="22" t="str">
        <f t="shared" si="19"/>
        <v>AD-DESTACADO</v>
      </c>
    </row>
    <row r="630" spans="2:19" ht="15.75" customHeight="1">
      <c r="B630" s="15">
        <v>618</v>
      </c>
      <c r="C630" s="16" t="s">
        <v>80</v>
      </c>
      <c r="D630" s="17" t="s">
        <v>166</v>
      </c>
      <c r="E630" s="23" t="s">
        <v>850</v>
      </c>
      <c r="F630" s="19" t="s">
        <v>65</v>
      </c>
      <c r="G630" s="20">
        <v>2</v>
      </c>
      <c r="H630" s="20">
        <v>2</v>
      </c>
      <c r="I630" s="20">
        <v>2</v>
      </c>
      <c r="J630" s="20">
        <v>2</v>
      </c>
      <c r="K630" s="20">
        <v>2</v>
      </c>
      <c r="L630" s="20">
        <v>2</v>
      </c>
      <c r="M630" s="20">
        <v>2</v>
      </c>
      <c r="N630" s="20">
        <v>2</v>
      </c>
      <c r="O630" s="20">
        <v>0</v>
      </c>
      <c r="P630" s="20">
        <v>2</v>
      </c>
      <c r="R630" s="21">
        <f t="shared" si="18"/>
        <v>18</v>
      </c>
      <c r="S630" s="22" t="str">
        <f t="shared" si="19"/>
        <v>AD-DESTACADO</v>
      </c>
    </row>
    <row r="631" spans="2:19" ht="15.75" customHeight="1">
      <c r="B631" s="15">
        <v>619</v>
      </c>
      <c r="C631" s="16" t="s">
        <v>80</v>
      </c>
      <c r="D631" s="17" t="s">
        <v>166</v>
      </c>
      <c r="E631" s="23" t="s">
        <v>851</v>
      </c>
      <c r="F631" s="19" t="s">
        <v>65</v>
      </c>
      <c r="G631" s="20">
        <v>2</v>
      </c>
      <c r="H631" s="20">
        <v>2</v>
      </c>
      <c r="I631" s="20">
        <v>2</v>
      </c>
      <c r="J631" s="20">
        <v>2</v>
      </c>
      <c r="K631" s="20">
        <v>2</v>
      </c>
      <c r="L631" s="20">
        <v>0</v>
      </c>
      <c r="M631" s="20">
        <v>2</v>
      </c>
      <c r="N631" s="20">
        <v>2</v>
      </c>
      <c r="O631" s="20">
        <v>0</v>
      </c>
      <c r="P631" s="20">
        <v>2</v>
      </c>
      <c r="R631" s="21">
        <f t="shared" si="18"/>
        <v>16</v>
      </c>
      <c r="S631" s="22" t="str">
        <f t="shared" si="19"/>
        <v>A-LOGRADO</v>
      </c>
    </row>
    <row r="632" spans="2:19" ht="15.75" customHeight="1">
      <c r="B632" s="15">
        <v>620</v>
      </c>
      <c r="C632" s="16" t="s">
        <v>80</v>
      </c>
      <c r="D632" s="17" t="s">
        <v>166</v>
      </c>
      <c r="E632" s="23" t="s">
        <v>852</v>
      </c>
      <c r="F632" s="19" t="s">
        <v>65</v>
      </c>
      <c r="G632" s="20">
        <v>2</v>
      </c>
      <c r="H632" s="20">
        <v>2</v>
      </c>
      <c r="I632" s="20">
        <v>2</v>
      </c>
      <c r="J632" s="20">
        <v>2</v>
      </c>
      <c r="K632" s="20">
        <v>2</v>
      </c>
      <c r="L632" s="20">
        <v>2</v>
      </c>
      <c r="M632" s="20">
        <v>2</v>
      </c>
      <c r="N632" s="20">
        <v>2</v>
      </c>
      <c r="O632" s="20">
        <v>0</v>
      </c>
      <c r="P632" s="20">
        <v>2</v>
      </c>
      <c r="R632" s="21">
        <f t="shared" si="18"/>
        <v>18</v>
      </c>
      <c r="S632" s="22" t="str">
        <f t="shared" si="19"/>
        <v>AD-DESTACADO</v>
      </c>
    </row>
    <row r="633" spans="2:19" ht="15.75" customHeight="1">
      <c r="B633" s="15">
        <v>621</v>
      </c>
      <c r="C633" s="16" t="s">
        <v>80</v>
      </c>
      <c r="D633" s="17" t="s">
        <v>166</v>
      </c>
      <c r="E633" s="23" t="s">
        <v>853</v>
      </c>
      <c r="F633" s="19" t="s">
        <v>65</v>
      </c>
      <c r="G633" s="20">
        <v>0</v>
      </c>
      <c r="H633" s="20">
        <v>0</v>
      </c>
      <c r="I633" s="20">
        <v>2</v>
      </c>
      <c r="J633" s="20">
        <v>2</v>
      </c>
      <c r="K633" s="20">
        <v>2</v>
      </c>
      <c r="L633" s="20">
        <v>2</v>
      </c>
      <c r="M633" s="20">
        <v>2</v>
      </c>
      <c r="N633" s="20">
        <v>0</v>
      </c>
      <c r="O633" s="20">
        <v>0</v>
      </c>
      <c r="P633" s="20">
        <v>0</v>
      </c>
      <c r="R633" s="21">
        <f t="shared" si="18"/>
        <v>10</v>
      </c>
      <c r="S633" s="22" t="str">
        <f t="shared" si="19"/>
        <v>B-EN PROCESO</v>
      </c>
    </row>
    <row r="634" spans="2:19" ht="15.75" customHeight="1">
      <c r="B634" s="15">
        <v>622</v>
      </c>
      <c r="C634" s="16" t="s">
        <v>80</v>
      </c>
      <c r="D634" s="17" t="s">
        <v>166</v>
      </c>
      <c r="E634" s="23" t="s">
        <v>854</v>
      </c>
      <c r="F634" s="19" t="s">
        <v>65</v>
      </c>
      <c r="G634" s="20">
        <v>2</v>
      </c>
      <c r="H634" s="20">
        <v>0</v>
      </c>
      <c r="I634" s="20">
        <v>2</v>
      </c>
      <c r="J634" s="20">
        <v>2</v>
      </c>
      <c r="K634" s="20">
        <v>2</v>
      </c>
      <c r="L634" s="20">
        <v>0</v>
      </c>
      <c r="M634" s="20">
        <v>0</v>
      </c>
      <c r="N634" s="20">
        <v>0</v>
      </c>
      <c r="O634" s="20">
        <v>0</v>
      </c>
      <c r="P634" s="20">
        <v>2</v>
      </c>
      <c r="R634" s="21">
        <f t="shared" si="18"/>
        <v>10</v>
      </c>
      <c r="S634" s="22" t="str">
        <f t="shared" si="19"/>
        <v>B-EN PROCESO</v>
      </c>
    </row>
    <row r="635" spans="2:19" ht="15.75" customHeight="1">
      <c r="B635" s="15">
        <v>623</v>
      </c>
      <c r="C635" s="16" t="s">
        <v>80</v>
      </c>
      <c r="D635" s="17" t="s">
        <v>166</v>
      </c>
      <c r="E635" s="23" t="s">
        <v>855</v>
      </c>
      <c r="F635" s="19" t="s">
        <v>65</v>
      </c>
      <c r="G635" s="20">
        <v>0</v>
      </c>
      <c r="H635" s="20">
        <v>2</v>
      </c>
      <c r="I635" s="20">
        <v>2</v>
      </c>
      <c r="J635" s="20">
        <v>2</v>
      </c>
      <c r="K635" s="20">
        <v>2</v>
      </c>
      <c r="L635" s="20">
        <v>2</v>
      </c>
      <c r="M635" s="20">
        <v>2</v>
      </c>
      <c r="N635" s="20">
        <v>0</v>
      </c>
      <c r="O635" s="20">
        <v>0</v>
      </c>
      <c r="P635" s="20">
        <v>0</v>
      </c>
      <c r="R635" s="21">
        <f t="shared" si="18"/>
        <v>12</v>
      </c>
      <c r="S635" s="22" t="str">
        <f t="shared" si="19"/>
        <v>B-EN PROCESO</v>
      </c>
    </row>
    <row r="636" spans="2:19" ht="15.75" customHeight="1">
      <c r="B636" s="15">
        <v>624</v>
      </c>
      <c r="C636" s="16" t="s">
        <v>80</v>
      </c>
      <c r="D636" s="17" t="s">
        <v>166</v>
      </c>
      <c r="E636" s="24" t="s">
        <v>856</v>
      </c>
      <c r="F636" s="19" t="s">
        <v>65</v>
      </c>
      <c r="G636" s="20">
        <v>0</v>
      </c>
      <c r="H636" s="20">
        <v>0</v>
      </c>
      <c r="I636" s="20">
        <v>0</v>
      </c>
      <c r="J636" s="20">
        <v>0</v>
      </c>
      <c r="K636" s="20">
        <v>2</v>
      </c>
      <c r="L636" s="20">
        <v>0</v>
      </c>
      <c r="M636" s="20">
        <v>0</v>
      </c>
      <c r="N636" s="20">
        <v>2</v>
      </c>
      <c r="O636" s="20">
        <v>2</v>
      </c>
      <c r="P636" s="20">
        <v>2</v>
      </c>
      <c r="R636" s="21">
        <f t="shared" si="18"/>
        <v>8</v>
      </c>
      <c r="S636" s="22" t="str">
        <f t="shared" si="19"/>
        <v>C-EN INICIO</v>
      </c>
    </row>
    <row r="637" spans="2:19" ht="15.75" customHeight="1">
      <c r="B637" s="15">
        <v>625</v>
      </c>
      <c r="C637" s="16" t="s">
        <v>80</v>
      </c>
      <c r="D637" s="17" t="s">
        <v>166</v>
      </c>
      <c r="E637" s="24" t="s">
        <v>857</v>
      </c>
      <c r="F637" s="19" t="s">
        <v>65</v>
      </c>
      <c r="G637" s="20">
        <v>2</v>
      </c>
      <c r="H637" s="20">
        <v>0</v>
      </c>
      <c r="I637" s="20">
        <v>2</v>
      </c>
      <c r="J637" s="20">
        <v>2</v>
      </c>
      <c r="K637" s="20">
        <v>2</v>
      </c>
      <c r="L637" s="20">
        <v>0</v>
      </c>
      <c r="M637" s="20">
        <v>2</v>
      </c>
      <c r="N637" s="20">
        <v>0</v>
      </c>
      <c r="O637" s="20">
        <v>0</v>
      </c>
      <c r="P637" s="20">
        <v>0</v>
      </c>
      <c r="R637" s="21">
        <f t="shared" si="18"/>
        <v>10</v>
      </c>
      <c r="S637" s="22" t="str">
        <f t="shared" si="19"/>
        <v>B-EN PROCESO</v>
      </c>
    </row>
    <row r="638" spans="2:19" ht="15.75" customHeight="1">
      <c r="B638" s="15">
        <v>626</v>
      </c>
      <c r="C638" s="16" t="s">
        <v>80</v>
      </c>
      <c r="D638" s="17" t="s">
        <v>166</v>
      </c>
      <c r="E638" s="25" t="s">
        <v>858</v>
      </c>
      <c r="F638" s="19" t="s">
        <v>65</v>
      </c>
      <c r="G638" s="20">
        <v>2</v>
      </c>
      <c r="H638" s="20">
        <v>2</v>
      </c>
      <c r="I638" s="20">
        <v>2</v>
      </c>
      <c r="J638" s="20">
        <v>0</v>
      </c>
      <c r="K638" s="20">
        <v>2</v>
      </c>
      <c r="L638" s="20">
        <v>2</v>
      </c>
      <c r="M638" s="20">
        <v>0</v>
      </c>
      <c r="N638" s="20">
        <v>0</v>
      </c>
      <c r="O638" s="20">
        <v>2</v>
      </c>
      <c r="P638" s="20">
        <v>2</v>
      </c>
      <c r="R638" s="21">
        <f t="shared" si="18"/>
        <v>14</v>
      </c>
      <c r="S638" s="22" t="str">
        <f t="shared" si="19"/>
        <v>A-LOGRADO</v>
      </c>
    </row>
    <row r="639" spans="2:19" ht="15.75" customHeight="1">
      <c r="B639" s="15">
        <v>627</v>
      </c>
      <c r="C639" s="16" t="s">
        <v>80</v>
      </c>
      <c r="D639" s="17" t="s">
        <v>166</v>
      </c>
      <c r="E639" s="25" t="s">
        <v>859</v>
      </c>
      <c r="F639" s="19" t="s">
        <v>65</v>
      </c>
      <c r="G639" s="20">
        <v>2</v>
      </c>
      <c r="H639" s="20">
        <v>2</v>
      </c>
      <c r="I639" s="20">
        <v>0</v>
      </c>
      <c r="J639" s="20">
        <v>2</v>
      </c>
      <c r="K639" s="20">
        <v>2</v>
      </c>
      <c r="L639" s="20">
        <v>0</v>
      </c>
      <c r="M639" s="20">
        <v>0</v>
      </c>
      <c r="N639" s="20">
        <v>2</v>
      </c>
      <c r="O639" s="20">
        <v>2</v>
      </c>
      <c r="P639" s="20">
        <v>2</v>
      </c>
      <c r="R639" s="21">
        <f t="shared" si="18"/>
        <v>14</v>
      </c>
      <c r="S639" s="22" t="str">
        <f t="shared" si="19"/>
        <v>A-LOGRADO</v>
      </c>
    </row>
    <row r="640" spans="2:19" ht="15.75" customHeight="1">
      <c r="B640" s="15">
        <v>628</v>
      </c>
      <c r="C640" s="16" t="s">
        <v>80</v>
      </c>
      <c r="D640" s="17" t="s">
        <v>166</v>
      </c>
      <c r="E640" s="25" t="s">
        <v>860</v>
      </c>
      <c r="F640" s="19" t="s">
        <v>65</v>
      </c>
      <c r="G640" s="20">
        <v>2</v>
      </c>
      <c r="H640" s="20">
        <v>2</v>
      </c>
      <c r="I640" s="20">
        <v>0</v>
      </c>
      <c r="J640" s="20">
        <v>2</v>
      </c>
      <c r="K640" s="20">
        <v>2</v>
      </c>
      <c r="L640" s="20">
        <v>0</v>
      </c>
      <c r="M640" s="20">
        <v>2</v>
      </c>
      <c r="N640" s="20">
        <v>2</v>
      </c>
      <c r="O640" s="20">
        <v>2</v>
      </c>
      <c r="P640" s="20">
        <v>0</v>
      </c>
      <c r="R640" s="21">
        <f t="shared" si="18"/>
        <v>14</v>
      </c>
      <c r="S640" s="22" t="str">
        <f t="shared" si="19"/>
        <v>A-LOGRADO</v>
      </c>
    </row>
    <row r="641" spans="2:19" ht="15.75" customHeight="1">
      <c r="B641" s="15">
        <v>629</v>
      </c>
      <c r="C641" s="16" t="s">
        <v>80</v>
      </c>
      <c r="D641" s="17" t="s">
        <v>166</v>
      </c>
      <c r="E641" s="25" t="s">
        <v>861</v>
      </c>
      <c r="F641" s="19" t="s">
        <v>65</v>
      </c>
      <c r="G641" s="20">
        <v>0</v>
      </c>
      <c r="H641" s="20">
        <v>2</v>
      </c>
      <c r="I641" s="20">
        <v>0</v>
      </c>
      <c r="J641" s="20">
        <v>2</v>
      </c>
      <c r="K641" s="20">
        <v>0</v>
      </c>
      <c r="L641" s="20">
        <v>0</v>
      </c>
      <c r="M641" s="20">
        <v>2</v>
      </c>
      <c r="N641" s="20">
        <v>2</v>
      </c>
      <c r="O641" s="20">
        <v>0</v>
      </c>
      <c r="P641" s="20">
        <v>2</v>
      </c>
      <c r="R641" s="21">
        <f t="shared" si="18"/>
        <v>10</v>
      </c>
      <c r="S641" s="22" t="str">
        <f t="shared" si="19"/>
        <v>B-EN PROCESO</v>
      </c>
    </row>
    <row r="642" spans="2:19" ht="15.75" customHeight="1">
      <c r="B642" s="15">
        <v>630</v>
      </c>
      <c r="C642" s="16" t="s">
        <v>80</v>
      </c>
      <c r="D642" s="17" t="s">
        <v>166</v>
      </c>
      <c r="E642" s="25" t="s">
        <v>862</v>
      </c>
      <c r="F642" s="19" t="s">
        <v>65</v>
      </c>
      <c r="G642" s="20">
        <v>0</v>
      </c>
      <c r="H642" s="20">
        <v>2</v>
      </c>
      <c r="I642" s="20">
        <v>0</v>
      </c>
      <c r="J642" s="20">
        <v>2</v>
      </c>
      <c r="K642" s="20">
        <v>2</v>
      </c>
      <c r="L642" s="20">
        <v>0</v>
      </c>
      <c r="M642" s="20">
        <v>0</v>
      </c>
      <c r="N642" s="20">
        <v>0</v>
      </c>
      <c r="O642" s="20">
        <v>2</v>
      </c>
      <c r="P642" s="20">
        <v>0</v>
      </c>
      <c r="R642" s="21">
        <f t="shared" si="18"/>
        <v>8</v>
      </c>
      <c r="S642" s="22" t="str">
        <f t="shared" si="19"/>
        <v>C-EN INICIO</v>
      </c>
    </row>
    <row r="643" spans="2:19" ht="15.75" customHeight="1">
      <c r="B643" s="15">
        <v>631</v>
      </c>
      <c r="C643" s="16" t="s">
        <v>80</v>
      </c>
      <c r="D643" s="17" t="s">
        <v>166</v>
      </c>
      <c r="E643" s="25" t="s">
        <v>863</v>
      </c>
      <c r="F643" s="19" t="s">
        <v>65</v>
      </c>
      <c r="G643" s="20">
        <v>0</v>
      </c>
      <c r="H643" s="20">
        <v>2</v>
      </c>
      <c r="I643" s="20">
        <v>2</v>
      </c>
      <c r="J643" s="20">
        <v>2</v>
      </c>
      <c r="K643" s="20">
        <v>2</v>
      </c>
      <c r="L643" s="20">
        <v>0</v>
      </c>
      <c r="M643" s="20">
        <v>2</v>
      </c>
      <c r="N643" s="20">
        <v>2</v>
      </c>
      <c r="O643" s="20">
        <v>2</v>
      </c>
      <c r="P643" s="20">
        <v>2</v>
      </c>
      <c r="R643" s="21">
        <f t="shared" si="18"/>
        <v>16</v>
      </c>
      <c r="S643" s="22" t="str">
        <f t="shared" si="19"/>
        <v>A-LOGRADO</v>
      </c>
    </row>
    <row r="644" spans="2:19" ht="15.75" customHeight="1">
      <c r="B644" s="15">
        <v>632</v>
      </c>
      <c r="C644" s="16" t="s">
        <v>80</v>
      </c>
      <c r="D644" s="17" t="s">
        <v>166</v>
      </c>
      <c r="E644" s="25" t="s">
        <v>864</v>
      </c>
      <c r="F644" s="19" t="s">
        <v>65</v>
      </c>
      <c r="G644" s="20">
        <v>2</v>
      </c>
      <c r="H644" s="20">
        <v>2</v>
      </c>
      <c r="I644" s="20">
        <v>2</v>
      </c>
      <c r="J644" s="20">
        <v>2</v>
      </c>
      <c r="K644" s="20">
        <v>2</v>
      </c>
      <c r="L644" s="20">
        <v>0</v>
      </c>
      <c r="M644" s="20">
        <v>2</v>
      </c>
      <c r="N644" s="20">
        <v>2</v>
      </c>
      <c r="O644" s="20">
        <v>0</v>
      </c>
      <c r="P644" s="20">
        <v>2</v>
      </c>
      <c r="R644" s="21">
        <f t="shared" si="18"/>
        <v>16</v>
      </c>
      <c r="S644" s="22" t="str">
        <f t="shared" si="19"/>
        <v>A-LOGRADO</v>
      </c>
    </row>
    <row r="645" spans="2:19" ht="15.75" customHeight="1">
      <c r="B645" s="15">
        <v>633</v>
      </c>
      <c r="C645" s="16" t="s">
        <v>80</v>
      </c>
      <c r="D645" s="17" t="s">
        <v>166</v>
      </c>
      <c r="E645" s="25" t="s">
        <v>865</v>
      </c>
      <c r="F645" s="19" t="s">
        <v>72</v>
      </c>
      <c r="G645" s="20">
        <v>2</v>
      </c>
      <c r="H645" s="20">
        <v>2</v>
      </c>
      <c r="I645" s="20">
        <v>0</v>
      </c>
      <c r="J645" s="20">
        <v>0</v>
      </c>
      <c r="K645" s="20">
        <v>2</v>
      </c>
      <c r="L645" s="20">
        <v>2</v>
      </c>
      <c r="M645" s="20">
        <v>0</v>
      </c>
      <c r="N645" s="20">
        <v>2</v>
      </c>
      <c r="O645" s="20">
        <v>2</v>
      </c>
      <c r="P645" s="20">
        <v>0</v>
      </c>
      <c r="R645" s="21">
        <f t="shared" si="18"/>
        <v>12</v>
      </c>
      <c r="S645" s="22" t="str">
        <f t="shared" si="19"/>
        <v>B-EN PROCESO</v>
      </c>
    </row>
    <row r="646" spans="2:19" ht="15.75" customHeight="1">
      <c r="B646" s="15">
        <v>634</v>
      </c>
      <c r="C646" s="16" t="s">
        <v>80</v>
      </c>
      <c r="D646" s="17" t="s">
        <v>166</v>
      </c>
      <c r="E646" s="25" t="s">
        <v>866</v>
      </c>
      <c r="F646" s="19" t="s">
        <v>72</v>
      </c>
      <c r="G646" s="20">
        <v>2</v>
      </c>
      <c r="H646" s="20">
        <v>2</v>
      </c>
      <c r="I646" s="20">
        <v>2</v>
      </c>
      <c r="J646" s="20">
        <v>2</v>
      </c>
      <c r="K646" s="20">
        <v>2</v>
      </c>
      <c r="L646" s="20">
        <v>2</v>
      </c>
      <c r="M646" s="20">
        <v>0</v>
      </c>
      <c r="N646" s="20">
        <v>0</v>
      </c>
      <c r="O646" s="20">
        <v>0</v>
      </c>
      <c r="P646" s="20">
        <v>0</v>
      </c>
      <c r="R646" s="21">
        <f t="shared" si="18"/>
        <v>12</v>
      </c>
      <c r="S646" s="22" t="str">
        <f t="shared" si="19"/>
        <v>B-EN PROCESO</v>
      </c>
    </row>
    <row r="647" spans="2:19" ht="15.75" customHeight="1">
      <c r="B647" s="15">
        <v>635</v>
      </c>
      <c r="C647" s="16" t="s">
        <v>80</v>
      </c>
      <c r="D647" s="17" t="s">
        <v>166</v>
      </c>
      <c r="E647" s="26" t="s">
        <v>867</v>
      </c>
      <c r="F647" s="19" t="s">
        <v>72</v>
      </c>
      <c r="G647" s="20">
        <v>2</v>
      </c>
      <c r="H647" s="20">
        <v>2</v>
      </c>
      <c r="I647" s="20">
        <v>2</v>
      </c>
      <c r="J647" s="20">
        <v>2</v>
      </c>
      <c r="K647" s="20">
        <v>2</v>
      </c>
      <c r="L647" s="20">
        <v>2</v>
      </c>
      <c r="M647" s="20">
        <v>2</v>
      </c>
      <c r="N647" s="20">
        <v>2</v>
      </c>
      <c r="O647" s="20">
        <v>2</v>
      </c>
      <c r="P647" s="20">
        <v>2</v>
      </c>
      <c r="R647" s="21">
        <f t="shared" si="18"/>
        <v>20</v>
      </c>
      <c r="S647" s="22" t="str">
        <f t="shared" si="19"/>
        <v>AD-DESTACADO</v>
      </c>
    </row>
    <row r="648" spans="2:19" ht="15.75" customHeight="1">
      <c r="B648" s="15">
        <v>636</v>
      </c>
      <c r="C648" s="16" t="s">
        <v>80</v>
      </c>
      <c r="D648" s="17" t="s">
        <v>166</v>
      </c>
      <c r="E648" s="26" t="s">
        <v>868</v>
      </c>
      <c r="F648" s="19" t="s">
        <v>72</v>
      </c>
      <c r="G648" s="20">
        <v>2</v>
      </c>
      <c r="H648" s="20">
        <v>2</v>
      </c>
      <c r="I648" s="20">
        <v>2</v>
      </c>
      <c r="J648" s="20">
        <v>2</v>
      </c>
      <c r="K648" s="20">
        <v>2</v>
      </c>
      <c r="L648" s="20">
        <v>2</v>
      </c>
      <c r="M648" s="20">
        <v>2</v>
      </c>
      <c r="N648" s="20">
        <v>2</v>
      </c>
      <c r="O648" s="20">
        <v>2</v>
      </c>
      <c r="P648" s="20">
        <v>0</v>
      </c>
      <c r="R648" s="21">
        <f t="shared" si="18"/>
        <v>18</v>
      </c>
      <c r="S648" s="22" t="str">
        <f t="shared" si="19"/>
        <v>AD-DESTACADO</v>
      </c>
    </row>
    <row r="649" spans="2:19" ht="15.75" customHeight="1">
      <c r="B649" s="15">
        <v>637</v>
      </c>
      <c r="C649" s="16" t="s">
        <v>80</v>
      </c>
      <c r="D649" s="17" t="s">
        <v>166</v>
      </c>
      <c r="E649" s="26" t="s">
        <v>869</v>
      </c>
      <c r="F649" s="19" t="s">
        <v>72</v>
      </c>
      <c r="G649" s="20">
        <v>2</v>
      </c>
      <c r="H649" s="20">
        <v>2</v>
      </c>
      <c r="I649" s="20">
        <v>2</v>
      </c>
      <c r="J649" s="20">
        <v>2</v>
      </c>
      <c r="K649" s="20">
        <v>2</v>
      </c>
      <c r="L649" s="20">
        <v>2</v>
      </c>
      <c r="M649" s="20">
        <v>2</v>
      </c>
      <c r="N649" s="20">
        <v>0</v>
      </c>
      <c r="O649" s="20">
        <v>0</v>
      </c>
      <c r="P649" s="20">
        <v>0</v>
      </c>
      <c r="R649" s="21">
        <f t="shared" si="18"/>
        <v>14</v>
      </c>
      <c r="S649" s="22" t="str">
        <f t="shared" si="19"/>
        <v>A-LOGRADO</v>
      </c>
    </row>
    <row r="650" spans="2:19" ht="15.75" customHeight="1">
      <c r="B650" s="15">
        <v>638</v>
      </c>
      <c r="C650" s="16" t="s">
        <v>80</v>
      </c>
      <c r="D650" s="17" t="s">
        <v>166</v>
      </c>
      <c r="E650" s="26" t="s">
        <v>870</v>
      </c>
      <c r="F650" s="19" t="s">
        <v>72</v>
      </c>
      <c r="G650" s="20">
        <v>2</v>
      </c>
      <c r="H650" s="20">
        <v>0</v>
      </c>
      <c r="I650" s="20">
        <v>2</v>
      </c>
      <c r="J650" s="20">
        <v>2</v>
      </c>
      <c r="K650" s="20">
        <v>0</v>
      </c>
      <c r="L650" s="20">
        <v>2</v>
      </c>
      <c r="M650" s="20">
        <v>0</v>
      </c>
      <c r="N650" s="20">
        <v>2</v>
      </c>
      <c r="O650" s="20">
        <v>0</v>
      </c>
      <c r="P650" s="20">
        <v>0</v>
      </c>
      <c r="R650" s="21">
        <f t="shared" si="18"/>
        <v>10</v>
      </c>
      <c r="S650" s="22" t="str">
        <f t="shared" si="19"/>
        <v>B-EN PROCESO</v>
      </c>
    </row>
    <row r="651" spans="2:19" ht="15.75" customHeight="1">
      <c r="B651" s="15">
        <v>639</v>
      </c>
      <c r="C651" s="16" t="s">
        <v>80</v>
      </c>
      <c r="D651" s="17" t="s">
        <v>166</v>
      </c>
      <c r="E651" s="26" t="s">
        <v>871</v>
      </c>
      <c r="F651" s="19" t="s">
        <v>72</v>
      </c>
      <c r="G651" s="20">
        <v>2</v>
      </c>
      <c r="H651" s="20">
        <v>2</v>
      </c>
      <c r="I651" s="20">
        <v>2</v>
      </c>
      <c r="J651" s="20">
        <v>0</v>
      </c>
      <c r="K651" s="20">
        <v>2</v>
      </c>
      <c r="L651" s="20">
        <v>2</v>
      </c>
      <c r="M651" s="20">
        <v>0</v>
      </c>
      <c r="N651" s="20">
        <v>2</v>
      </c>
      <c r="O651" s="20">
        <v>2</v>
      </c>
      <c r="P651" s="20">
        <v>0</v>
      </c>
      <c r="R651" s="21">
        <f t="shared" si="18"/>
        <v>14</v>
      </c>
      <c r="S651" s="22" t="str">
        <f t="shared" si="19"/>
        <v>A-LOGRADO</v>
      </c>
    </row>
    <row r="652" spans="2:19" ht="15.75" customHeight="1">
      <c r="B652" s="15">
        <v>640</v>
      </c>
      <c r="C652" s="16" t="s">
        <v>80</v>
      </c>
      <c r="D652" s="17" t="s">
        <v>166</v>
      </c>
      <c r="E652" s="26" t="s">
        <v>872</v>
      </c>
      <c r="F652" s="19" t="s">
        <v>72</v>
      </c>
      <c r="G652" s="20">
        <v>2</v>
      </c>
      <c r="H652" s="20">
        <v>2</v>
      </c>
      <c r="I652" s="20">
        <v>2</v>
      </c>
      <c r="J652" s="20">
        <v>2</v>
      </c>
      <c r="K652" s="20">
        <v>0</v>
      </c>
      <c r="L652" s="20">
        <v>2</v>
      </c>
      <c r="M652" s="20">
        <v>0</v>
      </c>
      <c r="N652" s="20">
        <v>2</v>
      </c>
      <c r="O652" s="20">
        <v>2</v>
      </c>
      <c r="P652" s="20">
        <v>2</v>
      </c>
      <c r="R652" s="21">
        <f t="shared" si="18"/>
        <v>16</v>
      </c>
      <c r="S652" s="22" t="str">
        <f t="shared" si="19"/>
        <v>A-LOGRADO</v>
      </c>
    </row>
    <row r="653" spans="2:19" ht="15.75" customHeight="1">
      <c r="B653" s="15">
        <v>641</v>
      </c>
      <c r="C653" s="16" t="s">
        <v>80</v>
      </c>
      <c r="D653" s="17" t="s">
        <v>166</v>
      </c>
      <c r="E653" s="26" t="s">
        <v>873</v>
      </c>
      <c r="F653" s="19" t="s">
        <v>72</v>
      </c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R653" s="21">
        <f t="shared" si="18"/>
        <v>0</v>
      </c>
      <c r="S653" s="22" t="str">
        <f t="shared" si="19"/>
        <v>C-EN INICIO</v>
      </c>
    </row>
    <row r="654" spans="2:19" ht="15.75" customHeight="1">
      <c r="B654" s="15">
        <v>642</v>
      </c>
      <c r="C654" s="16" t="s">
        <v>80</v>
      </c>
      <c r="D654" s="17" t="s">
        <v>166</v>
      </c>
      <c r="E654" s="26" t="s">
        <v>874</v>
      </c>
      <c r="F654" s="19" t="s">
        <v>72</v>
      </c>
      <c r="G654" s="20">
        <v>2</v>
      </c>
      <c r="H654" s="20">
        <v>2</v>
      </c>
      <c r="I654" s="20">
        <v>0</v>
      </c>
      <c r="J654" s="20">
        <v>2</v>
      </c>
      <c r="K654" s="20">
        <v>2</v>
      </c>
      <c r="L654" s="20">
        <v>0</v>
      </c>
      <c r="M654" s="20">
        <v>0</v>
      </c>
      <c r="N654" s="20">
        <v>0</v>
      </c>
      <c r="O654" s="20">
        <v>0</v>
      </c>
      <c r="P654" s="20">
        <v>0</v>
      </c>
      <c r="R654" s="21">
        <f t="shared" ref="R654:R717" si="20">SUM(G654+H654+I654+J654+K654+L654+M654+N654+O654+P654)</f>
        <v>8</v>
      </c>
      <c r="S654" s="22" t="str">
        <f t="shared" ref="S654:S717" si="21">IF(R654&gt;=18,"AD-DESTACADO",IF(R654&gt;12,"A-LOGRADO",IF(R654&gt;=10,"B-EN PROCESO","C-EN INICIO")))</f>
        <v>C-EN INICIO</v>
      </c>
    </row>
    <row r="655" spans="2:19" ht="15.75" customHeight="1">
      <c r="B655" s="15">
        <v>643</v>
      </c>
      <c r="C655" s="16" t="s">
        <v>80</v>
      </c>
      <c r="D655" s="17" t="s">
        <v>166</v>
      </c>
      <c r="E655" s="26" t="s">
        <v>875</v>
      </c>
      <c r="F655" s="19" t="s">
        <v>72</v>
      </c>
      <c r="G655" s="20">
        <v>2</v>
      </c>
      <c r="H655" s="20">
        <v>2</v>
      </c>
      <c r="I655" s="20">
        <v>2</v>
      </c>
      <c r="J655" s="20">
        <v>2</v>
      </c>
      <c r="K655" s="20">
        <v>0</v>
      </c>
      <c r="L655" s="20">
        <v>2</v>
      </c>
      <c r="M655" s="20">
        <v>2</v>
      </c>
      <c r="N655" s="20">
        <v>2</v>
      </c>
      <c r="O655" s="20">
        <v>2</v>
      </c>
      <c r="P655" s="20">
        <v>0</v>
      </c>
      <c r="R655" s="21">
        <f t="shared" si="20"/>
        <v>16</v>
      </c>
      <c r="S655" s="22" t="str">
        <f t="shared" si="21"/>
        <v>A-LOGRADO</v>
      </c>
    </row>
    <row r="656" spans="2:19" ht="15.75" customHeight="1">
      <c r="B656" s="15">
        <v>644</v>
      </c>
      <c r="C656" s="16" t="s">
        <v>80</v>
      </c>
      <c r="D656" s="17" t="s">
        <v>166</v>
      </c>
      <c r="E656" s="26" t="s">
        <v>876</v>
      </c>
      <c r="F656" s="19" t="s">
        <v>72</v>
      </c>
      <c r="G656" s="20">
        <v>2</v>
      </c>
      <c r="H656" s="20">
        <v>2</v>
      </c>
      <c r="I656" s="20">
        <v>2</v>
      </c>
      <c r="J656" s="20">
        <v>2</v>
      </c>
      <c r="K656" s="20">
        <v>2</v>
      </c>
      <c r="L656" s="20">
        <v>2</v>
      </c>
      <c r="M656" s="20">
        <v>2</v>
      </c>
      <c r="N656" s="20">
        <v>2</v>
      </c>
      <c r="O656" s="20">
        <v>2</v>
      </c>
      <c r="P656" s="20">
        <v>2</v>
      </c>
      <c r="R656" s="21">
        <f t="shared" si="20"/>
        <v>20</v>
      </c>
      <c r="S656" s="22" t="str">
        <f t="shared" si="21"/>
        <v>AD-DESTACADO</v>
      </c>
    </row>
    <row r="657" spans="2:19" ht="15.75" customHeight="1">
      <c r="B657" s="15">
        <v>645</v>
      </c>
      <c r="C657" s="16" t="s">
        <v>80</v>
      </c>
      <c r="D657" s="17" t="s">
        <v>166</v>
      </c>
      <c r="E657" s="27" t="s">
        <v>877</v>
      </c>
      <c r="F657" s="19" t="s">
        <v>72</v>
      </c>
      <c r="G657" s="20">
        <v>2</v>
      </c>
      <c r="H657" s="20">
        <v>2</v>
      </c>
      <c r="I657" s="20">
        <v>2</v>
      </c>
      <c r="J657" s="20">
        <v>0</v>
      </c>
      <c r="K657" s="20">
        <v>2</v>
      </c>
      <c r="L657" s="20">
        <v>2</v>
      </c>
      <c r="M657" s="20">
        <v>2</v>
      </c>
      <c r="N657" s="20">
        <v>2</v>
      </c>
      <c r="O657" s="20">
        <v>2</v>
      </c>
      <c r="P657" s="20">
        <v>2</v>
      </c>
      <c r="R657" s="21">
        <f t="shared" si="20"/>
        <v>18</v>
      </c>
      <c r="S657" s="22" t="str">
        <f t="shared" si="21"/>
        <v>AD-DESTACADO</v>
      </c>
    </row>
    <row r="658" spans="2:19" ht="15.75" customHeight="1">
      <c r="B658" s="15">
        <v>646</v>
      </c>
      <c r="C658" s="16" t="s">
        <v>80</v>
      </c>
      <c r="D658" s="17" t="s">
        <v>166</v>
      </c>
      <c r="E658" s="27" t="s">
        <v>878</v>
      </c>
      <c r="F658" s="19" t="s">
        <v>72</v>
      </c>
      <c r="G658" s="20">
        <v>2</v>
      </c>
      <c r="H658" s="20">
        <v>2</v>
      </c>
      <c r="I658" s="20">
        <v>2</v>
      </c>
      <c r="J658" s="20">
        <v>0</v>
      </c>
      <c r="K658" s="20">
        <v>2</v>
      </c>
      <c r="L658" s="20">
        <v>2</v>
      </c>
      <c r="M658" s="20">
        <v>0</v>
      </c>
      <c r="N658" s="20">
        <v>2</v>
      </c>
      <c r="O658" s="20">
        <v>2</v>
      </c>
      <c r="P658" s="20">
        <v>2</v>
      </c>
      <c r="R658" s="21">
        <f t="shared" si="20"/>
        <v>16</v>
      </c>
      <c r="S658" s="22" t="str">
        <f t="shared" si="21"/>
        <v>A-LOGRADO</v>
      </c>
    </row>
    <row r="659" spans="2:19" ht="15.75" customHeight="1">
      <c r="B659" s="15">
        <v>647</v>
      </c>
      <c r="C659" s="16" t="s">
        <v>80</v>
      </c>
      <c r="D659" s="17" t="s">
        <v>166</v>
      </c>
      <c r="E659" s="28" t="s">
        <v>879</v>
      </c>
      <c r="F659" s="19" t="s">
        <v>72</v>
      </c>
      <c r="G659" s="20">
        <v>2</v>
      </c>
      <c r="H659" s="20">
        <v>2</v>
      </c>
      <c r="I659" s="20">
        <v>2</v>
      </c>
      <c r="J659" s="20">
        <v>0</v>
      </c>
      <c r="K659" s="20">
        <v>2</v>
      </c>
      <c r="L659" s="20">
        <v>0</v>
      </c>
      <c r="M659" s="20">
        <v>2</v>
      </c>
      <c r="N659" s="20">
        <v>2</v>
      </c>
      <c r="O659" s="20">
        <v>0</v>
      </c>
      <c r="P659" s="20">
        <v>2</v>
      </c>
      <c r="R659" s="21">
        <f t="shared" si="20"/>
        <v>14</v>
      </c>
      <c r="S659" s="22" t="str">
        <f t="shared" si="21"/>
        <v>A-LOGRADO</v>
      </c>
    </row>
    <row r="660" spans="2:19" ht="15.75" customHeight="1">
      <c r="B660" s="15">
        <v>648</v>
      </c>
      <c r="C660" s="16" t="s">
        <v>80</v>
      </c>
      <c r="D660" s="17" t="s">
        <v>166</v>
      </c>
      <c r="E660" s="28" t="s">
        <v>880</v>
      </c>
      <c r="F660" s="19" t="s">
        <v>72</v>
      </c>
      <c r="G660" s="20">
        <v>2</v>
      </c>
      <c r="H660" s="20">
        <v>2</v>
      </c>
      <c r="I660" s="20">
        <v>2</v>
      </c>
      <c r="J660" s="20">
        <v>2</v>
      </c>
      <c r="K660" s="20">
        <v>2</v>
      </c>
      <c r="L660" s="20">
        <v>0</v>
      </c>
      <c r="M660" s="20">
        <v>2</v>
      </c>
      <c r="N660" s="20">
        <v>0</v>
      </c>
      <c r="O660" s="20">
        <v>2</v>
      </c>
      <c r="P660" s="20">
        <v>2</v>
      </c>
      <c r="R660" s="21">
        <f t="shared" si="20"/>
        <v>16</v>
      </c>
      <c r="S660" s="22" t="str">
        <f t="shared" si="21"/>
        <v>A-LOGRADO</v>
      </c>
    </row>
    <row r="661" spans="2:19" ht="15.75" customHeight="1">
      <c r="B661" s="15">
        <v>649</v>
      </c>
      <c r="C661" s="16" t="s">
        <v>80</v>
      </c>
      <c r="D661" s="17" t="s">
        <v>166</v>
      </c>
      <c r="E661" s="28" t="s">
        <v>881</v>
      </c>
      <c r="F661" s="19" t="s">
        <v>72</v>
      </c>
      <c r="G661" s="20">
        <v>2</v>
      </c>
      <c r="H661" s="20">
        <v>2</v>
      </c>
      <c r="I661" s="20">
        <v>2</v>
      </c>
      <c r="J661" s="20">
        <v>2</v>
      </c>
      <c r="K661" s="20">
        <v>2</v>
      </c>
      <c r="L661" s="20">
        <v>2</v>
      </c>
      <c r="M661" s="20">
        <v>2</v>
      </c>
      <c r="N661" s="20">
        <v>2</v>
      </c>
      <c r="O661" s="20">
        <v>0</v>
      </c>
      <c r="P661" s="20">
        <v>2</v>
      </c>
      <c r="R661" s="21">
        <f t="shared" si="20"/>
        <v>18</v>
      </c>
      <c r="S661" s="22" t="str">
        <f t="shared" si="21"/>
        <v>AD-DESTACADO</v>
      </c>
    </row>
    <row r="662" spans="2:19" ht="15.75" customHeight="1">
      <c r="B662" s="15">
        <v>650</v>
      </c>
      <c r="C662" s="16" t="s">
        <v>80</v>
      </c>
      <c r="D662" s="17" t="s">
        <v>166</v>
      </c>
      <c r="E662" s="28" t="s">
        <v>882</v>
      </c>
      <c r="F662" s="19" t="s">
        <v>72</v>
      </c>
      <c r="G662" s="20">
        <v>2</v>
      </c>
      <c r="H662" s="20">
        <v>2</v>
      </c>
      <c r="I662" s="20">
        <v>2</v>
      </c>
      <c r="J662" s="20">
        <v>2</v>
      </c>
      <c r="K662" s="20">
        <v>2</v>
      </c>
      <c r="L662" s="20">
        <v>2</v>
      </c>
      <c r="M662" s="20">
        <v>2</v>
      </c>
      <c r="N662" s="20">
        <v>2</v>
      </c>
      <c r="O662" s="20">
        <v>0</v>
      </c>
      <c r="P662" s="20">
        <v>2</v>
      </c>
      <c r="R662" s="21">
        <f t="shared" si="20"/>
        <v>18</v>
      </c>
      <c r="S662" s="22" t="str">
        <f t="shared" si="21"/>
        <v>AD-DESTACADO</v>
      </c>
    </row>
    <row r="663" spans="2:19" ht="15.75" customHeight="1">
      <c r="B663" s="15">
        <v>651</v>
      </c>
      <c r="C663" s="16" t="s">
        <v>80</v>
      </c>
      <c r="D663" s="17" t="s">
        <v>166</v>
      </c>
      <c r="E663" s="28" t="s">
        <v>883</v>
      </c>
      <c r="F663" s="19" t="s">
        <v>72</v>
      </c>
      <c r="G663" s="20">
        <v>2</v>
      </c>
      <c r="H663" s="20">
        <v>2</v>
      </c>
      <c r="I663" s="20">
        <v>0</v>
      </c>
      <c r="J663" s="20">
        <v>2</v>
      </c>
      <c r="K663" s="20">
        <v>0</v>
      </c>
      <c r="L663" s="20">
        <v>2</v>
      </c>
      <c r="M663" s="20">
        <v>2</v>
      </c>
      <c r="N663" s="20">
        <v>0</v>
      </c>
      <c r="O663" s="20">
        <v>0</v>
      </c>
      <c r="P663" s="20">
        <v>0</v>
      </c>
      <c r="R663" s="21">
        <f t="shared" si="20"/>
        <v>10</v>
      </c>
      <c r="S663" s="22" t="str">
        <f t="shared" si="21"/>
        <v>B-EN PROCESO</v>
      </c>
    </row>
    <row r="664" spans="2:19" ht="15.75" customHeight="1">
      <c r="B664" s="15">
        <v>652</v>
      </c>
      <c r="C664" s="16" t="s">
        <v>80</v>
      </c>
      <c r="D664" s="17" t="s">
        <v>166</v>
      </c>
      <c r="E664" s="28" t="s">
        <v>884</v>
      </c>
      <c r="F664" s="19" t="s">
        <v>72</v>
      </c>
      <c r="G664" s="20">
        <v>2</v>
      </c>
      <c r="H664" s="20">
        <v>2</v>
      </c>
      <c r="I664" s="20">
        <v>2</v>
      </c>
      <c r="J664" s="20">
        <v>2</v>
      </c>
      <c r="K664" s="20">
        <v>0</v>
      </c>
      <c r="L664" s="20">
        <v>2</v>
      </c>
      <c r="M664" s="20">
        <v>2</v>
      </c>
      <c r="N664" s="20">
        <v>0</v>
      </c>
      <c r="O664" s="20">
        <v>2</v>
      </c>
      <c r="P664" s="20">
        <v>2</v>
      </c>
      <c r="R664" s="21">
        <f t="shared" si="20"/>
        <v>16</v>
      </c>
      <c r="S664" s="22" t="str">
        <f t="shared" si="21"/>
        <v>A-LOGRADO</v>
      </c>
    </row>
    <row r="665" spans="2:19" ht="15.75" customHeight="1">
      <c r="B665" s="15">
        <v>653</v>
      </c>
      <c r="C665" s="16" t="s">
        <v>80</v>
      </c>
      <c r="D665" s="17" t="s">
        <v>166</v>
      </c>
      <c r="E665" s="28" t="s">
        <v>885</v>
      </c>
      <c r="F665" s="19" t="s">
        <v>77</v>
      </c>
      <c r="G665" s="20">
        <v>0</v>
      </c>
      <c r="H665" s="20">
        <v>2</v>
      </c>
      <c r="I665" s="20">
        <v>2</v>
      </c>
      <c r="J665" s="20">
        <v>2</v>
      </c>
      <c r="K665" s="20">
        <v>2</v>
      </c>
      <c r="L665" s="20">
        <v>0</v>
      </c>
      <c r="M665" s="20">
        <v>0</v>
      </c>
      <c r="N665" s="20">
        <v>0</v>
      </c>
      <c r="O665" s="20">
        <v>2</v>
      </c>
      <c r="P665" s="20">
        <v>0</v>
      </c>
      <c r="R665" s="21">
        <f t="shared" si="20"/>
        <v>10</v>
      </c>
      <c r="S665" s="22" t="str">
        <f t="shared" si="21"/>
        <v>B-EN PROCESO</v>
      </c>
    </row>
    <row r="666" spans="2:19" ht="15.75" customHeight="1">
      <c r="B666" s="15">
        <v>654</v>
      </c>
      <c r="C666" s="16" t="s">
        <v>80</v>
      </c>
      <c r="D666" s="17" t="s">
        <v>166</v>
      </c>
      <c r="E666" s="28" t="s">
        <v>886</v>
      </c>
      <c r="F666" s="19" t="s">
        <v>77</v>
      </c>
      <c r="G666" s="20">
        <v>2</v>
      </c>
      <c r="H666" s="20">
        <v>0</v>
      </c>
      <c r="I666" s="20">
        <v>2</v>
      </c>
      <c r="J666" s="20">
        <v>2</v>
      </c>
      <c r="K666" s="20">
        <v>2</v>
      </c>
      <c r="L666" s="20">
        <v>0</v>
      </c>
      <c r="M666" s="20">
        <v>2</v>
      </c>
      <c r="N666" s="20">
        <v>2</v>
      </c>
      <c r="O666" s="20">
        <v>0</v>
      </c>
      <c r="P666" s="20">
        <v>2</v>
      </c>
      <c r="R666" s="21">
        <f t="shared" si="20"/>
        <v>14</v>
      </c>
      <c r="S666" s="22" t="str">
        <f t="shared" si="21"/>
        <v>A-LOGRADO</v>
      </c>
    </row>
    <row r="667" spans="2:19" ht="15.75" customHeight="1">
      <c r="B667" s="15">
        <v>655</v>
      </c>
      <c r="C667" s="16" t="s">
        <v>80</v>
      </c>
      <c r="D667" s="17" t="s">
        <v>166</v>
      </c>
      <c r="E667" s="28" t="s">
        <v>887</v>
      </c>
      <c r="F667" s="19" t="s">
        <v>77</v>
      </c>
      <c r="G667" s="20">
        <v>0</v>
      </c>
      <c r="H667" s="20">
        <v>2</v>
      </c>
      <c r="I667" s="20">
        <v>2</v>
      </c>
      <c r="J667" s="20">
        <v>2</v>
      </c>
      <c r="K667" s="20">
        <v>2</v>
      </c>
      <c r="L667" s="20">
        <v>0</v>
      </c>
      <c r="M667" s="20">
        <v>0</v>
      </c>
      <c r="N667" s="20">
        <v>2</v>
      </c>
      <c r="O667" s="20">
        <v>2</v>
      </c>
      <c r="P667" s="20">
        <v>0</v>
      </c>
      <c r="R667" s="21">
        <f t="shared" si="20"/>
        <v>12</v>
      </c>
      <c r="S667" s="22" t="str">
        <f t="shared" si="21"/>
        <v>B-EN PROCESO</v>
      </c>
    </row>
    <row r="668" spans="2:19" ht="15.75" customHeight="1">
      <c r="B668" s="15">
        <v>656</v>
      </c>
      <c r="C668" s="16" t="s">
        <v>80</v>
      </c>
      <c r="D668" s="17" t="s">
        <v>166</v>
      </c>
      <c r="E668" s="29" t="s">
        <v>888</v>
      </c>
      <c r="F668" s="30" t="s">
        <v>77</v>
      </c>
      <c r="G668" s="20">
        <v>2</v>
      </c>
      <c r="H668" s="20">
        <v>2</v>
      </c>
      <c r="I668" s="20">
        <v>0</v>
      </c>
      <c r="J668" s="20">
        <v>2</v>
      </c>
      <c r="K668" s="20">
        <v>2</v>
      </c>
      <c r="L668" s="20">
        <v>0</v>
      </c>
      <c r="M668" s="20">
        <v>0</v>
      </c>
      <c r="N668" s="20">
        <v>0</v>
      </c>
      <c r="O668" s="20">
        <v>2</v>
      </c>
      <c r="P668" s="20">
        <v>0</v>
      </c>
      <c r="R668" s="21">
        <f t="shared" si="20"/>
        <v>10</v>
      </c>
      <c r="S668" s="22" t="str">
        <f t="shared" si="21"/>
        <v>B-EN PROCESO</v>
      </c>
    </row>
    <row r="669" spans="2:19" ht="15.75" customHeight="1">
      <c r="B669" s="15">
        <v>657</v>
      </c>
      <c r="C669" s="16" t="s">
        <v>80</v>
      </c>
      <c r="D669" s="17" t="s">
        <v>166</v>
      </c>
      <c r="E669" s="29" t="s">
        <v>889</v>
      </c>
      <c r="F669" s="30" t="s">
        <v>77</v>
      </c>
      <c r="G669" s="20">
        <v>0</v>
      </c>
      <c r="H669" s="20">
        <v>2</v>
      </c>
      <c r="I669" s="20">
        <v>2</v>
      </c>
      <c r="J669" s="20">
        <v>2</v>
      </c>
      <c r="K669" s="20">
        <v>2</v>
      </c>
      <c r="L669" s="20">
        <v>2</v>
      </c>
      <c r="M669" s="20">
        <v>2</v>
      </c>
      <c r="N669" s="20">
        <v>2</v>
      </c>
      <c r="O669" s="20">
        <v>2</v>
      </c>
      <c r="P669" s="20">
        <v>0</v>
      </c>
      <c r="R669" s="21">
        <f t="shared" si="20"/>
        <v>16</v>
      </c>
      <c r="S669" s="22" t="str">
        <f t="shared" si="21"/>
        <v>A-LOGRADO</v>
      </c>
    </row>
    <row r="670" spans="2:19" ht="15.75" customHeight="1">
      <c r="B670" s="15">
        <v>658</v>
      </c>
      <c r="C670" s="16" t="s">
        <v>80</v>
      </c>
      <c r="D670" s="17" t="s">
        <v>166</v>
      </c>
      <c r="E670" s="31" t="s">
        <v>890</v>
      </c>
      <c r="F670" s="30" t="s">
        <v>77</v>
      </c>
      <c r="G670" s="20">
        <v>0</v>
      </c>
      <c r="H670" s="20">
        <v>0</v>
      </c>
      <c r="I670" s="20">
        <v>2</v>
      </c>
      <c r="J670" s="20">
        <v>2</v>
      </c>
      <c r="K670" s="20">
        <v>2</v>
      </c>
      <c r="L670" s="20">
        <v>0</v>
      </c>
      <c r="M670" s="20">
        <v>2</v>
      </c>
      <c r="N670" s="20">
        <v>0</v>
      </c>
      <c r="O670" s="20">
        <v>0</v>
      </c>
      <c r="P670" s="20">
        <v>0</v>
      </c>
      <c r="R670" s="21">
        <f t="shared" si="20"/>
        <v>8</v>
      </c>
      <c r="S670" s="22" t="str">
        <f t="shared" si="21"/>
        <v>C-EN INICIO</v>
      </c>
    </row>
    <row r="671" spans="2:19" ht="15.75" customHeight="1">
      <c r="B671" s="15">
        <v>659</v>
      </c>
      <c r="C671" s="16" t="s">
        <v>80</v>
      </c>
      <c r="D671" s="17" t="s">
        <v>166</v>
      </c>
      <c r="E671" s="31" t="s">
        <v>891</v>
      </c>
      <c r="F671" s="30" t="s">
        <v>77</v>
      </c>
      <c r="G671" s="20">
        <v>0</v>
      </c>
      <c r="H671" s="20">
        <v>2</v>
      </c>
      <c r="I671" s="20">
        <v>0</v>
      </c>
      <c r="J671" s="20">
        <v>2</v>
      </c>
      <c r="K671" s="20">
        <v>2</v>
      </c>
      <c r="L671" s="20">
        <v>2</v>
      </c>
      <c r="M671" s="20">
        <v>2</v>
      </c>
      <c r="N671" s="20">
        <v>2</v>
      </c>
      <c r="O671" s="20">
        <v>0</v>
      </c>
      <c r="P671" s="20">
        <v>0</v>
      </c>
      <c r="R671" s="21">
        <f t="shared" si="20"/>
        <v>12</v>
      </c>
      <c r="S671" s="22" t="str">
        <f t="shared" si="21"/>
        <v>B-EN PROCESO</v>
      </c>
    </row>
    <row r="672" spans="2:19" ht="15.75" customHeight="1">
      <c r="B672" s="15">
        <v>660</v>
      </c>
      <c r="C672" s="16" t="s">
        <v>80</v>
      </c>
      <c r="D672" s="17" t="s">
        <v>166</v>
      </c>
      <c r="E672" s="31" t="s">
        <v>892</v>
      </c>
      <c r="F672" s="30" t="s">
        <v>77</v>
      </c>
      <c r="G672" s="20">
        <v>0</v>
      </c>
      <c r="H672" s="20">
        <v>2</v>
      </c>
      <c r="I672" s="20">
        <v>2</v>
      </c>
      <c r="J672" s="20">
        <v>2</v>
      </c>
      <c r="K672" s="20">
        <v>2</v>
      </c>
      <c r="L672" s="20">
        <v>2</v>
      </c>
      <c r="M672" s="20">
        <v>2</v>
      </c>
      <c r="N672" s="20">
        <v>0</v>
      </c>
      <c r="O672" s="20">
        <v>0</v>
      </c>
      <c r="P672" s="20">
        <v>2</v>
      </c>
      <c r="R672" s="21">
        <f t="shared" si="20"/>
        <v>14</v>
      </c>
      <c r="S672" s="22" t="str">
        <f t="shared" si="21"/>
        <v>A-LOGRADO</v>
      </c>
    </row>
    <row r="673" spans="2:19" ht="15.75" customHeight="1">
      <c r="B673" s="15">
        <v>661</v>
      </c>
      <c r="C673" s="16" t="s">
        <v>80</v>
      </c>
      <c r="D673" s="17" t="s">
        <v>166</v>
      </c>
      <c r="E673" s="31" t="s">
        <v>893</v>
      </c>
      <c r="F673" s="30" t="s">
        <v>77</v>
      </c>
      <c r="G673" s="20">
        <v>2</v>
      </c>
      <c r="H673" s="20">
        <v>2</v>
      </c>
      <c r="I673" s="20">
        <v>2</v>
      </c>
      <c r="J673" s="20">
        <v>2</v>
      </c>
      <c r="K673" s="20">
        <v>2</v>
      </c>
      <c r="L673" s="20">
        <v>2</v>
      </c>
      <c r="M673" s="20">
        <v>2</v>
      </c>
      <c r="N673" s="20">
        <v>2</v>
      </c>
      <c r="O673" s="20">
        <v>0</v>
      </c>
      <c r="P673" s="20">
        <v>0</v>
      </c>
      <c r="R673" s="21">
        <f t="shared" si="20"/>
        <v>16</v>
      </c>
      <c r="S673" s="22" t="str">
        <f t="shared" si="21"/>
        <v>A-LOGRADO</v>
      </c>
    </row>
    <row r="674" spans="2:19" ht="15.75" customHeight="1">
      <c r="B674" s="15">
        <v>662</v>
      </c>
      <c r="C674" s="16" t="s">
        <v>80</v>
      </c>
      <c r="D674" s="17" t="s">
        <v>166</v>
      </c>
      <c r="E674" s="31" t="s">
        <v>894</v>
      </c>
      <c r="F674" s="30" t="s">
        <v>77</v>
      </c>
      <c r="G674" s="20">
        <v>0</v>
      </c>
      <c r="H674" s="20">
        <v>0</v>
      </c>
      <c r="I674" s="20">
        <v>0</v>
      </c>
      <c r="J674" s="20">
        <v>0</v>
      </c>
      <c r="K674" s="20">
        <v>0</v>
      </c>
      <c r="L674" s="20">
        <v>0</v>
      </c>
      <c r="M674" s="20">
        <v>0</v>
      </c>
      <c r="N674" s="20">
        <v>0</v>
      </c>
      <c r="O674" s="20">
        <v>0</v>
      </c>
      <c r="P674" s="20">
        <v>0</v>
      </c>
      <c r="R674" s="21">
        <f t="shared" si="20"/>
        <v>0</v>
      </c>
      <c r="S674" s="22" t="str">
        <f t="shared" si="21"/>
        <v>C-EN INICIO</v>
      </c>
    </row>
    <row r="675" spans="2:19" ht="15.75" customHeight="1">
      <c r="B675" s="15">
        <v>663</v>
      </c>
      <c r="C675" s="16" t="s">
        <v>80</v>
      </c>
      <c r="D675" s="17" t="s">
        <v>166</v>
      </c>
      <c r="E675" s="31" t="s">
        <v>895</v>
      </c>
      <c r="F675" s="30" t="s">
        <v>77</v>
      </c>
      <c r="G675" s="20">
        <v>2</v>
      </c>
      <c r="H675" s="20">
        <v>0</v>
      </c>
      <c r="I675" s="20">
        <v>2</v>
      </c>
      <c r="J675" s="20">
        <v>0</v>
      </c>
      <c r="K675" s="20">
        <v>0</v>
      </c>
      <c r="L675" s="20">
        <v>0</v>
      </c>
      <c r="M675" s="20">
        <v>2</v>
      </c>
      <c r="N675" s="20">
        <v>2</v>
      </c>
      <c r="O675" s="20">
        <v>0</v>
      </c>
      <c r="P675" s="20">
        <v>0</v>
      </c>
      <c r="R675" s="21">
        <f t="shared" si="20"/>
        <v>8</v>
      </c>
      <c r="S675" s="22" t="str">
        <f t="shared" si="21"/>
        <v>C-EN INICIO</v>
      </c>
    </row>
    <row r="676" spans="2:19" ht="15.75" customHeight="1">
      <c r="B676" s="15">
        <v>664</v>
      </c>
      <c r="C676" s="16" t="s">
        <v>80</v>
      </c>
      <c r="D676" s="17" t="s">
        <v>166</v>
      </c>
      <c r="E676" s="31" t="s">
        <v>896</v>
      </c>
      <c r="F676" s="30" t="s">
        <v>77</v>
      </c>
      <c r="G676" s="20">
        <v>0</v>
      </c>
      <c r="H676" s="20">
        <v>2</v>
      </c>
      <c r="I676" s="20">
        <v>2</v>
      </c>
      <c r="J676" s="20">
        <v>2</v>
      </c>
      <c r="K676" s="20">
        <v>2</v>
      </c>
      <c r="L676" s="20">
        <v>0</v>
      </c>
      <c r="M676" s="20">
        <v>2</v>
      </c>
      <c r="N676" s="20">
        <v>2</v>
      </c>
      <c r="O676" s="20">
        <v>2</v>
      </c>
      <c r="P676" s="20">
        <v>0</v>
      </c>
      <c r="R676" s="21">
        <f t="shared" si="20"/>
        <v>14</v>
      </c>
      <c r="S676" s="22" t="str">
        <f t="shared" si="21"/>
        <v>A-LOGRADO</v>
      </c>
    </row>
    <row r="677" spans="2:19" ht="15.75" customHeight="1">
      <c r="B677" s="15">
        <v>665</v>
      </c>
      <c r="C677" s="16" t="s">
        <v>80</v>
      </c>
      <c r="D677" s="17" t="s">
        <v>166</v>
      </c>
      <c r="E677" s="31" t="s">
        <v>897</v>
      </c>
      <c r="F677" s="30" t="s">
        <v>77</v>
      </c>
      <c r="G677" s="20">
        <v>2</v>
      </c>
      <c r="H677" s="20">
        <v>2</v>
      </c>
      <c r="I677" s="20">
        <v>0</v>
      </c>
      <c r="J677" s="20">
        <v>2</v>
      </c>
      <c r="K677" s="20">
        <v>0</v>
      </c>
      <c r="L677" s="20">
        <v>2</v>
      </c>
      <c r="M677" s="20">
        <v>0</v>
      </c>
      <c r="N677" s="20">
        <v>2</v>
      </c>
      <c r="O677" s="20">
        <v>2</v>
      </c>
      <c r="P677" s="20">
        <v>0</v>
      </c>
      <c r="R677" s="21">
        <f t="shared" si="20"/>
        <v>12</v>
      </c>
      <c r="S677" s="22" t="str">
        <f t="shared" si="21"/>
        <v>B-EN PROCESO</v>
      </c>
    </row>
    <row r="678" spans="2:19" ht="15.75" customHeight="1">
      <c r="B678" s="15">
        <v>666</v>
      </c>
      <c r="C678" s="16" t="s">
        <v>80</v>
      </c>
      <c r="D678" s="17" t="s">
        <v>166</v>
      </c>
      <c r="E678" s="31" t="s">
        <v>898</v>
      </c>
      <c r="F678" s="30" t="s">
        <v>77</v>
      </c>
      <c r="G678" s="20">
        <v>2</v>
      </c>
      <c r="H678" s="20">
        <v>2</v>
      </c>
      <c r="I678" s="20">
        <v>2</v>
      </c>
      <c r="J678" s="20">
        <v>2</v>
      </c>
      <c r="K678" s="20">
        <v>2</v>
      </c>
      <c r="L678" s="20">
        <v>0</v>
      </c>
      <c r="M678" s="20">
        <v>2</v>
      </c>
      <c r="N678" s="20">
        <v>0</v>
      </c>
      <c r="O678" s="20">
        <v>2</v>
      </c>
      <c r="P678" s="20">
        <v>2</v>
      </c>
      <c r="R678" s="21">
        <f t="shared" si="20"/>
        <v>16</v>
      </c>
      <c r="S678" s="22" t="str">
        <f t="shared" si="21"/>
        <v>A-LOGRADO</v>
      </c>
    </row>
    <row r="679" spans="2:19" ht="15.75" customHeight="1">
      <c r="B679" s="15">
        <v>667</v>
      </c>
      <c r="C679" s="16" t="s">
        <v>80</v>
      </c>
      <c r="D679" s="17" t="s">
        <v>166</v>
      </c>
      <c r="E679" s="31" t="s">
        <v>899</v>
      </c>
      <c r="F679" s="30" t="s">
        <v>77</v>
      </c>
      <c r="G679" s="20">
        <v>2</v>
      </c>
      <c r="H679" s="20">
        <v>2</v>
      </c>
      <c r="I679" s="20">
        <v>2</v>
      </c>
      <c r="J679" s="20">
        <v>2</v>
      </c>
      <c r="K679" s="20">
        <v>2</v>
      </c>
      <c r="L679" s="20">
        <v>2</v>
      </c>
      <c r="M679" s="20">
        <v>2</v>
      </c>
      <c r="N679" s="20">
        <v>0</v>
      </c>
      <c r="O679" s="20">
        <v>0</v>
      </c>
      <c r="P679" s="20">
        <v>2</v>
      </c>
      <c r="R679" s="21">
        <f t="shared" si="20"/>
        <v>16</v>
      </c>
      <c r="S679" s="22" t="str">
        <f t="shared" si="21"/>
        <v>A-LOGRADO</v>
      </c>
    </row>
    <row r="680" spans="2:19" ht="15.75" customHeight="1">
      <c r="B680" s="15">
        <v>668</v>
      </c>
      <c r="C680" s="16" t="s">
        <v>80</v>
      </c>
      <c r="D680" s="17" t="s">
        <v>166</v>
      </c>
      <c r="E680" s="31" t="s">
        <v>900</v>
      </c>
      <c r="F680" s="30" t="s">
        <v>77</v>
      </c>
      <c r="G680" s="20">
        <v>2</v>
      </c>
      <c r="H680" s="20">
        <v>0</v>
      </c>
      <c r="I680" s="20">
        <v>2</v>
      </c>
      <c r="J680" s="20">
        <v>2</v>
      </c>
      <c r="K680" s="20">
        <v>2</v>
      </c>
      <c r="L680" s="20">
        <v>0</v>
      </c>
      <c r="M680" s="20">
        <v>2</v>
      </c>
      <c r="N680" s="20">
        <v>2</v>
      </c>
      <c r="O680" s="20">
        <v>0</v>
      </c>
      <c r="P680" s="20">
        <v>0</v>
      </c>
      <c r="R680" s="21">
        <f t="shared" si="20"/>
        <v>12</v>
      </c>
      <c r="S680" s="22" t="str">
        <f t="shared" si="21"/>
        <v>B-EN PROCESO</v>
      </c>
    </row>
    <row r="681" spans="2:19" ht="15.75" customHeight="1">
      <c r="B681" s="15">
        <v>669</v>
      </c>
      <c r="C681" s="16" t="s">
        <v>80</v>
      </c>
      <c r="D681" s="17" t="s">
        <v>166</v>
      </c>
      <c r="E681" s="32" t="s">
        <v>901</v>
      </c>
      <c r="F681" s="30" t="s">
        <v>77</v>
      </c>
      <c r="G681" s="20">
        <v>2</v>
      </c>
      <c r="H681" s="20">
        <v>0</v>
      </c>
      <c r="I681" s="20">
        <v>0</v>
      </c>
      <c r="J681" s="20">
        <v>0</v>
      </c>
      <c r="K681" s="20">
        <v>2</v>
      </c>
      <c r="L681" s="20">
        <v>0</v>
      </c>
      <c r="M681" s="20">
        <v>2</v>
      </c>
      <c r="N681" s="20">
        <v>2</v>
      </c>
      <c r="O681" s="20">
        <v>0</v>
      </c>
      <c r="P681" s="20">
        <v>0</v>
      </c>
      <c r="R681" s="21">
        <f t="shared" si="20"/>
        <v>8</v>
      </c>
      <c r="S681" s="22" t="str">
        <f t="shared" si="21"/>
        <v>C-EN INICIO</v>
      </c>
    </row>
    <row r="682" spans="2:19" ht="15.75" customHeight="1">
      <c r="B682" s="15">
        <v>670</v>
      </c>
      <c r="C682" s="16" t="s">
        <v>80</v>
      </c>
      <c r="D682" s="17" t="s">
        <v>166</v>
      </c>
      <c r="E682" s="32" t="s">
        <v>902</v>
      </c>
      <c r="F682" s="30" t="s">
        <v>77</v>
      </c>
      <c r="G682" s="20">
        <v>2</v>
      </c>
      <c r="H682" s="20">
        <v>0</v>
      </c>
      <c r="I682" s="20">
        <v>2</v>
      </c>
      <c r="J682" s="20">
        <v>2</v>
      </c>
      <c r="K682" s="20">
        <v>2</v>
      </c>
      <c r="L682" s="20">
        <v>0</v>
      </c>
      <c r="M682" s="20">
        <v>2</v>
      </c>
      <c r="N682" s="20">
        <v>0</v>
      </c>
      <c r="O682" s="20">
        <v>0</v>
      </c>
      <c r="P682" s="20">
        <v>0</v>
      </c>
      <c r="R682" s="21">
        <f t="shared" si="20"/>
        <v>10</v>
      </c>
      <c r="S682" s="22" t="str">
        <f t="shared" si="21"/>
        <v>B-EN PROCESO</v>
      </c>
    </row>
    <row r="683" spans="2:19" ht="15.75" customHeight="1">
      <c r="B683" s="15">
        <v>671</v>
      </c>
      <c r="C683" s="16" t="s">
        <v>80</v>
      </c>
      <c r="D683" s="17" t="s">
        <v>166</v>
      </c>
      <c r="E683" s="32" t="s">
        <v>903</v>
      </c>
      <c r="F683" s="30" t="s">
        <v>77</v>
      </c>
      <c r="G683" s="20">
        <v>2</v>
      </c>
      <c r="H683" s="20">
        <v>2</v>
      </c>
      <c r="I683" s="20">
        <v>2</v>
      </c>
      <c r="J683" s="20">
        <v>2</v>
      </c>
      <c r="K683" s="20">
        <v>2</v>
      </c>
      <c r="L683" s="20">
        <v>2</v>
      </c>
      <c r="M683" s="20">
        <v>2</v>
      </c>
      <c r="N683" s="20">
        <v>0</v>
      </c>
      <c r="O683" s="20">
        <v>0</v>
      </c>
      <c r="P683" s="20">
        <v>0</v>
      </c>
      <c r="R683" s="21">
        <f t="shared" si="20"/>
        <v>14</v>
      </c>
      <c r="S683" s="22" t="str">
        <f t="shared" si="21"/>
        <v>A-LOGRADO</v>
      </c>
    </row>
    <row r="684" spans="2:19" ht="15.75" customHeight="1">
      <c r="B684" s="15">
        <v>672</v>
      </c>
      <c r="C684" s="16" t="s">
        <v>80</v>
      </c>
      <c r="D684" s="17" t="s">
        <v>166</v>
      </c>
      <c r="E684" s="32" t="s">
        <v>904</v>
      </c>
      <c r="F684" s="30" t="s">
        <v>81</v>
      </c>
      <c r="G684" s="20">
        <v>0</v>
      </c>
      <c r="H684" s="20">
        <v>2</v>
      </c>
      <c r="I684" s="20">
        <v>2</v>
      </c>
      <c r="J684" s="20">
        <v>2</v>
      </c>
      <c r="K684" s="20">
        <v>2</v>
      </c>
      <c r="L684" s="20">
        <v>2</v>
      </c>
      <c r="M684" s="20">
        <v>0</v>
      </c>
      <c r="N684" s="20">
        <v>2</v>
      </c>
      <c r="O684" s="20">
        <v>2</v>
      </c>
      <c r="P684" s="20">
        <v>2</v>
      </c>
      <c r="R684" s="21">
        <f t="shared" si="20"/>
        <v>16</v>
      </c>
      <c r="S684" s="22" t="str">
        <f t="shared" si="21"/>
        <v>A-LOGRADO</v>
      </c>
    </row>
    <row r="685" spans="2:19" ht="15.75" customHeight="1">
      <c r="B685" s="15">
        <v>673</v>
      </c>
      <c r="C685" s="16" t="s">
        <v>80</v>
      </c>
      <c r="D685" s="17" t="s">
        <v>166</v>
      </c>
      <c r="E685" s="32" t="s">
        <v>905</v>
      </c>
      <c r="F685" s="30" t="s">
        <v>81</v>
      </c>
      <c r="G685" s="20">
        <v>0</v>
      </c>
      <c r="H685" s="20">
        <v>2</v>
      </c>
      <c r="I685" s="20">
        <v>2</v>
      </c>
      <c r="J685" s="20">
        <v>2</v>
      </c>
      <c r="K685" s="20">
        <v>2</v>
      </c>
      <c r="L685" s="20">
        <v>2</v>
      </c>
      <c r="M685" s="20">
        <v>2</v>
      </c>
      <c r="N685" s="20">
        <v>2</v>
      </c>
      <c r="O685" s="20">
        <v>2</v>
      </c>
      <c r="P685" s="20">
        <v>2</v>
      </c>
      <c r="R685" s="21">
        <f t="shared" si="20"/>
        <v>18</v>
      </c>
      <c r="S685" s="22" t="str">
        <f t="shared" si="21"/>
        <v>AD-DESTACADO</v>
      </c>
    </row>
    <row r="686" spans="2:19" ht="15.75" customHeight="1">
      <c r="B686" s="15">
        <v>674</v>
      </c>
      <c r="C686" s="16" t="s">
        <v>80</v>
      </c>
      <c r="D686" s="17" t="s">
        <v>166</v>
      </c>
      <c r="E686" s="32" t="s">
        <v>906</v>
      </c>
      <c r="F686" s="30" t="s">
        <v>81</v>
      </c>
      <c r="G686" s="20">
        <v>2</v>
      </c>
      <c r="H686" s="20">
        <v>2</v>
      </c>
      <c r="I686" s="20">
        <v>2</v>
      </c>
      <c r="J686" s="20">
        <v>2</v>
      </c>
      <c r="K686" s="20">
        <v>2</v>
      </c>
      <c r="L686" s="20">
        <v>2</v>
      </c>
      <c r="M686" s="20">
        <v>2</v>
      </c>
      <c r="N686" s="20">
        <v>2</v>
      </c>
      <c r="O686" s="20">
        <v>2</v>
      </c>
      <c r="P686" s="20">
        <v>2</v>
      </c>
      <c r="R686" s="21">
        <f t="shared" si="20"/>
        <v>20</v>
      </c>
      <c r="S686" s="22" t="str">
        <f t="shared" si="21"/>
        <v>AD-DESTACADO</v>
      </c>
    </row>
    <row r="687" spans="2:19" ht="15.75" customHeight="1">
      <c r="B687" s="15">
        <v>675</v>
      </c>
      <c r="C687" s="16" t="s">
        <v>80</v>
      </c>
      <c r="D687" s="17" t="s">
        <v>166</v>
      </c>
      <c r="E687" s="32" t="s">
        <v>907</v>
      </c>
      <c r="F687" s="30" t="s">
        <v>81</v>
      </c>
      <c r="G687" s="20">
        <v>0</v>
      </c>
      <c r="H687" s="20">
        <v>2</v>
      </c>
      <c r="I687" s="20">
        <v>0</v>
      </c>
      <c r="J687" s="20">
        <v>2</v>
      </c>
      <c r="K687" s="20">
        <v>2</v>
      </c>
      <c r="L687" s="20">
        <v>2</v>
      </c>
      <c r="M687" s="20">
        <v>2</v>
      </c>
      <c r="N687" s="20">
        <v>2</v>
      </c>
      <c r="O687" s="20">
        <v>2</v>
      </c>
      <c r="P687" s="20">
        <v>2</v>
      </c>
      <c r="R687" s="21">
        <f t="shared" si="20"/>
        <v>16</v>
      </c>
      <c r="S687" s="22" t="str">
        <f t="shared" si="21"/>
        <v>A-LOGRADO</v>
      </c>
    </row>
    <row r="688" spans="2:19" ht="15.75" customHeight="1">
      <c r="B688" s="15">
        <v>676</v>
      </c>
      <c r="C688" s="16" t="s">
        <v>80</v>
      </c>
      <c r="D688" s="17" t="s">
        <v>166</v>
      </c>
      <c r="E688" s="32" t="s">
        <v>908</v>
      </c>
      <c r="F688" s="30" t="s">
        <v>81</v>
      </c>
      <c r="G688" s="20">
        <v>2</v>
      </c>
      <c r="H688" s="20">
        <v>2</v>
      </c>
      <c r="I688" s="20">
        <v>2</v>
      </c>
      <c r="J688" s="20">
        <v>2</v>
      </c>
      <c r="K688" s="20">
        <v>2</v>
      </c>
      <c r="L688" s="20">
        <v>2</v>
      </c>
      <c r="M688" s="20">
        <v>2</v>
      </c>
      <c r="N688" s="20">
        <v>2</v>
      </c>
      <c r="O688" s="20">
        <v>0</v>
      </c>
      <c r="P688" s="20">
        <v>2</v>
      </c>
      <c r="R688" s="21">
        <f t="shared" si="20"/>
        <v>18</v>
      </c>
      <c r="S688" s="22" t="str">
        <f t="shared" si="21"/>
        <v>AD-DESTACADO</v>
      </c>
    </row>
    <row r="689" spans="2:19" ht="15.75" customHeight="1">
      <c r="B689" s="15">
        <v>677</v>
      </c>
      <c r="C689" s="16" t="s">
        <v>80</v>
      </c>
      <c r="D689" s="17" t="s">
        <v>166</v>
      </c>
      <c r="E689" s="32" t="s">
        <v>909</v>
      </c>
      <c r="F689" s="30" t="s">
        <v>81</v>
      </c>
      <c r="G689" s="20">
        <v>2</v>
      </c>
      <c r="H689" s="20">
        <v>2</v>
      </c>
      <c r="I689" s="20">
        <v>2</v>
      </c>
      <c r="J689" s="20">
        <v>2</v>
      </c>
      <c r="K689" s="20">
        <v>2</v>
      </c>
      <c r="L689" s="20">
        <v>2</v>
      </c>
      <c r="M689" s="20">
        <v>0</v>
      </c>
      <c r="N689" s="20">
        <v>0</v>
      </c>
      <c r="O689" s="20">
        <v>0</v>
      </c>
      <c r="P689" s="20">
        <v>2</v>
      </c>
      <c r="R689" s="21">
        <f t="shared" si="20"/>
        <v>14</v>
      </c>
      <c r="S689" s="22" t="str">
        <f t="shared" si="21"/>
        <v>A-LOGRADO</v>
      </c>
    </row>
    <row r="690" spans="2:19" ht="15.75" customHeight="1">
      <c r="B690" s="15">
        <v>678</v>
      </c>
      <c r="C690" s="16" t="s">
        <v>80</v>
      </c>
      <c r="D690" s="17" t="s">
        <v>166</v>
      </c>
      <c r="E690" s="82" t="s">
        <v>910</v>
      </c>
      <c r="F690" s="30" t="s">
        <v>81</v>
      </c>
      <c r="G690" s="20">
        <v>2</v>
      </c>
      <c r="H690" s="20">
        <v>2</v>
      </c>
      <c r="I690" s="20">
        <v>0</v>
      </c>
      <c r="J690" s="20">
        <v>2</v>
      </c>
      <c r="K690" s="20">
        <v>2</v>
      </c>
      <c r="L690" s="20">
        <v>2</v>
      </c>
      <c r="M690" s="20">
        <v>2</v>
      </c>
      <c r="N690" s="20">
        <v>2</v>
      </c>
      <c r="O690" s="20">
        <v>0</v>
      </c>
      <c r="P690" s="20">
        <v>2</v>
      </c>
      <c r="R690" s="21">
        <f t="shared" si="20"/>
        <v>16</v>
      </c>
      <c r="S690" s="22" t="str">
        <f t="shared" si="21"/>
        <v>A-LOGRADO</v>
      </c>
    </row>
    <row r="691" spans="2:19" ht="15.75" customHeight="1">
      <c r="B691" s="15">
        <v>679</v>
      </c>
      <c r="C691" s="16" t="s">
        <v>80</v>
      </c>
      <c r="D691" s="17" t="s">
        <v>166</v>
      </c>
      <c r="E691" s="32" t="s">
        <v>911</v>
      </c>
      <c r="F691" s="30" t="s">
        <v>81</v>
      </c>
      <c r="G691" s="20">
        <v>2</v>
      </c>
      <c r="H691" s="20">
        <v>2</v>
      </c>
      <c r="I691" s="20">
        <v>2</v>
      </c>
      <c r="J691" s="20">
        <v>2</v>
      </c>
      <c r="K691" s="20">
        <v>2</v>
      </c>
      <c r="L691" s="20">
        <v>2</v>
      </c>
      <c r="M691" s="20">
        <v>2</v>
      </c>
      <c r="N691" s="20">
        <v>0</v>
      </c>
      <c r="O691" s="20">
        <v>2</v>
      </c>
      <c r="P691" s="20">
        <v>2</v>
      </c>
      <c r="R691" s="21">
        <f t="shared" si="20"/>
        <v>18</v>
      </c>
      <c r="S691" s="22" t="str">
        <f t="shared" si="21"/>
        <v>AD-DESTACADO</v>
      </c>
    </row>
    <row r="692" spans="2:19" ht="15.75" customHeight="1">
      <c r="B692" s="15">
        <v>680</v>
      </c>
      <c r="C692" s="16" t="s">
        <v>80</v>
      </c>
      <c r="D692" s="17" t="s">
        <v>166</v>
      </c>
      <c r="E692" s="32" t="s">
        <v>912</v>
      </c>
      <c r="F692" s="30" t="s">
        <v>81</v>
      </c>
      <c r="G692" s="20">
        <v>2</v>
      </c>
      <c r="H692" s="20">
        <v>2</v>
      </c>
      <c r="I692" s="20">
        <v>2</v>
      </c>
      <c r="J692" s="20">
        <v>2</v>
      </c>
      <c r="K692" s="20">
        <v>2</v>
      </c>
      <c r="L692" s="20">
        <v>2</v>
      </c>
      <c r="M692" s="20">
        <v>2</v>
      </c>
      <c r="N692" s="20">
        <v>0</v>
      </c>
      <c r="O692" s="20">
        <v>2</v>
      </c>
      <c r="P692" s="20">
        <v>2</v>
      </c>
      <c r="R692" s="21">
        <f t="shared" si="20"/>
        <v>18</v>
      </c>
      <c r="S692" s="22" t="str">
        <f t="shared" si="21"/>
        <v>AD-DESTACADO</v>
      </c>
    </row>
    <row r="693" spans="2:19" ht="15.75" customHeight="1">
      <c r="B693" s="15">
        <v>681</v>
      </c>
      <c r="C693" s="16" t="s">
        <v>80</v>
      </c>
      <c r="D693" s="17" t="s">
        <v>166</v>
      </c>
      <c r="E693" s="32" t="s">
        <v>913</v>
      </c>
      <c r="F693" s="30" t="s">
        <v>81</v>
      </c>
      <c r="G693" s="20">
        <v>2</v>
      </c>
      <c r="H693" s="20">
        <v>2</v>
      </c>
      <c r="I693" s="20">
        <v>2</v>
      </c>
      <c r="J693" s="20">
        <v>2</v>
      </c>
      <c r="K693" s="20">
        <v>2</v>
      </c>
      <c r="L693" s="20">
        <v>2</v>
      </c>
      <c r="M693" s="20">
        <v>2</v>
      </c>
      <c r="N693" s="20">
        <v>2</v>
      </c>
      <c r="O693" s="20">
        <v>2</v>
      </c>
      <c r="P693" s="20">
        <v>2</v>
      </c>
      <c r="R693" s="21">
        <f t="shared" si="20"/>
        <v>20</v>
      </c>
      <c r="S693" s="22" t="str">
        <f t="shared" si="21"/>
        <v>AD-DESTACADO</v>
      </c>
    </row>
    <row r="694" spans="2:19" ht="15.75" customHeight="1">
      <c r="B694" s="15">
        <v>682</v>
      </c>
      <c r="C694" s="16" t="s">
        <v>80</v>
      </c>
      <c r="D694" s="17" t="s">
        <v>166</v>
      </c>
      <c r="E694" s="82" t="s">
        <v>914</v>
      </c>
      <c r="F694" s="30" t="s">
        <v>81</v>
      </c>
      <c r="G694" s="20">
        <v>2</v>
      </c>
      <c r="H694" s="20">
        <v>2</v>
      </c>
      <c r="I694" s="20">
        <v>2</v>
      </c>
      <c r="J694" s="20">
        <v>2</v>
      </c>
      <c r="K694" s="20">
        <v>2</v>
      </c>
      <c r="L694" s="20">
        <v>2</v>
      </c>
      <c r="M694" s="20">
        <v>2</v>
      </c>
      <c r="N694" s="20">
        <v>2</v>
      </c>
      <c r="O694" s="20">
        <v>2</v>
      </c>
      <c r="P694" s="20">
        <v>2</v>
      </c>
      <c r="R694" s="21">
        <f t="shared" si="20"/>
        <v>20</v>
      </c>
      <c r="S694" s="22" t="str">
        <f t="shared" si="21"/>
        <v>AD-DESTACADO</v>
      </c>
    </row>
    <row r="695" spans="2:19" ht="15.75" customHeight="1">
      <c r="B695" s="15">
        <v>683</v>
      </c>
      <c r="C695" s="16" t="s">
        <v>80</v>
      </c>
      <c r="D695" s="17" t="s">
        <v>166</v>
      </c>
      <c r="E695" s="32" t="s">
        <v>915</v>
      </c>
      <c r="F695" s="30" t="s">
        <v>81</v>
      </c>
      <c r="G695" s="20">
        <v>2</v>
      </c>
      <c r="H695" s="20">
        <v>0</v>
      </c>
      <c r="I695" s="20">
        <v>2</v>
      </c>
      <c r="J695" s="20">
        <v>2</v>
      </c>
      <c r="K695" s="20">
        <v>2</v>
      </c>
      <c r="L695" s="20">
        <v>2</v>
      </c>
      <c r="M695" s="20">
        <v>0</v>
      </c>
      <c r="N695" s="20">
        <v>2</v>
      </c>
      <c r="O695" s="20">
        <v>2</v>
      </c>
      <c r="P695" s="20">
        <v>0</v>
      </c>
      <c r="R695" s="21">
        <f t="shared" si="20"/>
        <v>14</v>
      </c>
      <c r="S695" s="22" t="str">
        <f t="shared" si="21"/>
        <v>A-LOGRADO</v>
      </c>
    </row>
    <row r="696" spans="2:19" ht="15.75" customHeight="1">
      <c r="B696" s="15">
        <v>684</v>
      </c>
      <c r="C696" s="16" t="s">
        <v>80</v>
      </c>
      <c r="D696" s="17" t="s">
        <v>166</v>
      </c>
      <c r="E696" s="32" t="s">
        <v>916</v>
      </c>
      <c r="F696" s="30" t="s">
        <v>81</v>
      </c>
      <c r="G696" s="20">
        <v>2</v>
      </c>
      <c r="H696" s="20">
        <v>2</v>
      </c>
      <c r="I696" s="20">
        <v>2</v>
      </c>
      <c r="J696" s="20">
        <v>2</v>
      </c>
      <c r="K696" s="20">
        <v>2</v>
      </c>
      <c r="L696" s="20">
        <v>2</v>
      </c>
      <c r="M696" s="20">
        <v>2</v>
      </c>
      <c r="N696" s="20">
        <v>2</v>
      </c>
      <c r="O696" s="20">
        <v>0</v>
      </c>
      <c r="P696" s="20">
        <v>2</v>
      </c>
      <c r="R696" s="21">
        <f t="shared" si="20"/>
        <v>18</v>
      </c>
      <c r="S696" s="22" t="str">
        <f t="shared" si="21"/>
        <v>AD-DESTACADO</v>
      </c>
    </row>
    <row r="697" spans="2:19" ht="15.75" customHeight="1">
      <c r="B697" s="15">
        <v>685</v>
      </c>
      <c r="C697" s="16" t="s">
        <v>80</v>
      </c>
      <c r="D697" s="17" t="s">
        <v>166</v>
      </c>
      <c r="E697" s="32" t="s">
        <v>917</v>
      </c>
      <c r="F697" s="30" t="s">
        <v>81</v>
      </c>
      <c r="G697" s="20">
        <v>2</v>
      </c>
      <c r="H697" s="20">
        <v>2</v>
      </c>
      <c r="I697" s="20">
        <v>0</v>
      </c>
      <c r="J697" s="20">
        <v>2</v>
      </c>
      <c r="K697" s="20">
        <v>2</v>
      </c>
      <c r="L697" s="20">
        <v>2</v>
      </c>
      <c r="M697" s="20">
        <v>2</v>
      </c>
      <c r="N697" s="20">
        <v>2</v>
      </c>
      <c r="O697" s="20">
        <v>2</v>
      </c>
      <c r="P697" s="20">
        <v>0</v>
      </c>
      <c r="R697" s="21">
        <f t="shared" si="20"/>
        <v>16</v>
      </c>
      <c r="S697" s="22" t="str">
        <f t="shared" si="21"/>
        <v>A-LOGRADO</v>
      </c>
    </row>
    <row r="698" spans="2:19" ht="15.75" customHeight="1">
      <c r="B698" s="15">
        <v>686</v>
      </c>
      <c r="C698" s="16" t="s">
        <v>80</v>
      </c>
      <c r="D698" s="17" t="s">
        <v>166</v>
      </c>
      <c r="E698" s="32" t="s">
        <v>918</v>
      </c>
      <c r="F698" s="30" t="s">
        <v>81</v>
      </c>
      <c r="G698" s="20">
        <v>2</v>
      </c>
      <c r="H698" s="20">
        <v>2</v>
      </c>
      <c r="I698" s="20">
        <v>2</v>
      </c>
      <c r="J698" s="20">
        <v>2</v>
      </c>
      <c r="K698" s="20">
        <v>2</v>
      </c>
      <c r="L698" s="20">
        <v>2</v>
      </c>
      <c r="M698" s="20">
        <v>0</v>
      </c>
      <c r="N698" s="20">
        <v>0</v>
      </c>
      <c r="O698" s="20">
        <v>0</v>
      </c>
      <c r="P698" s="20">
        <v>0</v>
      </c>
      <c r="R698" s="21">
        <f t="shared" si="20"/>
        <v>12</v>
      </c>
      <c r="S698" s="22" t="str">
        <f t="shared" si="21"/>
        <v>B-EN PROCESO</v>
      </c>
    </row>
    <row r="699" spans="2:19" ht="15.75" customHeight="1">
      <c r="B699" s="15">
        <v>687</v>
      </c>
      <c r="C699" s="16" t="s">
        <v>80</v>
      </c>
      <c r="D699" s="17" t="s">
        <v>166</v>
      </c>
      <c r="E699" s="32" t="s">
        <v>919</v>
      </c>
      <c r="F699" s="30" t="s">
        <v>81</v>
      </c>
      <c r="G699" s="20">
        <v>2</v>
      </c>
      <c r="H699" s="20">
        <v>2</v>
      </c>
      <c r="I699" s="20">
        <v>0</v>
      </c>
      <c r="J699" s="20">
        <v>2</v>
      </c>
      <c r="K699" s="20">
        <v>2</v>
      </c>
      <c r="L699" s="20">
        <v>0</v>
      </c>
      <c r="M699" s="20">
        <v>2</v>
      </c>
      <c r="N699" s="20">
        <v>0</v>
      </c>
      <c r="O699" s="20">
        <v>0</v>
      </c>
      <c r="P699" s="20">
        <v>2</v>
      </c>
      <c r="R699" s="21">
        <f t="shared" si="20"/>
        <v>12</v>
      </c>
      <c r="S699" s="22" t="str">
        <f t="shared" si="21"/>
        <v>B-EN PROCESO</v>
      </c>
    </row>
    <row r="700" spans="2:19" ht="15.75" customHeight="1">
      <c r="B700" s="15">
        <v>688</v>
      </c>
      <c r="C700" s="16" t="s">
        <v>80</v>
      </c>
      <c r="D700" s="17" t="s">
        <v>166</v>
      </c>
      <c r="E700" s="32" t="s">
        <v>920</v>
      </c>
      <c r="F700" s="30" t="s">
        <v>81</v>
      </c>
      <c r="G700" s="20">
        <v>2</v>
      </c>
      <c r="H700" s="20">
        <v>0</v>
      </c>
      <c r="I700" s="20">
        <v>2</v>
      </c>
      <c r="J700" s="20">
        <v>2</v>
      </c>
      <c r="K700" s="20">
        <v>2</v>
      </c>
      <c r="L700" s="20">
        <v>2</v>
      </c>
      <c r="M700" s="20">
        <v>2</v>
      </c>
      <c r="N700" s="20">
        <v>2</v>
      </c>
      <c r="O700" s="20">
        <v>0</v>
      </c>
      <c r="P700" s="20">
        <v>2</v>
      </c>
      <c r="R700" s="21">
        <f t="shared" si="20"/>
        <v>16</v>
      </c>
      <c r="S700" s="22" t="str">
        <f t="shared" si="21"/>
        <v>A-LOGRADO</v>
      </c>
    </row>
    <row r="701" spans="2:19" ht="15.75" customHeight="1">
      <c r="B701" s="15">
        <v>689</v>
      </c>
      <c r="C701" s="16" t="s">
        <v>80</v>
      </c>
      <c r="D701" s="17" t="s">
        <v>166</v>
      </c>
      <c r="E701" s="32" t="s">
        <v>921</v>
      </c>
      <c r="F701" s="30" t="s">
        <v>81</v>
      </c>
      <c r="G701" s="20">
        <v>0</v>
      </c>
      <c r="H701" s="20">
        <v>2</v>
      </c>
      <c r="I701" s="20">
        <v>2</v>
      </c>
      <c r="J701" s="20">
        <v>2</v>
      </c>
      <c r="K701" s="20">
        <v>2</v>
      </c>
      <c r="L701" s="20">
        <v>2</v>
      </c>
      <c r="M701" s="20">
        <v>2</v>
      </c>
      <c r="N701" s="20">
        <v>2</v>
      </c>
      <c r="O701" s="20">
        <v>2</v>
      </c>
      <c r="P701" s="20">
        <v>2</v>
      </c>
      <c r="R701" s="21">
        <f t="shared" si="20"/>
        <v>18</v>
      </c>
      <c r="S701" s="22" t="str">
        <f t="shared" si="21"/>
        <v>AD-DESTACADO</v>
      </c>
    </row>
    <row r="702" spans="2:19" ht="15.75" customHeight="1">
      <c r="B702" s="15">
        <v>690</v>
      </c>
      <c r="C702" s="16" t="s">
        <v>80</v>
      </c>
      <c r="D702" s="17" t="s">
        <v>166</v>
      </c>
      <c r="E702" s="32" t="s">
        <v>922</v>
      </c>
      <c r="F702" s="30" t="s">
        <v>81</v>
      </c>
      <c r="G702" s="20">
        <v>2</v>
      </c>
      <c r="H702" s="20">
        <v>2</v>
      </c>
      <c r="I702" s="20">
        <v>2</v>
      </c>
      <c r="J702" s="20">
        <v>2</v>
      </c>
      <c r="K702" s="20">
        <v>2</v>
      </c>
      <c r="L702" s="20">
        <v>2</v>
      </c>
      <c r="M702" s="20">
        <v>2</v>
      </c>
      <c r="N702" s="20">
        <v>2</v>
      </c>
      <c r="O702" s="20">
        <v>0</v>
      </c>
      <c r="P702" s="20">
        <v>2</v>
      </c>
      <c r="R702" s="21">
        <f t="shared" si="20"/>
        <v>18</v>
      </c>
      <c r="S702" s="22" t="str">
        <f t="shared" si="21"/>
        <v>AD-DESTACADO</v>
      </c>
    </row>
    <row r="703" spans="2:19" ht="15.75" customHeight="1">
      <c r="B703" s="15">
        <v>691</v>
      </c>
      <c r="C703" s="16" t="s">
        <v>80</v>
      </c>
      <c r="D703" s="17" t="s">
        <v>166</v>
      </c>
      <c r="E703" s="32" t="s">
        <v>923</v>
      </c>
      <c r="F703" s="30" t="s">
        <v>81</v>
      </c>
      <c r="G703" s="20">
        <v>2</v>
      </c>
      <c r="H703" s="20">
        <v>2</v>
      </c>
      <c r="I703" s="20">
        <v>0</v>
      </c>
      <c r="J703" s="20">
        <v>2</v>
      </c>
      <c r="K703" s="20">
        <v>2</v>
      </c>
      <c r="L703" s="20">
        <v>2</v>
      </c>
      <c r="M703" s="20">
        <v>0</v>
      </c>
      <c r="N703" s="20">
        <v>0</v>
      </c>
      <c r="O703" s="20">
        <v>0</v>
      </c>
      <c r="P703" s="20">
        <v>2</v>
      </c>
      <c r="R703" s="21">
        <f t="shared" si="20"/>
        <v>12</v>
      </c>
      <c r="S703" s="22" t="str">
        <f t="shared" si="21"/>
        <v>B-EN PROCESO</v>
      </c>
    </row>
    <row r="704" spans="2:19" ht="15.75" customHeight="1">
      <c r="B704" s="15">
        <v>692</v>
      </c>
      <c r="C704" s="16" t="s">
        <v>80</v>
      </c>
      <c r="D704" s="17" t="s">
        <v>166</v>
      </c>
      <c r="E704" s="32" t="s">
        <v>924</v>
      </c>
      <c r="F704" s="30" t="s">
        <v>81</v>
      </c>
      <c r="G704" s="20">
        <v>2</v>
      </c>
      <c r="H704" s="20">
        <v>2</v>
      </c>
      <c r="I704" s="20">
        <v>2</v>
      </c>
      <c r="J704" s="20">
        <v>2</v>
      </c>
      <c r="K704" s="20">
        <v>2</v>
      </c>
      <c r="L704" s="20">
        <v>2</v>
      </c>
      <c r="M704" s="20">
        <v>2</v>
      </c>
      <c r="N704" s="20">
        <v>2</v>
      </c>
      <c r="O704" s="20">
        <v>0</v>
      </c>
      <c r="P704" s="20">
        <v>2</v>
      </c>
      <c r="R704" s="21">
        <f t="shared" si="20"/>
        <v>18</v>
      </c>
      <c r="S704" s="22" t="str">
        <f t="shared" si="21"/>
        <v>AD-DESTACADO</v>
      </c>
    </row>
    <row r="705" spans="2:19" ht="15.75" customHeight="1">
      <c r="B705" s="15">
        <v>693</v>
      </c>
      <c r="C705" s="16" t="s">
        <v>80</v>
      </c>
      <c r="D705" s="17" t="s">
        <v>166</v>
      </c>
      <c r="E705" s="32" t="s">
        <v>925</v>
      </c>
      <c r="F705" s="30" t="s">
        <v>81</v>
      </c>
      <c r="G705" s="20">
        <v>2</v>
      </c>
      <c r="H705" s="20">
        <v>2</v>
      </c>
      <c r="I705" s="20">
        <v>2</v>
      </c>
      <c r="J705" s="20">
        <v>2</v>
      </c>
      <c r="K705" s="20">
        <v>2</v>
      </c>
      <c r="L705" s="20">
        <v>2</v>
      </c>
      <c r="M705" s="20">
        <v>2</v>
      </c>
      <c r="N705" s="20">
        <v>0</v>
      </c>
      <c r="O705" s="20">
        <v>2</v>
      </c>
      <c r="P705" s="20">
        <v>2</v>
      </c>
      <c r="R705" s="21">
        <f t="shared" si="20"/>
        <v>18</v>
      </c>
      <c r="S705" s="22" t="str">
        <f t="shared" si="21"/>
        <v>AD-DESTACADO</v>
      </c>
    </row>
    <row r="706" spans="2:19" ht="15.75" customHeight="1">
      <c r="B706" s="15">
        <v>694</v>
      </c>
      <c r="C706" s="16" t="s">
        <v>84</v>
      </c>
      <c r="D706" s="17" t="s">
        <v>192</v>
      </c>
      <c r="E706" s="32" t="s">
        <v>926</v>
      </c>
      <c r="F706" s="30" t="s">
        <v>30</v>
      </c>
      <c r="G706" s="20">
        <v>2</v>
      </c>
      <c r="H706" s="20">
        <v>2</v>
      </c>
      <c r="I706" s="20">
        <v>2</v>
      </c>
      <c r="J706" s="20">
        <v>1</v>
      </c>
      <c r="K706" s="20">
        <v>1</v>
      </c>
      <c r="L706" s="20">
        <v>0</v>
      </c>
      <c r="M706" s="20">
        <v>0</v>
      </c>
      <c r="N706" s="20">
        <v>0</v>
      </c>
      <c r="O706" s="20">
        <v>0</v>
      </c>
      <c r="P706" s="20">
        <v>0</v>
      </c>
      <c r="R706" s="21">
        <f t="shared" si="20"/>
        <v>8</v>
      </c>
      <c r="S706" s="22" t="str">
        <f t="shared" si="21"/>
        <v>C-EN INICIO</v>
      </c>
    </row>
    <row r="707" spans="2:19" ht="15.75" customHeight="1">
      <c r="B707" s="15">
        <v>695</v>
      </c>
      <c r="C707" s="16" t="s">
        <v>84</v>
      </c>
      <c r="D707" s="17" t="s">
        <v>192</v>
      </c>
      <c r="E707" s="32" t="s">
        <v>927</v>
      </c>
      <c r="F707" s="30" t="s">
        <v>30</v>
      </c>
      <c r="G707" s="20">
        <v>2</v>
      </c>
      <c r="H707" s="20">
        <v>2</v>
      </c>
      <c r="I707" s="20">
        <v>0</v>
      </c>
      <c r="J707" s="20">
        <v>2</v>
      </c>
      <c r="K707" s="20"/>
      <c r="L707" s="20">
        <v>0</v>
      </c>
      <c r="M707" s="20">
        <v>0</v>
      </c>
      <c r="N707" s="20">
        <v>0</v>
      </c>
      <c r="O707" s="20">
        <v>0</v>
      </c>
      <c r="P707" s="20">
        <v>0</v>
      </c>
      <c r="R707" s="21">
        <f t="shared" si="20"/>
        <v>6</v>
      </c>
      <c r="S707" s="22" t="str">
        <f t="shared" si="21"/>
        <v>C-EN INICIO</v>
      </c>
    </row>
    <row r="708" spans="2:19" ht="15.75" customHeight="1">
      <c r="B708" s="15">
        <v>696</v>
      </c>
      <c r="C708" s="16" t="s">
        <v>84</v>
      </c>
      <c r="D708" s="17" t="s">
        <v>192</v>
      </c>
      <c r="E708" s="32" t="s">
        <v>928</v>
      </c>
      <c r="F708" s="30" t="s">
        <v>30</v>
      </c>
      <c r="G708" s="20">
        <v>2</v>
      </c>
      <c r="H708" s="20">
        <v>0</v>
      </c>
      <c r="I708" s="20">
        <v>2</v>
      </c>
      <c r="J708" s="20">
        <v>1</v>
      </c>
      <c r="K708" s="20">
        <v>1</v>
      </c>
      <c r="L708" s="20">
        <v>0</v>
      </c>
      <c r="M708" s="20">
        <v>0</v>
      </c>
      <c r="N708" s="20">
        <v>0</v>
      </c>
      <c r="O708" s="20">
        <v>0</v>
      </c>
      <c r="P708" s="20">
        <v>0</v>
      </c>
      <c r="R708" s="21">
        <f t="shared" si="20"/>
        <v>6</v>
      </c>
      <c r="S708" s="22" t="str">
        <f t="shared" si="21"/>
        <v>C-EN INICIO</v>
      </c>
    </row>
    <row r="709" spans="2:19" ht="15.75" customHeight="1">
      <c r="B709" s="15">
        <v>697</v>
      </c>
      <c r="C709" s="16" t="s">
        <v>84</v>
      </c>
      <c r="D709" s="17" t="s">
        <v>192</v>
      </c>
      <c r="E709" s="32" t="s">
        <v>929</v>
      </c>
      <c r="F709" s="30" t="s">
        <v>30</v>
      </c>
      <c r="G709" s="20">
        <v>2</v>
      </c>
      <c r="H709" s="20">
        <v>2</v>
      </c>
      <c r="I709" s="20">
        <v>2</v>
      </c>
      <c r="J709" s="20">
        <v>2</v>
      </c>
      <c r="K709" s="20">
        <v>1</v>
      </c>
      <c r="L709" s="20">
        <v>0</v>
      </c>
      <c r="M709" s="20">
        <v>0</v>
      </c>
      <c r="N709" s="20">
        <v>0</v>
      </c>
      <c r="O709" s="20">
        <v>0</v>
      </c>
      <c r="P709" s="20">
        <v>0</v>
      </c>
      <c r="R709" s="21">
        <f t="shared" si="20"/>
        <v>9</v>
      </c>
      <c r="S709" s="22" t="str">
        <f t="shared" si="21"/>
        <v>C-EN INICIO</v>
      </c>
    </row>
    <row r="710" spans="2:19" ht="15.75" customHeight="1">
      <c r="B710" s="15">
        <v>698</v>
      </c>
      <c r="C710" s="16" t="s">
        <v>84</v>
      </c>
      <c r="D710" s="17" t="s">
        <v>192</v>
      </c>
      <c r="E710" s="32" t="s">
        <v>930</v>
      </c>
      <c r="F710" s="30" t="s">
        <v>30</v>
      </c>
      <c r="G710" s="20">
        <v>2</v>
      </c>
      <c r="H710" s="20">
        <v>2</v>
      </c>
      <c r="I710" s="20">
        <v>2</v>
      </c>
      <c r="J710" s="20">
        <v>2</v>
      </c>
      <c r="K710" s="20">
        <v>2</v>
      </c>
      <c r="L710" s="20">
        <v>0</v>
      </c>
      <c r="M710" s="20">
        <v>0</v>
      </c>
      <c r="N710" s="20">
        <v>0</v>
      </c>
      <c r="O710" s="20">
        <v>0</v>
      </c>
      <c r="P710" s="20">
        <v>0</v>
      </c>
      <c r="R710" s="21">
        <f t="shared" si="20"/>
        <v>10</v>
      </c>
      <c r="S710" s="22" t="str">
        <f t="shared" si="21"/>
        <v>B-EN PROCESO</v>
      </c>
    </row>
    <row r="711" spans="2:19" ht="15.75" customHeight="1">
      <c r="B711" s="15">
        <v>699</v>
      </c>
      <c r="C711" s="16" t="s">
        <v>84</v>
      </c>
      <c r="D711" s="17" t="s">
        <v>184</v>
      </c>
      <c r="E711" s="32" t="s">
        <v>931</v>
      </c>
      <c r="F711" s="30" t="s">
        <v>54</v>
      </c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R711" s="21">
        <f t="shared" si="20"/>
        <v>0</v>
      </c>
      <c r="S711" s="22" t="str">
        <f t="shared" si="21"/>
        <v>C-EN INICIO</v>
      </c>
    </row>
    <row r="712" spans="2:19" ht="15.75" customHeight="1">
      <c r="B712" s="15">
        <v>700</v>
      </c>
      <c r="C712" s="16" t="s">
        <v>84</v>
      </c>
      <c r="D712" s="17" t="s">
        <v>184</v>
      </c>
      <c r="E712" s="32" t="s">
        <v>932</v>
      </c>
      <c r="F712" s="30" t="s">
        <v>54</v>
      </c>
      <c r="G712" s="20">
        <v>2</v>
      </c>
      <c r="H712" s="20">
        <v>2</v>
      </c>
      <c r="I712" s="20">
        <v>0</v>
      </c>
      <c r="J712" s="20">
        <v>0</v>
      </c>
      <c r="K712" s="20">
        <v>0</v>
      </c>
      <c r="L712" s="20">
        <v>0</v>
      </c>
      <c r="M712" s="20">
        <v>0</v>
      </c>
      <c r="N712" s="20">
        <v>0</v>
      </c>
      <c r="O712" s="20">
        <v>0</v>
      </c>
      <c r="P712" s="20">
        <v>2</v>
      </c>
      <c r="R712" s="21">
        <f t="shared" si="20"/>
        <v>6</v>
      </c>
      <c r="S712" s="22" t="str">
        <f t="shared" si="21"/>
        <v>C-EN INICIO</v>
      </c>
    </row>
    <row r="713" spans="2:19" ht="15.75" customHeight="1">
      <c r="B713" s="15">
        <v>701</v>
      </c>
      <c r="C713" s="16" t="s">
        <v>84</v>
      </c>
      <c r="D713" s="17" t="s">
        <v>184</v>
      </c>
      <c r="E713" s="32" t="s">
        <v>933</v>
      </c>
      <c r="F713" s="30" t="s">
        <v>54</v>
      </c>
      <c r="G713" s="20">
        <v>0</v>
      </c>
      <c r="H713" s="20">
        <v>2</v>
      </c>
      <c r="I713" s="20">
        <v>2</v>
      </c>
      <c r="J713" s="20">
        <v>2</v>
      </c>
      <c r="K713" s="20">
        <v>2</v>
      </c>
      <c r="L713" s="20">
        <v>2</v>
      </c>
      <c r="M713" s="20">
        <v>0</v>
      </c>
      <c r="N713" s="20">
        <v>0</v>
      </c>
      <c r="O713" s="20">
        <v>2</v>
      </c>
      <c r="P713" s="20">
        <v>2</v>
      </c>
      <c r="R713" s="21">
        <f t="shared" si="20"/>
        <v>14</v>
      </c>
      <c r="S713" s="22" t="str">
        <f t="shared" si="21"/>
        <v>A-LOGRADO</v>
      </c>
    </row>
    <row r="714" spans="2:19" ht="15.75" customHeight="1">
      <c r="B714" s="15">
        <v>702</v>
      </c>
      <c r="C714" s="16" t="s">
        <v>84</v>
      </c>
      <c r="D714" s="17" t="s">
        <v>184</v>
      </c>
      <c r="E714" s="32" t="s">
        <v>934</v>
      </c>
      <c r="F714" s="30" t="s">
        <v>54</v>
      </c>
      <c r="G714" s="20">
        <v>2</v>
      </c>
      <c r="H714" s="20">
        <v>2</v>
      </c>
      <c r="I714" s="20">
        <v>2</v>
      </c>
      <c r="J714" s="20">
        <v>2</v>
      </c>
      <c r="K714" s="20">
        <v>2</v>
      </c>
      <c r="L714" s="20">
        <v>0</v>
      </c>
      <c r="M714" s="20">
        <v>0</v>
      </c>
      <c r="N714" s="20">
        <v>0</v>
      </c>
      <c r="O714" s="20">
        <v>0</v>
      </c>
      <c r="P714" s="20">
        <v>0</v>
      </c>
      <c r="R714" s="21">
        <f t="shared" si="20"/>
        <v>10</v>
      </c>
      <c r="S714" s="22" t="str">
        <f t="shared" si="21"/>
        <v>B-EN PROCESO</v>
      </c>
    </row>
    <row r="715" spans="2:19" ht="15.75" customHeight="1">
      <c r="B715" s="15">
        <v>703</v>
      </c>
      <c r="C715" s="16" t="s">
        <v>84</v>
      </c>
      <c r="D715" s="17" t="s">
        <v>184</v>
      </c>
      <c r="E715" s="32" t="s">
        <v>935</v>
      </c>
      <c r="F715" s="30" t="s">
        <v>54</v>
      </c>
      <c r="G715" s="20">
        <v>2</v>
      </c>
      <c r="H715" s="20">
        <v>2</v>
      </c>
      <c r="I715" s="20">
        <v>0</v>
      </c>
      <c r="J715" s="20">
        <v>2</v>
      </c>
      <c r="K715" s="20">
        <v>2</v>
      </c>
      <c r="L715" s="20">
        <v>0</v>
      </c>
      <c r="M715" s="20">
        <v>2</v>
      </c>
      <c r="N715" s="20">
        <v>2</v>
      </c>
      <c r="O715" s="20">
        <v>2</v>
      </c>
      <c r="P715" s="20">
        <v>2</v>
      </c>
      <c r="R715" s="21">
        <f t="shared" si="20"/>
        <v>16</v>
      </c>
      <c r="S715" s="22" t="str">
        <f t="shared" si="21"/>
        <v>A-LOGRADO</v>
      </c>
    </row>
    <row r="716" spans="2:19" ht="15.75" customHeight="1">
      <c r="B716" s="15">
        <v>704</v>
      </c>
      <c r="C716" s="16" t="s">
        <v>84</v>
      </c>
      <c r="D716" s="17" t="s">
        <v>184</v>
      </c>
      <c r="E716" s="32" t="s">
        <v>936</v>
      </c>
      <c r="F716" s="30" t="s">
        <v>54</v>
      </c>
      <c r="G716" s="20">
        <v>0</v>
      </c>
      <c r="H716" s="20">
        <v>2</v>
      </c>
      <c r="I716" s="20">
        <v>2</v>
      </c>
      <c r="J716" s="20">
        <v>2</v>
      </c>
      <c r="K716" s="20">
        <v>2</v>
      </c>
      <c r="L716" s="20">
        <v>0</v>
      </c>
      <c r="M716" s="20">
        <v>0</v>
      </c>
      <c r="N716" s="20">
        <v>2</v>
      </c>
      <c r="O716" s="20">
        <v>0</v>
      </c>
      <c r="P716" s="20">
        <v>0</v>
      </c>
      <c r="R716" s="21">
        <f t="shared" si="20"/>
        <v>10</v>
      </c>
      <c r="S716" s="22" t="str">
        <f t="shared" si="21"/>
        <v>B-EN PROCESO</v>
      </c>
    </row>
    <row r="717" spans="2:19" ht="15.75" customHeight="1">
      <c r="B717" s="15">
        <v>705</v>
      </c>
      <c r="C717" s="16" t="s">
        <v>84</v>
      </c>
      <c r="D717" s="17" t="s">
        <v>184</v>
      </c>
      <c r="E717" s="32" t="s">
        <v>937</v>
      </c>
      <c r="F717" s="30" t="s">
        <v>54</v>
      </c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R717" s="21">
        <f t="shared" si="20"/>
        <v>0</v>
      </c>
      <c r="S717" s="22" t="str">
        <f t="shared" si="21"/>
        <v>C-EN INICIO</v>
      </c>
    </row>
    <row r="718" spans="2:19" ht="15.75" customHeight="1">
      <c r="B718" s="15">
        <v>706</v>
      </c>
      <c r="C718" s="16" t="s">
        <v>84</v>
      </c>
      <c r="D718" s="17" t="s">
        <v>184</v>
      </c>
      <c r="E718" s="32" t="s">
        <v>938</v>
      </c>
      <c r="F718" s="30" t="s">
        <v>54</v>
      </c>
      <c r="G718" s="20">
        <v>0</v>
      </c>
      <c r="H718" s="20">
        <v>0</v>
      </c>
      <c r="I718" s="20">
        <v>0</v>
      </c>
      <c r="J718" s="20">
        <v>0</v>
      </c>
      <c r="K718" s="20">
        <v>0</v>
      </c>
      <c r="L718" s="20">
        <v>0</v>
      </c>
      <c r="M718" s="20">
        <v>0</v>
      </c>
      <c r="N718" s="20">
        <v>0</v>
      </c>
      <c r="O718" s="20">
        <v>0</v>
      </c>
      <c r="P718" s="20">
        <v>0</v>
      </c>
      <c r="R718" s="21">
        <f t="shared" ref="R718:R781" si="22">SUM(G718+H718+I718+J718+K718+L718+M718+N718+O718+P718)</f>
        <v>0</v>
      </c>
      <c r="S718" s="22" t="str">
        <f t="shared" ref="S718:S781" si="23">IF(R718&gt;=18,"AD-DESTACADO",IF(R718&gt;12,"A-LOGRADO",IF(R718&gt;=10,"B-EN PROCESO","C-EN INICIO")))</f>
        <v>C-EN INICIO</v>
      </c>
    </row>
    <row r="719" spans="2:19" ht="15.75" customHeight="1">
      <c r="B719" s="15">
        <v>707</v>
      </c>
      <c r="C719" s="16" t="s">
        <v>84</v>
      </c>
      <c r="D719" s="17" t="s">
        <v>184</v>
      </c>
      <c r="E719" s="32" t="s">
        <v>939</v>
      </c>
      <c r="F719" s="30" t="s">
        <v>54</v>
      </c>
      <c r="G719" s="20">
        <v>0</v>
      </c>
      <c r="H719" s="20">
        <v>2</v>
      </c>
      <c r="I719" s="20">
        <v>2</v>
      </c>
      <c r="J719" s="20">
        <v>2</v>
      </c>
      <c r="K719" s="20">
        <v>2</v>
      </c>
      <c r="L719" s="20">
        <v>0</v>
      </c>
      <c r="M719" s="20">
        <v>2</v>
      </c>
      <c r="N719" s="20">
        <v>2</v>
      </c>
      <c r="O719" s="20">
        <v>0</v>
      </c>
      <c r="P719" s="20">
        <v>0</v>
      </c>
      <c r="R719" s="21">
        <f t="shared" si="22"/>
        <v>12</v>
      </c>
      <c r="S719" s="22" t="str">
        <f t="shared" si="23"/>
        <v>B-EN PROCESO</v>
      </c>
    </row>
    <row r="720" spans="2:19" ht="15.75" customHeight="1">
      <c r="B720" s="15">
        <v>708</v>
      </c>
      <c r="C720" s="16" t="s">
        <v>84</v>
      </c>
      <c r="D720" s="17" t="s">
        <v>184</v>
      </c>
      <c r="E720" s="32" t="s">
        <v>940</v>
      </c>
      <c r="F720" s="30" t="s">
        <v>54</v>
      </c>
      <c r="G720" s="20">
        <v>2</v>
      </c>
      <c r="H720" s="20">
        <v>2</v>
      </c>
      <c r="I720" s="20">
        <v>0</v>
      </c>
      <c r="J720" s="20">
        <v>2</v>
      </c>
      <c r="K720" s="20">
        <v>0</v>
      </c>
      <c r="L720" s="20">
        <v>0</v>
      </c>
      <c r="M720" s="20">
        <v>0</v>
      </c>
      <c r="N720" s="20">
        <v>0</v>
      </c>
      <c r="O720" s="20">
        <v>0</v>
      </c>
      <c r="P720" s="20">
        <v>0</v>
      </c>
      <c r="R720" s="21">
        <f t="shared" si="22"/>
        <v>6</v>
      </c>
      <c r="S720" s="22" t="str">
        <f t="shared" si="23"/>
        <v>C-EN INICIO</v>
      </c>
    </row>
    <row r="721" spans="2:19" ht="15.75" customHeight="1">
      <c r="B721" s="15">
        <v>709</v>
      </c>
      <c r="C721" s="16" t="s">
        <v>84</v>
      </c>
      <c r="D721" s="17" t="s">
        <v>184</v>
      </c>
      <c r="E721" s="32" t="s">
        <v>941</v>
      </c>
      <c r="F721" s="30" t="s">
        <v>54</v>
      </c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R721" s="21">
        <f t="shared" si="22"/>
        <v>0</v>
      </c>
      <c r="S721" s="22" t="str">
        <f t="shared" si="23"/>
        <v>C-EN INICIO</v>
      </c>
    </row>
    <row r="722" spans="2:19" ht="15.75" customHeight="1">
      <c r="B722" s="15">
        <v>710</v>
      </c>
      <c r="C722" s="16" t="s">
        <v>84</v>
      </c>
      <c r="D722" s="17" t="s">
        <v>184</v>
      </c>
      <c r="E722" s="32" t="s">
        <v>942</v>
      </c>
      <c r="F722" s="30" t="s">
        <v>54</v>
      </c>
      <c r="G722" s="20">
        <v>2</v>
      </c>
      <c r="H722" s="20">
        <v>2</v>
      </c>
      <c r="I722" s="20">
        <v>2</v>
      </c>
      <c r="J722" s="20">
        <v>2</v>
      </c>
      <c r="K722" s="20">
        <v>0</v>
      </c>
      <c r="L722" s="20">
        <v>0</v>
      </c>
      <c r="M722" s="20">
        <v>0</v>
      </c>
      <c r="N722" s="20">
        <v>0</v>
      </c>
      <c r="O722" s="20">
        <v>0</v>
      </c>
      <c r="P722" s="20">
        <v>2</v>
      </c>
      <c r="R722" s="21">
        <f t="shared" si="22"/>
        <v>10</v>
      </c>
      <c r="S722" s="22" t="str">
        <f t="shared" si="23"/>
        <v>B-EN PROCESO</v>
      </c>
    </row>
    <row r="723" spans="2:19" ht="15.75" customHeight="1">
      <c r="B723" s="15">
        <v>711</v>
      </c>
      <c r="C723" s="16" t="s">
        <v>84</v>
      </c>
      <c r="D723" s="17" t="s">
        <v>184</v>
      </c>
      <c r="E723" s="32" t="s">
        <v>943</v>
      </c>
      <c r="F723" s="30" t="s">
        <v>54</v>
      </c>
      <c r="G723" s="20">
        <v>2</v>
      </c>
      <c r="H723" s="20">
        <v>2</v>
      </c>
      <c r="I723" s="20">
        <v>0</v>
      </c>
      <c r="J723" s="20">
        <v>2</v>
      </c>
      <c r="K723" s="20">
        <v>2</v>
      </c>
      <c r="L723" s="20">
        <v>0</v>
      </c>
      <c r="M723" s="20">
        <v>2</v>
      </c>
      <c r="N723" s="20">
        <v>2</v>
      </c>
      <c r="O723" s="20">
        <v>2</v>
      </c>
      <c r="P723" s="20">
        <v>2</v>
      </c>
      <c r="R723" s="21">
        <f t="shared" si="22"/>
        <v>16</v>
      </c>
      <c r="S723" s="22" t="str">
        <f t="shared" si="23"/>
        <v>A-LOGRADO</v>
      </c>
    </row>
    <row r="724" spans="2:19" ht="15.75" customHeight="1">
      <c r="B724" s="15">
        <v>712</v>
      </c>
      <c r="C724" s="16" t="s">
        <v>84</v>
      </c>
      <c r="D724" s="17" t="s">
        <v>184</v>
      </c>
      <c r="E724" s="32" t="s">
        <v>944</v>
      </c>
      <c r="F724" s="30" t="s">
        <v>54</v>
      </c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R724" s="21">
        <f t="shared" si="22"/>
        <v>0</v>
      </c>
      <c r="S724" s="22" t="str">
        <f t="shared" si="23"/>
        <v>C-EN INICIO</v>
      </c>
    </row>
    <row r="725" spans="2:19" ht="15.75" customHeight="1">
      <c r="B725" s="15">
        <v>713</v>
      </c>
      <c r="C725" s="16" t="s">
        <v>84</v>
      </c>
      <c r="D725" s="17" t="s">
        <v>184</v>
      </c>
      <c r="E725" s="32" t="s">
        <v>945</v>
      </c>
      <c r="F725" s="30" t="s">
        <v>54</v>
      </c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R725" s="21">
        <f t="shared" si="22"/>
        <v>0</v>
      </c>
      <c r="S725" s="22" t="str">
        <f t="shared" si="23"/>
        <v>C-EN INICIO</v>
      </c>
    </row>
    <row r="726" spans="2:19" ht="15.75" customHeight="1">
      <c r="B726" s="15">
        <v>714</v>
      </c>
      <c r="C726" s="16" t="s">
        <v>84</v>
      </c>
      <c r="D726" s="17" t="s">
        <v>184</v>
      </c>
      <c r="E726" s="32" t="s">
        <v>946</v>
      </c>
      <c r="F726" s="30" t="s">
        <v>54</v>
      </c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R726" s="21">
        <f t="shared" si="22"/>
        <v>0</v>
      </c>
      <c r="S726" s="22" t="str">
        <f t="shared" si="23"/>
        <v>C-EN INICIO</v>
      </c>
    </row>
    <row r="727" spans="2:19" ht="15.75" customHeight="1">
      <c r="B727" s="15">
        <v>715</v>
      </c>
      <c r="C727" s="16" t="s">
        <v>84</v>
      </c>
      <c r="D727" s="17" t="s">
        <v>184</v>
      </c>
      <c r="E727" s="32" t="s">
        <v>947</v>
      </c>
      <c r="F727" s="30" t="s">
        <v>54</v>
      </c>
      <c r="G727" s="20">
        <v>2</v>
      </c>
      <c r="H727" s="20">
        <v>0</v>
      </c>
      <c r="I727" s="20">
        <v>2</v>
      </c>
      <c r="J727" s="20">
        <v>2</v>
      </c>
      <c r="K727" s="20">
        <v>0</v>
      </c>
      <c r="L727" s="20">
        <v>2</v>
      </c>
      <c r="M727" s="20">
        <v>2</v>
      </c>
      <c r="N727" s="20">
        <v>0</v>
      </c>
      <c r="O727" s="20">
        <v>0</v>
      </c>
      <c r="P727" s="20">
        <v>0</v>
      </c>
      <c r="R727" s="21">
        <f t="shared" si="22"/>
        <v>10</v>
      </c>
      <c r="S727" s="22" t="str">
        <f t="shared" si="23"/>
        <v>B-EN PROCESO</v>
      </c>
    </row>
    <row r="728" spans="2:19" ht="15.75" customHeight="1">
      <c r="B728" s="15">
        <v>716</v>
      </c>
      <c r="C728" s="16" t="s">
        <v>84</v>
      </c>
      <c r="D728" s="17" t="s">
        <v>184</v>
      </c>
      <c r="E728" s="32" t="s">
        <v>948</v>
      </c>
      <c r="F728" s="30" t="s">
        <v>54</v>
      </c>
      <c r="G728" s="20">
        <v>0</v>
      </c>
      <c r="H728" s="20">
        <v>2</v>
      </c>
      <c r="I728" s="20">
        <v>2</v>
      </c>
      <c r="J728" s="20">
        <v>0</v>
      </c>
      <c r="K728" s="20">
        <v>0</v>
      </c>
      <c r="L728" s="20">
        <v>2</v>
      </c>
      <c r="M728" s="20">
        <v>0</v>
      </c>
      <c r="N728" s="20">
        <v>2</v>
      </c>
      <c r="O728" s="20">
        <v>0</v>
      </c>
      <c r="P728" s="20">
        <v>0</v>
      </c>
      <c r="R728" s="21">
        <f t="shared" si="22"/>
        <v>8</v>
      </c>
      <c r="S728" s="22" t="str">
        <f t="shared" si="23"/>
        <v>C-EN INICIO</v>
      </c>
    </row>
    <row r="729" spans="2:19" ht="15.75" customHeight="1">
      <c r="B729" s="15">
        <v>717</v>
      </c>
      <c r="C729" s="16" t="s">
        <v>84</v>
      </c>
      <c r="D729" s="17" t="s">
        <v>184</v>
      </c>
      <c r="E729" s="32" t="s">
        <v>949</v>
      </c>
      <c r="F729" s="30" t="s">
        <v>54</v>
      </c>
      <c r="G729" s="20">
        <v>2</v>
      </c>
      <c r="H729" s="20">
        <v>2</v>
      </c>
      <c r="I729" s="20">
        <v>2</v>
      </c>
      <c r="J729" s="20">
        <v>0</v>
      </c>
      <c r="K729" s="20">
        <v>2</v>
      </c>
      <c r="L729" s="20">
        <v>2</v>
      </c>
      <c r="M729" s="20">
        <v>2</v>
      </c>
      <c r="N729" s="20">
        <v>0</v>
      </c>
      <c r="O729" s="20">
        <v>0</v>
      </c>
      <c r="P729" s="20">
        <v>0</v>
      </c>
      <c r="R729" s="21">
        <f t="shared" si="22"/>
        <v>12</v>
      </c>
      <c r="S729" s="22" t="str">
        <f t="shared" si="23"/>
        <v>B-EN PROCESO</v>
      </c>
    </row>
    <row r="730" spans="2:19" ht="15.75" customHeight="1">
      <c r="B730" s="15">
        <v>718</v>
      </c>
      <c r="C730" s="16" t="s">
        <v>84</v>
      </c>
      <c r="D730" s="17" t="s">
        <v>184</v>
      </c>
      <c r="E730" s="33" t="s">
        <v>950</v>
      </c>
      <c r="F730" s="30" t="s">
        <v>54</v>
      </c>
      <c r="G730" s="20">
        <v>0</v>
      </c>
      <c r="H730" s="20">
        <v>0</v>
      </c>
      <c r="I730" s="20">
        <v>0</v>
      </c>
      <c r="J730" s="20">
        <v>2</v>
      </c>
      <c r="K730" s="20">
        <v>2</v>
      </c>
      <c r="L730" s="20">
        <v>0</v>
      </c>
      <c r="M730" s="20">
        <v>0</v>
      </c>
      <c r="N730" s="20">
        <v>2</v>
      </c>
      <c r="O730" s="20">
        <v>0</v>
      </c>
      <c r="P730" s="20">
        <v>0</v>
      </c>
      <c r="R730" s="21">
        <f t="shared" si="22"/>
        <v>6</v>
      </c>
      <c r="S730" s="22" t="str">
        <f t="shared" si="23"/>
        <v>C-EN INICIO</v>
      </c>
    </row>
    <row r="731" spans="2:19" ht="15.75" customHeight="1">
      <c r="B731" s="15">
        <v>719</v>
      </c>
      <c r="C731" s="16" t="s">
        <v>951</v>
      </c>
      <c r="D731" s="17" t="s">
        <v>184</v>
      </c>
      <c r="E731" s="33" t="s">
        <v>952</v>
      </c>
      <c r="F731" s="30" t="s">
        <v>59</v>
      </c>
      <c r="G731" s="20">
        <v>2</v>
      </c>
      <c r="H731" s="20">
        <v>0</v>
      </c>
      <c r="I731" s="20">
        <v>2</v>
      </c>
      <c r="J731" s="20">
        <v>2</v>
      </c>
      <c r="K731" s="20">
        <v>2</v>
      </c>
      <c r="L731" s="20">
        <v>0</v>
      </c>
      <c r="M731" s="20">
        <v>2</v>
      </c>
      <c r="N731" s="20">
        <v>0</v>
      </c>
      <c r="O731" s="20">
        <v>2</v>
      </c>
      <c r="P731" s="20">
        <v>0</v>
      </c>
      <c r="R731" s="21">
        <f t="shared" si="22"/>
        <v>12</v>
      </c>
      <c r="S731" s="22" t="str">
        <f t="shared" si="23"/>
        <v>B-EN PROCESO</v>
      </c>
    </row>
    <row r="732" spans="2:19" ht="15.75" customHeight="1">
      <c r="B732" s="15">
        <v>720</v>
      </c>
      <c r="C732" s="16" t="s">
        <v>951</v>
      </c>
      <c r="D732" s="17" t="s">
        <v>184</v>
      </c>
      <c r="E732" s="33" t="s">
        <v>953</v>
      </c>
      <c r="F732" s="30" t="s">
        <v>59</v>
      </c>
      <c r="G732" s="20">
        <v>2</v>
      </c>
      <c r="H732" s="20">
        <v>2</v>
      </c>
      <c r="I732" s="20">
        <v>0</v>
      </c>
      <c r="J732" s="20">
        <v>2</v>
      </c>
      <c r="K732" s="20">
        <v>2</v>
      </c>
      <c r="L732" s="20">
        <v>0</v>
      </c>
      <c r="M732" s="20">
        <v>0</v>
      </c>
      <c r="N732" s="20">
        <v>0</v>
      </c>
      <c r="O732" s="20">
        <v>2</v>
      </c>
      <c r="P732" s="20">
        <v>2</v>
      </c>
      <c r="R732" s="21">
        <f t="shared" si="22"/>
        <v>12</v>
      </c>
      <c r="S732" s="22" t="str">
        <f t="shared" si="23"/>
        <v>B-EN PROCESO</v>
      </c>
    </row>
    <row r="733" spans="2:19" ht="15.75" customHeight="1">
      <c r="B733" s="15">
        <v>721</v>
      </c>
      <c r="C733" s="16" t="s">
        <v>951</v>
      </c>
      <c r="D733" s="17" t="s">
        <v>184</v>
      </c>
      <c r="E733" s="33" t="s">
        <v>954</v>
      </c>
      <c r="F733" s="30" t="s">
        <v>59</v>
      </c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R733" s="21">
        <f t="shared" si="22"/>
        <v>0</v>
      </c>
      <c r="S733" s="22" t="str">
        <f t="shared" si="23"/>
        <v>C-EN INICIO</v>
      </c>
    </row>
    <row r="734" spans="2:19" ht="15.75" customHeight="1">
      <c r="B734" s="15">
        <v>722</v>
      </c>
      <c r="C734" s="16" t="s">
        <v>951</v>
      </c>
      <c r="D734" s="17" t="s">
        <v>184</v>
      </c>
      <c r="E734" s="33" t="s">
        <v>955</v>
      </c>
      <c r="F734" s="30" t="s">
        <v>59</v>
      </c>
      <c r="G734" s="20">
        <v>0</v>
      </c>
      <c r="H734" s="20">
        <v>2</v>
      </c>
      <c r="I734" s="20">
        <v>2</v>
      </c>
      <c r="J734" s="20">
        <v>0</v>
      </c>
      <c r="K734" s="20">
        <v>2</v>
      </c>
      <c r="L734" s="20">
        <v>0</v>
      </c>
      <c r="M734" s="20">
        <v>2</v>
      </c>
      <c r="N734" s="20">
        <v>2</v>
      </c>
      <c r="O734" s="20">
        <v>2</v>
      </c>
      <c r="P734" s="20">
        <v>0</v>
      </c>
      <c r="R734" s="21">
        <f t="shared" si="22"/>
        <v>12</v>
      </c>
      <c r="S734" s="22" t="str">
        <f t="shared" si="23"/>
        <v>B-EN PROCESO</v>
      </c>
    </row>
    <row r="735" spans="2:19" ht="15.75" customHeight="1">
      <c r="B735" s="15">
        <v>723</v>
      </c>
      <c r="C735" s="16" t="s">
        <v>951</v>
      </c>
      <c r="D735" s="17" t="s">
        <v>184</v>
      </c>
      <c r="E735" s="33" t="s">
        <v>956</v>
      </c>
      <c r="F735" s="30" t="s">
        <v>59</v>
      </c>
      <c r="G735" s="20">
        <v>2</v>
      </c>
      <c r="H735" s="20">
        <v>0</v>
      </c>
      <c r="I735" s="20">
        <v>0</v>
      </c>
      <c r="J735" s="20">
        <v>2</v>
      </c>
      <c r="K735" s="20">
        <v>2</v>
      </c>
      <c r="L735" s="20">
        <v>2</v>
      </c>
      <c r="M735" s="20">
        <v>2</v>
      </c>
      <c r="N735" s="20">
        <v>2</v>
      </c>
      <c r="O735" s="20">
        <v>0</v>
      </c>
      <c r="P735" s="20">
        <v>0</v>
      </c>
      <c r="R735" s="21">
        <f t="shared" si="22"/>
        <v>12</v>
      </c>
      <c r="S735" s="22" t="str">
        <f t="shared" si="23"/>
        <v>B-EN PROCESO</v>
      </c>
    </row>
    <row r="736" spans="2:19" ht="15.75" customHeight="1">
      <c r="B736" s="15">
        <v>724</v>
      </c>
      <c r="C736" s="16" t="s">
        <v>951</v>
      </c>
      <c r="D736" s="17" t="s">
        <v>184</v>
      </c>
      <c r="E736" s="33" t="s">
        <v>957</v>
      </c>
      <c r="F736" s="30" t="s">
        <v>59</v>
      </c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R736" s="21">
        <f t="shared" si="22"/>
        <v>0</v>
      </c>
      <c r="S736" s="22" t="str">
        <f t="shared" si="23"/>
        <v>C-EN INICIO</v>
      </c>
    </row>
    <row r="737" spans="2:19" ht="15.75" customHeight="1">
      <c r="B737" s="15">
        <v>725</v>
      </c>
      <c r="C737" s="16" t="s">
        <v>951</v>
      </c>
      <c r="D737" s="17" t="s">
        <v>184</v>
      </c>
      <c r="E737" s="33" t="s">
        <v>958</v>
      </c>
      <c r="F737" s="30" t="s">
        <v>59</v>
      </c>
      <c r="G737" s="20">
        <v>2</v>
      </c>
      <c r="H737" s="20">
        <v>2</v>
      </c>
      <c r="I737" s="20">
        <v>0</v>
      </c>
      <c r="J737" s="20">
        <v>0</v>
      </c>
      <c r="K737" s="20">
        <v>0</v>
      </c>
      <c r="L737" s="20">
        <v>2</v>
      </c>
      <c r="M737" s="20">
        <v>2</v>
      </c>
      <c r="N737" s="20">
        <v>2</v>
      </c>
      <c r="O737" s="20">
        <v>2</v>
      </c>
      <c r="P737" s="20">
        <v>0</v>
      </c>
      <c r="R737" s="21">
        <f t="shared" si="22"/>
        <v>12</v>
      </c>
      <c r="S737" s="22" t="str">
        <f t="shared" si="23"/>
        <v>B-EN PROCESO</v>
      </c>
    </row>
    <row r="738" spans="2:19" ht="15.75" customHeight="1">
      <c r="B738" s="15">
        <v>726</v>
      </c>
      <c r="C738" s="16" t="s">
        <v>951</v>
      </c>
      <c r="D738" s="17" t="s">
        <v>184</v>
      </c>
      <c r="E738" s="33" t="s">
        <v>959</v>
      </c>
      <c r="F738" s="30" t="s">
        <v>59</v>
      </c>
      <c r="G738" s="20">
        <v>2</v>
      </c>
      <c r="H738" s="20">
        <v>2</v>
      </c>
      <c r="I738" s="20">
        <v>0</v>
      </c>
      <c r="J738" s="20">
        <v>2</v>
      </c>
      <c r="K738" s="20">
        <v>0</v>
      </c>
      <c r="L738" s="20">
        <v>2</v>
      </c>
      <c r="M738" s="20">
        <v>2</v>
      </c>
      <c r="N738" s="20">
        <v>2</v>
      </c>
      <c r="O738" s="20">
        <v>0</v>
      </c>
      <c r="P738" s="20">
        <v>0</v>
      </c>
      <c r="R738" s="21">
        <f t="shared" si="22"/>
        <v>12</v>
      </c>
      <c r="S738" s="22" t="str">
        <f t="shared" si="23"/>
        <v>B-EN PROCESO</v>
      </c>
    </row>
    <row r="739" spans="2:19" ht="15.75" customHeight="1">
      <c r="B739" s="15">
        <v>727</v>
      </c>
      <c r="C739" s="16" t="s">
        <v>951</v>
      </c>
      <c r="D739" s="17" t="s">
        <v>184</v>
      </c>
      <c r="E739" s="33" t="s">
        <v>960</v>
      </c>
      <c r="F739" s="30" t="s">
        <v>59</v>
      </c>
      <c r="G739" s="20">
        <v>2</v>
      </c>
      <c r="H739" s="20">
        <v>2</v>
      </c>
      <c r="I739" s="20">
        <v>0</v>
      </c>
      <c r="J739" s="20">
        <v>2</v>
      </c>
      <c r="K739" s="20">
        <v>0</v>
      </c>
      <c r="L739" s="20">
        <v>2</v>
      </c>
      <c r="M739" s="20">
        <v>2</v>
      </c>
      <c r="N739" s="20">
        <v>2</v>
      </c>
      <c r="O739" s="20">
        <v>0</v>
      </c>
      <c r="P739" s="20">
        <v>0</v>
      </c>
      <c r="R739" s="21">
        <f t="shared" si="22"/>
        <v>12</v>
      </c>
      <c r="S739" s="22" t="str">
        <f t="shared" si="23"/>
        <v>B-EN PROCESO</v>
      </c>
    </row>
    <row r="740" spans="2:19" ht="15.75" customHeight="1">
      <c r="B740" s="15">
        <v>728</v>
      </c>
      <c r="C740" s="16" t="s">
        <v>951</v>
      </c>
      <c r="D740" s="17" t="s">
        <v>184</v>
      </c>
      <c r="E740" s="33" t="s">
        <v>961</v>
      </c>
      <c r="F740" s="30" t="s">
        <v>59</v>
      </c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R740" s="21">
        <f t="shared" si="22"/>
        <v>0</v>
      </c>
      <c r="S740" s="22" t="str">
        <f t="shared" si="23"/>
        <v>C-EN INICIO</v>
      </c>
    </row>
    <row r="741" spans="2:19" ht="15.75" customHeight="1">
      <c r="B741" s="15">
        <v>729</v>
      </c>
      <c r="C741" s="16" t="s">
        <v>951</v>
      </c>
      <c r="D741" s="17" t="s">
        <v>184</v>
      </c>
      <c r="E741" s="33" t="s">
        <v>962</v>
      </c>
      <c r="F741" s="30" t="s">
        <v>59</v>
      </c>
      <c r="G741" s="20">
        <v>2</v>
      </c>
      <c r="H741" s="20">
        <v>2</v>
      </c>
      <c r="I741" s="20">
        <v>0</v>
      </c>
      <c r="J741" s="20">
        <v>2</v>
      </c>
      <c r="K741" s="20">
        <v>0</v>
      </c>
      <c r="L741" s="20">
        <v>2</v>
      </c>
      <c r="M741" s="20">
        <v>2</v>
      </c>
      <c r="N741" s="20">
        <v>2</v>
      </c>
      <c r="O741" s="20">
        <v>0</v>
      </c>
      <c r="P741" s="20">
        <v>0</v>
      </c>
      <c r="R741" s="21">
        <f t="shared" si="22"/>
        <v>12</v>
      </c>
      <c r="S741" s="22" t="str">
        <f t="shared" si="23"/>
        <v>B-EN PROCESO</v>
      </c>
    </row>
    <row r="742" spans="2:19" ht="15.75" customHeight="1">
      <c r="B742" s="15">
        <v>730</v>
      </c>
      <c r="C742" s="16" t="s">
        <v>951</v>
      </c>
      <c r="D742" s="17" t="s">
        <v>184</v>
      </c>
      <c r="E742" s="33" t="s">
        <v>963</v>
      </c>
      <c r="F742" s="30" t="s">
        <v>59</v>
      </c>
      <c r="G742" s="20">
        <v>0</v>
      </c>
      <c r="H742" s="20">
        <v>2</v>
      </c>
      <c r="I742" s="20">
        <v>2</v>
      </c>
      <c r="J742" s="20">
        <v>0</v>
      </c>
      <c r="K742" s="20">
        <v>0</v>
      </c>
      <c r="L742" s="20">
        <v>2</v>
      </c>
      <c r="M742" s="20">
        <v>2</v>
      </c>
      <c r="N742" s="20">
        <v>2</v>
      </c>
      <c r="O742" s="20">
        <v>2</v>
      </c>
      <c r="P742" s="20">
        <v>0</v>
      </c>
      <c r="R742" s="21">
        <f t="shared" si="22"/>
        <v>12</v>
      </c>
      <c r="S742" s="22" t="str">
        <f t="shared" si="23"/>
        <v>B-EN PROCESO</v>
      </c>
    </row>
    <row r="743" spans="2:19" ht="15.75" customHeight="1">
      <c r="B743" s="15">
        <v>731</v>
      </c>
      <c r="C743" s="16" t="s">
        <v>951</v>
      </c>
      <c r="D743" s="17" t="s">
        <v>184</v>
      </c>
      <c r="E743" s="33" t="s">
        <v>964</v>
      </c>
      <c r="F743" s="30" t="s">
        <v>59</v>
      </c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R743" s="21">
        <f t="shared" si="22"/>
        <v>0</v>
      </c>
      <c r="S743" s="22" t="str">
        <f t="shared" si="23"/>
        <v>C-EN INICIO</v>
      </c>
    </row>
    <row r="744" spans="2:19" ht="15.75" customHeight="1">
      <c r="B744" s="15">
        <v>732</v>
      </c>
      <c r="C744" s="16" t="s">
        <v>951</v>
      </c>
      <c r="D744" s="17" t="s">
        <v>184</v>
      </c>
      <c r="E744" s="33" t="s">
        <v>965</v>
      </c>
      <c r="F744" s="30" t="s">
        <v>59</v>
      </c>
      <c r="G744" s="20">
        <v>0</v>
      </c>
      <c r="H744" s="20">
        <v>2</v>
      </c>
      <c r="I744" s="20">
        <v>2</v>
      </c>
      <c r="J744" s="20">
        <v>0</v>
      </c>
      <c r="K744" s="20">
        <v>0</v>
      </c>
      <c r="L744" s="20">
        <v>2</v>
      </c>
      <c r="M744" s="20">
        <v>2</v>
      </c>
      <c r="N744" s="20">
        <v>2</v>
      </c>
      <c r="O744" s="20">
        <v>2</v>
      </c>
      <c r="P744" s="20">
        <v>0</v>
      </c>
      <c r="R744" s="21">
        <f t="shared" si="22"/>
        <v>12</v>
      </c>
      <c r="S744" s="22" t="str">
        <f t="shared" si="23"/>
        <v>B-EN PROCESO</v>
      </c>
    </row>
    <row r="745" spans="2:19" ht="15.75" customHeight="1">
      <c r="B745" s="15">
        <v>733</v>
      </c>
      <c r="C745" s="16" t="s">
        <v>951</v>
      </c>
      <c r="D745" s="17" t="s">
        <v>184</v>
      </c>
      <c r="E745" s="33" t="s">
        <v>966</v>
      </c>
      <c r="F745" s="30" t="s">
        <v>59</v>
      </c>
      <c r="G745" s="20">
        <v>0</v>
      </c>
      <c r="H745" s="20">
        <v>2</v>
      </c>
      <c r="I745" s="20">
        <v>2</v>
      </c>
      <c r="J745" s="20">
        <v>0</v>
      </c>
      <c r="K745" s="20">
        <v>0</v>
      </c>
      <c r="L745" s="20">
        <v>2</v>
      </c>
      <c r="M745" s="20">
        <v>2</v>
      </c>
      <c r="N745" s="20">
        <v>2</v>
      </c>
      <c r="O745" s="20">
        <v>2</v>
      </c>
      <c r="P745" s="20">
        <v>0</v>
      </c>
      <c r="R745" s="21">
        <f t="shared" si="22"/>
        <v>12</v>
      </c>
      <c r="S745" s="22" t="str">
        <f t="shared" si="23"/>
        <v>B-EN PROCESO</v>
      </c>
    </row>
    <row r="746" spans="2:19" ht="15.75" customHeight="1">
      <c r="B746" s="15">
        <v>734</v>
      </c>
      <c r="C746" s="16" t="s">
        <v>951</v>
      </c>
      <c r="D746" s="17" t="s">
        <v>184</v>
      </c>
      <c r="E746" s="33" t="s">
        <v>967</v>
      </c>
      <c r="F746" s="30" t="s">
        <v>59</v>
      </c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R746" s="21">
        <f t="shared" si="22"/>
        <v>0</v>
      </c>
      <c r="S746" s="22" t="str">
        <f t="shared" si="23"/>
        <v>C-EN INICIO</v>
      </c>
    </row>
    <row r="747" spans="2:19" ht="15.75" customHeight="1">
      <c r="B747" s="15">
        <v>735</v>
      </c>
      <c r="C747" s="16" t="s">
        <v>951</v>
      </c>
      <c r="D747" s="17" t="s">
        <v>184</v>
      </c>
      <c r="E747" s="33" t="s">
        <v>968</v>
      </c>
      <c r="F747" s="30" t="s">
        <v>59</v>
      </c>
      <c r="G747" s="20">
        <v>0</v>
      </c>
      <c r="H747" s="20">
        <v>2</v>
      </c>
      <c r="I747" s="20">
        <v>2</v>
      </c>
      <c r="J747" s="20">
        <v>0</v>
      </c>
      <c r="K747" s="20">
        <v>0</v>
      </c>
      <c r="L747" s="20">
        <v>2</v>
      </c>
      <c r="M747" s="20">
        <v>2</v>
      </c>
      <c r="N747" s="20">
        <v>2</v>
      </c>
      <c r="O747" s="20">
        <v>2</v>
      </c>
      <c r="P747" s="20">
        <v>0</v>
      </c>
      <c r="R747" s="21">
        <f t="shared" si="22"/>
        <v>12</v>
      </c>
      <c r="S747" s="22" t="str">
        <f t="shared" si="23"/>
        <v>B-EN PROCESO</v>
      </c>
    </row>
    <row r="748" spans="2:19" ht="15.75" customHeight="1">
      <c r="B748" s="15">
        <v>736</v>
      </c>
      <c r="C748" s="16" t="s">
        <v>951</v>
      </c>
      <c r="D748" s="17" t="s">
        <v>184</v>
      </c>
      <c r="E748" s="33" t="s">
        <v>969</v>
      </c>
      <c r="F748" s="30" t="s">
        <v>59</v>
      </c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R748" s="21">
        <f t="shared" si="22"/>
        <v>0</v>
      </c>
      <c r="S748" s="22" t="str">
        <f t="shared" si="23"/>
        <v>C-EN INICIO</v>
      </c>
    </row>
    <row r="749" spans="2:19" ht="15.75" customHeight="1">
      <c r="B749" s="15">
        <v>737</v>
      </c>
      <c r="C749" s="16" t="s">
        <v>951</v>
      </c>
      <c r="D749" s="17" t="s">
        <v>184</v>
      </c>
      <c r="E749" s="33" t="s">
        <v>970</v>
      </c>
      <c r="F749" s="30" t="s">
        <v>59</v>
      </c>
      <c r="G749" s="20">
        <v>0</v>
      </c>
      <c r="H749" s="20">
        <v>2</v>
      </c>
      <c r="I749" s="20">
        <v>2</v>
      </c>
      <c r="J749" s="20">
        <v>0</v>
      </c>
      <c r="K749" s="20">
        <v>0</v>
      </c>
      <c r="L749" s="20">
        <v>2</v>
      </c>
      <c r="M749" s="20">
        <v>2</v>
      </c>
      <c r="N749" s="20">
        <v>2</v>
      </c>
      <c r="O749" s="20">
        <v>2</v>
      </c>
      <c r="P749" s="20">
        <v>0</v>
      </c>
      <c r="R749" s="21">
        <f t="shared" si="22"/>
        <v>12</v>
      </c>
      <c r="S749" s="22" t="str">
        <f t="shared" si="23"/>
        <v>B-EN PROCESO</v>
      </c>
    </row>
    <row r="750" spans="2:19" ht="15.75" customHeight="1">
      <c r="B750" s="15">
        <v>738</v>
      </c>
      <c r="C750" s="16" t="s">
        <v>84</v>
      </c>
      <c r="D750" s="17" t="s">
        <v>186</v>
      </c>
      <c r="E750" s="33" t="s">
        <v>971</v>
      </c>
      <c r="F750" s="30" t="s">
        <v>30</v>
      </c>
      <c r="G750" s="20">
        <v>2</v>
      </c>
      <c r="H750" s="20">
        <v>2</v>
      </c>
      <c r="I750" s="20">
        <v>0</v>
      </c>
      <c r="J750" s="20">
        <v>0</v>
      </c>
      <c r="K750" s="20">
        <v>0</v>
      </c>
      <c r="L750" s="20">
        <v>0</v>
      </c>
      <c r="M750" s="20">
        <v>0</v>
      </c>
      <c r="N750" s="20">
        <v>2</v>
      </c>
      <c r="O750" s="20">
        <v>0</v>
      </c>
      <c r="P750" s="20">
        <v>0</v>
      </c>
      <c r="R750" s="21">
        <f t="shared" si="22"/>
        <v>6</v>
      </c>
      <c r="S750" s="22" t="str">
        <f t="shared" si="23"/>
        <v>C-EN INICIO</v>
      </c>
    </row>
    <row r="751" spans="2:19" ht="15.75" customHeight="1">
      <c r="B751" s="15">
        <v>739</v>
      </c>
      <c r="C751" s="16" t="s">
        <v>84</v>
      </c>
      <c r="D751" s="17" t="s">
        <v>186</v>
      </c>
      <c r="E751" s="33" t="s">
        <v>972</v>
      </c>
      <c r="F751" s="30" t="s">
        <v>30</v>
      </c>
      <c r="G751" s="20">
        <v>0</v>
      </c>
      <c r="H751" s="20">
        <v>0</v>
      </c>
      <c r="I751" s="20">
        <v>0</v>
      </c>
      <c r="J751" s="20">
        <v>0</v>
      </c>
      <c r="K751" s="20">
        <v>0</v>
      </c>
      <c r="L751" s="20">
        <v>0</v>
      </c>
      <c r="M751" s="20">
        <v>0</v>
      </c>
      <c r="N751" s="20">
        <v>0</v>
      </c>
      <c r="O751" s="20">
        <v>0</v>
      </c>
      <c r="P751" s="20">
        <v>0</v>
      </c>
      <c r="R751" s="21">
        <f t="shared" si="22"/>
        <v>0</v>
      </c>
      <c r="S751" s="22" t="str">
        <f t="shared" si="23"/>
        <v>C-EN INICIO</v>
      </c>
    </row>
    <row r="752" spans="2:19" ht="15.75" customHeight="1">
      <c r="B752" s="15">
        <v>740</v>
      </c>
      <c r="C752" s="16" t="s">
        <v>84</v>
      </c>
      <c r="D752" s="17" t="s">
        <v>186</v>
      </c>
      <c r="E752" s="33" t="s">
        <v>973</v>
      </c>
      <c r="F752" s="30" t="s">
        <v>30</v>
      </c>
      <c r="G752" s="20">
        <v>0</v>
      </c>
      <c r="H752" s="20">
        <v>2</v>
      </c>
      <c r="I752" s="20">
        <v>0</v>
      </c>
      <c r="J752" s="20">
        <v>2</v>
      </c>
      <c r="K752" s="20">
        <v>0</v>
      </c>
      <c r="L752" s="20">
        <v>0</v>
      </c>
      <c r="M752" s="20">
        <v>2</v>
      </c>
      <c r="N752" s="20">
        <v>2</v>
      </c>
      <c r="O752" s="20">
        <v>0</v>
      </c>
      <c r="P752" s="20">
        <v>2</v>
      </c>
      <c r="R752" s="21">
        <f t="shared" si="22"/>
        <v>10</v>
      </c>
      <c r="S752" s="22" t="str">
        <f t="shared" si="23"/>
        <v>B-EN PROCESO</v>
      </c>
    </row>
    <row r="753" spans="2:19" ht="15.75" customHeight="1">
      <c r="B753" s="15">
        <v>741</v>
      </c>
      <c r="C753" s="16" t="s">
        <v>84</v>
      </c>
      <c r="D753" s="17" t="s">
        <v>186</v>
      </c>
      <c r="E753" s="33" t="s">
        <v>974</v>
      </c>
      <c r="F753" s="30" t="s">
        <v>30</v>
      </c>
      <c r="G753" s="20">
        <v>0</v>
      </c>
      <c r="H753" s="20">
        <v>0</v>
      </c>
      <c r="I753" s="20">
        <v>0</v>
      </c>
      <c r="J753" s="20">
        <v>0</v>
      </c>
      <c r="K753" s="20">
        <v>0</v>
      </c>
      <c r="L753" s="20">
        <v>0</v>
      </c>
      <c r="M753" s="20">
        <v>0</v>
      </c>
      <c r="N753" s="20">
        <v>0</v>
      </c>
      <c r="O753" s="20">
        <v>0</v>
      </c>
      <c r="P753" s="20">
        <v>0</v>
      </c>
      <c r="R753" s="21">
        <f t="shared" si="22"/>
        <v>0</v>
      </c>
      <c r="S753" s="22" t="str">
        <f t="shared" si="23"/>
        <v>C-EN INICIO</v>
      </c>
    </row>
    <row r="754" spans="2:19" ht="15.75" customHeight="1">
      <c r="B754" s="15">
        <v>742</v>
      </c>
      <c r="C754" s="16" t="s">
        <v>84</v>
      </c>
      <c r="D754" s="17" t="s">
        <v>186</v>
      </c>
      <c r="E754" s="33" t="s">
        <v>975</v>
      </c>
      <c r="F754" s="30" t="s">
        <v>30</v>
      </c>
      <c r="G754" s="20">
        <v>0</v>
      </c>
      <c r="H754" s="20">
        <v>0</v>
      </c>
      <c r="I754" s="20">
        <v>2</v>
      </c>
      <c r="J754" s="20">
        <v>0</v>
      </c>
      <c r="K754" s="20">
        <v>0</v>
      </c>
      <c r="L754" s="20">
        <v>0</v>
      </c>
      <c r="M754" s="20">
        <v>2</v>
      </c>
      <c r="N754" s="20">
        <v>0</v>
      </c>
      <c r="O754" s="20">
        <v>0</v>
      </c>
      <c r="P754" s="20">
        <v>2</v>
      </c>
      <c r="R754" s="21">
        <f t="shared" si="22"/>
        <v>6</v>
      </c>
      <c r="S754" s="22" t="str">
        <f t="shared" si="23"/>
        <v>C-EN INICIO</v>
      </c>
    </row>
    <row r="755" spans="2:19" ht="15.75" customHeight="1">
      <c r="B755" s="15">
        <v>743</v>
      </c>
      <c r="C755" s="16" t="s">
        <v>84</v>
      </c>
      <c r="D755" s="17" t="s">
        <v>186</v>
      </c>
      <c r="E755" s="33" t="s">
        <v>976</v>
      </c>
      <c r="F755" s="30" t="s">
        <v>30</v>
      </c>
      <c r="G755" s="20">
        <v>2</v>
      </c>
      <c r="H755" s="20">
        <v>2</v>
      </c>
      <c r="I755" s="20">
        <v>0</v>
      </c>
      <c r="J755" s="20">
        <v>0</v>
      </c>
      <c r="K755" s="20">
        <v>0</v>
      </c>
      <c r="L755" s="20">
        <v>0</v>
      </c>
      <c r="M755" s="20">
        <v>0</v>
      </c>
      <c r="N755" s="20">
        <v>0</v>
      </c>
      <c r="O755" s="20">
        <v>0</v>
      </c>
      <c r="P755" s="20">
        <v>0</v>
      </c>
      <c r="R755" s="21">
        <f t="shared" si="22"/>
        <v>4</v>
      </c>
      <c r="S755" s="22" t="str">
        <f t="shared" si="23"/>
        <v>C-EN INICIO</v>
      </c>
    </row>
    <row r="756" spans="2:19" ht="15.75" customHeight="1">
      <c r="B756" s="15">
        <v>744</v>
      </c>
      <c r="C756" s="16" t="s">
        <v>84</v>
      </c>
      <c r="D756" s="17" t="s">
        <v>186</v>
      </c>
      <c r="E756" s="33" t="s">
        <v>977</v>
      </c>
      <c r="F756" s="30" t="s">
        <v>30</v>
      </c>
      <c r="G756" s="20">
        <v>2</v>
      </c>
      <c r="H756" s="20">
        <v>0</v>
      </c>
      <c r="I756" s="20">
        <v>2</v>
      </c>
      <c r="J756" s="20">
        <v>2</v>
      </c>
      <c r="K756" s="20">
        <v>0</v>
      </c>
      <c r="L756" s="20">
        <v>0</v>
      </c>
      <c r="M756" s="20">
        <v>0</v>
      </c>
      <c r="N756" s="20">
        <v>0</v>
      </c>
      <c r="O756" s="20">
        <v>0</v>
      </c>
      <c r="P756" s="20">
        <v>0</v>
      </c>
      <c r="R756" s="21">
        <f t="shared" si="22"/>
        <v>6</v>
      </c>
      <c r="S756" s="22" t="str">
        <f t="shared" si="23"/>
        <v>C-EN INICIO</v>
      </c>
    </row>
    <row r="757" spans="2:19" ht="15.75" customHeight="1">
      <c r="B757" s="15">
        <v>745</v>
      </c>
      <c r="C757" s="16" t="s">
        <v>84</v>
      </c>
      <c r="D757" s="17" t="s">
        <v>186</v>
      </c>
      <c r="E757" s="33" t="s">
        <v>978</v>
      </c>
      <c r="F757" s="30" t="s">
        <v>30</v>
      </c>
      <c r="G757" s="20">
        <v>0</v>
      </c>
      <c r="H757" s="20">
        <v>2</v>
      </c>
      <c r="I757" s="20">
        <v>0</v>
      </c>
      <c r="J757" s="20">
        <v>0</v>
      </c>
      <c r="K757" s="20">
        <v>0</v>
      </c>
      <c r="L757" s="20">
        <v>0</v>
      </c>
      <c r="M757" s="20">
        <v>2</v>
      </c>
      <c r="N757" s="20">
        <v>2</v>
      </c>
      <c r="O757" s="20">
        <v>2</v>
      </c>
      <c r="P757" s="20">
        <v>0</v>
      </c>
      <c r="R757" s="21">
        <f t="shared" si="22"/>
        <v>8</v>
      </c>
      <c r="S757" s="22" t="str">
        <f t="shared" si="23"/>
        <v>C-EN INICIO</v>
      </c>
    </row>
    <row r="758" spans="2:19" ht="15.75" customHeight="1">
      <c r="B758" s="15">
        <v>746</v>
      </c>
      <c r="C758" s="16" t="s">
        <v>84</v>
      </c>
      <c r="D758" s="17" t="s">
        <v>186</v>
      </c>
      <c r="E758" s="33" t="s">
        <v>979</v>
      </c>
      <c r="F758" s="30" t="s">
        <v>30</v>
      </c>
      <c r="G758" s="20">
        <v>2</v>
      </c>
      <c r="H758" s="20">
        <v>2</v>
      </c>
      <c r="I758" s="20">
        <v>0</v>
      </c>
      <c r="J758" s="20">
        <v>2</v>
      </c>
      <c r="K758" s="20">
        <v>0</v>
      </c>
      <c r="L758" s="20">
        <v>0</v>
      </c>
      <c r="M758" s="20">
        <v>0</v>
      </c>
      <c r="N758" s="20">
        <v>2</v>
      </c>
      <c r="O758" s="20">
        <v>0</v>
      </c>
      <c r="P758" s="20">
        <v>0</v>
      </c>
      <c r="R758" s="21">
        <f t="shared" si="22"/>
        <v>8</v>
      </c>
      <c r="S758" s="22" t="str">
        <f t="shared" si="23"/>
        <v>C-EN INICIO</v>
      </c>
    </row>
    <row r="759" spans="2:19" ht="15.75" customHeight="1">
      <c r="B759" s="15">
        <v>747</v>
      </c>
      <c r="C759" s="16" t="s">
        <v>84</v>
      </c>
      <c r="D759" s="17" t="s">
        <v>186</v>
      </c>
      <c r="E759" s="33" t="s">
        <v>980</v>
      </c>
      <c r="F759" s="30" t="s">
        <v>30</v>
      </c>
      <c r="G759" s="20">
        <v>2</v>
      </c>
      <c r="H759" s="20">
        <v>2</v>
      </c>
      <c r="I759" s="20">
        <v>0</v>
      </c>
      <c r="J759" s="20">
        <v>2</v>
      </c>
      <c r="K759" s="20">
        <v>0</v>
      </c>
      <c r="L759" s="20">
        <v>0</v>
      </c>
      <c r="M759" s="20">
        <v>2</v>
      </c>
      <c r="N759" s="20">
        <v>0</v>
      </c>
      <c r="O759" s="20">
        <v>0</v>
      </c>
      <c r="P759" s="20">
        <v>0</v>
      </c>
      <c r="R759" s="21">
        <f t="shared" si="22"/>
        <v>8</v>
      </c>
      <c r="S759" s="22" t="str">
        <f t="shared" si="23"/>
        <v>C-EN INICIO</v>
      </c>
    </row>
    <row r="760" spans="2:19" ht="15.75" customHeight="1">
      <c r="B760" s="15">
        <v>748</v>
      </c>
      <c r="C760" s="16" t="s">
        <v>84</v>
      </c>
      <c r="D760" s="17" t="s">
        <v>186</v>
      </c>
      <c r="E760" s="33" t="s">
        <v>981</v>
      </c>
      <c r="F760" s="30" t="s">
        <v>30</v>
      </c>
      <c r="G760" s="20">
        <v>2</v>
      </c>
      <c r="H760" s="20">
        <v>0</v>
      </c>
      <c r="I760" s="20">
        <v>0</v>
      </c>
      <c r="J760" s="20">
        <v>2</v>
      </c>
      <c r="K760" s="20">
        <v>0</v>
      </c>
      <c r="L760" s="20">
        <v>0</v>
      </c>
      <c r="M760" s="20">
        <v>2</v>
      </c>
      <c r="N760" s="20">
        <v>0</v>
      </c>
      <c r="O760" s="20">
        <v>0</v>
      </c>
      <c r="P760" s="20">
        <v>0</v>
      </c>
      <c r="R760" s="21">
        <f t="shared" si="22"/>
        <v>6</v>
      </c>
      <c r="S760" s="22" t="str">
        <f t="shared" si="23"/>
        <v>C-EN INICIO</v>
      </c>
    </row>
    <row r="761" spans="2:19" ht="15.75" customHeight="1">
      <c r="B761" s="15">
        <v>749</v>
      </c>
      <c r="C761" s="16" t="s">
        <v>84</v>
      </c>
      <c r="D761" s="17" t="s">
        <v>186</v>
      </c>
      <c r="E761" s="33" t="s">
        <v>982</v>
      </c>
      <c r="F761" s="30" t="s">
        <v>30</v>
      </c>
      <c r="G761" s="20">
        <v>0</v>
      </c>
      <c r="H761" s="20">
        <v>2</v>
      </c>
      <c r="I761" s="20">
        <v>2</v>
      </c>
      <c r="J761" s="20">
        <v>0</v>
      </c>
      <c r="K761" s="20">
        <v>0</v>
      </c>
      <c r="L761" s="20">
        <v>0</v>
      </c>
      <c r="M761" s="20">
        <v>2</v>
      </c>
      <c r="N761" s="20">
        <v>0</v>
      </c>
      <c r="O761" s="20">
        <v>2</v>
      </c>
      <c r="P761" s="20">
        <v>0</v>
      </c>
      <c r="R761" s="21">
        <f t="shared" si="22"/>
        <v>8</v>
      </c>
      <c r="S761" s="22" t="str">
        <f t="shared" si="23"/>
        <v>C-EN INICIO</v>
      </c>
    </row>
    <row r="762" spans="2:19" ht="15.75" customHeight="1">
      <c r="B762" s="15">
        <v>750</v>
      </c>
      <c r="C762" s="16" t="s">
        <v>84</v>
      </c>
      <c r="D762" s="17" t="s">
        <v>186</v>
      </c>
      <c r="E762" s="33" t="s">
        <v>983</v>
      </c>
      <c r="F762" s="30" t="s">
        <v>30</v>
      </c>
      <c r="G762" s="20">
        <v>0</v>
      </c>
      <c r="H762" s="20">
        <v>0</v>
      </c>
      <c r="I762" s="20">
        <v>0</v>
      </c>
      <c r="J762" s="20">
        <v>0</v>
      </c>
      <c r="K762" s="20">
        <v>0</v>
      </c>
      <c r="L762" s="20">
        <v>0</v>
      </c>
      <c r="M762" s="20">
        <v>2</v>
      </c>
      <c r="N762" s="20">
        <v>0</v>
      </c>
      <c r="O762" s="20">
        <v>0</v>
      </c>
      <c r="P762" s="20">
        <v>2</v>
      </c>
      <c r="R762" s="21">
        <f t="shared" si="22"/>
        <v>4</v>
      </c>
      <c r="S762" s="22" t="str">
        <f t="shared" si="23"/>
        <v>C-EN INICIO</v>
      </c>
    </row>
    <row r="763" spans="2:19" ht="15.75" customHeight="1">
      <c r="B763" s="15">
        <v>751</v>
      </c>
      <c r="C763" s="16" t="s">
        <v>84</v>
      </c>
      <c r="D763" s="17" t="s">
        <v>196</v>
      </c>
      <c r="E763" s="33" t="s">
        <v>984</v>
      </c>
      <c r="F763" s="30" t="s">
        <v>30</v>
      </c>
      <c r="G763" s="20">
        <v>2</v>
      </c>
      <c r="H763" s="20">
        <v>0</v>
      </c>
      <c r="I763" s="20">
        <v>0</v>
      </c>
      <c r="J763" s="20">
        <v>0</v>
      </c>
      <c r="K763" s="20">
        <v>0</v>
      </c>
      <c r="L763" s="20">
        <v>0</v>
      </c>
      <c r="M763" s="20">
        <v>0</v>
      </c>
      <c r="N763" s="20">
        <v>0</v>
      </c>
      <c r="O763" s="20">
        <v>0</v>
      </c>
      <c r="P763" s="20">
        <v>0</v>
      </c>
      <c r="R763" s="21">
        <f t="shared" si="22"/>
        <v>2</v>
      </c>
      <c r="S763" s="22" t="str">
        <f t="shared" si="23"/>
        <v>C-EN INICIO</v>
      </c>
    </row>
    <row r="764" spans="2:19" ht="15.75" customHeight="1">
      <c r="B764" s="15">
        <v>752</v>
      </c>
      <c r="C764" s="16" t="s">
        <v>84</v>
      </c>
      <c r="D764" s="17" t="s">
        <v>196</v>
      </c>
      <c r="E764" s="33" t="s">
        <v>985</v>
      </c>
      <c r="F764" s="30" t="s">
        <v>30</v>
      </c>
      <c r="G764" s="20">
        <v>0</v>
      </c>
      <c r="H764" s="20">
        <v>0</v>
      </c>
      <c r="I764" s="20">
        <v>0</v>
      </c>
      <c r="J764" s="20">
        <v>2</v>
      </c>
      <c r="K764" s="20">
        <v>0</v>
      </c>
      <c r="L764" s="20">
        <v>0</v>
      </c>
      <c r="M764" s="20">
        <v>0</v>
      </c>
      <c r="N764" s="20">
        <v>0</v>
      </c>
      <c r="O764" s="20">
        <v>2</v>
      </c>
      <c r="P764" s="20">
        <v>0</v>
      </c>
      <c r="R764" s="21">
        <f t="shared" si="22"/>
        <v>4</v>
      </c>
      <c r="S764" s="22" t="str">
        <f t="shared" si="23"/>
        <v>C-EN INICIO</v>
      </c>
    </row>
    <row r="765" spans="2:19" ht="15.75" customHeight="1">
      <c r="B765" s="15">
        <v>753</v>
      </c>
      <c r="C765" s="16" t="s">
        <v>84</v>
      </c>
      <c r="D765" s="17" t="s">
        <v>196</v>
      </c>
      <c r="E765" s="33" t="s">
        <v>986</v>
      </c>
      <c r="F765" s="30" t="s">
        <v>30</v>
      </c>
      <c r="G765" s="20">
        <v>0</v>
      </c>
      <c r="H765" s="20">
        <v>0</v>
      </c>
      <c r="I765" s="20">
        <v>0</v>
      </c>
      <c r="J765" s="20">
        <v>0</v>
      </c>
      <c r="K765" s="20">
        <v>0</v>
      </c>
      <c r="L765" s="20">
        <v>0</v>
      </c>
      <c r="M765" s="20">
        <v>2</v>
      </c>
      <c r="N765" s="20">
        <v>0</v>
      </c>
      <c r="O765" s="20">
        <v>0</v>
      </c>
      <c r="P765" s="20">
        <v>2</v>
      </c>
      <c r="R765" s="21">
        <f t="shared" si="22"/>
        <v>4</v>
      </c>
      <c r="S765" s="22" t="str">
        <f t="shared" si="23"/>
        <v>C-EN INICIO</v>
      </c>
    </row>
    <row r="766" spans="2:19" ht="15.75" customHeight="1">
      <c r="B766" s="15">
        <v>754</v>
      </c>
      <c r="C766" s="16" t="s">
        <v>84</v>
      </c>
      <c r="D766" s="17" t="s">
        <v>196</v>
      </c>
      <c r="E766" s="33" t="s">
        <v>987</v>
      </c>
      <c r="F766" s="3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R766" s="21">
        <f t="shared" si="22"/>
        <v>0</v>
      </c>
      <c r="S766" s="22" t="str">
        <f t="shared" si="23"/>
        <v>C-EN INICIO</v>
      </c>
    </row>
    <row r="767" spans="2:19" ht="15.75" customHeight="1">
      <c r="B767" s="15">
        <v>755</v>
      </c>
      <c r="C767" s="16" t="s">
        <v>84</v>
      </c>
      <c r="D767" s="17" t="s">
        <v>188</v>
      </c>
      <c r="E767" s="33" t="s">
        <v>988</v>
      </c>
      <c r="F767" s="30" t="s">
        <v>30</v>
      </c>
      <c r="G767" s="20">
        <v>2</v>
      </c>
      <c r="H767" s="20">
        <v>2</v>
      </c>
      <c r="I767" s="20">
        <v>2</v>
      </c>
      <c r="J767" s="20">
        <v>2</v>
      </c>
      <c r="K767" s="20">
        <v>2</v>
      </c>
      <c r="L767" s="20">
        <v>0</v>
      </c>
      <c r="M767" s="20">
        <v>2</v>
      </c>
      <c r="N767" s="20">
        <v>2</v>
      </c>
      <c r="O767" s="20">
        <v>2</v>
      </c>
      <c r="P767" s="20">
        <v>0</v>
      </c>
      <c r="R767" s="21">
        <f t="shared" si="22"/>
        <v>16</v>
      </c>
      <c r="S767" s="22" t="str">
        <f t="shared" si="23"/>
        <v>A-LOGRADO</v>
      </c>
    </row>
    <row r="768" spans="2:19" ht="15.75" customHeight="1">
      <c r="B768" s="15">
        <v>756</v>
      </c>
      <c r="C768" s="16" t="s">
        <v>84</v>
      </c>
      <c r="D768" s="17" t="s">
        <v>188</v>
      </c>
      <c r="E768" s="33" t="s">
        <v>989</v>
      </c>
      <c r="F768" s="30" t="s">
        <v>30</v>
      </c>
      <c r="G768" s="20">
        <v>2</v>
      </c>
      <c r="H768" s="20">
        <v>2</v>
      </c>
      <c r="I768" s="20">
        <v>2</v>
      </c>
      <c r="J768" s="20">
        <v>2</v>
      </c>
      <c r="K768" s="20">
        <v>2</v>
      </c>
      <c r="L768" s="20">
        <v>0</v>
      </c>
      <c r="M768" s="20">
        <v>0</v>
      </c>
      <c r="N768" s="20">
        <v>2</v>
      </c>
      <c r="O768" s="20">
        <v>2</v>
      </c>
      <c r="P768" s="20">
        <v>0</v>
      </c>
      <c r="R768" s="21">
        <f t="shared" si="22"/>
        <v>14</v>
      </c>
      <c r="S768" s="22" t="str">
        <f t="shared" si="23"/>
        <v>A-LOGRADO</v>
      </c>
    </row>
    <row r="769" spans="2:19" ht="15.75" customHeight="1">
      <c r="B769" s="15">
        <v>757</v>
      </c>
      <c r="C769" s="16" t="s">
        <v>84</v>
      </c>
      <c r="D769" s="17" t="s">
        <v>188</v>
      </c>
      <c r="E769" s="33" t="s">
        <v>990</v>
      </c>
      <c r="F769" s="30" t="s">
        <v>30</v>
      </c>
      <c r="G769" s="20">
        <v>2</v>
      </c>
      <c r="H769" s="20">
        <v>2</v>
      </c>
      <c r="I769" s="20">
        <v>2</v>
      </c>
      <c r="J769" s="20">
        <v>2</v>
      </c>
      <c r="K769" s="20">
        <v>2</v>
      </c>
      <c r="L769" s="20">
        <v>0</v>
      </c>
      <c r="M769" s="20">
        <v>2</v>
      </c>
      <c r="N769" s="20">
        <v>2</v>
      </c>
      <c r="O769" s="20">
        <v>2</v>
      </c>
      <c r="P769" s="20">
        <v>2</v>
      </c>
      <c r="R769" s="21">
        <f t="shared" si="22"/>
        <v>18</v>
      </c>
      <c r="S769" s="22" t="str">
        <f t="shared" si="23"/>
        <v>AD-DESTACADO</v>
      </c>
    </row>
    <row r="770" spans="2:19" ht="15.75" customHeight="1">
      <c r="B770" s="15">
        <v>758</v>
      </c>
      <c r="C770" s="16" t="s">
        <v>84</v>
      </c>
      <c r="D770" s="17" t="s">
        <v>188</v>
      </c>
      <c r="E770" s="33" t="s">
        <v>991</v>
      </c>
      <c r="F770" s="30" t="s">
        <v>30</v>
      </c>
      <c r="G770" s="20">
        <v>2</v>
      </c>
      <c r="H770" s="20">
        <v>2</v>
      </c>
      <c r="I770" s="20">
        <v>0</v>
      </c>
      <c r="J770" s="20">
        <v>2</v>
      </c>
      <c r="K770" s="20">
        <v>2</v>
      </c>
      <c r="L770" s="20">
        <v>2</v>
      </c>
      <c r="M770" s="20">
        <v>0</v>
      </c>
      <c r="N770" s="20">
        <v>0</v>
      </c>
      <c r="O770" s="20">
        <v>0</v>
      </c>
      <c r="P770" s="20">
        <v>2</v>
      </c>
      <c r="R770" s="21">
        <f t="shared" si="22"/>
        <v>12</v>
      </c>
      <c r="S770" s="22" t="str">
        <f t="shared" si="23"/>
        <v>B-EN PROCESO</v>
      </c>
    </row>
    <row r="771" spans="2:19" ht="15.75" customHeight="1">
      <c r="B771" s="15">
        <v>759</v>
      </c>
      <c r="C771" s="16" t="s">
        <v>84</v>
      </c>
      <c r="D771" s="17" t="s">
        <v>188</v>
      </c>
      <c r="E771" s="33" t="s">
        <v>992</v>
      </c>
      <c r="F771" s="30" t="s">
        <v>30</v>
      </c>
      <c r="G771" s="20">
        <v>0</v>
      </c>
      <c r="H771" s="20">
        <v>0</v>
      </c>
      <c r="I771" s="20">
        <v>2</v>
      </c>
      <c r="J771" s="20">
        <v>2</v>
      </c>
      <c r="K771" s="20">
        <v>2</v>
      </c>
      <c r="L771" s="20">
        <v>0</v>
      </c>
      <c r="M771" s="20">
        <v>2</v>
      </c>
      <c r="N771" s="20">
        <v>2</v>
      </c>
      <c r="O771" s="20">
        <v>0</v>
      </c>
      <c r="P771" s="20">
        <v>0</v>
      </c>
      <c r="R771" s="21">
        <f t="shared" si="22"/>
        <v>10</v>
      </c>
      <c r="S771" s="22" t="str">
        <f t="shared" si="23"/>
        <v>B-EN PROCESO</v>
      </c>
    </row>
    <row r="772" spans="2:19" ht="15.75" customHeight="1">
      <c r="B772" s="15">
        <v>760</v>
      </c>
      <c r="C772" s="16" t="s">
        <v>84</v>
      </c>
      <c r="D772" s="17" t="s">
        <v>188</v>
      </c>
      <c r="E772" s="33" t="s">
        <v>993</v>
      </c>
      <c r="F772" s="30" t="s">
        <v>30</v>
      </c>
      <c r="G772" s="20">
        <v>0</v>
      </c>
      <c r="H772" s="20">
        <v>0</v>
      </c>
      <c r="I772" s="20">
        <v>0</v>
      </c>
      <c r="J772" s="20">
        <v>2</v>
      </c>
      <c r="K772" s="20">
        <v>2</v>
      </c>
      <c r="L772" s="20">
        <v>0</v>
      </c>
      <c r="M772" s="20">
        <v>0</v>
      </c>
      <c r="N772" s="20">
        <v>0</v>
      </c>
      <c r="O772" s="20">
        <v>2</v>
      </c>
      <c r="P772" s="20">
        <v>0</v>
      </c>
      <c r="R772" s="21">
        <f t="shared" si="22"/>
        <v>6</v>
      </c>
      <c r="S772" s="22" t="str">
        <f t="shared" si="23"/>
        <v>C-EN INICIO</v>
      </c>
    </row>
    <row r="773" spans="2:19" ht="15.75" customHeight="1">
      <c r="B773" s="15">
        <v>761</v>
      </c>
      <c r="C773" s="16" t="s">
        <v>84</v>
      </c>
      <c r="D773" s="17" t="s">
        <v>188</v>
      </c>
      <c r="E773" s="33" t="s">
        <v>994</v>
      </c>
      <c r="F773" s="30" t="s">
        <v>30</v>
      </c>
      <c r="G773" s="20">
        <v>2</v>
      </c>
      <c r="H773" s="20">
        <v>0</v>
      </c>
      <c r="I773" s="20">
        <v>2</v>
      </c>
      <c r="J773" s="20">
        <v>2</v>
      </c>
      <c r="K773" s="20">
        <v>2</v>
      </c>
      <c r="L773" s="20">
        <v>0</v>
      </c>
      <c r="M773" s="20">
        <v>2</v>
      </c>
      <c r="N773" s="20">
        <v>2</v>
      </c>
      <c r="O773" s="20"/>
      <c r="P773" s="20"/>
      <c r="R773" s="21">
        <f t="shared" si="22"/>
        <v>12</v>
      </c>
      <c r="S773" s="22" t="str">
        <f t="shared" si="23"/>
        <v>B-EN PROCESO</v>
      </c>
    </row>
    <row r="774" spans="2:19" ht="15.75" customHeight="1">
      <c r="B774" s="15">
        <v>762</v>
      </c>
      <c r="C774" s="16" t="s">
        <v>84</v>
      </c>
      <c r="D774" s="17" t="s">
        <v>188</v>
      </c>
      <c r="E774" s="33" t="s">
        <v>995</v>
      </c>
      <c r="F774" s="30" t="s">
        <v>30</v>
      </c>
      <c r="G774" s="20">
        <v>2</v>
      </c>
      <c r="H774" s="20">
        <v>2</v>
      </c>
      <c r="I774" s="20">
        <v>0</v>
      </c>
      <c r="J774" s="20">
        <v>2</v>
      </c>
      <c r="K774" s="20">
        <v>2</v>
      </c>
      <c r="L774" s="20">
        <v>0</v>
      </c>
      <c r="M774" s="20">
        <v>2</v>
      </c>
      <c r="N774" s="20">
        <v>0</v>
      </c>
      <c r="O774" s="20">
        <v>0</v>
      </c>
      <c r="P774" s="20">
        <v>0</v>
      </c>
      <c r="R774" s="21">
        <f t="shared" si="22"/>
        <v>10</v>
      </c>
      <c r="S774" s="22" t="str">
        <f t="shared" si="23"/>
        <v>B-EN PROCESO</v>
      </c>
    </row>
    <row r="775" spans="2:19" ht="15.75" customHeight="1">
      <c r="B775" s="15">
        <v>763</v>
      </c>
      <c r="C775" s="16" t="s">
        <v>84</v>
      </c>
      <c r="D775" s="17" t="s">
        <v>188</v>
      </c>
      <c r="E775" s="33" t="s">
        <v>996</v>
      </c>
      <c r="F775" s="30" t="s">
        <v>30</v>
      </c>
      <c r="G775" s="20">
        <v>2</v>
      </c>
      <c r="H775" s="20">
        <v>2</v>
      </c>
      <c r="I775" s="20">
        <v>0</v>
      </c>
      <c r="J775" s="20">
        <v>2</v>
      </c>
      <c r="K775" s="20">
        <v>2</v>
      </c>
      <c r="L775" s="20">
        <v>0</v>
      </c>
      <c r="M775" s="20">
        <v>2</v>
      </c>
      <c r="N775" s="20">
        <v>2</v>
      </c>
      <c r="O775" s="20">
        <v>0</v>
      </c>
      <c r="P775" s="20">
        <v>2</v>
      </c>
      <c r="R775" s="21">
        <f t="shared" si="22"/>
        <v>14</v>
      </c>
      <c r="S775" s="22" t="str">
        <f t="shared" si="23"/>
        <v>A-LOGRADO</v>
      </c>
    </row>
    <row r="776" spans="2:19" ht="15.75" customHeight="1">
      <c r="B776" s="15">
        <v>764</v>
      </c>
      <c r="C776" s="16" t="s">
        <v>84</v>
      </c>
      <c r="D776" s="17" t="s">
        <v>188</v>
      </c>
      <c r="E776" s="33" t="s">
        <v>997</v>
      </c>
      <c r="F776" s="30" t="s">
        <v>30</v>
      </c>
      <c r="G776" s="20">
        <v>0</v>
      </c>
      <c r="H776" s="20">
        <v>2</v>
      </c>
      <c r="I776" s="20">
        <v>0</v>
      </c>
      <c r="J776" s="20">
        <v>2</v>
      </c>
      <c r="K776" s="20">
        <v>0</v>
      </c>
      <c r="L776" s="20">
        <v>0</v>
      </c>
      <c r="M776" s="20">
        <v>0</v>
      </c>
      <c r="N776" s="20">
        <v>2</v>
      </c>
      <c r="O776" s="20">
        <v>0</v>
      </c>
      <c r="P776" s="20">
        <v>0</v>
      </c>
      <c r="R776" s="21">
        <f t="shared" si="22"/>
        <v>6</v>
      </c>
      <c r="S776" s="22" t="str">
        <f t="shared" si="23"/>
        <v>C-EN INICIO</v>
      </c>
    </row>
    <row r="777" spans="2:19" ht="15.75" customHeight="1">
      <c r="B777" s="15">
        <v>765</v>
      </c>
      <c r="C777" s="16" t="s">
        <v>84</v>
      </c>
      <c r="D777" s="17" t="s">
        <v>188</v>
      </c>
      <c r="E777" s="33" t="s">
        <v>998</v>
      </c>
      <c r="F777" s="30" t="s">
        <v>30</v>
      </c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R777" s="21">
        <f t="shared" si="22"/>
        <v>0</v>
      </c>
      <c r="S777" s="22" t="str">
        <f t="shared" si="23"/>
        <v>C-EN INICIO</v>
      </c>
    </row>
    <row r="778" spans="2:19" ht="15.75" customHeight="1">
      <c r="B778" s="15">
        <v>766</v>
      </c>
      <c r="C778" s="16" t="s">
        <v>84</v>
      </c>
      <c r="D778" s="17" t="s">
        <v>188</v>
      </c>
      <c r="E778" s="33" t="s">
        <v>999</v>
      </c>
      <c r="F778" s="30" t="s">
        <v>30</v>
      </c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R778" s="21">
        <f t="shared" si="22"/>
        <v>0</v>
      </c>
      <c r="S778" s="22" t="str">
        <f t="shared" si="23"/>
        <v>C-EN INICIO</v>
      </c>
    </row>
    <row r="779" spans="2:19" ht="15.75" customHeight="1">
      <c r="B779" s="15">
        <v>767</v>
      </c>
      <c r="C779" s="16" t="s">
        <v>84</v>
      </c>
      <c r="D779" s="17" t="s">
        <v>188</v>
      </c>
      <c r="E779" s="33" t="s">
        <v>1000</v>
      </c>
      <c r="F779" s="30" t="s">
        <v>30</v>
      </c>
      <c r="G779" s="20">
        <v>0</v>
      </c>
      <c r="H779" s="20">
        <v>0</v>
      </c>
      <c r="I779" s="20">
        <v>0</v>
      </c>
      <c r="J779" s="20">
        <v>2</v>
      </c>
      <c r="K779" s="20">
        <v>0</v>
      </c>
      <c r="L779" s="20">
        <v>0</v>
      </c>
      <c r="M779" s="20">
        <v>0</v>
      </c>
      <c r="N779" s="20">
        <v>2</v>
      </c>
      <c r="O779" s="20">
        <v>0</v>
      </c>
      <c r="P779" s="20">
        <v>0</v>
      </c>
      <c r="R779" s="21">
        <f t="shared" si="22"/>
        <v>4</v>
      </c>
      <c r="S779" s="22" t="str">
        <f t="shared" si="23"/>
        <v>C-EN INICIO</v>
      </c>
    </row>
    <row r="780" spans="2:19" ht="15.75" customHeight="1">
      <c r="B780" s="15">
        <v>768</v>
      </c>
      <c r="C780" s="16" t="s">
        <v>84</v>
      </c>
      <c r="D780" s="17" t="s">
        <v>188</v>
      </c>
      <c r="E780" s="33" t="s">
        <v>1001</v>
      </c>
      <c r="F780" s="30" t="s">
        <v>30</v>
      </c>
      <c r="G780" s="20">
        <v>0</v>
      </c>
      <c r="H780" s="20">
        <v>2</v>
      </c>
      <c r="I780" s="20">
        <v>2</v>
      </c>
      <c r="J780" s="20">
        <v>2</v>
      </c>
      <c r="K780" s="20">
        <v>2</v>
      </c>
      <c r="L780" s="20">
        <v>2</v>
      </c>
      <c r="M780" s="20">
        <v>2</v>
      </c>
      <c r="N780" s="20">
        <v>2</v>
      </c>
      <c r="O780" s="20">
        <v>0</v>
      </c>
      <c r="P780" s="20">
        <v>0</v>
      </c>
      <c r="R780" s="21">
        <f t="shared" si="22"/>
        <v>14</v>
      </c>
      <c r="S780" s="22" t="str">
        <f t="shared" si="23"/>
        <v>A-LOGRADO</v>
      </c>
    </row>
    <row r="781" spans="2:19" ht="15.75" customHeight="1">
      <c r="B781" s="15">
        <v>769</v>
      </c>
      <c r="C781" s="16" t="s">
        <v>84</v>
      </c>
      <c r="D781" s="17" t="s">
        <v>188</v>
      </c>
      <c r="E781" s="33" t="s">
        <v>1002</v>
      </c>
      <c r="F781" s="30" t="s">
        <v>30</v>
      </c>
      <c r="G781" s="20">
        <v>0</v>
      </c>
      <c r="H781" s="20">
        <v>0</v>
      </c>
      <c r="I781" s="20">
        <v>0</v>
      </c>
      <c r="J781" s="20"/>
      <c r="K781" s="20"/>
      <c r="L781" s="20"/>
      <c r="M781" s="20"/>
      <c r="N781" s="20">
        <v>2</v>
      </c>
      <c r="O781" s="20">
        <v>2</v>
      </c>
      <c r="P781" s="20">
        <v>0</v>
      </c>
      <c r="R781" s="21">
        <f t="shared" si="22"/>
        <v>4</v>
      </c>
      <c r="S781" s="22" t="str">
        <f t="shared" si="23"/>
        <v>C-EN INICIO</v>
      </c>
    </row>
    <row r="782" spans="2:19" ht="15.75" customHeight="1">
      <c r="B782" s="15">
        <v>770</v>
      </c>
      <c r="C782" s="16" t="s">
        <v>84</v>
      </c>
      <c r="D782" s="17" t="s">
        <v>188</v>
      </c>
      <c r="E782" s="33" t="s">
        <v>1003</v>
      </c>
      <c r="F782" s="30" t="s">
        <v>30</v>
      </c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R782" s="21">
        <f t="shared" ref="R782:R845" si="24">SUM(G782+H782+I782+J782+K782+L782+M782+N782+O782+P782)</f>
        <v>0</v>
      </c>
      <c r="S782" s="22" t="str">
        <f t="shared" ref="S782:S845" si="25">IF(R782&gt;=18,"AD-DESTACADO",IF(R782&gt;12,"A-LOGRADO",IF(R782&gt;=10,"B-EN PROCESO","C-EN INICIO")))</f>
        <v>C-EN INICIO</v>
      </c>
    </row>
    <row r="783" spans="2:19" ht="15.75" customHeight="1">
      <c r="B783" s="15">
        <v>771</v>
      </c>
      <c r="C783" s="16" t="s">
        <v>84</v>
      </c>
      <c r="D783" s="17" t="s">
        <v>188</v>
      </c>
      <c r="E783" s="33" t="s">
        <v>1004</v>
      </c>
      <c r="F783" s="30" t="s">
        <v>30</v>
      </c>
      <c r="G783" s="20">
        <v>2</v>
      </c>
      <c r="H783" s="20">
        <v>2</v>
      </c>
      <c r="I783" s="20">
        <v>0</v>
      </c>
      <c r="J783" s="20">
        <v>2</v>
      </c>
      <c r="K783" s="20">
        <v>2</v>
      </c>
      <c r="L783" s="20">
        <v>0</v>
      </c>
      <c r="M783" s="20">
        <v>2</v>
      </c>
      <c r="N783" s="20">
        <v>0</v>
      </c>
      <c r="O783" s="20">
        <v>0</v>
      </c>
      <c r="P783" s="20">
        <v>0</v>
      </c>
      <c r="R783" s="21">
        <f t="shared" si="24"/>
        <v>10</v>
      </c>
      <c r="S783" s="22" t="str">
        <f t="shared" si="25"/>
        <v>B-EN PROCESO</v>
      </c>
    </row>
    <row r="784" spans="2:19" ht="15.75" customHeight="1">
      <c r="B784" s="15">
        <v>772</v>
      </c>
      <c r="C784" s="16" t="s">
        <v>84</v>
      </c>
      <c r="D784" s="17" t="s">
        <v>188</v>
      </c>
      <c r="E784" s="33" t="s">
        <v>1005</v>
      </c>
      <c r="F784" s="30" t="s">
        <v>30</v>
      </c>
      <c r="G784" s="20">
        <v>0</v>
      </c>
      <c r="H784" s="20">
        <v>0</v>
      </c>
      <c r="I784" s="20">
        <v>2</v>
      </c>
      <c r="J784" s="20">
        <v>2</v>
      </c>
      <c r="K784" s="20">
        <v>0</v>
      </c>
      <c r="L784" s="20">
        <v>0</v>
      </c>
      <c r="M784" s="20">
        <v>2</v>
      </c>
      <c r="N784" s="20">
        <v>2</v>
      </c>
      <c r="O784" s="20">
        <v>2</v>
      </c>
      <c r="P784" s="20">
        <v>2</v>
      </c>
      <c r="R784" s="21">
        <f t="shared" si="24"/>
        <v>12</v>
      </c>
      <c r="S784" s="22" t="str">
        <f t="shared" si="25"/>
        <v>B-EN PROCESO</v>
      </c>
    </row>
    <row r="785" spans="2:19" ht="15.75" customHeight="1">
      <c r="B785" s="15">
        <v>773</v>
      </c>
      <c r="C785" s="16" t="s">
        <v>84</v>
      </c>
      <c r="D785" s="17" t="s">
        <v>188</v>
      </c>
      <c r="E785" s="33" t="s">
        <v>1006</v>
      </c>
      <c r="F785" s="30" t="s">
        <v>30</v>
      </c>
      <c r="G785" s="20">
        <v>2</v>
      </c>
      <c r="H785" s="20">
        <v>2</v>
      </c>
      <c r="I785" s="20">
        <v>2</v>
      </c>
      <c r="J785" s="20">
        <v>2</v>
      </c>
      <c r="K785" s="20">
        <v>2</v>
      </c>
      <c r="L785" s="20">
        <v>2</v>
      </c>
      <c r="M785" s="20">
        <v>0</v>
      </c>
      <c r="N785" s="20">
        <v>0</v>
      </c>
      <c r="O785" s="20">
        <v>2</v>
      </c>
      <c r="P785" s="20">
        <v>0</v>
      </c>
      <c r="R785" s="21">
        <f t="shared" si="24"/>
        <v>14</v>
      </c>
      <c r="S785" s="22" t="str">
        <f t="shared" si="25"/>
        <v>A-LOGRADO</v>
      </c>
    </row>
    <row r="786" spans="2:19" ht="15.75" customHeight="1">
      <c r="B786" s="15">
        <v>774</v>
      </c>
      <c r="C786" s="16" t="s">
        <v>84</v>
      </c>
      <c r="D786" s="17" t="s">
        <v>181</v>
      </c>
      <c r="E786" s="33" t="s">
        <v>1007</v>
      </c>
      <c r="F786" s="30" t="s">
        <v>54</v>
      </c>
      <c r="G786" s="20">
        <v>2</v>
      </c>
      <c r="H786" s="20">
        <v>2</v>
      </c>
      <c r="I786" s="20">
        <v>0</v>
      </c>
      <c r="J786" s="20">
        <v>2</v>
      </c>
      <c r="K786" s="20">
        <v>2</v>
      </c>
      <c r="L786" s="20">
        <v>2</v>
      </c>
      <c r="M786" s="20">
        <v>2</v>
      </c>
      <c r="N786" s="20">
        <v>2</v>
      </c>
      <c r="O786" s="20">
        <v>0</v>
      </c>
      <c r="P786" s="20">
        <v>0</v>
      </c>
      <c r="R786" s="21">
        <f t="shared" si="24"/>
        <v>14</v>
      </c>
      <c r="S786" s="22" t="str">
        <f t="shared" si="25"/>
        <v>A-LOGRADO</v>
      </c>
    </row>
    <row r="787" spans="2:19" ht="15.75" customHeight="1">
      <c r="B787" s="15">
        <v>775</v>
      </c>
      <c r="C787" s="16" t="s">
        <v>84</v>
      </c>
      <c r="D787" s="17" t="s">
        <v>181</v>
      </c>
      <c r="E787" s="33" t="s">
        <v>1008</v>
      </c>
      <c r="F787" s="30" t="s">
        <v>54</v>
      </c>
      <c r="G787" s="20">
        <v>0</v>
      </c>
      <c r="H787" s="20">
        <v>2</v>
      </c>
      <c r="I787" s="20">
        <v>2</v>
      </c>
      <c r="J787" s="20">
        <v>2</v>
      </c>
      <c r="K787" s="20">
        <v>2</v>
      </c>
      <c r="L787" s="20">
        <v>2</v>
      </c>
      <c r="M787" s="20">
        <v>2</v>
      </c>
      <c r="N787" s="20">
        <v>2</v>
      </c>
      <c r="O787" s="20">
        <v>0</v>
      </c>
      <c r="P787" s="20">
        <v>2</v>
      </c>
      <c r="R787" s="21">
        <f t="shared" si="24"/>
        <v>16</v>
      </c>
      <c r="S787" s="22" t="str">
        <f t="shared" si="25"/>
        <v>A-LOGRADO</v>
      </c>
    </row>
    <row r="788" spans="2:19" ht="15.75" customHeight="1">
      <c r="B788" s="15">
        <v>776</v>
      </c>
      <c r="C788" s="16" t="s">
        <v>84</v>
      </c>
      <c r="D788" s="17" t="s">
        <v>181</v>
      </c>
      <c r="E788" s="33" t="s">
        <v>1009</v>
      </c>
      <c r="F788" s="30" t="s">
        <v>54</v>
      </c>
      <c r="G788" s="20">
        <v>0</v>
      </c>
      <c r="H788" s="20">
        <v>2</v>
      </c>
      <c r="I788" s="20">
        <v>2</v>
      </c>
      <c r="J788" s="20">
        <v>0</v>
      </c>
      <c r="K788" s="20">
        <v>2</v>
      </c>
      <c r="L788" s="20">
        <v>2</v>
      </c>
      <c r="M788" s="20">
        <v>0</v>
      </c>
      <c r="N788" s="20">
        <v>2</v>
      </c>
      <c r="O788" s="20">
        <v>2</v>
      </c>
      <c r="P788" s="20">
        <v>2</v>
      </c>
      <c r="R788" s="21">
        <f t="shared" si="24"/>
        <v>14</v>
      </c>
      <c r="S788" s="22" t="str">
        <f t="shared" si="25"/>
        <v>A-LOGRADO</v>
      </c>
    </row>
    <row r="789" spans="2:19" ht="15.75" customHeight="1">
      <c r="B789" s="15">
        <v>777</v>
      </c>
      <c r="C789" s="16" t="s">
        <v>84</v>
      </c>
      <c r="D789" s="17" t="s">
        <v>181</v>
      </c>
      <c r="E789" s="33" t="s">
        <v>1010</v>
      </c>
      <c r="F789" s="30" t="s">
        <v>54</v>
      </c>
      <c r="G789" s="20">
        <v>2</v>
      </c>
      <c r="H789" s="20">
        <v>2</v>
      </c>
      <c r="I789" s="20">
        <v>2</v>
      </c>
      <c r="J789" s="20">
        <v>2</v>
      </c>
      <c r="K789" s="20">
        <v>2</v>
      </c>
      <c r="L789" s="20">
        <v>2</v>
      </c>
      <c r="M789" s="20">
        <v>2</v>
      </c>
      <c r="N789" s="20">
        <v>2</v>
      </c>
      <c r="O789" s="20">
        <v>2</v>
      </c>
      <c r="P789" s="20">
        <v>2</v>
      </c>
      <c r="R789" s="21">
        <f t="shared" si="24"/>
        <v>20</v>
      </c>
      <c r="S789" s="22" t="str">
        <f t="shared" si="25"/>
        <v>AD-DESTACADO</v>
      </c>
    </row>
    <row r="790" spans="2:19" ht="15.75" customHeight="1">
      <c r="B790" s="15">
        <v>778</v>
      </c>
      <c r="C790" s="16" t="s">
        <v>84</v>
      </c>
      <c r="D790" s="17" t="s">
        <v>181</v>
      </c>
      <c r="E790" s="33" t="s">
        <v>1011</v>
      </c>
      <c r="F790" s="30" t="s">
        <v>54</v>
      </c>
      <c r="G790" s="20">
        <v>0</v>
      </c>
      <c r="H790" s="20">
        <v>2</v>
      </c>
      <c r="I790" s="20">
        <v>2</v>
      </c>
      <c r="J790" s="20">
        <v>2</v>
      </c>
      <c r="K790" s="20">
        <v>2</v>
      </c>
      <c r="L790" s="20">
        <v>0</v>
      </c>
      <c r="M790" s="20">
        <v>2</v>
      </c>
      <c r="N790" s="20">
        <v>2</v>
      </c>
      <c r="O790" s="20">
        <v>0</v>
      </c>
      <c r="P790" s="20">
        <v>2</v>
      </c>
      <c r="R790" s="21">
        <f t="shared" si="24"/>
        <v>14</v>
      </c>
      <c r="S790" s="22" t="str">
        <f t="shared" si="25"/>
        <v>A-LOGRADO</v>
      </c>
    </row>
    <row r="791" spans="2:19" ht="15.75" customHeight="1">
      <c r="B791" s="15">
        <v>779</v>
      </c>
      <c r="C791" s="16" t="s">
        <v>84</v>
      </c>
      <c r="D791" s="17" t="s">
        <v>181</v>
      </c>
      <c r="E791" s="33" t="s">
        <v>1012</v>
      </c>
      <c r="F791" s="30" t="s">
        <v>54</v>
      </c>
      <c r="G791" s="20">
        <v>2</v>
      </c>
      <c r="H791" s="20">
        <v>0</v>
      </c>
      <c r="I791" s="20">
        <v>2</v>
      </c>
      <c r="J791" s="20">
        <v>0</v>
      </c>
      <c r="K791" s="20">
        <v>0</v>
      </c>
      <c r="L791" s="20">
        <v>0</v>
      </c>
      <c r="M791" s="20">
        <v>2</v>
      </c>
      <c r="N791" s="20">
        <v>2</v>
      </c>
      <c r="O791" s="20">
        <v>0</v>
      </c>
      <c r="P791" s="20">
        <v>2</v>
      </c>
      <c r="R791" s="21">
        <f t="shared" si="24"/>
        <v>10</v>
      </c>
      <c r="S791" s="22" t="str">
        <f t="shared" si="25"/>
        <v>B-EN PROCESO</v>
      </c>
    </row>
    <row r="792" spans="2:19" ht="15.75" customHeight="1">
      <c r="B792" s="15">
        <v>780</v>
      </c>
      <c r="C792" s="16" t="s">
        <v>84</v>
      </c>
      <c r="D792" s="17" t="s">
        <v>181</v>
      </c>
      <c r="E792" s="33" t="s">
        <v>1013</v>
      </c>
      <c r="F792" s="30" t="s">
        <v>54</v>
      </c>
      <c r="G792" s="20">
        <v>2</v>
      </c>
      <c r="H792" s="20">
        <v>0</v>
      </c>
      <c r="I792" s="20">
        <v>2</v>
      </c>
      <c r="J792" s="20">
        <v>2</v>
      </c>
      <c r="K792" s="20">
        <v>2</v>
      </c>
      <c r="L792" s="20">
        <v>0</v>
      </c>
      <c r="M792" s="20">
        <v>0</v>
      </c>
      <c r="N792" s="20">
        <v>0</v>
      </c>
      <c r="O792" s="20">
        <v>0</v>
      </c>
      <c r="P792" s="20">
        <v>2</v>
      </c>
      <c r="R792" s="21">
        <f t="shared" si="24"/>
        <v>10</v>
      </c>
      <c r="S792" s="22" t="str">
        <f t="shared" si="25"/>
        <v>B-EN PROCESO</v>
      </c>
    </row>
    <row r="793" spans="2:19" ht="15.75" customHeight="1">
      <c r="B793" s="15">
        <v>781</v>
      </c>
      <c r="C793" s="16" t="s">
        <v>84</v>
      </c>
      <c r="D793" s="17" t="s">
        <v>181</v>
      </c>
      <c r="E793" s="33" t="s">
        <v>1014</v>
      </c>
      <c r="F793" s="30" t="s">
        <v>54</v>
      </c>
      <c r="G793" s="20">
        <v>2</v>
      </c>
      <c r="H793" s="20">
        <v>2</v>
      </c>
      <c r="I793" s="20">
        <v>2</v>
      </c>
      <c r="J793" s="20">
        <v>2</v>
      </c>
      <c r="K793" s="20">
        <v>0</v>
      </c>
      <c r="L793" s="20">
        <v>0</v>
      </c>
      <c r="M793" s="20">
        <v>2</v>
      </c>
      <c r="N793" s="20">
        <v>0</v>
      </c>
      <c r="O793" s="20">
        <v>0</v>
      </c>
      <c r="P793" s="20">
        <v>0</v>
      </c>
      <c r="R793" s="21">
        <f t="shared" si="24"/>
        <v>10</v>
      </c>
      <c r="S793" s="22" t="str">
        <f t="shared" si="25"/>
        <v>B-EN PROCESO</v>
      </c>
    </row>
    <row r="794" spans="2:19" ht="15.75" customHeight="1">
      <c r="B794" s="15">
        <v>782</v>
      </c>
      <c r="C794" s="16" t="s">
        <v>84</v>
      </c>
      <c r="D794" s="17" t="s">
        <v>181</v>
      </c>
      <c r="E794" s="33" t="s">
        <v>1015</v>
      </c>
      <c r="F794" s="30" t="s">
        <v>54</v>
      </c>
      <c r="G794" s="20">
        <v>2</v>
      </c>
      <c r="H794" s="20">
        <v>2</v>
      </c>
      <c r="I794" s="20">
        <v>2</v>
      </c>
      <c r="J794" s="20">
        <v>2</v>
      </c>
      <c r="K794" s="20">
        <v>2</v>
      </c>
      <c r="L794" s="20">
        <v>2</v>
      </c>
      <c r="M794" s="20">
        <v>2</v>
      </c>
      <c r="N794" s="20">
        <v>2</v>
      </c>
      <c r="O794" s="20">
        <v>2</v>
      </c>
      <c r="P794" s="20">
        <v>2</v>
      </c>
      <c r="R794" s="21">
        <f t="shared" si="24"/>
        <v>20</v>
      </c>
      <c r="S794" s="22" t="str">
        <f t="shared" si="25"/>
        <v>AD-DESTACADO</v>
      </c>
    </row>
    <row r="795" spans="2:19" ht="15.75" customHeight="1">
      <c r="B795" s="15">
        <v>783</v>
      </c>
      <c r="C795" s="16" t="s">
        <v>84</v>
      </c>
      <c r="D795" s="17" t="s">
        <v>181</v>
      </c>
      <c r="E795" s="33" t="s">
        <v>1016</v>
      </c>
      <c r="F795" s="30" t="s">
        <v>54</v>
      </c>
      <c r="G795" s="20">
        <v>2</v>
      </c>
      <c r="H795" s="20">
        <v>2</v>
      </c>
      <c r="I795" s="20">
        <v>0</v>
      </c>
      <c r="J795" s="20">
        <v>2</v>
      </c>
      <c r="K795" s="20">
        <v>2</v>
      </c>
      <c r="L795" s="20">
        <v>2</v>
      </c>
      <c r="M795" s="20">
        <v>0</v>
      </c>
      <c r="N795" s="20">
        <v>0</v>
      </c>
      <c r="O795" s="20">
        <v>2</v>
      </c>
      <c r="P795" s="20">
        <v>2</v>
      </c>
      <c r="R795" s="21">
        <f t="shared" si="24"/>
        <v>14</v>
      </c>
      <c r="S795" s="22" t="str">
        <f t="shared" si="25"/>
        <v>A-LOGRADO</v>
      </c>
    </row>
    <row r="796" spans="2:19" ht="15.75" customHeight="1">
      <c r="B796" s="15">
        <v>784</v>
      </c>
      <c r="C796" s="16" t="s">
        <v>84</v>
      </c>
      <c r="D796" s="17" t="s">
        <v>181</v>
      </c>
      <c r="E796" s="33" t="s">
        <v>1017</v>
      </c>
      <c r="F796" s="30" t="s">
        <v>54</v>
      </c>
      <c r="G796" s="20">
        <v>0</v>
      </c>
      <c r="H796" s="20">
        <v>2</v>
      </c>
      <c r="I796" s="20">
        <v>2</v>
      </c>
      <c r="J796" s="20">
        <v>2</v>
      </c>
      <c r="K796" s="20">
        <v>2</v>
      </c>
      <c r="L796" s="20">
        <v>2</v>
      </c>
      <c r="M796" s="20">
        <v>2</v>
      </c>
      <c r="N796" s="20">
        <v>2</v>
      </c>
      <c r="O796" s="20">
        <v>0</v>
      </c>
      <c r="P796" s="20">
        <v>2</v>
      </c>
      <c r="R796" s="21">
        <f t="shared" si="24"/>
        <v>16</v>
      </c>
      <c r="S796" s="22" t="str">
        <f t="shared" si="25"/>
        <v>A-LOGRADO</v>
      </c>
    </row>
    <row r="797" spans="2:19" ht="15.75" customHeight="1">
      <c r="B797" s="15">
        <v>785</v>
      </c>
      <c r="C797" s="16" t="s">
        <v>84</v>
      </c>
      <c r="D797" s="17" t="s">
        <v>181</v>
      </c>
      <c r="E797" s="33" t="s">
        <v>1018</v>
      </c>
      <c r="F797" s="30" t="s">
        <v>54</v>
      </c>
      <c r="G797" s="20">
        <v>2</v>
      </c>
      <c r="H797" s="20">
        <v>0</v>
      </c>
      <c r="I797" s="20">
        <v>2</v>
      </c>
      <c r="J797" s="20">
        <v>2</v>
      </c>
      <c r="K797" s="20">
        <v>2</v>
      </c>
      <c r="L797" s="20">
        <v>0</v>
      </c>
      <c r="M797" s="20">
        <v>0</v>
      </c>
      <c r="N797" s="20">
        <v>0</v>
      </c>
      <c r="O797" s="20">
        <v>0</v>
      </c>
      <c r="P797" s="20">
        <v>2</v>
      </c>
      <c r="R797" s="21">
        <f t="shared" si="24"/>
        <v>10</v>
      </c>
      <c r="S797" s="22" t="str">
        <f t="shared" si="25"/>
        <v>B-EN PROCESO</v>
      </c>
    </row>
    <row r="798" spans="2:19" ht="15.75" customHeight="1">
      <c r="B798" s="15">
        <v>786</v>
      </c>
      <c r="C798" s="16" t="s">
        <v>84</v>
      </c>
      <c r="D798" s="17" t="s">
        <v>181</v>
      </c>
      <c r="E798" s="33" t="s">
        <v>1019</v>
      </c>
      <c r="F798" s="30" t="s">
        <v>54</v>
      </c>
      <c r="G798" s="20">
        <v>2</v>
      </c>
      <c r="H798" s="20">
        <v>2</v>
      </c>
      <c r="I798" s="20">
        <v>2</v>
      </c>
      <c r="J798" s="20">
        <v>2</v>
      </c>
      <c r="K798" s="20">
        <v>2</v>
      </c>
      <c r="L798" s="20">
        <v>2</v>
      </c>
      <c r="M798" s="20">
        <v>2</v>
      </c>
      <c r="N798" s="20">
        <v>2</v>
      </c>
      <c r="O798" s="20">
        <v>2</v>
      </c>
      <c r="P798" s="20">
        <v>2</v>
      </c>
      <c r="R798" s="21">
        <f t="shared" si="24"/>
        <v>20</v>
      </c>
      <c r="S798" s="22" t="str">
        <f t="shared" si="25"/>
        <v>AD-DESTACADO</v>
      </c>
    </row>
    <row r="799" spans="2:19" ht="15.75" customHeight="1">
      <c r="B799" s="15">
        <v>787</v>
      </c>
      <c r="C799" s="16" t="s">
        <v>84</v>
      </c>
      <c r="D799" s="17" t="s">
        <v>181</v>
      </c>
      <c r="E799" s="33" t="s">
        <v>1020</v>
      </c>
      <c r="F799" s="30" t="s">
        <v>54</v>
      </c>
      <c r="G799" s="20">
        <v>0</v>
      </c>
      <c r="H799" s="20">
        <v>2</v>
      </c>
      <c r="I799" s="20">
        <v>2</v>
      </c>
      <c r="J799" s="20">
        <v>2</v>
      </c>
      <c r="K799" s="20">
        <v>2</v>
      </c>
      <c r="L799" s="20">
        <v>0</v>
      </c>
      <c r="M799" s="20">
        <v>2</v>
      </c>
      <c r="N799" s="20">
        <v>2</v>
      </c>
      <c r="O799" s="20">
        <v>0</v>
      </c>
      <c r="P799" s="20">
        <v>0</v>
      </c>
      <c r="R799" s="21">
        <f t="shared" si="24"/>
        <v>12</v>
      </c>
      <c r="S799" s="22" t="str">
        <f t="shared" si="25"/>
        <v>B-EN PROCESO</v>
      </c>
    </row>
    <row r="800" spans="2:19" ht="15.75" customHeight="1">
      <c r="B800" s="15">
        <v>788</v>
      </c>
      <c r="C800" s="16" t="s">
        <v>84</v>
      </c>
      <c r="D800" s="17" t="s">
        <v>181</v>
      </c>
      <c r="E800" s="33" t="s">
        <v>1021</v>
      </c>
      <c r="F800" s="30" t="s">
        <v>54</v>
      </c>
      <c r="G800" s="20">
        <v>2</v>
      </c>
      <c r="H800" s="20">
        <v>2</v>
      </c>
      <c r="I800" s="20">
        <v>2</v>
      </c>
      <c r="J800" s="20">
        <v>2</v>
      </c>
      <c r="K800" s="20">
        <v>2</v>
      </c>
      <c r="L800" s="20">
        <v>0</v>
      </c>
      <c r="M800" s="20">
        <v>2</v>
      </c>
      <c r="N800" s="20">
        <v>0</v>
      </c>
      <c r="O800" s="20">
        <v>0</v>
      </c>
      <c r="P800" s="20">
        <v>0</v>
      </c>
      <c r="R800" s="21">
        <f t="shared" si="24"/>
        <v>12</v>
      </c>
      <c r="S800" s="22" t="str">
        <f t="shared" si="25"/>
        <v>B-EN PROCESO</v>
      </c>
    </row>
    <row r="801" spans="2:19" ht="15.75" customHeight="1">
      <c r="B801" s="15">
        <v>789</v>
      </c>
      <c r="C801" s="16" t="s">
        <v>84</v>
      </c>
      <c r="D801" s="17" t="s">
        <v>181</v>
      </c>
      <c r="E801" s="33" t="s">
        <v>1022</v>
      </c>
      <c r="F801" s="30" t="s">
        <v>54</v>
      </c>
      <c r="G801" s="20">
        <v>0</v>
      </c>
      <c r="H801" s="20">
        <v>2</v>
      </c>
      <c r="I801" s="20">
        <v>2</v>
      </c>
      <c r="J801" s="20">
        <v>2</v>
      </c>
      <c r="K801" s="20">
        <v>0</v>
      </c>
      <c r="L801" s="20">
        <v>2</v>
      </c>
      <c r="M801" s="20">
        <v>2</v>
      </c>
      <c r="N801" s="20">
        <v>2</v>
      </c>
      <c r="O801" s="20">
        <v>0</v>
      </c>
      <c r="P801" s="20">
        <v>2</v>
      </c>
      <c r="R801" s="21">
        <f t="shared" si="24"/>
        <v>14</v>
      </c>
      <c r="S801" s="22" t="str">
        <f t="shared" si="25"/>
        <v>A-LOGRADO</v>
      </c>
    </row>
    <row r="802" spans="2:19" ht="15.75" customHeight="1">
      <c r="B802" s="15">
        <v>790</v>
      </c>
      <c r="C802" s="16" t="s">
        <v>84</v>
      </c>
      <c r="D802" s="17" t="s">
        <v>181</v>
      </c>
      <c r="E802" s="33" t="s">
        <v>1023</v>
      </c>
      <c r="F802" s="30" t="s">
        <v>54</v>
      </c>
      <c r="G802" s="20">
        <v>2</v>
      </c>
      <c r="H802" s="20">
        <v>2</v>
      </c>
      <c r="I802" s="20">
        <v>2</v>
      </c>
      <c r="J802" s="20">
        <v>2</v>
      </c>
      <c r="K802" s="20">
        <v>2</v>
      </c>
      <c r="L802" s="20">
        <v>2</v>
      </c>
      <c r="M802" s="20">
        <v>2</v>
      </c>
      <c r="N802" s="20">
        <v>2</v>
      </c>
      <c r="O802" s="20">
        <v>2</v>
      </c>
      <c r="P802" s="20">
        <v>2</v>
      </c>
      <c r="R802" s="21">
        <f t="shared" si="24"/>
        <v>20</v>
      </c>
      <c r="S802" s="22" t="str">
        <f t="shared" si="25"/>
        <v>AD-DESTACADO</v>
      </c>
    </row>
    <row r="803" spans="2:19" ht="15.75" customHeight="1">
      <c r="B803" s="15">
        <v>791</v>
      </c>
      <c r="C803" s="16" t="s">
        <v>84</v>
      </c>
      <c r="D803" s="17" t="s">
        <v>181</v>
      </c>
      <c r="E803" s="33" t="s">
        <v>1024</v>
      </c>
      <c r="F803" s="30" t="s">
        <v>54</v>
      </c>
      <c r="G803" s="20">
        <v>0</v>
      </c>
      <c r="H803" s="20">
        <v>0</v>
      </c>
      <c r="I803" s="20">
        <v>2</v>
      </c>
      <c r="J803" s="20">
        <v>2</v>
      </c>
      <c r="K803" s="20">
        <v>0</v>
      </c>
      <c r="L803" s="20">
        <v>0</v>
      </c>
      <c r="M803" s="20">
        <v>0</v>
      </c>
      <c r="N803" s="20">
        <v>0</v>
      </c>
      <c r="O803" s="20">
        <v>2</v>
      </c>
      <c r="P803" s="20">
        <v>2</v>
      </c>
      <c r="R803" s="21">
        <f t="shared" si="24"/>
        <v>8</v>
      </c>
      <c r="S803" s="22" t="str">
        <f t="shared" si="25"/>
        <v>C-EN INICIO</v>
      </c>
    </row>
    <row r="804" spans="2:19" ht="15.75" customHeight="1">
      <c r="B804" s="15">
        <v>792</v>
      </c>
      <c r="C804" s="16" t="s">
        <v>84</v>
      </c>
      <c r="D804" s="17" t="s">
        <v>181</v>
      </c>
      <c r="E804" s="33" t="s">
        <v>1025</v>
      </c>
      <c r="F804" s="30" t="s">
        <v>54</v>
      </c>
      <c r="G804" s="20">
        <v>0</v>
      </c>
      <c r="H804" s="20">
        <v>0</v>
      </c>
      <c r="I804" s="20">
        <v>2</v>
      </c>
      <c r="J804" s="20">
        <v>2</v>
      </c>
      <c r="K804" s="20">
        <v>2</v>
      </c>
      <c r="L804" s="20">
        <v>2</v>
      </c>
      <c r="M804" s="20">
        <v>2</v>
      </c>
      <c r="N804" s="20">
        <v>2</v>
      </c>
      <c r="O804" s="20">
        <v>0</v>
      </c>
      <c r="P804" s="20">
        <v>2</v>
      </c>
      <c r="R804" s="21">
        <f t="shared" si="24"/>
        <v>14</v>
      </c>
      <c r="S804" s="22" t="str">
        <f t="shared" si="25"/>
        <v>A-LOGRADO</v>
      </c>
    </row>
    <row r="805" spans="2:19" ht="15.75" customHeight="1">
      <c r="B805" s="15">
        <v>793</v>
      </c>
      <c r="C805" s="16" t="s">
        <v>84</v>
      </c>
      <c r="D805" s="17" t="s">
        <v>181</v>
      </c>
      <c r="E805" s="33" t="s">
        <v>1026</v>
      </c>
      <c r="F805" s="30" t="s">
        <v>54</v>
      </c>
      <c r="G805" s="20">
        <v>2</v>
      </c>
      <c r="H805" s="20">
        <v>2</v>
      </c>
      <c r="I805" s="20">
        <v>2</v>
      </c>
      <c r="J805" s="20">
        <v>2</v>
      </c>
      <c r="K805" s="20">
        <v>2</v>
      </c>
      <c r="L805" s="20">
        <v>2</v>
      </c>
      <c r="M805" s="20">
        <v>2</v>
      </c>
      <c r="N805" s="20">
        <v>2</v>
      </c>
      <c r="O805" s="20">
        <v>2</v>
      </c>
      <c r="P805" s="20">
        <v>2</v>
      </c>
      <c r="R805" s="21">
        <f t="shared" si="24"/>
        <v>20</v>
      </c>
      <c r="S805" s="22" t="str">
        <f t="shared" si="25"/>
        <v>AD-DESTACADO</v>
      </c>
    </row>
    <row r="806" spans="2:19" ht="15.75" customHeight="1">
      <c r="B806" s="15">
        <v>794</v>
      </c>
      <c r="C806" s="16" t="s">
        <v>84</v>
      </c>
      <c r="D806" s="17" t="s">
        <v>181</v>
      </c>
      <c r="E806" s="33" t="s">
        <v>1027</v>
      </c>
      <c r="F806" s="30" t="s">
        <v>54</v>
      </c>
      <c r="G806" s="20">
        <v>2</v>
      </c>
      <c r="H806" s="20">
        <v>2</v>
      </c>
      <c r="I806" s="20">
        <v>2</v>
      </c>
      <c r="J806" s="20">
        <v>2</v>
      </c>
      <c r="K806" s="20">
        <v>2</v>
      </c>
      <c r="L806" s="20">
        <v>2</v>
      </c>
      <c r="M806" s="20">
        <v>2</v>
      </c>
      <c r="N806" s="20">
        <v>0</v>
      </c>
      <c r="O806" s="20">
        <v>2</v>
      </c>
      <c r="P806" s="20">
        <v>2</v>
      </c>
      <c r="R806" s="21">
        <f t="shared" si="24"/>
        <v>18</v>
      </c>
      <c r="S806" s="22" t="str">
        <f t="shared" si="25"/>
        <v>AD-DESTACADO</v>
      </c>
    </row>
    <row r="807" spans="2:19" ht="15.75" customHeight="1">
      <c r="B807" s="15">
        <v>795</v>
      </c>
      <c r="C807" s="16" t="s">
        <v>84</v>
      </c>
      <c r="D807" s="17" t="s">
        <v>181</v>
      </c>
      <c r="E807" s="33" t="s">
        <v>1028</v>
      </c>
      <c r="F807" s="30" t="s">
        <v>54</v>
      </c>
      <c r="G807" s="20">
        <v>2</v>
      </c>
      <c r="H807" s="20">
        <v>2</v>
      </c>
      <c r="I807" s="20">
        <v>2</v>
      </c>
      <c r="J807" s="20">
        <v>2</v>
      </c>
      <c r="K807" s="20">
        <v>2</v>
      </c>
      <c r="L807" s="20">
        <v>2</v>
      </c>
      <c r="M807" s="20">
        <v>2</v>
      </c>
      <c r="N807" s="20">
        <v>2</v>
      </c>
      <c r="O807" s="20">
        <v>2</v>
      </c>
      <c r="P807" s="20">
        <v>2</v>
      </c>
      <c r="R807" s="21">
        <f t="shared" si="24"/>
        <v>20</v>
      </c>
      <c r="S807" s="22" t="str">
        <f t="shared" si="25"/>
        <v>AD-DESTACADO</v>
      </c>
    </row>
    <row r="808" spans="2:19" ht="15.75" customHeight="1">
      <c r="B808" s="15">
        <v>796</v>
      </c>
      <c r="C808" s="16" t="s">
        <v>84</v>
      </c>
      <c r="D808" s="17" t="s">
        <v>181</v>
      </c>
      <c r="E808" s="33" t="s">
        <v>1029</v>
      </c>
      <c r="F808" s="30" t="s">
        <v>54</v>
      </c>
      <c r="G808" s="20">
        <v>2</v>
      </c>
      <c r="H808" s="20">
        <v>2</v>
      </c>
      <c r="I808" s="20">
        <v>2</v>
      </c>
      <c r="J808" s="20">
        <v>2</v>
      </c>
      <c r="K808" s="20">
        <v>2</v>
      </c>
      <c r="L808" s="20">
        <v>2</v>
      </c>
      <c r="M808" s="20">
        <v>2</v>
      </c>
      <c r="N808" s="20">
        <v>2</v>
      </c>
      <c r="O808" s="20">
        <v>2</v>
      </c>
      <c r="P808" s="20">
        <v>2</v>
      </c>
      <c r="R808" s="21">
        <f t="shared" si="24"/>
        <v>20</v>
      </c>
      <c r="S808" s="22" t="str">
        <f t="shared" si="25"/>
        <v>AD-DESTACADO</v>
      </c>
    </row>
    <row r="809" spans="2:19" ht="15.75" customHeight="1">
      <c r="B809" s="15">
        <v>797</v>
      </c>
      <c r="C809" s="16" t="s">
        <v>84</v>
      </c>
      <c r="D809" s="17" t="s">
        <v>181</v>
      </c>
      <c r="E809" s="33" t="s">
        <v>1030</v>
      </c>
      <c r="F809" s="30" t="s">
        <v>54</v>
      </c>
      <c r="G809" s="20">
        <v>2</v>
      </c>
      <c r="H809" s="20">
        <v>0</v>
      </c>
      <c r="I809" s="20">
        <v>2</v>
      </c>
      <c r="J809" s="20">
        <v>2</v>
      </c>
      <c r="K809" s="20">
        <v>2</v>
      </c>
      <c r="L809" s="20">
        <v>0</v>
      </c>
      <c r="M809" s="20">
        <v>2</v>
      </c>
      <c r="N809" s="20">
        <v>0</v>
      </c>
      <c r="O809" s="20">
        <v>0</v>
      </c>
      <c r="P809" s="20">
        <v>2</v>
      </c>
      <c r="R809" s="21">
        <f t="shared" si="24"/>
        <v>12</v>
      </c>
      <c r="S809" s="22" t="str">
        <f t="shared" si="25"/>
        <v>B-EN PROCESO</v>
      </c>
    </row>
    <row r="810" spans="2:19" ht="15.75" customHeight="1">
      <c r="B810" s="15">
        <v>798</v>
      </c>
      <c r="C810" s="16" t="s">
        <v>84</v>
      </c>
      <c r="D810" s="17" t="s">
        <v>181</v>
      </c>
      <c r="E810" s="33" t="s">
        <v>1031</v>
      </c>
      <c r="F810" s="30" t="s">
        <v>54</v>
      </c>
      <c r="G810" s="20">
        <v>2</v>
      </c>
      <c r="H810" s="20">
        <v>2</v>
      </c>
      <c r="I810" s="20">
        <v>2</v>
      </c>
      <c r="J810" s="20">
        <v>2</v>
      </c>
      <c r="K810" s="20">
        <v>2</v>
      </c>
      <c r="L810" s="20">
        <v>0</v>
      </c>
      <c r="M810" s="20">
        <v>0</v>
      </c>
      <c r="N810" s="20">
        <v>2</v>
      </c>
      <c r="O810" s="20">
        <v>0</v>
      </c>
      <c r="P810" s="20">
        <v>2</v>
      </c>
      <c r="R810" s="21">
        <f t="shared" si="24"/>
        <v>14</v>
      </c>
      <c r="S810" s="22" t="str">
        <f t="shared" si="25"/>
        <v>A-LOGRADO</v>
      </c>
    </row>
    <row r="811" spans="2:19" ht="15.75" customHeight="1">
      <c r="B811" s="15">
        <v>799</v>
      </c>
      <c r="C811" s="16" t="s">
        <v>84</v>
      </c>
      <c r="D811" s="17" t="s">
        <v>181</v>
      </c>
      <c r="E811" s="84" t="s">
        <v>1032</v>
      </c>
      <c r="F811" s="30" t="s">
        <v>54</v>
      </c>
      <c r="G811" s="20">
        <v>2</v>
      </c>
      <c r="H811" s="20">
        <v>2</v>
      </c>
      <c r="I811" s="20">
        <v>2</v>
      </c>
      <c r="J811" s="20">
        <v>2</v>
      </c>
      <c r="K811" s="20">
        <v>0</v>
      </c>
      <c r="L811" s="20">
        <v>2</v>
      </c>
      <c r="M811" s="20">
        <v>2</v>
      </c>
      <c r="N811" s="20">
        <v>0</v>
      </c>
      <c r="O811" s="20">
        <v>0</v>
      </c>
      <c r="P811" s="20">
        <v>2</v>
      </c>
      <c r="R811" s="21">
        <f t="shared" si="24"/>
        <v>14</v>
      </c>
      <c r="S811" s="22" t="str">
        <f t="shared" si="25"/>
        <v>A-LOGRADO</v>
      </c>
    </row>
    <row r="812" spans="2:19" ht="15.75" customHeight="1">
      <c r="B812" s="15">
        <v>800</v>
      </c>
      <c r="C812" s="16" t="s">
        <v>84</v>
      </c>
      <c r="D812" s="17" t="s">
        <v>181</v>
      </c>
      <c r="E812" s="84" t="s">
        <v>1033</v>
      </c>
      <c r="F812" s="30" t="s">
        <v>54</v>
      </c>
      <c r="G812" s="20">
        <v>2</v>
      </c>
      <c r="H812" s="20">
        <v>2</v>
      </c>
      <c r="I812" s="20">
        <v>2</v>
      </c>
      <c r="J812" s="20">
        <v>2</v>
      </c>
      <c r="K812" s="20">
        <v>2</v>
      </c>
      <c r="L812" s="20">
        <v>0</v>
      </c>
      <c r="M812" s="20">
        <v>2</v>
      </c>
      <c r="N812" s="20">
        <v>2</v>
      </c>
      <c r="O812" s="20">
        <v>0</v>
      </c>
      <c r="P812" s="20">
        <v>0</v>
      </c>
      <c r="R812" s="21">
        <f t="shared" si="24"/>
        <v>14</v>
      </c>
      <c r="S812" s="22" t="str">
        <f t="shared" si="25"/>
        <v>A-LOGRADO</v>
      </c>
    </row>
    <row r="813" spans="2:19" ht="15.75" customHeight="1">
      <c r="B813" s="15">
        <v>801</v>
      </c>
      <c r="C813" s="16" t="s">
        <v>84</v>
      </c>
      <c r="D813" s="17" t="s">
        <v>181</v>
      </c>
      <c r="E813" s="84" t="s">
        <v>1034</v>
      </c>
      <c r="F813" s="30" t="s">
        <v>59</v>
      </c>
      <c r="G813" s="20">
        <v>2</v>
      </c>
      <c r="H813" s="20">
        <v>2</v>
      </c>
      <c r="I813" s="20">
        <v>2</v>
      </c>
      <c r="J813" s="20">
        <v>2</v>
      </c>
      <c r="K813" s="20">
        <v>2</v>
      </c>
      <c r="L813" s="20">
        <v>0</v>
      </c>
      <c r="M813" s="20">
        <v>2</v>
      </c>
      <c r="N813" s="20">
        <v>2</v>
      </c>
      <c r="O813" s="20">
        <v>0</v>
      </c>
      <c r="P813" s="20">
        <v>0</v>
      </c>
      <c r="R813" s="21">
        <f t="shared" si="24"/>
        <v>14</v>
      </c>
      <c r="S813" s="22" t="str">
        <f t="shared" si="25"/>
        <v>A-LOGRADO</v>
      </c>
    </row>
    <row r="814" spans="2:19" ht="15.75" customHeight="1">
      <c r="B814" s="15">
        <v>802</v>
      </c>
      <c r="C814" s="16" t="s">
        <v>84</v>
      </c>
      <c r="D814" s="17" t="s">
        <v>181</v>
      </c>
      <c r="E814" s="84" t="s">
        <v>1035</v>
      </c>
      <c r="F814" s="30" t="s">
        <v>59</v>
      </c>
      <c r="G814" s="20">
        <v>2</v>
      </c>
      <c r="H814" s="20">
        <v>2</v>
      </c>
      <c r="I814" s="20">
        <v>2</v>
      </c>
      <c r="J814" s="20">
        <v>2</v>
      </c>
      <c r="K814" s="20">
        <v>0</v>
      </c>
      <c r="L814" s="20">
        <v>2</v>
      </c>
      <c r="M814" s="20">
        <v>2</v>
      </c>
      <c r="N814" s="20">
        <v>2</v>
      </c>
      <c r="O814" s="20">
        <v>2</v>
      </c>
      <c r="P814" s="20">
        <v>2</v>
      </c>
      <c r="R814" s="21">
        <f t="shared" si="24"/>
        <v>18</v>
      </c>
      <c r="S814" s="22" t="str">
        <f t="shared" si="25"/>
        <v>AD-DESTACADO</v>
      </c>
    </row>
    <row r="815" spans="2:19" ht="15.75" customHeight="1">
      <c r="B815" s="15">
        <v>803</v>
      </c>
      <c r="C815" s="16" t="s">
        <v>84</v>
      </c>
      <c r="D815" s="17" t="s">
        <v>181</v>
      </c>
      <c r="E815" s="84" t="s">
        <v>1036</v>
      </c>
      <c r="F815" s="30" t="s">
        <v>59</v>
      </c>
      <c r="G815" s="20">
        <v>2</v>
      </c>
      <c r="H815" s="20">
        <v>2</v>
      </c>
      <c r="I815" s="20">
        <v>2</v>
      </c>
      <c r="J815" s="20">
        <v>2</v>
      </c>
      <c r="K815" s="20">
        <v>0</v>
      </c>
      <c r="L815" s="20">
        <v>2</v>
      </c>
      <c r="M815" s="20">
        <v>2</v>
      </c>
      <c r="N815" s="20">
        <v>2</v>
      </c>
      <c r="O815" s="20">
        <v>2</v>
      </c>
      <c r="P815" s="20">
        <v>2</v>
      </c>
      <c r="R815" s="21">
        <f t="shared" si="24"/>
        <v>18</v>
      </c>
      <c r="S815" s="22" t="str">
        <f t="shared" si="25"/>
        <v>AD-DESTACADO</v>
      </c>
    </row>
    <row r="816" spans="2:19" ht="15.75" customHeight="1">
      <c r="B816" s="15">
        <v>804</v>
      </c>
      <c r="C816" s="16" t="s">
        <v>84</v>
      </c>
      <c r="D816" s="17" t="s">
        <v>181</v>
      </c>
      <c r="E816" s="84" t="s">
        <v>1037</v>
      </c>
      <c r="F816" s="30" t="s">
        <v>59</v>
      </c>
      <c r="G816" s="20">
        <v>2</v>
      </c>
      <c r="H816" s="20">
        <v>2</v>
      </c>
      <c r="I816" s="20">
        <v>0</v>
      </c>
      <c r="J816" s="20">
        <v>2</v>
      </c>
      <c r="K816" s="20">
        <v>0</v>
      </c>
      <c r="L816" s="20">
        <v>2</v>
      </c>
      <c r="M816" s="20">
        <v>2</v>
      </c>
      <c r="N816" s="20">
        <v>2</v>
      </c>
      <c r="O816" s="20">
        <v>2</v>
      </c>
      <c r="P816" s="20">
        <v>0</v>
      </c>
      <c r="R816" s="21">
        <f t="shared" si="24"/>
        <v>14</v>
      </c>
      <c r="S816" s="22" t="str">
        <f t="shared" si="25"/>
        <v>A-LOGRADO</v>
      </c>
    </row>
    <row r="817" spans="2:19" ht="15.75" customHeight="1">
      <c r="B817" s="15">
        <v>805</v>
      </c>
      <c r="C817" s="16" t="s">
        <v>84</v>
      </c>
      <c r="D817" s="17" t="s">
        <v>181</v>
      </c>
      <c r="E817" s="84" t="s">
        <v>1038</v>
      </c>
      <c r="F817" s="30" t="s">
        <v>59</v>
      </c>
      <c r="G817" s="20">
        <v>2</v>
      </c>
      <c r="H817" s="20">
        <v>2</v>
      </c>
      <c r="I817" s="20">
        <v>2</v>
      </c>
      <c r="J817" s="20">
        <v>0</v>
      </c>
      <c r="K817" s="20">
        <v>2</v>
      </c>
      <c r="L817" s="20">
        <v>2</v>
      </c>
      <c r="M817" s="20">
        <v>2</v>
      </c>
      <c r="N817" s="20">
        <v>2</v>
      </c>
      <c r="O817" s="20">
        <v>2</v>
      </c>
      <c r="P817" s="20">
        <v>2</v>
      </c>
      <c r="R817" s="21">
        <f t="shared" si="24"/>
        <v>18</v>
      </c>
      <c r="S817" s="22" t="str">
        <f t="shared" si="25"/>
        <v>AD-DESTACADO</v>
      </c>
    </row>
    <row r="818" spans="2:19" ht="15.75" customHeight="1">
      <c r="B818" s="15">
        <v>806</v>
      </c>
      <c r="C818" s="16" t="s">
        <v>84</v>
      </c>
      <c r="D818" s="17" t="s">
        <v>181</v>
      </c>
      <c r="E818" s="84" t="s">
        <v>1039</v>
      </c>
      <c r="F818" s="30" t="s">
        <v>59</v>
      </c>
      <c r="G818" s="20">
        <v>2</v>
      </c>
      <c r="H818" s="20">
        <v>2</v>
      </c>
      <c r="I818" s="20">
        <v>2</v>
      </c>
      <c r="J818" s="20">
        <v>0</v>
      </c>
      <c r="K818" s="20">
        <v>0</v>
      </c>
      <c r="L818" s="20">
        <v>2</v>
      </c>
      <c r="M818" s="20">
        <v>2</v>
      </c>
      <c r="N818" s="20">
        <v>0</v>
      </c>
      <c r="O818" s="20">
        <v>2</v>
      </c>
      <c r="P818" s="20">
        <v>2</v>
      </c>
      <c r="R818" s="21">
        <f t="shared" si="24"/>
        <v>14</v>
      </c>
      <c r="S818" s="22" t="str">
        <f t="shared" si="25"/>
        <v>A-LOGRADO</v>
      </c>
    </row>
    <row r="819" spans="2:19" ht="15.75" customHeight="1">
      <c r="B819" s="15">
        <v>807</v>
      </c>
      <c r="C819" s="16" t="s">
        <v>84</v>
      </c>
      <c r="D819" s="17" t="s">
        <v>181</v>
      </c>
      <c r="E819" s="84" t="s">
        <v>1040</v>
      </c>
      <c r="F819" s="30" t="s">
        <v>59</v>
      </c>
      <c r="G819" s="20">
        <v>2</v>
      </c>
      <c r="H819" s="20">
        <v>2</v>
      </c>
      <c r="I819" s="20">
        <v>2</v>
      </c>
      <c r="J819" s="20">
        <v>2</v>
      </c>
      <c r="K819" s="20">
        <v>0</v>
      </c>
      <c r="L819" s="20">
        <v>2</v>
      </c>
      <c r="M819" s="20">
        <v>0</v>
      </c>
      <c r="N819" s="20">
        <v>2</v>
      </c>
      <c r="O819" s="20">
        <v>0</v>
      </c>
      <c r="P819" s="20">
        <v>2</v>
      </c>
      <c r="R819" s="21">
        <f t="shared" si="24"/>
        <v>14</v>
      </c>
      <c r="S819" s="22" t="str">
        <f t="shared" si="25"/>
        <v>A-LOGRADO</v>
      </c>
    </row>
    <row r="820" spans="2:19" ht="15.75" customHeight="1">
      <c r="B820" s="15">
        <v>808</v>
      </c>
      <c r="C820" s="16" t="s">
        <v>84</v>
      </c>
      <c r="D820" s="17" t="s">
        <v>181</v>
      </c>
      <c r="E820" s="84" t="s">
        <v>1041</v>
      </c>
      <c r="F820" s="30" t="s">
        <v>59</v>
      </c>
      <c r="G820" s="20">
        <v>2</v>
      </c>
      <c r="H820" s="20">
        <v>2</v>
      </c>
      <c r="I820" s="20">
        <v>0</v>
      </c>
      <c r="J820" s="20">
        <v>2</v>
      </c>
      <c r="K820" s="20">
        <v>2</v>
      </c>
      <c r="L820" s="20">
        <v>2</v>
      </c>
      <c r="M820" s="20">
        <v>2</v>
      </c>
      <c r="N820" s="20">
        <v>0</v>
      </c>
      <c r="O820" s="20">
        <v>2</v>
      </c>
      <c r="P820" s="20">
        <v>2</v>
      </c>
      <c r="R820" s="21">
        <f t="shared" si="24"/>
        <v>16</v>
      </c>
      <c r="S820" s="22" t="str">
        <f t="shared" si="25"/>
        <v>A-LOGRADO</v>
      </c>
    </row>
    <row r="821" spans="2:19" ht="15.75" customHeight="1">
      <c r="B821" s="15">
        <v>809</v>
      </c>
      <c r="C821" s="16" t="s">
        <v>84</v>
      </c>
      <c r="D821" s="17" t="s">
        <v>181</v>
      </c>
      <c r="E821" s="84" t="s">
        <v>1042</v>
      </c>
      <c r="F821" s="30" t="s">
        <v>59</v>
      </c>
      <c r="G821" s="20">
        <v>2</v>
      </c>
      <c r="H821" s="20">
        <v>2</v>
      </c>
      <c r="I821" s="20">
        <v>2</v>
      </c>
      <c r="J821" s="20">
        <v>0</v>
      </c>
      <c r="K821" s="20">
        <v>2</v>
      </c>
      <c r="L821" s="20">
        <v>0</v>
      </c>
      <c r="M821" s="20">
        <v>2</v>
      </c>
      <c r="N821" s="20">
        <v>2</v>
      </c>
      <c r="O821" s="20">
        <v>2</v>
      </c>
      <c r="P821" s="20">
        <v>2</v>
      </c>
      <c r="R821" s="21">
        <f t="shared" si="24"/>
        <v>16</v>
      </c>
      <c r="S821" s="22" t="str">
        <f t="shared" si="25"/>
        <v>A-LOGRADO</v>
      </c>
    </row>
    <row r="822" spans="2:19" ht="15.75" customHeight="1">
      <c r="B822" s="15">
        <v>810</v>
      </c>
      <c r="C822" s="16" t="s">
        <v>84</v>
      </c>
      <c r="D822" s="17" t="s">
        <v>181</v>
      </c>
      <c r="E822" s="84" t="s">
        <v>1043</v>
      </c>
      <c r="F822" s="30" t="s">
        <v>59</v>
      </c>
      <c r="G822" s="20">
        <v>2</v>
      </c>
      <c r="H822" s="20">
        <v>2</v>
      </c>
      <c r="I822" s="20">
        <v>2</v>
      </c>
      <c r="J822" s="20">
        <v>0</v>
      </c>
      <c r="K822" s="20">
        <v>2</v>
      </c>
      <c r="L822" s="20">
        <v>2</v>
      </c>
      <c r="M822" s="20">
        <v>0</v>
      </c>
      <c r="N822" s="20">
        <v>2</v>
      </c>
      <c r="O822" s="20">
        <v>2</v>
      </c>
      <c r="P822" s="20">
        <v>0</v>
      </c>
      <c r="R822" s="21">
        <f t="shared" si="24"/>
        <v>14</v>
      </c>
      <c r="S822" s="22" t="str">
        <f t="shared" si="25"/>
        <v>A-LOGRADO</v>
      </c>
    </row>
    <row r="823" spans="2:19" ht="15.75" customHeight="1">
      <c r="B823" s="15">
        <v>811</v>
      </c>
      <c r="C823" s="16" t="s">
        <v>84</v>
      </c>
      <c r="D823" s="17" t="s">
        <v>181</v>
      </c>
      <c r="E823" s="84" t="s">
        <v>1044</v>
      </c>
      <c r="F823" s="30" t="s">
        <v>59</v>
      </c>
      <c r="G823" s="20">
        <v>2</v>
      </c>
      <c r="H823" s="20">
        <v>2</v>
      </c>
      <c r="I823" s="20">
        <v>0</v>
      </c>
      <c r="J823" s="20">
        <v>2</v>
      </c>
      <c r="K823" s="20">
        <v>2</v>
      </c>
      <c r="L823" s="20">
        <v>0</v>
      </c>
      <c r="M823" s="20">
        <v>0</v>
      </c>
      <c r="N823" s="20">
        <v>2</v>
      </c>
      <c r="O823" s="20">
        <v>2</v>
      </c>
      <c r="P823" s="20">
        <v>2</v>
      </c>
      <c r="R823" s="21">
        <f t="shared" si="24"/>
        <v>14</v>
      </c>
      <c r="S823" s="22" t="str">
        <f t="shared" si="25"/>
        <v>A-LOGRADO</v>
      </c>
    </row>
    <row r="824" spans="2:19" ht="15.75" customHeight="1">
      <c r="B824" s="15">
        <v>812</v>
      </c>
      <c r="C824" s="16" t="s">
        <v>84</v>
      </c>
      <c r="D824" s="17" t="s">
        <v>181</v>
      </c>
      <c r="E824" s="84" t="s">
        <v>1045</v>
      </c>
      <c r="F824" s="30" t="s">
        <v>59</v>
      </c>
      <c r="G824" s="20">
        <v>0</v>
      </c>
      <c r="H824" s="20">
        <v>2</v>
      </c>
      <c r="I824" s="20">
        <v>2</v>
      </c>
      <c r="J824" s="20">
        <v>0</v>
      </c>
      <c r="K824" s="20">
        <v>0</v>
      </c>
      <c r="L824" s="20">
        <v>2</v>
      </c>
      <c r="M824" s="20">
        <v>2</v>
      </c>
      <c r="N824" s="20">
        <v>2</v>
      </c>
      <c r="O824" s="20">
        <v>2</v>
      </c>
      <c r="P824" s="20">
        <v>0</v>
      </c>
      <c r="R824" s="21">
        <f t="shared" si="24"/>
        <v>12</v>
      </c>
      <c r="S824" s="22" t="str">
        <f t="shared" si="25"/>
        <v>B-EN PROCESO</v>
      </c>
    </row>
    <row r="825" spans="2:19" ht="15.75" customHeight="1">
      <c r="B825" s="15">
        <v>813</v>
      </c>
      <c r="C825" s="16" t="s">
        <v>84</v>
      </c>
      <c r="D825" s="17" t="s">
        <v>181</v>
      </c>
      <c r="E825" s="84" t="s">
        <v>1046</v>
      </c>
      <c r="F825" s="30" t="s">
        <v>59</v>
      </c>
      <c r="G825" s="20">
        <v>2</v>
      </c>
      <c r="H825" s="20">
        <v>2</v>
      </c>
      <c r="I825" s="20">
        <v>2</v>
      </c>
      <c r="J825" s="20">
        <v>2</v>
      </c>
      <c r="K825" s="20">
        <v>2</v>
      </c>
      <c r="L825" s="20">
        <v>2</v>
      </c>
      <c r="M825" s="20">
        <v>2</v>
      </c>
      <c r="N825" s="20">
        <v>2</v>
      </c>
      <c r="O825" s="20">
        <v>0</v>
      </c>
      <c r="P825" s="20">
        <v>0</v>
      </c>
      <c r="R825" s="21">
        <f t="shared" si="24"/>
        <v>16</v>
      </c>
      <c r="S825" s="22" t="str">
        <f t="shared" si="25"/>
        <v>A-LOGRADO</v>
      </c>
    </row>
    <row r="826" spans="2:19" ht="15.75" customHeight="1">
      <c r="B826" s="15">
        <v>814</v>
      </c>
      <c r="C826" s="16" t="s">
        <v>84</v>
      </c>
      <c r="D826" s="17" t="s">
        <v>181</v>
      </c>
      <c r="E826" s="85" t="s">
        <v>1047</v>
      </c>
      <c r="F826" s="30" t="s">
        <v>59</v>
      </c>
      <c r="G826" s="20">
        <v>2</v>
      </c>
      <c r="H826" s="20">
        <v>2</v>
      </c>
      <c r="I826" s="20">
        <v>0</v>
      </c>
      <c r="J826" s="20">
        <v>2</v>
      </c>
      <c r="K826" s="20">
        <v>0</v>
      </c>
      <c r="L826" s="20">
        <v>2</v>
      </c>
      <c r="M826" s="20">
        <v>2</v>
      </c>
      <c r="N826" s="20">
        <v>2</v>
      </c>
      <c r="O826" s="20">
        <v>0</v>
      </c>
      <c r="P826" s="20">
        <v>2</v>
      </c>
      <c r="R826" s="21">
        <f t="shared" si="24"/>
        <v>14</v>
      </c>
      <c r="S826" s="22" t="str">
        <f t="shared" si="25"/>
        <v>A-LOGRADO</v>
      </c>
    </row>
    <row r="827" spans="2:19" ht="15.75" customHeight="1">
      <c r="B827" s="15">
        <v>815</v>
      </c>
      <c r="C827" s="16" t="s">
        <v>84</v>
      </c>
      <c r="D827" s="17" t="s">
        <v>181</v>
      </c>
      <c r="E827" s="85" t="s">
        <v>1048</v>
      </c>
      <c r="F827" s="30" t="s">
        <v>59</v>
      </c>
      <c r="G827" s="20">
        <v>0</v>
      </c>
      <c r="H827" s="20">
        <v>2</v>
      </c>
      <c r="I827" s="20">
        <v>2</v>
      </c>
      <c r="J827" s="20">
        <v>0</v>
      </c>
      <c r="K827" s="20">
        <v>0</v>
      </c>
      <c r="L827" s="20">
        <v>2</v>
      </c>
      <c r="M827" s="20">
        <v>0</v>
      </c>
      <c r="N827" s="20">
        <v>2</v>
      </c>
      <c r="O827" s="20">
        <v>2</v>
      </c>
      <c r="P827" s="20">
        <v>2</v>
      </c>
      <c r="R827" s="21">
        <f t="shared" si="24"/>
        <v>12</v>
      </c>
      <c r="S827" s="22" t="str">
        <f t="shared" si="25"/>
        <v>B-EN PROCESO</v>
      </c>
    </row>
    <row r="828" spans="2:19" ht="15.75" customHeight="1">
      <c r="B828" s="15">
        <v>816</v>
      </c>
      <c r="C828" s="16" t="s">
        <v>84</v>
      </c>
      <c r="D828" s="17" t="s">
        <v>181</v>
      </c>
      <c r="E828" s="85" t="s">
        <v>1049</v>
      </c>
      <c r="F828" s="30" t="s">
        <v>59</v>
      </c>
      <c r="G828" s="20">
        <v>2</v>
      </c>
      <c r="H828" s="20">
        <v>2</v>
      </c>
      <c r="I828" s="20">
        <v>0</v>
      </c>
      <c r="J828" s="20">
        <v>2</v>
      </c>
      <c r="K828" s="20">
        <v>0</v>
      </c>
      <c r="L828" s="20">
        <v>2</v>
      </c>
      <c r="M828" s="20">
        <v>2</v>
      </c>
      <c r="N828" s="20">
        <v>2</v>
      </c>
      <c r="O828" s="20">
        <v>0</v>
      </c>
      <c r="P828" s="20">
        <v>2</v>
      </c>
      <c r="R828" s="21">
        <f t="shared" si="24"/>
        <v>14</v>
      </c>
      <c r="S828" s="22" t="str">
        <f t="shared" si="25"/>
        <v>A-LOGRADO</v>
      </c>
    </row>
    <row r="829" spans="2:19" ht="15.75" customHeight="1">
      <c r="B829" s="15">
        <v>817</v>
      </c>
      <c r="C829" s="16" t="s">
        <v>84</v>
      </c>
      <c r="D829" s="17" t="s">
        <v>181</v>
      </c>
      <c r="E829" s="85" t="s">
        <v>1050</v>
      </c>
      <c r="F829" s="30" t="s">
        <v>59</v>
      </c>
      <c r="G829" s="20">
        <v>2</v>
      </c>
      <c r="H829" s="20">
        <v>2</v>
      </c>
      <c r="I829" s="20">
        <v>2</v>
      </c>
      <c r="J829" s="20">
        <v>0</v>
      </c>
      <c r="K829" s="20">
        <v>2</v>
      </c>
      <c r="L829" s="20">
        <v>2</v>
      </c>
      <c r="M829" s="20">
        <v>2</v>
      </c>
      <c r="N829" s="20">
        <v>2</v>
      </c>
      <c r="O829" s="20">
        <v>0</v>
      </c>
      <c r="P829" s="20">
        <v>2</v>
      </c>
      <c r="R829" s="21">
        <f t="shared" si="24"/>
        <v>16</v>
      </c>
      <c r="S829" s="22" t="str">
        <f t="shared" si="25"/>
        <v>A-LOGRADO</v>
      </c>
    </row>
    <row r="830" spans="2:19" ht="15.75" customHeight="1">
      <c r="B830" s="15">
        <v>818</v>
      </c>
      <c r="C830" s="16" t="s">
        <v>84</v>
      </c>
      <c r="D830" s="17" t="s">
        <v>181</v>
      </c>
      <c r="E830" s="85" t="s">
        <v>1051</v>
      </c>
      <c r="F830" s="30" t="s">
        <v>59</v>
      </c>
      <c r="G830" s="20">
        <v>2</v>
      </c>
      <c r="H830" s="20">
        <v>2</v>
      </c>
      <c r="I830" s="20">
        <v>2</v>
      </c>
      <c r="J830" s="20">
        <v>2</v>
      </c>
      <c r="K830" s="20">
        <v>0</v>
      </c>
      <c r="L830" s="20">
        <v>2</v>
      </c>
      <c r="M830" s="20">
        <v>2</v>
      </c>
      <c r="N830" s="20">
        <v>2</v>
      </c>
      <c r="O830" s="20">
        <v>2</v>
      </c>
      <c r="P830" s="20">
        <v>2</v>
      </c>
      <c r="R830" s="21">
        <f t="shared" si="24"/>
        <v>18</v>
      </c>
      <c r="S830" s="22" t="str">
        <f t="shared" si="25"/>
        <v>AD-DESTACADO</v>
      </c>
    </row>
    <row r="831" spans="2:19" ht="15.75" customHeight="1">
      <c r="B831" s="15">
        <v>819</v>
      </c>
      <c r="C831" s="16" t="s">
        <v>84</v>
      </c>
      <c r="D831" s="17" t="s">
        <v>181</v>
      </c>
      <c r="E831" s="85" t="s">
        <v>1052</v>
      </c>
      <c r="F831" s="30" t="s">
        <v>59</v>
      </c>
      <c r="G831" s="20">
        <v>2</v>
      </c>
      <c r="H831" s="20">
        <v>2</v>
      </c>
      <c r="I831" s="20">
        <v>0</v>
      </c>
      <c r="J831" s="20">
        <v>2</v>
      </c>
      <c r="K831" s="20">
        <v>0</v>
      </c>
      <c r="L831" s="20">
        <v>2</v>
      </c>
      <c r="M831" s="20">
        <v>2</v>
      </c>
      <c r="N831" s="20">
        <v>0</v>
      </c>
      <c r="O831" s="20">
        <v>2</v>
      </c>
      <c r="P831" s="20">
        <v>2</v>
      </c>
      <c r="R831" s="21">
        <f t="shared" si="24"/>
        <v>14</v>
      </c>
      <c r="S831" s="22" t="str">
        <f t="shared" si="25"/>
        <v>A-LOGRADO</v>
      </c>
    </row>
    <row r="832" spans="2:19" ht="15.75" customHeight="1">
      <c r="B832" s="15">
        <v>820</v>
      </c>
      <c r="C832" s="16" t="s">
        <v>84</v>
      </c>
      <c r="D832" s="17" t="s">
        <v>181</v>
      </c>
      <c r="E832" s="85" t="s">
        <v>1053</v>
      </c>
      <c r="F832" s="30" t="s">
        <v>59</v>
      </c>
      <c r="G832" s="20">
        <v>2</v>
      </c>
      <c r="H832" s="20">
        <v>2</v>
      </c>
      <c r="I832" s="20">
        <v>2</v>
      </c>
      <c r="J832" s="20">
        <v>2</v>
      </c>
      <c r="K832" s="20">
        <v>2</v>
      </c>
      <c r="L832" s="20">
        <v>0</v>
      </c>
      <c r="M832" s="20">
        <v>2</v>
      </c>
      <c r="N832" s="20">
        <v>2</v>
      </c>
      <c r="O832" s="20">
        <v>2</v>
      </c>
      <c r="P832" s="20">
        <v>2</v>
      </c>
      <c r="R832" s="21">
        <f t="shared" si="24"/>
        <v>18</v>
      </c>
      <c r="S832" s="22" t="str">
        <f t="shared" si="25"/>
        <v>AD-DESTACADO</v>
      </c>
    </row>
    <row r="833" spans="2:19" ht="15.75" customHeight="1">
      <c r="B833" s="15">
        <v>821</v>
      </c>
      <c r="C833" s="16" t="s">
        <v>84</v>
      </c>
      <c r="D833" s="17" t="s">
        <v>181</v>
      </c>
      <c r="E833" s="85" t="s">
        <v>1054</v>
      </c>
      <c r="F833" s="30" t="s">
        <v>59</v>
      </c>
      <c r="G833" s="20">
        <v>2</v>
      </c>
      <c r="H833" s="20">
        <v>0</v>
      </c>
      <c r="I833" s="20">
        <v>2</v>
      </c>
      <c r="J833" s="20">
        <v>0</v>
      </c>
      <c r="K833" s="20">
        <v>2</v>
      </c>
      <c r="L833" s="20">
        <v>2</v>
      </c>
      <c r="M833" s="20">
        <v>2</v>
      </c>
      <c r="N833" s="20">
        <v>2</v>
      </c>
      <c r="O833" s="20">
        <v>2</v>
      </c>
      <c r="P833" s="20">
        <v>0</v>
      </c>
      <c r="R833" s="21">
        <f t="shared" si="24"/>
        <v>14</v>
      </c>
      <c r="S833" s="22" t="str">
        <f t="shared" si="25"/>
        <v>A-LOGRADO</v>
      </c>
    </row>
    <row r="834" spans="2:19" ht="15.75" customHeight="1">
      <c r="B834" s="15">
        <v>822</v>
      </c>
      <c r="C834" s="16" t="s">
        <v>84</v>
      </c>
      <c r="D834" s="17" t="s">
        <v>181</v>
      </c>
      <c r="E834" s="85" t="s">
        <v>1055</v>
      </c>
      <c r="F834" s="30" t="s">
        <v>59</v>
      </c>
      <c r="G834" s="20">
        <v>2</v>
      </c>
      <c r="H834" s="20">
        <v>2</v>
      </c>
      <c r="I834" s="20">
        <v>2</v>
      </c>
      <c r="J834" s="20">
        <v>0</v>
      </c>
      <c r="K834" s="20">
        <v>2</v>
      </c>
      <c r="L834" s="20">
        <v>0</v>
      </c>
      <c r="M834" s="20">
        <v>2</v>
      </c>
      <c r="N834" s="20">
        <v>0</v>
      </c>
      <c r="O834" s="20">
        <v>2</v>
      </c>
      <c r="P834" s="20">
        <v>2</v>
      </c>
      <c r="R834" s="21">
        <f t="shared" si="24"/>
        <v>14</v>
      </c>
      <c r="S834" s="22" t="str">
        <f t="shared" si="25"/>
        <v>A-LOGRADO</v>
      </c>
    </row>
    <row r="835" spans="2:19" ht="15.75" customHeight="1">
      <c r="B835" s="15">
        <v>823</v>
      </c>
      <c r="C835" s="16" t="s">
        <v>84</v>
      </c>
      <c r="D835" s="17" t="s">
        <v>181</v>
      </c>
      <c r="E835" s="85" t="s">
        <v>1056</v>
      </c>
      <c r="F835" s="30" t="s">
        <v>59</v>
      </c>
      <c r="G835" s="20">
        <v>2</v>
      </c>
      <c r="H835" s="20">
        <v>2</v>
      </c>
      <c r="I835" s="20">
        <v>2</v>
      </c>
      <c r="J835" s="20">
        <v>2</v>
      </c>
      <c r="K835" s="20">
        <v>0</v>
      </c>
      <c r="L835" s="20">
        <v>2</v>
      </c>
      <c r="M835" s="20">
        <v>0</v>
      </c>
      <c r="N835" s="20">
        <v>2</v>
      </c>
      <c r="O835" s="20">
        <v>0</v>
      </c>
      <c r="P835" s="20">
        <v>2</v>
      </c>
      <c r="R835" s="21">
        <f t="shared" si="24"/>
        <v>14</v>
      </c>
      <c r="S835" s="22" t="str">
        <f t="shared" si="25"/>
        <v>A-LOGRADO</v>
      </c>
    </row>
    <row r="836" spans="2:19" ht="15.75" customHeight="1">
      <c r="B836" s="15">
        <v>824</v>
      </c>
      <c r="C836" s="16" t="s">
        <v>84</v>
      </c>
      <c r="D836" s="17" t="s">
        <v>181</v>
      </c>
      <c r="E836" s="85" t="s">
        <v>1057</v>
      </c>
      <c r="F836" s="30" t="s">
        <v>59</v>
      </c>
      <c r="G836" s="20">
        <v>2</v>
      </c>
      <c r="H836" s="20">
        <v>2</v>
      </c>
      <c r="I836" s="20">
        <v>0</v>
      </c>
      <c r="J836" s="20">
        <v>2</v>
      </c>
      <c r="K836" s="20">
        <v>2</v>
      </c>
      <c r="L836" s="20">
        <v>0</v>
      </c>
      <c r="M836" s="20">
        <v>2</v>
      </c>
      <c r="N836" s="20">
        <v>2</v>
      </c>
      <c r="O836" s="20">
        <v>0</v>
      </c>
      <c r="P836" s="20">
        <v>2</v>
      </c>
      <c r="R836" s="21">
        <f t="shared" si="24"/>
        <v>14</v>
      </c>
      <c r="S836" s="22" t="str">
        <f t="shared" si="25"/>
        <v>A-LOGRADO</v>
      </c>
    </row>
    <row r="837" spans="2:19" ht="15.75" customHeight="1">
      <c r="B837" s="15">
        <v>825</v>
      </c>
      <c r="C837" s="16" t="s">
        <v>84</v>
      </c>
      <c r="D837" s="17" t="s">
        <v>181</v>
      </c>
      <c r="E837" s="85" t="s">
        <v>1058</v>
      </c>
      <c r="F837" s="30" t="s">
        <v>59</v>
      </c>
      <c r="G837" s="20">
        <v>2</v>
      </c>
      <c r="H837" s="20">
        <v>0</v>
      </c>
      <c r="I837" s="20">
        <v>2</v>
      </c>
      <c r="J837" s="20">
        <v>2</v>
      </c>
      <c r="K837" s="20">
        <v>0</v>
      </c>
      <c r="L837" s="20">
        <v>2</v>
      </c>
      <c r="M837" s="20">
        <v>2</v>
      </c>
      <c r="N837" s="20">
        <v>2</v>
      </c>
      <c r="O837" s="20">
        <v>0</v>
      </c>
      <c r="P837" s="20">
        <v>2</v>
      </c>
      <c r="R837" s="21">
        <f t="shared" si="24"/>
        <v>14</v>
      </c>
      <c r="S837" s="22" t="str">
        <f t="shared" si="25"/>
        <v>A-LOGRADO</v>
      </c>
    </row>
    <row r="838" spans="2:19" ht="15.75" customHeight="1">
      <c r="B838" s="15">
        <v>826</v>
      </c>
      <c r="C838" s="16" t="s">
        <v>84</v>
      </c>
      <c r="D838" s="17" t="s">
        <v>181</v>
      </c>
      <c r="E838" s="85" t="s">
        <v>1059</v>
      </c>
      <c r="F838" s="30" t="s">
        <v>59</v>
      </c>
      <c r="G838" s="20">
        <v>2</v>
      </c>
      <c r="H838" s="20">
        <v>2</v>
      </c>
      <c r="I838" s="20">
        <v>2</v>
      </c>
      <c r="J838" s="20">
        <v>2</v>
      </c>
      <c r="K838" s="20">
        <v>0</v>
      </c>
      <c r="L838" s="20">
        <v>0</v>
      </c>
      <c r="M838" s="20">
        <v>2</v>
      </c>
      <c r="N838" s="20">
        <v>2</v>
      </c>
      <c r="O838" s="20">
        <v>2</v>
      </c>
      <c r="P838" s="20">
        <v>0</v>
      </c>
      <c r="R838" s="21">
        <f t="shared" si="24"/>
        <v>14</v>
      </c>
      <c r="S838" s="22" t="str">
        <f t="shared" si="25"/>
        <v>A-LOGRADO</v>
      </c>
    </row>
    <row r="839" spans="2:19" ht="15.75" customHeight="1">
      <c r="B839" s="15">
        <v>827</v>
      </c>
      <c r="C839" s="16" t="s">
        <v>84</v>
      </c>
      <c r="D839" s="17" t="s">
        <v>181</v>
      </c>
      <c r="E839" s="86" t="s">
        <v>1060</v>
      </c>
      <c r="F839" s="30" t="s">
        <v>59</v>
      </c>
      <c r="G839" s="20">
        <v>0</v>
      </c>
      <c r="H839" s="20">
        <v>2</v>
      </c>
      <c r="I839" s="20">
        <v>2</v>
      </c>
      <c r="J839" s="20">
        <v>0</v>
      </c>
      <c r="K839" s="20">
        <v>2</v>
      </c>
      <c r="L839" s="20">
        <v>2</v>
      </c>
      <c r="M839" s="20">
        <v>0</v>
      </c>
      <c r="N839" s="20">
        <v>2</v>
      </c>
      <c r="O839" s="20">
        <v>0</v>
      </c>
      <c r="P839" s="20">
        <v>2</v>
      </c>
      <c r="R839" s="21">
        <f t="shared" si="24"/>
        <v>12</v>
      </c>
      <c r="S839" s="22" t="str">
        <f t="shared" si="25"/>
        <v>B-EN PROCESO</v>
      </c>
    </row>
    <row r="840" spans="2:19" ht="15.75" customHeight="1">
      <c r="B840" s="15">
        <v>828</v>
      </c>
      <c r="C840" s="16" t="s">
        <v>84</v>
      </c>
      <c r="D840" s="17" t="s">
        <v>181</v>
      </c>
      <c r="E840" s="33" t="s">
        <v>1061</v>
      </c>
      <c r="F840" s="30" t="s">
        <v>59</v>
      </c>
      <c r="G840" s="20">
        <v>0</v>
      </c>
      <c r="H840" s="20">
        <v>2</v>
      </c>
      <c r="I840" s="20">
        <v>2</v>
      </c>
      <c r="J840" s="20">
        <v>2</v>
      </c>
      <c r="K840" s="20">
        <v>0</v>
      </c>
      <c r="L840" s="20">
        <v>2</v>
      </c>
      <c r="M840" s="20">
        <v>2</v>
      </c>
      <c r="N840" s="20">
        <v>2</v>
      </c>
      <c r="O840" s="20">
        <v>0</v>
      </c>
      <c r="P840" s="20">
        <v>0</v>
      </c>
      <c r="R840" s="21">
        <f t="shared" si="24"/>
        <v>12</v>
      </c>
      <c r="S840" s="22" t="str">
        <f t="shared" si="25"/>
        <v>B-EN PROCESO</v>
      </c>
    </row>
    <row r="841" spans="2:19" ht="15.75" customHeight="1">
      <c r="B841" s="15">
        <v>829</v>
      </c>
      <c r="C841" s="16" t="s">
        <v>84</v>
      </c>
      <c r="D841" s="17" t="s">
        <v>181</v>
      </c>
      <c r="E841" s="33" t="s">
        <v>1062</v>
      </c>
      <c r="F841" s="30" t="s">
        <v>59</v>
      </c>
      <c r="G841" s="20">
        <v>2</v>
      </c>
      <c r="H841" s="20">
        <v>0</v>
      </c>
      <c r="I841" s="20">
        <v>2</v>
      </c>
      <c r="J841" s="20">
        <v>0</v>
      </c>
      <c r="K841" s="20">
        <v>2</v>
      </c>
      <c r="L841" s="20">
        <v>2</v>
      </c>
      <c r="M841" s="20">
        <v>2</v>
      </c>
      <c r="N841" s="20">
        <v>0</v>
      </c>
      <c r="O841" s="20">
        <v>2</v>
      </c>
      <c r="P841" s="20">
        <v>0</v>
      </c>
      <c r="R841" s="21">
        <f t="shared" si="24"/>
        <v>12</v>
      </c>
      <c r="S841" s="22" t="str">
        <f t="shared" si="25"/>
        <v>B-EN PROCESO</v>
      </c>
    </row>
    <row r="842" spans="2:19" ht="15.75" customHeight="1">
      <c r="B842" s="15">
        <v>830</v>
      </c>
      <c r="C842" s="16" t="s">
        <v>84</v>
      </c>
      <c r="D842" s="17" t="s">
        <v>181</v>
      </c>
      <c r="E842" s="33" t="s">
        <v>1063</v>
      </c>
      <c r="F842" s="30" t="s">
        <v>65</v>
      </c>
      <c r="G842" s="20">
        <v>2</v>
      </c>
      <c r="H842" s="20">
        <v>2</v>
      </c>
      <c r="I842" s="20">
        <v>2</v>
      </c>
      <c r="J842" s="20">
        <v>2</v>
      </c>
      <c r="K842" s="20">
        <v>2</v>
      </c>
      <c r="L842" s="20">
        <v>2</v>
      </c>
      <c r="M842" s="20">
        <v>2</v>
      </c>
      <c r="N842" s="20">
        <v>2</v>
      </c>
      <c r="O842" s="20">
        <v>2</v>
      </c>
      <c r="P842" s="20">
        <v>0</v>
      </c>
      <c r="R842" s="21">
        <f t="shared" si="24"/>
        <v>18</v>
      </c>
      <c r="S842" s="22" t="str">
        <f t="shared" si="25"/>
        <v>AD-DESTACADO</v>
      </c>
    </row>
    <row r="843" spans="2:19" ht="15.75" customHeight="1">
      <c r="B843" s="15">
        <v>831</v>
      </c>
      <c r="C843" s="16" t="s">
        <v>84</v>
      </c>
      <c r="D843" s="17" t="s">
        <v>181</v>
      </c>
      <c r="E843" s="33" t="s">
        <v>1064</v>
      </c>
      <c r="F843" s="30" t="s">
        <v>65</v>
      </c>
      <c r="G843" s="20">
        <v>2</v>
      </c>
      <c r="H843" s="20">
        <v>2</v>
      </c>
      <c r="I843" s="20">
        <v>2</v>
      </c>
      <c r="J843" s="20">
        <v>2</v>
      </c>
      <c r="K843" s="20">
        <v>2</v>
      </c>
      <c r="L843" s="20">
        <v>2</v>
      </c>
      <c r="M843" s="20">
        <v>0</v>
      </c>
      <c r="N843" s="20">
        <v>2</v>
      </c>
      <c r="O843" s="20">
        <v>2</v>
      </c>
      <c r="P843" s="20">
        <v>2</v>
      </c>
      <c r="R843" s="21">
        <f t="shared" si="24"/>
        <v>18</v>
      </c>
      <c r="S843" s="22" t="str">
        <f t="shared" si="25"/>
        <v>AD-DESTACADO</v>
      </c>
    </row>
    <row r="844" spans="2:19" ht="15.75" customHeight="1">
      <c r="B844" s="15">
        <v>832</v>
      </c>
      <c r="C844" s="16" t="s">
        <v>84</v>
      </c>
      <c r="D844" s="17" t="s">
        <v>181</v>
      </c>
      <c r="E844" s="33" t="s">
        <v>1065</v>
      </c>
      <c r="F844" s="30" t="s">
        <v>65</v>
      </c>
      <c r="G844" s="20">
        <v>2</v>
      </c>
      <c r="H844" s="20">
        <v>2</v>
      </c>
      <c r="I844" s="20">
        <v>2</v>
      </c>
      <c r="J844" s="20">
        <v>2</v>
      </c>
      <c r="K844" s="20">
        <v>2</v>
      </c>
      <c r="L844" s="20">
        <v>2</v>
      </c>
      <c r="M844" s="20">
        <v>2</v>
      </c>
      <c r="N844" s="20">
        <v>2</v>
      </c>
      <c r="O844" s="20">
        <v>2</v>
      </c>
      <c r="P844" s="20">
        <v>0</v>
      </c>
      <c r="R844" s="21">
        <f t="shared" si="24"/>
        <v>18</v>
      </c>
      <c r="S844" s="22" t="str">
        <f t="shared" si="25"/>
        <v>AD-DESTACADO</v>
      </c>
    </row>
    <row r="845" spans="2:19" ht="15.75" customHeight="1">
      <c r="B845" s="15">
        <v>833</v>
      </c>
      <c r="C845" s="16" t="s">
        <v>84</v>
      </c>
      <c r="D845" s="17" t="s">
        <v>181</v>
      </c>
      <c r="E845" s="33" t="s">
        <v>1066</v>
      </c>
      <c r="F845" s="30" t="s">
        <v>65</v>
      </c>
      <c r="G845" s="20">
        <v>2</v>
      </c>
      <c r="H845" s="20">
        <v>2</v>
      </c>
      <c r="I845" s="20">
        <v>2</v>
      </c>
      <c r="J845" s="20">
        <v>2</v>
      </c>
      <c r="K845" s="20">
        <v>2</v>
      </c>
      <c r="L845" s="20">
        <v>2</v>
      </c>
      <c r="M845" s="20">
        <v>2</v>
      </c>
      <c r="N845" s="20">
        <v>0</v>
      </c>
      <c r="O845" s="20">
        <v>2</v>
      </c>
      <c r="P845" s="20">
        <v>2</v>
      </c>
      <c r="R845" s="21">
        <f t="shared" si="24"/>
        <v>18</v>
      </c>
      <c r="S845" s="22" t="str">
        <f t="shared" si="25"/>
        <v>AD-DESTACADO</v>
      </c>
    </row>
    <row r="846" spans="2:19" ht="15.75" customHeight="1">
      <c r="B846" s="15">
        <v>834</v>
      </c>
      <c r="C846" s="16" t="s">
        <v>84</v>
      </c>
      <c r="D846" s="17" t="s">
        <v>181</v>
      </c>
      <c r="E846" s="33" t="s">
        <v>1067</v>
      </c>
      <c r="F846" s="30" t="s">
        <v>65</v>
      </c>
      <c r="G846" s="20">
        <v>2</v>
      </c>
      <c r="H846" s="20">
        <v>2</v>
      </c>
      <c r="I846" s="20">
        <v>2</v>
      </c>
      <c r="J846" s="20">
        <v>2</v>
      </c>
      <c r="K846" s="20">
        <v>2</v>
      </c>
      <c r="L846" s="20">
        <v>0</v>
      </c>
      <c r="M846" s="20">
        <v>0</v>
      </c>
      <c r="N846" s="20">
        <v>0</v>
      </c>
      <c r="O846" s="20">
        <v>0</v>
      </c>
      <c r="P846" s="20">
        <v>2</v>
      </c>
      <c r="R846" s="21">
        <f t="shared" ref="R846:R909" si="26">SUM(G846+H846+I846+J846+K846+L846+M846+N846+O846+P846)</f>
        <v>12</v>
      </c>
      <c r="S846" s="22" t="str">
        <f t="shared" ref="S846:S909" si="27">IF(R846&gt;=18,"AD-DESTACADO",IF(R846&gt;12,"A-LOGRADO",IF(R846&gt;=10,"B-EN PROCESO","C-EN INICIO")))</f>
        <v>B-EN PROCESO</v>
      </c>
    </row>
    <row r="847" spans="2:19" ht="15.75" customHeight="1">
      <c r="B847" s="15">
        <v>835</v>
      </c>
      <c r="C847" s="16" t="s">
        <v>84</v>
      </c>
      <c r="D847" s="17" t="s">
        <v>181</v>
      </c>
      <c r="E847" s="23" t="s">
        <v>1068</v>
      </c>
      <c r="F847" s="30" t="s">
        <v>65</v>
      </c>
      <c r="G847" s="20">
        <v>2</v>
      </c>
      <c r="H847" s="20">
        <v>2</v>
      </c>
      <c r="I847" s="20">
        <v>2</v>
      </c>
      <c r="J847" s="20">
        <v>2</v>
      </c>
      <c r="K847" s="20">
        <v>2</v>
      </c>
      <c r="L847" s="20">
        <v>0</v>
      </c>
      <c r="M847" s="20">
        <v>0</v>
      </c>
      <c r="N847" s="20">
        <v>2</v>
      </c>
      <c r="O847" s="20">
        <v>0</v>
      </c>
      <c r="P847" s="20">
        <v>0</v>
      </c>
      <c r="R847" s="21">
        <f t="shared" si="26"/>
        <v>12</v>
      </c>
      <c r="S847" s="22" t="str">
        <f t="shared" si="27"/>
        <v>B-EN PROCESO</v>
      </c>
    </row>
    <row r="848" spans="2:19" ht="15.75" customHeight="1">
      <c r="B848" s="15">
        <v>836</v>
      </c>
      <c r="C848" s="16" t="s">
        <v>84</v>
      </c>
      <c r="D848" s="17" t="s">
        <v>181</v>
      </c>
      <c r="E848" s="23" t="s">
        <v>1069</v>
      </c>
      <c r="F848" s="30" t="s">
        <v>65</v>
      </c>
      <c r="G848" s="20">
        <v>2</v>
      </c>
      <c r="H848" s="20">
        <v>0</v>
      </c>
      <c r="I848" s="20">
        <v>2</v>
      </c>
      <c r="J848" s="20">
        <v>2</v>
      </c>
      <c r="K848" s="20">
        <v>2</v>
      </c>
      <c r="L848" s="20">
        <v>0</v>
      </c>
      <c r="M848" s="20">
        <v>0</v>
      </c>
      <c r="N848" s="20">
        <v>2</v>
      </c>
      <c r="O848" s="20">
        <v>2</v>
      </c>
      <c r="P848" s="20">
        <v>0</v>
      </c>
      <c r="R848" s="21">
        <f t="shared" si="26"/>
        <v>12</v>
      </c>
      <c r="S848" s="22" t="str">
        <f t="shared" si="27"/>
        <v>B-EN PROCESO</v>
      </c>
    </row>
    <row r="849" spans="2:19" ht="15.75" customHeight="1">
      <c r="B849" s="15">
        <v>837</v>
      </c>
      <c r="C849" s="16" t="s">
        <v>84</v>
      </c>
      <c r="D849" s="17" t="s">
        <v>181</v>
      </c>
      <c r="E849" s="23" t="s">
        <v>1070</v>
      </c>
      <c r="F849" s="30" t="s">
        <v>65</v>
      </c>
      <c r="G849" s="20">
        <v>2</v>
      </c>
      <c r="H849" s="20">
        <v>2</v>
      </c>
      <c r="I849" s="20">
        <v>2</v>
      </c>
      <c r="J849" s="20">
        <v>2</v>
      </c>
      <c r="K849" s="20">
        <v>2</v>
      </c>
      <c r="L849" s="20">
        <v>2</v>
      </c>
      <c r="M849" s="20">
        <v>2</v>
      </c>
      <c r="N849" s="20">
        <v>0</v>
      </c>
      <c r="O849" s="20">
        <v>2</v>
      </c>
      <c r="P849" s="20">
        <v>2</v>
      </c>
      <c r="R849" s="21">
        <f t="shared" si="26"/>
        <v>18</v>
      </c>
      <c r="S849" s="22" t="str">
        <f t="shared" si="27"/>
        <v>AD-DESTACADO</v>
      </c>
    </row>
    <row r="850" spans="2:19" ht="15.75" customHeight="1">
      <c r="B850" s="15">
        <v>838</v>
      </c>
      <c r="C850" s="16" t="s">
        <v>84</v>
      </c>
      <c r="D850" s="17" t="s">
        <v>181</v>
      </c>
      <c r="E850" s="23" t="s">
        <v>1071</v>
      </c>
      <c r="F850" s="30" t="s">
        <v>65</v>
      </c>
      <c r="G850" s="20">
        <v>2</v>
      </c>
      <c r="H850" s="20">
        <v>2</v>
      </c>
      <c r="I850" s="20">
        <v>2</v>
      </c>
      <c r="J850" s="20">
        <v>2</v>
      </c>
      <c r="K850" s="20">
        <v>2</v>
      </c>
      <c r="L850" s="20">
        <v>0</v>
      </c>
      <c r="M850" s="20">
        <v>2</v>
      </c>
      <c r="N850" s="20">
        <v>2</v>
      </c>
      <c r="O850" s="20">
        <v>2</v>
      </c>
      <c r="P850" s="20">
        <v>2</v>
      </c>
      <c r="R850" s="21">
        <f t="shared" si="26"/>
        <v>18</v>
      </c>
      <c r="S850" s="22" t="str">
        <f t="shared" si="27"/>
        <v>AD-DESTACADO</v>
      </c>
    </row>
    <row r="851" spans="2:19" ht="15.75" customHeight="1">
      <c r="B851" s="15">
        <v>839</v>
      </c>
      <c r="C851" s="16" t="s">
        <v>84</v>
      </c>
      <c r="D851" s="17" t="s">
        <v>181</v>
      </c>
      <c r="E851" s="23" t="s">
        <v>1072</v>
      </c>
      <c r="F851" s="30" t="s">
        <v>65</v>
      </c>
      <c r="G851" s="20">
        <v>2</v>
      </c>
      <c r="H851" s="20">
        <v>2</v>
      </c>
      <c r="I851" s="20">
        <v>2</v>
      </c>
      <c r="J851" s="20">
        <v>2</v>
      </c>
      <c r="K851" s="20">
        <v>2</v>
      </c>
      <c r="L851" s="20">
        <v>0</v>
      </c>
      <c r="M851" s="20">
        <v>2</v>
      </c>
      <c r="N851" s="20">
        <v>0</v>
      </c>
      <c r="O851" s="20">
        <v>2</v>
      </c>
      <c r="P851" s="20">
        <v>0</v>
      </c>
      <c r="R851" s="21">
        <f t="shared" si="26"/>
        <v>14</v>
      </c>
      <c r="S851" s="22" t="str">
        <f t="shared" si="27"/>
        <v>A-LOGRADO</v>
      </c>
    </row>
    <row r="852" spans="2:19" ht="15.75" customHeight="1">
      <c r="B852" s="15">
        <v>840</v>
      </c>
      <c r="C852" s="16" t="s">
        <v>84</v>
      </c>
      <c r="D852" s="17" t="s">
        <v>181</v>
      </c>
      <c r="E852" s="83" t="s">
        <v>1073</v>
      </c>
      <c r="F852" s="30" t="s">
        <v>65</v>
      </c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R852" s="21">
        <f t="shared" si="26"/>
        <v>0</v>
      </c>
      <c r="S852" s="22" t="str">
        <f t="shared" si="27"/>
        <v>C-EN INICIO</v>
      </c>
    </row>
    <row r="853" spans="2:19" ht="15.75" customHeight="1">
      <c r="B853" s="15">
        <v>841</v>
      </c>
      <c r="C853" s="16" t="s">
        <v>84</v>
      </c>
      <c r="D853" s="17" t="s">
        <v>181</v>
      </c>
      <c r="E853" s="23" t="s">
        <v>1074</v>
      </c>
      <c r="F853" s="30" t="s">
        <v>65</v>
      </c>
      <c r="G853" s="20">
        <v>2</v>
      </c>
      <c r="H853" s="20">
        <v>2</v>
      </c>
      <c r="I853" s="20">
        <v>0</v>
      </c>
      <c r="J853" s="20">
        <v>2</v>
      </c>
      <c r="K853" s="20">
        <v>2</v>
      </c>
      <c r="L853" s="20">
        <v>2</v>
      </c>
      <c r="M853" s="20">
        <v>2</v>
      </c>
      <c r="N853" s="20">
        <v>0</v>
      </c>
      <c r="O853" s="20">
        <v>2</v>
      </c>
      <c r="P853" s="20">
        <v>2</v>
      </c>
      <c r="R853" s="21">
        <f t="shared" si="26"/>
        <v>16</v>
      </c>
      <c r="S853" s="22" t="str">
        <f t="shared" si="27"/>
        <v>A-LOGRADO</v>
      </c>
    </row>
    <row r="854" spans="2:19" ht="15.75" customHeight="1">
      <c r="B854" s="15">
        <v>842</v>
      </c>
      <c r="C854" s="16" t="s">
        <v>84</v>
      </c>
      <c r="D854" s="17" t="s">
        <v>181</v>
      </c>
      <c r="E854" s="23" t="s">
        <v>1075</v>
      </c>
      <c r="F854" s="30" t="s">
        <v>65</v>
      </c>
      <c r="G854" s="20">
        <v>0</v>
      </c>
      <c r="H854" s="20">
        <v>2</v>
      </c>
      <c r="I854" s="20">
        <v>2</v>
      </c>
      <c r="J854" s="20">
        <v>2</v>
      </c>
      <c r="K854" s="20">
        <v>2</v>
      </c>
      <c r="L854" s="20">
        <v>2</v>
      </c>
      <c r="M854" s="20">
        <v>2</v>
      </c>
      <c r="N854" s="20">
        <v>2</v>
      </c>
      <c r="O854" s="20">
        <v>0</v>
      </c>
      <c r="P854" s="20">
        <v>0</v>
      </c>
      <c r="R854" s="21">
        <f t="shared" si="26"/>
        <v>14</v>
      </c>
      <c r="S854" s="22" t="str">
        <f t="shared" si="27"/>
        <v>A-LOGRADO</v>
      </c>
    </row>
    <row r="855" spans="2:19" ht="15.75" customHeight="1">
      <c r="B855" s="15">
        <v>843</v>
      </c>
      <c r="C855" s="16" t="s">
        <v>84</v>
      </c>
      <c r="D855" s="17" t="s">
        <v>181</v>
      </c>
      <c r="E855" s="23" t="s">
        <v>1076</v>
      </c>
      <c r="F855" s="30" t="s">
        <v>65</v>
      </c>
      <c r="G855" s="20">
        <v>2</v>
      </c>
      <c r="H855" s="20">
        <v>2</v>
      </c>
      <c r="I855" s="20">
        <v>0</v>
      </c>
      <c r="J855" s="20">
        <v>2</v>
      </c>
      <c r="K855" s="20">
        <v>2</v>
      </c>
      <c r="L855" s="20">
        <v>0</v>
      </c>
      <c r="M855" s="20">
        <v>2</v>
      </c>
      <c r="N855" s="20">
        <v>2</v>
      </c>
      <c r="O855" s="20">
        <v>0</v>
      </c>
      <c r="P855" s="20">
        <v>0</v>
      </c>
      <c r="R855" s="21">
        <f t="shared" si="26"/>
        <v>12</v>
      </c>
      <c r="S855" s="22" t="str">
        <f t="shared" si="27"/>
        <v>B-EN PROCESO</v>
      </c>
    </row>
    <row r="856" spans="2:19" ht="15.75" customHeight="1">
      <c r="B856" s="15">
        <v>844</v>
      </c>
      <c r="C856" s="16" t="s">
        <v>84</v>
      </c>
      <c r="D856" s="17" t="s">
        <v>181</v>
      </c>
      <c r="E856" s="23" t="s">
        <v>1077</v>
      </c>
      <c r="F856" s="30" t="s">
        <v>65</v>
      </c>
      <c r="G856" s="20">
        <v>2</v>
      </c>
      <c r="H856" s="20">
        <v>2</v>
      </c>
      <c r="I856" s="20">
        <v>2</v>
      </c>
      <c r="J856" s="20">
        <v>2</v>
      </c>
      <c r="K856" s="20">
        <v>0</v>
      </c>
      <c r="L856" s="20">
        <v>2</v>
      </c>
      <c r="M856" s="20">
        <v>0</v>
      </c>
      <c r="N856" s="20">
        <v>2</v>
      </c>
      <c r="O856" s="20">
        <v>0</v>
      </c>
      <c r="P856" s="20">
        <v>2</v>
      </c>
      <c r="R856" s="21">
        <f t="shared" si="26"/>
        <v>14</v>
      </c>
      <c r="S856" s="22" t="str">
        <f t="shared" si="27"/>
        <v>A-LOGRADO</v>
      </c>
    </row>
    <row r="857" spans="2:19" ht="15.75" customHeight="1">
      <c r="B857" s="15">
        <v>845</v>
      </c>
      <c r="C857" s="16" t="s">
        <v>84</v>
      </c>
      <c r="D857" s="17" t="s">
        <v>181</v>
      </c>
      <c r="E857" s="23" t="s">
        <v>1078</v>
      </c>
      <c r="F857" s="30" t="s">
        <v>65</v>
      </c>
      <c r="G857" s="20">
        <v>2</v>
      </c>
      <c r="H857" s="20">
        <v>2</v>
      </c>
      <c r="I857" s="20">
        <v>2</v>
      </c>
      <c r="J857" s="20">
        <v>2</v>
      </c>
      <c r="K857" s="20">
        <v>2</v>
      </c>
      <c r="L857" s="20">
        <v>2</v>
      </c>
      <c r="M857" s="20">
        <v>2</v>
      </c>
      <c r="N857" s="20">
        <v>0</v>
      </c>
      <c r="O857" s="20">
        <v>0</v>
      </c>
      <c r="P857" s="20">
        <v>0</v>
      </c>
      <c r="R857" s="21">
        <f t="shared" si="26"/>
        <v>14</v>
      </c>
      <c r="S857" s="22" t="str">
        <f t="shared" si="27"/>
        <v>A-LOGRADO</v>
      </c>
    </row>
    <row r="858" spans="2:19" ht="15.75" customHeight="1">
      <c r="B858" s="15">
        <v>846</v>
      </c>
      <c r="C858" s="16" t="s">
        <v>84</v>
      </c>
      <c r="D858" s="17" t="s">
        <v>181</v>
      </c>
      <c r="E858" s="23" t="s">
        <v>1079</v>
      </c>
      <c r="F858" s="30" t="s">
        <v>65</v>
      </c>
      <c r="G858" s="20">
        <v>2</v>
      </c>
      <c r="H858" s="20">
        <v>2</v>
      </c>
      <c r="I858" s="20">
        <v>2</v>
      </c>
      <c r="J858" s="20">
        <v>2</v>
      </c>
      <c r="K858" s="20">
        <v>2</v>
      </c>
      <c r="L858" s="20">
        <v>0</v>
      </c>
      <c r="M858" s="20">
        <v>2</v>
      </c>
      <c r="N858" s="20">
        <v>2</v>
      </c>
      <c r="O858" s="20">
        <v>2</v>
      </c>
      <c r="P858" s="20">
        <v>0</v>
      </c>
      <c r="R858" s="21">
        <f t="shared" si="26"/>
        <v>16</v>
      </c>
      <c r="S858" s="22" t="str">
        <f t="shared" si="27"/>
        <v>A-LOGRADO</v>
      </c>
    </row>
    <row r="859" spans="2:19" ht="15.75" customHeight="1">
      <c r="B859" s="15">
        <v>847</v>
      </c>
      <c r="C859" s="16" t="s">
        <v>84</v>
      </c>
      <c r="D859" s="17" t="s">
        <v>181</v>
      </c>
      <c r="E859" s="23" t="s">
        <v>1080</v>
      </c>
      <c r="F859" s="30" t="s">
        <v>65</v>
      </c>
      <c r="G859" s="20">
        <v>2</v>
      </c>
      <c r="H859" s="20">
        <v>2</v>
      </c>
      <c r="I859" s="20">
        <v>2</v>
      </c>
      <c r="J859" s="20">
        <v>2</v>
      </c>
      <c r="K859" s="20">
        <v>2</v>
      </c>
      <c r="L859" s="20">
        <v>0</v>
      </c>
      <c r="M859" s="20">
        <v>0</v>
      </c>
      <c r="N859" s="20">
        <v>0</v>
      </c>
      <c r="O859" s="20">
        <v>2</v>
      </c>
      <c r="P859" s="20">
        <v>2</v>
      </c>
      <c r="R859" s="21">
        <f t="shared" si="26"/>
        <v>14</v>
      </c>
      <c r="S859" s="22" t="str">
        <f t="shared" si="27"/>
        <v>A-LOGRADO</v>
      </c>
    </row>
    <row r="860" spans="2:19" ht="15.75" customHeight="1">
      <c r="B860" s="15">
        <v>848</v>
      </c>
      <c r="C860" s="16" t="s">
        <v>84</v>
      </c>
      <c r="D860" s="17" t="s">
        <v>181</v>
      </c>
      <c r="E860" s="23" t="s">
        <v>1081</v>
      </c>
      <c r="F860" s="30" t="s">
        <v>65</v>
      </c>
      <c r="G860" s="20">
        <v>2</v>
      </c>
      <c r="H860" s="20">
        <v>2</v>
      </c>
      <c r="I860" s="20">
        <v>2</v>
      </c>
      <c r="J860" s="20">
        <v>2</v>
      </c>
      <c r="K860" s="20">
        <v>2</v>
      </c>
      <c r="L860" s="20">
        <v>2</v>
      </c>
      <c r="M860" s="20">
        <v>2</v>
      </c>
      <c r="N860" s="20">
        <v>2</v>
      </c>
      <c r="O860" s="20">
        <v>0</v>
      </c>
      <c r="P860" s="20">
        <v>0</v>
      </c>
      <c r="R860" s="21">
        <f t="shared" si="26"/>
        <v>16</v>
      </c>
      <c r="S860" s="22" t="str">
        <f t="shared" si="27"/>
        <v>A-LOGRADO</v>
      </c>
    </row>
    <row r="861" spans="2:19" ht="15.75" customHeight="1">
      <c r="B861" s="15">
        <v>849</v>
      </c>
      <c r="C861" s="16" t="s">
        <v>84</v>
      </c>
      <c r="D861" s="17" t="s">
        <v>181</v>
      </c>
      <c r="E861" s="23" t="s">
        <v>1082</v>
      </c>
      <c r="F861" s="30" t="s">
        <v>65</v>
      </c>
      <c r="G861" s="20">
        <v>2</v>
      </c>
      <c r="H861" s="20">
        <v>2</v>
      </c>
      <c r="I861" s="20">
        <v>2</v>
      </c>
      <c r="J861" s="20">
        <v>2</v>
      </c>
      <c r="K861" s="20">
        <v>2</v>
      </c>
      <c r="L861" s="20">
        <v>0</v>
      </c>
      <c r="M861" s="20">
        <v>2</v>
      </c>
      <c r="N861" s="20">
        <v>2</v>
      </c>
      <c r="O861" s="20">
        <v>0</v>
      </c>
      <c r="P861" s="20">
        <v>0</v>
      </c>
      <c r="R861" s="21">
        <f t="shared" si="26"/>
        <v>14</v>
      </c>
      <c r="S861" s="22" t="str">
        <f t="shared" si="27"/>
        <v>A-LOGRADO</v>
      </c>
    </row>
    <row r="862" spans="2:19" ht="15.75" customHeight="1">
      <c r="B862" s="15">
        <v>850</v>
      </c>
      <c r="C862" s="16" t="s">
        <v>84</v>
      </c>
      <c r="D862" s="17" t="s">
        <v>181</v>
      </c>
      <c r="E862" s="23" t="s">
        <v>1083</v>
      </c>
      <c r="F862" s="30" t="s">
        <v>65</v>
      </c>
      <c r="G862" s="20">
        <v>2</v>
      </c>
      <c r="H862" s="20">
        <v>2</v>
      </c>
      <c r="I862" s="20">
        <v>2</v>
      </c>
      <c r="J862" s="20">
        <v>2</v>
      </c>
      <c r="K862" s="20">
        <v>2</v>
      </c>
      <c r="L862" s="20">
        <v>2</v>
      </c>
      <c r="M862" s="20">
        <v>2</v>
      </c>
      <c r="N862" s="20">
        <v>2</v>
      </c>
      <c r="O862" s="20">
        <v>2</v>
      </c>
      <c r="P862" s="20">
        <v>2</v>
      </c>
      <c r="R862" s="21">
        <f t="shared" si="26"/>
        <v>20</v>
      </c>
      <c r="S862" s="22" t="str">
        <f t="shared" si="27"/>
        <v>AD-DESTACADO</v>
      </c>
    </row>
    <row r="863" spans="2:19" ht="15.75" customHeight="1">
      <c r="B863" s="15">
        <v>851</v>
      </c>
      <c r="C863" s="16" t="s">
        <v>84</v>
      </c>
      <c r="D863" s="17" t="s">
        <v>181</v>
      </c>
      <c r="E863" s="23" t="s">
        <v>1084</v>
      </c>
      <c r="F863" s="30" t="s">
        <v>65</v>
      </c>
      <c r="G863" s="20">
        <v>2</v>
      </c>
      <c r="H863" s="20">
        <v>2</v>
      </c>
      <c r="I863" s="20">
        <v>2</v>
      </c>
      <c r="J863" s="20">
        <v>2</v>
      </c>
      <c r="K863" s="20">
        <v>2</v>
      </c>
      <c r="L863" s="20">
        <v>2</v>
      </c>
      <c r="M863" s="20">
        <v>0</v>
      </c>
      <c r="N863" s="20">
        <v>2</v>
      </c>
      <c r="O863" s="20">
        <v>2</v>
      </c>
      <c r="P863" s="20">
        <v>2</v>
      </c>
      <c r="R863" s="21">
        <f t="shared" si="26"/>
        <v>18</v>
      </c>
      <c r="S863" s="22" t="str">
        <f t="shared" si="27"/>
        <v>AD-DESTACADO</v>
      </c>
    </row>
    <row r="864" spans="2:19" ht="15.75" customHeight="1">
      <c r="B864" s="15">
        <v>852</v>
      </c>
      <c r="C864" s="16" t="s">
        <v>84</v>
      </c>
      <c r="D864" s="17" t="s">
        <v>181</v>
      </c>
      <c r="E864" s="23" t="s">
        <v>1085</v>
      </c>
      <c r="F864" s="30" t="s">
        <v>65</v>
      </c>
      <c r="G864" s="20">
        <v>0</v>
      </c>
      <c r="H864" s="20">
        <v>2</v>
      </c>
      <c r="I864" s="20">
        <v>2</v>
      </c>
      <c r="J864" s="20">
        <v>2</v>
      </c>
      <c r="K864" s="20">
        <v>2</v>
      </c>
      <c r="L864" s="20">
        <v>2</v>
      </c>
      <c r="M864" s="20">
        <v>2</v>
      </c>
      <c r="N864" s="20">
        <v>2</v>
      </c>
      <c r="O864" s="20">
        <v>2</v>
      </c>
      <c r="P864" s="20">
        <v>2</v>
      </c>
      <c r="R864" s="21">
        <f t="shared" si="26"/>
        <v>18</v>
      </c>
      <c r="S864" s="22" t="str">
        <f t="shared" si="27"/>
        <v>AD-DESTACADO</v>
      </c>
    </row>
    <row r="865" spans="2:19" ht="15.75" customHeight="1">
      <c r="B865" s="15">
        <v>853</v>
      </c>
      <c r="C865" s="16" t="s">
        <v>84</v>
      </c>
      <c r="D865" s="17" t="s">
        <v>181</v>
      </c>
      <c r="E865" s="23" t="s">
        <v>1086</v>
      </c>
      <c r="F865" s="30" t="s">
        <v>65</v>
      </c>
      <c r="G865" s="20">
        <v>0</v>
      </c>
      <c r="H865" s="20">
        <v>2</v>
      </c>
      <c r="I865" s="20">
        <v>2</v>
      </c>
      <c r="J865" s="20">
        <v>2</v>
      </c>
      <c r="K865" s="20">
        <v>2</v>
      </c>
      <c r="L865" s="20">
        <v>2</v>
      </c>
      <c r="M865" s="20">
        <v>2</v>
      </c>
      <c r="N865" s="20">
        <v>2</v>
      </c>
      <c r="O865" s="20">
        <v>2</v>
      </c>
      <c r="P865" s="20">
        <v>2</v>
      </c>
      <c r="R865" s="21">
        <f t="shared" si="26"/>
        <v>18</v>
      </c>
      <c r="S865" s="22" t="str">
        <f t="shared" si="27"/>
        <v>AD-DESTACADO</v>
      </c>
    </row>
    <row r="866" spans="2:19" ht="15.75" customHeight="1">
      <c r="B866" s="15">
        <v>854</v>
      </c>
      <c r="C866" s="16" t="s">
        <v>84</v>
      </c>
      <c r="D866" s="17" t="s">
        <v>181</v>
      </c>
      <c r="E866" s="23" t="s">
        <v>1087</v>
      </c>
      <c r="F866" s="30" t="s">
        <v>65</v>
      </c>
      <c r="G866" s="20">
        <v>0</v>
      </c>
      <c r="H866" s="20">
        <v>2</v>
      </c>
      <c r="I866" s="20">
        <v>2</v>
      </c>
      <c r="J866" s="20">
        <v>2</v>
      </c>
      <c r="K866" s="20">
        <v>2</v>
      </c>
      <c r="L866" s="20">
        <v>2</v>
      </c>
      <c r="M866" s="20">
        <v>2</v>
      </c>
      <c r="N866" s="20">
        <v>2</v>
      </c>
      <c r="O866" s="20">
        <v>2</v>
      </c>
      <c r="P866" s="20">
        <v>2</v>
      </c>
      <c r="R866" s="21">
        <f t="shared" si="26"/>
        <v>18</v>
      </c>
      <c r="S866" s="22" t="str">
        <f t="shared" si="27"/>
        <v>AD-DESTACADO</v>
      </c>
    </row>
    <row r="867" spans="2:19" ht="15.75" customHeight="1">
      <c r="B867" s="15">
        <v>855</v>
      </c>
      <c r="C867" s="16" t="s">
        <v>84</v>
      </c>
      <c r="D867" s="17" t="s">
        <v>181</v>
      </c>
      <c r="E867" s="23" t="s">
        <v>1088</v>
      </c>
      <c r="F867" s="30" t="s">
        <v>65</v>
      </c>
      <c r="G867" s="20">
        <v>2</v>
      </c>
      <c r="H867" s="20">
        <v>2</v>
      </c>
      <c r="I867" s="20">
        <v>2</v>
      </c>
      <c r="J867" s="20">
        <v>2</v>
      </c>
      <c r="K867" s="20">
        <v>2</v>
      </c>
      <c r="L867" s="20">
        <v>2</v>
      </c>
      <c r="M867" s="20">
        <v>2</v>
      </c>
      <c r="N867" s="20">
        <v>0</v>
      </c>
      <c r="O867" s="20">
        <v>2</v>
      </c>
      <c r="P867" s="20">
        <v>2</v>
      </c>
      <c r="R867" s="21">
        <f t="shared" si="26"/>
        <v>18</v>
      </c>
      <c r="S867" s="22" t="str">
        <f t="shared" si="27"/>
        <v>AD-DESTACADO</v>
      </c>
    </row>
    <row r="868" spans="2:19" ht="15.75" customHeight="1">
      <c r="B868" s="15">
        <v>856</v>
      </c>
      <c r="C868" s="16" t="s">
        <v>84</v>
      </c>
      <c r="D868" s="17" t="s">
        <v>198</v>
      </c>
      <c r="E868" s="23" t="s">
        <v>1089</v>
      </c>
      <c r="F868" s="30" t="s">
        <v>30</v>
      </c>
      <c r="G868" s="20">
        <v>2</v>
      </c>
      <c r="H868" s="20">
        <v>2</v>
      </c>
      <c r="I868" s="20">
        <v>0</v>
      </c>
      <c r="J868" s="20">
        <v>0</v>
      </c>
      <c r="K868" s="20">
        <v>2</v>
      </c>
      <c r="L868" s="20">
        <v>0</v>
      </c>
      <c r="M868" s="20">
        <v>0</v>
      </c>
      <c r="N868" s="20">
        <v>0</v>
      </c>
      <c r="O868" s="20">
        <v>0</v>
      </c>
      <c r="P868" s="20">
        <v>0</v>
      </c>
      <c r="R868" s="21">
        <f t="shared" si="26"/>
        <v>6</v>
      </c>
      <c r="S868" s="22" t="str">
        <f t="shared" si="27"/>
        <v>C-EN INICIO</v>
      </c>
    </row>
    <row r="869" spans="2:19" ht="15.75" customHeight="1">
      <c r="B869" s="15">
        <v>857</v>
      </c>
      <c r="C869" s="16" t="s">
        <v>84</v>
      </c>
      <c r="D869" s="17" t="s">
        <v>198</v>
      </c>
      <c r="E869" s="23" t="s">
        <v>1090</v>
      </c>
      <c r="F869" s="30" t="s">
        <v>30</v>
      </c>
      <c r="G869" s="20">
        <v>2</v>
      </c>
      <c r="H869" s="20">
        <v>0</v>
      </c>
      <c r="I869" s="20">
        <v>0</v>
      </c>
      <c r="J869" s="20">
        <v>0</v>
      </c>
      <c r="K869" s="20">
        <v>0</v>
      </c>
      <c r="L869" s="20">
        <v>0</v>
      </c>
      <c r="M869" s="20">
        <v>2</v>
      </c>
      <c r="N869" s="20">
        <v>0</v>
      </c>
      <c r="O869" s="20">
        <v>0</v>
      </c>
      <c r="P869" s="20">
        <v>2</v>
      </c>
      <c r="R869" s="21">
        <f t="shared" si="26"/>
        <v>6</v>
      </c>
      <c r="S869" s="22" t="str">
        <f t="shared" si="27"/>
        <v>C-EN INICIO</v>
      </c>
    </row>
    <row r="870" spans="2:19" ht="15.75" customHeight="1">
      <c r="B870" s="15">
        <v>858</v>
      </c>
      <c r="C870" s="16" t="s">
        <v>84</v>
      </c>
      <c r="D870" s="17" t="s">
        <v>198</v>
      </c>
      <c r="E870" s="23" t="s">
        <v>1091</v>
      </c>
      <c r="F870" s="30" t="s">
        <v>30</v>
      </c>
      <c r="G870" s="20">
        <v>2</v>
      </c>
      <c r="H870" s="20">
        <v>2</v>
      </c>
      <c r="I870" s="20">
        <v>2</v>
      </c>
      <c r="J870" s="20">
        <v>0</v>
      </c>
      <c r="K870" s="20">
        <v>0</v>
      </c>
      <c r="L870" s="20">
        <v>0</v>
      </c>
      <c r="M870" s="20">
        <v>2</v>
      </c>
      <c r="N870" s="20">
        <v>2</v>
      </c>
      <c r="O870" s="20">
        <v>0</v>
      </c>
      <c r="P870" s="20">
        <v>0</v>
      </c>
      <c r="R870" s="21">
        <f t="shared" si="26"/>
        <v>10</v>
      </c>
      <c r="S870" s="22" t="str">
        <f t="shared" si="27"/>
        <v>B-EN PROCESO</v>
      </c>
    </row>
    <row r="871" spans="2:19" ht="15.75" customHeight="1">
      <c r="B871" s="15">
        <v>859</v>
      </c>
      <c r="C871" s="16" t="s">
        <v>84</v>
      </c>
      <c r="D871" s="17" t="s">
        <v>198</v>
      </c>
      <c r="E871" s="23" t="s">
        <v>1092</v>
      </c>
      <c r="F871" s="30" t="s">
        <v>30</v>
      </c>
      <c r="G871" s="20">
        <v>2</v>
      </c>
      <c r="H871" s="20">
        <v>2</v>
      </c>
      <c r="I871" s="20">
        <v>0</v>
      </c>
      <c r="J871" s="20">
        <v>0</v>
      </c>
      <c r="K871" s="20">
        <v>0</v>
      </c>
      <c r="L871" s="20">
        <v>0</v>
      </c>
      <c r="M871" s="20">
        <v>0</v>
      </c>
      <c r="N871" s="20">
        <v>0</v>
      </c>
      <c r="O871" s="20">
        <v>0</v>
      </c>
      <c r="P871" s="20">
        <v>0</v>
      </c>
      <c r="R871" s="21">
        <f t="shared" si="26"/>
        <v>4</v>
      </c>
      <c r="S871" s="22" t="str">
        <f t="shared" si="27"/>
        <v>C-EN INICIO</v>
      </c>
    </row>
    <row r="872" spans="2:19" ht="15.75" customHeight="1">
      <c r="B872" s="15">
        <v>860</v>
      </c>
      <c r="C872" s="87" t="s">
        <v>84</v>
      </c>
      <c r="D872" s="88" t="s">
        <v>198</v>
      </c>
      <c r="E872" s="90" t="s">
        <v>1093</v>
      </c>
      <c r="F872" s="89" t="s">
        <v>30</v>
      </c>
      <c r="G872" s="87">
        <v>2</v>
      </c>
      <c r="H872" s="87">
        <v>0</v>
      </c>
      <c r="I872" s="87">
        <v>0</v>
      </c>
      <c r="J872" s="87">
        <v>0</v>
      </c>
      <c r="K872" s="87">
        <v>2</v>
      </c>
      <c r="L872" s="87">
        <v>0</v>
      </c>
      <c r="M872" s="87">
        <v>2</v>
      </c>
      <c r="N872" s="87">
        <v>2</v>
      </c>
      <c r="O872" s="87">
        <v>0</v>
      </c>
      <c r="P872" s="20">
        <v>0</v>
      </c>
      <c r="R872" s="21">
        <f t="shared" si="26"/>
        <v>8</v>
      </c>
      <c r="S872" s="22" t="str">
        <f t="shared" si="27"/>
        <v>C-EN INICIO</v>
      </c>
    </row>
    <row r="873" spans="2:19" ht="15.75" customHeight="1">
      <c r="B873" s="15">
        <v>861</v>
      </c>
      <c r="C873" s="87" t="s">
        <v>84</v>
      </c>
      <c r="D873" s="88" t="s">
        <v>200</v>
      </c>
      <c r="E873" s="90" t="s">
        <v>1094</v>
      </c>
      <c r="F873" s="89" t="s">
        <v>30</v>
      </c>
      <c r="G873" s="87">
        <v>2</v>
      </c>
      <c r="H873" s="87">
        <v>0</v>
      </c>
      <c r="I873" s="87">
        <v>2</v>
      </c>
      <c r="J873" s="87">
        <v>0</v>
      </c>
      <c r="K873" s="87">
        <v>0</v>
      </c>
      <c r="L873" s="87">
        <v>2</v>
      </c>
      <c r="M873" s="87">
        <v>0</v>
      </c>
      <c r="N873" s="87">
        <v>2</v>
      </c>
      <c r="O873" s="87">
        <v>2</v>
      </c>
      <c r="P873" s="20">
        <v>0</v>
      </c>
      <c r="R873" s="21">
        <f t="shared" si="26"/>
        <v>10</v>
      </c>
      <c r="S873" s="22" t="str">
        <f t="shared" si="27"/>
        <v>B-EN PROCESO</v>
      </c>
    </row>
    <row r="874" spans="2:19" ht="15.75" customHeight="1">
      <c r="B874" s="15">
        <v>862</v>
      </c>
      <c r="C874" s="87" t="s">
        <v>84</v>
      </c>
      <c r="D874" s="88" t="s">
        <v>200</v>
      </c>
      <c r="E874" s="91" t="s">
        <v>1095</v>
      </c>
      <c r="F874" s="89" t="s">
        <v>30</v>
      </c>
      <c r="G874" s="87">
        <v>0</v>
      </c>
      <c r="H874" s="87">
        <v>2</v>
      </c>
      <c r="I874" s="87">
        <v>0</v>
      </c>
      <c r="J874" s="87">
        <v>0</v>
      </c>
      <c r="K874" s="87">
        <v>2</v>
      </c>
      <c r="L874" s="87">
        <v>0</v>
      </c>
      <c r="M874" s="87">
        <v>0</v>
      </c>
      <c r="N874" s="87">
        <v>0</v>
      </c>
      <c r="O874" s="87">
        <v>2</v>
      </c>
      <c r="P874" s="20">
        <v>2</v>
      </c>
      <c r="R874" s="21">
        <f t="shared" si="26"/>
        <v>8</v>
      </c>
      <c r="S874" s="22" t="str">
        <f t="shared" si="27"/>
        <v>C-EN INICIO</v>
      </c>
    </row>
    <row r="875" spans="2:19" ht="15.75" customHeight="1">
      <c r="B875" s="15">
        <v>863</v>
      </c>
      <c r="C875" s="87" t="s">
        <v>84</v>
      </c>
      <c r="D875" s="88" t="s">
        <v>200</v>
      </c>
      <c r="E875" s="91" t="s">
        <v>1096</v>
      </c>
      <c r="F875" s="89" t="s">
        <v>30</v>
      </c>
      <c r="G875" s="87">
        <v>2</v>
      </c>
      <c r="H875" s="87">
        <v>2</v>
      </c>
      <c r="I875" s="87">
        <v>0</v>
      </c>
      <c r="J875" s="87">
        <v>0</v>
      </c>
      <c r="K875" s="87">
        <v>0</v>
      </c>
      <c r="L875" s="87">
        <v>2</v>
      </c>
      <c r="M875" s="87">
        <v>2</v>
      </c>
      <c r="N875" s="87">
        <v>2</v>
      </c>
      <c r="O875" s="87">
        <v>0</v>
      </c>
      <c r="P875" s="20">
        <v>0</v>
      </c>
      <c r="R875" s="21">
        <f t="shared" si="26"/>
        <v>10</v>
      </c>
      <c r="S875" s="22" t="str">
        <f t="shared" si="27"/>
        <v>B-EN PROCESO</v>
      </c>
    </row>
    <row r="876" spans="2:19" ht="15.75" customHeight="1">
      <c r="B876" s="15">
        <v>864</v>
      </c>
      <c r="C876" s="87" t="s">
        <v>84</v>
      </c>
      <c r="D876" s="88" t="s">
        <v>200</v>
      </c>
      <c r="E876" s="91" t="s">
        <v>1097</v>
      </c>
      <c r="F876" s="89" t="s">
        <v>30</v>
      </c>
      <c r="G876" s="87">
        <v>2</v>
      </c>
      <c r="H876" s="87">
        <v>0</v>
      </c>
      <c r="I876" s="87">
        <v>2</v>
      </c>
      <c r="J876" s="87">
        <v>0</v>
      </c>
      <c r="K876" s="87">
        <v>0</v>
      </c>
      <c r="L876" s="87">
        <v>2</v>
      </c>
      <c r="M876" s="87">
        <v>0</v>
      </c>
      <c r="N876" s="87">
        <v>0</v>
      </c>
      <c r="O876" s="87">
        <v>2</v>
      </c>
      <c r="P876" s="20">
        <v>0</v>
      </c>
      <c r="R876" s="21">
        <f t="shared" si="26"/>
        <v>8</v>
      </c>
      <c r="S876" s="22" t="str">
        <f t="shared" si="27"/>
        <v>C-EN INICIO</v>
      </c>
    </row>
    <row r="877" spans="2:19" ht="15.75" customHeight="1">
      <c r="B877" s="15">
        <v>865</v>
      </c>
      <c r="C877" s="87" t="s">
        <v>84</v>
      </c>
      <c r="D877" s="88" t="s">
        <v>200</v>
      </c>
      <c r="E877" s="91" t="s">
        <v>1098</v>
      </c>
      <c r="F877" s="89" t="s">
        <v>30</v>
      </c>
      <c r="G877" s="87">
        <v>0</v>
      </c>
      <c r="H877" s="87">
        <v>2</v>
      </c>
      <c r="I877" s="87">
        <v>0</v>
      </c>
      <c r="J877" s="87">
        <v>2</v>
      </c>
      <c r="K877" s="87">
        <v>0</v>
      </c>
      <c r="L877" s="87">
        <v>0</v>
      </c>
      <c r="M877" s="87">
        <v>0</v>
      </c>
      <c r="N877" s="87">
        <v>0</v>
      </c>
      <c r="O877" s="87">
        <v>2</v>
      </c>
      <c r="P877" s="20">
        <v>2</v>
      </c>
      <c r="R877" s="21">
        <f t="shared" si="26"/>
        <v>8</v>
      </c>
      <c r="S877" s="22" t="str">
        <f t="shared" si="27"/>
        <v>C-EN INICIO</v>
      </c>
    </row>
    <row r="878" spans="2:19" ht="15.75" customHeight="1">
      <c r="B878" s="15">
        <v>866</v>
      </c>
      <c r="C878" s="87" t="s">
        <v>84</v>
      </c>
      <c r="D878" s="88" t="s">
        <v>200</v>
      </c>
      <c r="E878" s="91" t="s">
        <v>1099</v>
      </c>
      <c r="F878" s="89" t="s">
        <v>30</v>
      </c>
      <c r="G878" s="87">
        <v>2</v>
      </c>
      <c r="H878" s="87">
        <v>2</v>
      </c>
      <c r="I878" s="87">
        <v>2</v>
      </c>
      <c r="J878" s="87">
        <v>0</v>
      </c>
      <c r="K878" s="87">
        <v>0</v>
      </c>
      <c r="L878" s="87">
        <v>0</v>
      </c>
      <c r="M878" s="87">
        <v>2</v>
      </c>
      <c r="N878" s="87">
        <v>2</v>
      </c>
      <c r="O878" s="87">
        <v>0</v>
      </c>
      <c r="P878" s="20">
        <v>0</v>
      </c>
      <c r="R878" s="21">
        <f t="shared" si="26"/>
        <v>10</v>
      </c>
      <c r="S878" s="22" t="str">
        <f t="shared" si="27"/>
        <v>B-EN PROCESO</v>
      </c>
    </row>
    <row r="879" spans="2:19" ht="15.75" customHeight="1">
      <c r="B879" s="15">
        <v>867</v>
      </c>
      <c r="C879" s="87" t="s">
        <v>84</v>
      </c>
      <c r="D879" s="88" t="s">
        <v>190</v>
      </c>
      <c r="E879" s="91" t="s">
        <v>1100</v>
      </c>
      <c r="F879" s="89" t="s">
        <v>30</v>
      </c>
      <c r="G879" s="87">
        <v>2</v>
      </c>
      <c r="H879" s="87">
        <v>0</v>
      </c>
      <c r="I879" s="87">
        <v>2</v>
      </c>
      <c r="J879" s="87">
        <v>0</v>
      </c>
      <c r="K879" s="87">
        <v>0</v>
      </c>
      <c r="L879" s="87">
        <v>0</v>
      </c>
      <c r="M879" s="87">
        <v>2</v>
      </c>
      <c r="N879" s="87">
        <v>0</v>
      </c>
      <c r="O879" s="87">
        <v>2</v>
      </c>
      <c r="P879" s="20">
        <v>0</v>
      </c>
      <c r="R879" s="21">
        <f t="shared" si="26"/>
        <v>8</v>
      </c>
      <c r="S879" s="22" t="str">
        <f t="shared" si="27"/>
        <v>C-EN INICIO</v>
      </c>
    </row>
    <row r="880" spans="2:19" ht="15.75" customHeight="1">
      <c r="B880" s="15">
        <v>868</v>
      </c>
      <c r="C880" s="87" t="s">
        <v>84</v>
      </c>
      <c r="D880" s="88" t="s">
        <v>190</v>
      </c>
      <c r="E880" s="91" t="s">
        <v>1101</v>
      </c>
      <c r="F880" s="89" t="s">
        <v>30</v>
      </c>
      <c r="G880" s="87">
        <v>2</v>
      </c>
      <c r="H880" s="87">
        <v>2</v>
      </c>
      <c r="I880" s="87">
        <v>0</v>
      </c>
      <c r="J880" s="87">
        <v>2</v>
      </c>
      <c r="K880" s="87">
        <v>2</v>
      </c>
      <c r="L880" s="87">
        <v>2</v>
      </c>
      <c r="M880" s="87">
        <v>0</v>
      </c>
      <c r="N880" s="87">
        <v>2</v>
      </c>
      <c r="O880" s="87">
        <v>0</v>
      </c>
      <c r="P880" s="20">
        <v>0</v>
      </c>
      <c r="R880" s="21">
        <f t="shared" si="26"/>
        <v>12</v>
      </c>
      <c r="S880" s="22" t="str">
        <f t="shared" si="27"/>
        <v>B-EN PROCESO</v>
      </c>
    </row>
    <row r="881" spans="2:19" ht="15.75" customHeight="1">
      <c r="B881" s="15">
        <v>869</v>
      </c>
      <c r="C881" s="87" t="s">
        <v>84</v>
      </c>
      <c r="D881" s="88" t="s">
        <v>190</v>
      </c>
      <c r="E881" s="91" t="s">
        <v>1102</v>
      </c>
      <c r="F881" s="89" t="s">
        <v>30</v>
      </c>
      <c r="G881" s="87">
        <v>2</v>
      </c>
      <c r="H881" s="87">
        <v>2</v>
      </c>
      <c r="I881" s="87">
        <v>0</v>
      </c>
      <c r="J881" s="87">
        <v>2</v>
      </c>
      <c r="K881" s="87">
        <v>2</v>
      </c>
      <c r="L881" s="87">
        <v>0</v>
      </c>
      <c r="M881" s="87">
        <v>2</v>
      </c>
      <c r="N881" s="87">
        <v>0</v>
      </c>
      <c r="O881" s="87">
        <v>2</v>
      </c>
      <c r="P881" s="20">
        <v>0</v>
      </c>
      <c r="R881" s="21">
        <f t="shared" si="26"/>
        <v>12</v>
      </c>
      <c r="S881" s="22" t="str">
        <f t="shared" si="27"/>
        <v>B-EN PROCESO</v>
      </c>
    </row>
    <row r="882" spans="2:19" ht="15.75" customHeight="1">
      <c r="B882" s="15">
        <v>870</v>
      </c>
      <c r="C882" s="87" t="s">
        <v>84</v>
      </c>
      <c r="D882" s="88" t="s">
        <v>190</v>
      </c>
      <c r="E882" s="91" t="s">
        <v>1103</v>
      </c>
      <c r="F882" s="89" t="s">
        <v>30</v>
      </c>
      <c r="G882" s="87">
        <v>0</v>
      </c>
      <c r="H882" s="87">
        <v>0</v>
      </c>
      <c r="I882" s="87">
        <v>0</v>
      </c>
      <c r="J882" s="87">
        <v>0</v>
      </c>
      <c r="K882" s="87">
        <v>0</v>
      </c>
      <c r="L882" s="87">
        <v>0</v>
      </c>
      <c r="M882" s="87">
        <v>2</v>
      </c>
      <c r="N882" s="87">
        <v>2</v>
      </c>
      <c r="O882" s="87">
        <v>2</v>
      </c>
      <c r="P882" s="20">
        <v>0</v>
      </c>
      <c r="R882" s="21">
        <f t="shared" si="26"/>
        <v>6</v>
      </c>
      <c r="S882" s="22" t="str">
        <f t="shared" si="27"/>
        <v>C-EN INICIO</v>
      </c>
    </row>
    <row r="883" spans="2:19" ht="15.75" customHeight="1">
      <c r="B883" s="15">
        <v>871</v>
      </c>
      <c r="C883" s="87" t="s">
        <v>84</v>
      </c>
      <c r="D883" s="88" t="s">
        <v>190</v>
      </c>
      <c r="E883" s="91" t="s">
        <v>1104</v>
      </c>
      <c r="F883" s="89" t="s">
        <v>30</v>
      </c>
      <c r="G883" s="87">
        <v>2</v>
      </c>
      <c r="H883" s="87">
        <v>2</v>
      </c>
      <c r="I883" s="87">
        <v>0</v>
      </c>
      <c r="J883" s="87">
        <v>2</v>
      </c>
      <c r="K883" s="87">
        <v>2</v>
      </c>
      <c r="L883" s="87">
        <v>0</v>
      </c>
      <c r="M883" s="87">
        <v>2</v>
      </c>
      <c r="N883" s="87">
        <v>2</v>
      </c>
      <c r="O883" s="87">
        <v>2</v>
      </c>
      <c r="P883" s="20">
        <v>0</v>
      </c>
      <c r="R883" s="21">
        <f t="shared" si="26"/>
        <v>14</v>
      </c>
      <c r="S883" s="22" t="str">
        <f t="shared" si="27"/>
        <v>A-LOGRADO</v>
      </c>
    </row>
    <row r="884" spans="2:19" ht="15.75" customHeight="1">
      <c r="B884" s="15">
        <v>872</v>
      </c>
      <c r="C884" s="87" t="s">
        <v>84</v>
      </c>
      <c r="D884" s="88" t="s">
        <v>190</v>
      </c>
      <c r="E884" s="91" t="s">
        <v>1105</v>
      </c>
      <c r="F884" s="89" t="s">
        <v>30</v>
      </c>
      <c r="G884" s="87">
        <v>2</v>
      </c>
      <c r="H884" s="87">
        <v>2</v>
      </c>
      <c r="I884" s="87">
        <v>0</v>
      </c>
      <c r="J884" s="87">
        <v>2</v>
      </c>
      <c r="K884" s="87">
        <v>0</v>
      </c>
      <c r="L884" s="87">
        <v>0</v>
      </c>
      <c r="M884" s="87">
        <v>0</v>
      </c>
      <c r="N884" s="87">
        <v>0</v>
      </c>
      <c r="O884" s="87">
        <v>0</v>
      </c>
      <c r="P884" s="20">
        <v>0</v>
      </c>
      <c r="R884" s="21">
        <f t="shared" si="26"/>
        <v>6</v>
      </c>
      <c r="S884" s="22" t="str">
        <f t="shared" si="27"/>
        <v>C-EN INICIO</v>
      </c>
    </row>
    <row r="885" spans="2:19" ht="15.75" customHeight="1">
      <c r="B885" s="15">
        <v>873</v>
      </c>
      <c r="C885" s="87" t="s">
        <v>84</v>
      </c>
      <c r="D885" s="88" t="s">
        <v>190</v>
      </c>
      <c r="E885" s="91" t="s">
        <v>1106</v>
      </c>
      <c r="F885" s="89" t="s">
        <v>30</v>
      </c>
      <c r="G885" s="87">
        <v>2</v>
      </c>
      <c r="H885" s="87">
        <v>2</v>
      </c>
      <c r="I885" s="87">
        <v>0</v>
      </c>
      <c r="J885" s="87">
        <v>2</v>
      </c>
      <c r="K885" s="87">
        <v>2</v>
      </c>
      <c r="L885" s="87">
        <v>0</v>
      </c>
      <c r="M885" s="87">
        <v>2</v>
      </c>
      <c r="N885" s="87">
        <v>2</v>
      </c>
      <c r="O885" s="87">
        <v>2</v>
      </c>
      <c r="P885" s="20">
        <v>0</v>
      </c>
      <c r="R885" s="21">
        <f t="shared" si="26"/>
        <v>14</v>
      </c>
      <c r="S885" s="22" t="str">
        <f t="shared" si="27"/>
        <v>A-LOGRADO</v>
      </c>
    </row>
    <row r="886" spans="2:19" ht="15.75" customHeight="1">
      <c r="B886" s="15">
        <v>874</v>
      </c>
      <c r="C886" s="87" t="s">
        <v>84</v>
      </c>
      <c r="D886" s="88" t="s">
        <v>190</v>
      </c>
      <c r="E886" s="91" t="s">
        <v>1107</v>
      </c>
      <c r="F886" s="89" t="s">
        <v>30</v>
      </c>
      <c r="G886" s="87">
        <v>2</v>
      </c>
      <c r="H886" s="87">
        <v>2</v>
      </c>
      <c r="I886" s="87">
        <v>0</v>
      </c>
      <c r="J886" s="87">
        <v>2</v>
      </c>
      <c r="K886" s="87">
        <v>2</v>
      </c>
      <c r="L886" s="87">
        <v>0</v>
      </c>
      <c r="M886" s="87">
        <v>2</v>
      </c>
      <c r="N886" s="87">
        <v>2</v>
      </c>
      <c r="O886" s="87">
        <v>2</v>
      </c>
      <c r="P886" s="20">
        <v>0</v>
      </c>
      <c r="R886" s="21">
        <f t="shared" si="26"/>
        <v>14</v>
      </c>
      <c r="S886" s="22" t="str">
        <f t="shared" si="27"/>
        <v>A-LOGRADO</v>
      </c>
    </row>
    <row r="887" spans="2:19" ht="15.75" customHeight="1">
      <c r="B887" s="15">
        <v>875</v>
      </c>
      <c r="C887" s="87" t="s">
        <v>84</v>
      </c>
      <c r="D887" s="88" t="s">
        <v>190</v>
      </c>
      <c r="E887" s="91" t="s">
        <v>1108</v>
      </c>
      <c r="F887" s="89" t="s">
        <v>30</v>
      </c>
      <c r="G887" s="87">
        <v>0</v>
      </c>
      <c r="H887" s="87">
        <v>0</v>
      </c>
      <c r="I887" s="87">
        <v>0</v>
      </c>
      <c r="J887" s="87">
        <v>2</v>
      </c>
      <c r="K887" s="87">
        <v>2</v>
      </c>
      <c r="L887" s="87">
        <v>0</v>
      </c>
      <c r="M887" s="87">
        <v>0</v>
      </c>
      <c r="N887" s="87">
        <v>2</v>
      </c>
      <c r="O887" s="87">
        <v>2</v>
      </c>
      <c r="P887" s="20">
        <v>0</v>
      </c>
      <c r="R887" s="21">
        <f t="shared" si="26"/>
        <v>8</v>
      </c>
      <c r="S887" s="22" t="str">
        <f t="shared" si="27"/>
        <v>C-EN INICIO</v>
      </c>
    </row>
    <row r="888" spans="2:19" ht="15.75" customHeight="1">
      <c r="B888" s="15">
        <v>876</v>
      </c>
      <c r="C888" s="87" t="s">
        <v>84</v>
      </c>
      <c r="D888" s="88" t="s">
        <v>194</v>
      </c>
      <c r="E888" s="91" t="s">
        <v>1109</v>
      </c>
      <c r="F888" s="89" t="s">
        <v>30</v>
      </c>
      <c r="G888" s="87"/>
      <c r="H888" s="87"/>
      <c r="I888" s="87"/>
      <c r="J888" s="87"/>
      <c r="K888" s="87"/>
      <c r="L888" s="87"/>
      <c r="M888" s="87"/>
      <c r="N888" s="87"/>
      <c r="O888" s="87"/>
      <c r="P888" s="20"/>
      <c r="R888" s="21">
        <f t="shared" si="26"/>
        <v>0</v>
      </c>
      <c r="S888" s="22" t="str">
        <f t="shared" si="27"/>
        <v>C-EN INICIO</v>
      </c>
    </row>
    <row r="889" spans="2:19" ht="15.75" customHeight="1">
      <c r="B889" s="15">
        <v>877</v>
      </c>
      <c r="C889" s="87" t="s">
        <v>84</v>
      </c>
      <c r="D889" s="88" t="s">
        <v>194</v>
      </c>
      <c r="E889" s="91" t="s">
        <v>1110</v>
      </c>
      <c r="F889" s="89" t="s">
        <v>30</v>
      </c>
      <c r="G889" s="87"/>
      <c r="H889" s="87"/>
      <c r="I889" s="87"/>
      <c r="J889" s="87"/>
      <c r="K889" s="87"/>
      <c r="L889" s="87"/>
      <c r="M889" s="87"/>
      <c r="N889" s="87"/>
      <c r="O889" s="87"/>
      <c r="P889" s="20"/>
      <c r="R889" s="21">
        <f t="shared" si="26"/>
        <v>0</v>
      </c>
      <c r="S889" s="22" t="str">
        <f t="shared" si="27"/>
        <v>C-EN INICIO</v>
      </c>
    </row>
    <row r="890" spans="2:19" ht="15.75" customHeight="1">
      <c r="B890" s="15">
        <v>878</v>
      </c>
      <c r="C890" s="87" t="s">
        <v>84</v>
      </c>
      <c r="D890" s="88" t="s">
        <v>194</v>
      </c>
      <c r="E890" s="91" t="s">
        <v>1111</v>
      </c>
      <c r="F890" s="89" t="s">
        <v>30</v>
      </c>
      <c r="G890" s="87">
        <v>0</v>
      </c>
      <c r="H890" s="87">
        <v>0</v>
      </c>
      <c r="I890" s="87">
        <v>2</v>
      </c>
      <c r="J890" s="87">
        <v>0</v>
      </c>
      <c r="K890" s="87">
        <v>2</v>
      </c>
      <c r="L890" s="87">
        <v>0</v>
      </c>
      <c r="M890" s="87">
        <v>2</v>
      </c>
      <c r="N890" s="87">
        <v>0</v>
      </c>
      <c r="O890" s="87">
        <v>0</v>
      </c>
      <c r="P890" s="20">
        <v>0</v>
      </c>
      <c r="R890" s="21">
        <f t="shared" si="26"/>
        <v>6</v>
      </c>
      <c r="S890" s="22" t="str">
        <f t="shared" si="27"/>
        <v>C-EN INICIO</v>
      </c>
    </row>
    <row r="891" spans="2:19" ht="15.75" customHeight="1">
      <c r="B891" s="15">
        <v>879</v>
      </c>
      <c r="C891" s="87" t="s">
        <v>84</v>
      </c>
      <c r="D891" s="88" t="s">
        <v>182</v>
      </c>
      <c r="E891" s="91" t="s">
        <v>1112</v>
      </c>
      <c r="F891" s="89" t="s">
        <v>30</v>
      </c>
      <c r="G891" s="87">
        <v>2</v>
      </c>
      <c r="H891" s="87">
        <v>2</v>
      </c>
      <c r="I891" s="87">
        <v>2</v>
      </c>
      <c r="J891" s="87">
        <v>2</v>
      </c>
      <c r="K891" s="87">
        <v>2</v>
      </c>
      <c r="L891" s="87">
        <v>0</v>
      </c>
      <c r="M891" s="87">
        <v>0</v>
      </c>
      <c r="N891" s="87">
        <v>2</v>
      </c>
      <c r="O891" s="87">
        <v>0</v>
      </c>
      <c r="P891" s="20">
        <v>0</v>
      </c>
      <c r="R891" s="21">
        <f t="shared" si="26"/>
        <v>12</v>
      </c>
      <c r="S891" s="22" t="str">
        <f t="shared" si="27"/>
        <v>B-EN PROCESO</v>
      </c>
    </row>
    <row r="892" spans="2:19" ht="15.75" customHeight="1">
      <c r="B892" s="15">
        <v>880</v>
      </c>
      <c r="C892" s="87" t="s">
        <v>84</v>
      </c>
      <c r="D892" s="88" t="s">
        <v>182</v>
      </c>
      <c r="E892" s="91" t="s">
        <v>1113</v>
      </c>
      <c r="F892" s="89" t="s">
        <v>30</v>
      </c>
      <c r="G892" s="87">
        <v>2</v>
      </c>
      <c r="H892" s="87">
        <v>2</v>
      </c>
      <c r="I892" s="87">
        <v>2</v>
      </c>
      <c r="J892" s="87">
        <v>2</v>
      </c>
      <c r="K892" s="87">
        <v>2</v>
      </c>
      <c r="L892" s="87">
        <v>0</v>
      </c>
      <c r="M892" s="87">
        <v>2</v>
      </c>
      <c r="N892" s="87">
        <v>2</v>
      </c>
      <c r="O892" s="87">
        <v>0</v>
      </c>
      <c r="P892" s="20">
        <v>0</v>
      </c>
      <c r="R892" s="21">
        <f t="shared" si="26"/>
        <v>14</v>
      </c>
      <c r="S892" s="22" t="str">
        <f t="shared" si="27"/>
        <v>A-LOGRADO</v>
      </c>
    </row>
    <row r="893" spans="2:19" ht="15.75" customHeight="1">
      <c r="B893" s="15">
        <v>881</v>
      </c>
      <c r="C893" s="87" t="s">
        <v>84</v>
      </c>
      <c r="D893" s="88" t="s">
        <v>182</v>
      </c>
      <c r="E893" s="91" t="s">
        <v>1114</v>
      </c>
      <c r="F893" s="89" t="s">
        <v>30</v>
      </c>
      <c r="G893" s="87">
        <v>2</v>
      </c>
      <c r="H893" s="87">
        <v>0</v>
      </c>
      <c r="I893" s="87">
        <v>0</v>
      </c>
      <c r="J893" s="87">
        <v>2</v>
      </c>
      <c r="K893" s="87">
        <v>2</v>
      </c>
      <c r="L893" s="87">
        <v>0</v>
      </c>
      <c r="M893" s="87">
        <v>2</v>
      </c>
      <c r="N893" s="87">
        <v>2</v>
      </c>
      <c r="O893" s="87">
        <v>0</v>
      </c>
      <c r="P893" s="20">
        <v>0</v>
      </c>
      <c r="R893" s="21">
        <f t="shared" si="26"/>
        <v>10</v>
      </c>
      <c r="S893" s="22" t="str">
        <f t="shared" si="27"/>
        <v>B-EN PROCESO</v>
      </c>
    </row>
    <row r="894" spans="2:19" ht="15.75" customHeight="1">
      <c r="B894" s="15">
        <v>882</v>
      </c>
      <c r="C894" s="87" t="s">
        <v>84</v>
      </c>
      <c r="D894" s="88" t="s">
        <v>182</v>
      </c>
      <c r="E894" s="91" t="s">
        <v>1115</v>
      </c>
      <c r="F894" s="89" t="s">
        <v>30</v>
      </c>
      <c r="G894" s="87">
        <v>2</v>
      </c>
      <c r="H894" s="87">
        <v>2</v>
      </c>
      <c r="I894" s="87">
        <v>0</v>
      </c>
      <c r="J894" s="87">
        <v>2</v>
      </c>
      <c r="K894" s="87">
        <v>2</v>
      </c>
      <c r="L894" s="87">
        <v>0</v>
      </c>
      <c r="M894" s="87">
        <v>2</v>
      </c>
      <c r="N894" s="87">
        <v>0</v>
      </c>
      <c r="O894" s="87">
        <v>0</v>
      </c>
      <c r="P894" s="20">
        <v>2</v>
      </c>
      <c r="R894" s="21">
        <f t="shared" si="26"/>
        <v>12</v>
      </c>
      <c r="S894" s="22" t="str">
        <f t="shared" si="27"/>
        <v>B-EN PROCESO</v>
      </c>
    </row>
    <row r="895" spans="2:19" ht="15.75" customHeight="1">
      <c r="B895" s="15">
        <v>883</v>
      </c>
      <c r="C895" s="87" t="s">
        <v>84</v>
      </c>
      <c r="D895" s="88" t="s">
        <v>182</v>
      </c>
      <c r="E895" s="91" t="s">
        <v>1116</v>
      </c>
      <c r="F895" s="89" t="s">
        <v>30</v>
      </c>
      <c r="G895" s="87">
        <v>2</v>
      </c>
      <c r="H895" s="87">
        <v>2</v>
      </c>
      <c r="I895" s="87">
        <v>0</v>
      </c>
      <c r="J895" s="87">
        <v>2</v>
      </c>
      <c r="K895" s="87">
        <v>0</v>
      </c>
      <c r="L895" s="87">
        <v>0</v>
      </c>
      <c r="M895" s="87">
        <v>0</v>
      </c>
      <c r="N895" s="87">
        <v>0</v>
      </c>
      <c r="O895" s="87">
        <v>0</v>
      </c>
      <c r="P895" s="20">
        <v>2</v>
      </c>
      <c r="R895" s="21">
        <f t="shared" si="26"/>
        <v>8</v>
      </c>
      <c r="S895" s="22" t="str">
        <f t="shared" si="27"/>
        <v>C-EN INICIO</v>
      </c>
    </row>
    <row r="896" spans="2:19" ht="15.75" customHeight="1">
      <c r="B896" s="15">
        <v>884</v>
      </c>
      <c r="C896" s="87" t="s">
        <v>84</v>
      </c>
      <c r="D896" s="88" t="s">
        <v>182</v>
      </c>
      <c r="E896" s="91" t="s">
        <v>1117</v>
      </c>
      <c r="F896" s="89" t="s">
        <v>30</v>
      </c>
      <c r="G896" s="87"/>
      <c r="H896" s="87"/>
      <c r="I896" s="87"/>
      <c r="J896" s="87"/>
      <c r="K896" s="87"/>
      <c r="L896" s="87"/>
      <c r="M896" s="87"/>
      <c r="N896" s="87"/>
      <c r="O896" s="87"/>
      <c r="P896" s="20"/>
      <c r="R896" s="21">
        <f t="shared" si="26"/>
        <v>0</v>
      </c>
      <c r="S896" s="22" t="str">
        <f t="shared" si="27"/>
        <v>C-EN INICIO</v>
      </c>
    </row>
    <row r="897" spans="2:19" ht="15.75" customHeight="1">
      <c r="B897" s="15">
        <v>885</v>
      </c>
      <c r="C897" s="87" t="s">
        <v>84</v>
      </c>
      <c r="D897" s="88" t="s">
        <v>182</v>
      </c>
      <c r="E897" s="91" t="s">
        <v>1118</v>
      </c>
      <c r="F897" s="89" t="s">
        <v>30</v>
      </c>
      <c r="G897" s="87">
        <v>2</v>
      </c>
      <c r="H897" s="87">
        <v>0</v>
      </c>
      <c r="I897" s="87">
        <v>0</v>
      </c>
      <c r="J897" s="87">
        <v>2</v>
      </c>
      <c r="K897" s="87">
        <v>2</v>
      </c>
      <c r="L897" s="87">
        <v>0</v>
      </c>
      <c r="M897" s="87">
        <v>2</v>
      </c>
      <c r="N897" s="87">
        <v>2</v>
      </c>
      <c r="O897" s="87">
        <v>0</v>
      </c>
      <c r="P897" s="20">
        <v>0</v>
      </c>
      <c r="R897" s="21">
        <f t="shared" si="26"/>
        <v>10</v>
      </c>
      <c r="S897" s="22" t="str">
        <f t="shared" si="27"/>
        <v>B-EN PROCESO</v>
      </c>
    </row>
    <row r="898" spans="2:19" ht="15.75" customHeight="1">
      <c r="B898" s="15">
        <v>886</v>
      </c>
      <c r="C898" s="87" t="s">
        <v>84</v>
      </c>
      <c r="D898" s="88" t="s">
        <v>182</v>
      </c>
      <c r="E898" s="91" t="s">
        <v>1119</v>
      </c>
      <c r="F898" s="89" t="s">
        <v>30</v>
      </c>
      <c r="G898" s="87"/>
      <c r="H898" s="87"/>
      <c r="I898" s="87"/>
      <c r="J898" s="87"/>
      <c r="K898" s="87"/>
      <c r="L898" s="87"/>
      <c r="M898" s="87"/>
      <c r="N898" s="87"/>
      <c r="O898" s="87"/>
      <c r="P898" s="20"/>
      <c r="R898" s="21">
        <f t="shared" si="26"/>
        <v>0</v>
      </c>
      <c r="S898" s="22" t="str">
        <f t="shared" si="27"/>
        <v>C-EN INICIO</v>
      </c>
    </row>
    <row r="899" spans="2:19" ht="15.75" customHeight="1">
      <c r="B899" s="15">
        <v>887</v>
      </c>
      <c r="C899" s="87" t="s">
        <v>84</v>
      </c>
      <c r="D899" s="88" t="s">
        <v>186</v>
      </c>
      <c r="E899" s="91" t="s">
        <v>971</v>
      </c>
      <c r="F899" s="89" t="s">
        <v>30</v>
      </c>
      <c r="G899" s="87">
        <v>2</v>
      </c>
      <c r="H899" s="87">
        <v>2</v>
      </c>
      <c r="I899" s="87">
        <v>0</v>
      </c>
      <c r="J899" s="87">
        <v>0</v>
      </c>
      <c r="K899" s="87">
        <v>0</v>
      </c>
      <c r="L899" s="87">
        <v>0</v>
      </c>
      <c r="M899" s="87">
        <v>0</v>
      </c>
      <c r="N899" s="87">
        <v>2</v>
      </c>
      <c r="O899" s="87">
        <v>0</v>
      </c>
      <c r="P899" s="20">
        <v>0</v>
      </c>
      <c r="R899" s="21">
        <f t="shared" si="26"/>
        <v>6</v>
      </c>
      <c r="S899" s="22" t="str">
        <f t="shared" si="27"/>
        <v>C-EN INICIO</v>
      </c>
    </row>
    <row r="900" spans="2:19" ht="15.75" customHeight="1">
      <c r="B900" s="15">
        <v>888</v>
      </c>
      <c r="C900" s="87" t="s">
        <v>84</v>
      </c>
      <c r="D900" s="88" t="s">
        <v>186</v>
      </c>
      <c r="E900" s="91" t="s">
        <v>972</v>
      </c>
      <c r="F900" s="89" t="s">
        <v>30</v>
      </c>
      <c r="G900" s="87">
        <v>0</v>
      </c>
      <c r="H900" s="87">
        <v>0</v>
      </c>
      <c r="I900" s="87">
        <v>0</v>
      </c>
      <c r="J900" s="87">
        <v>0</v>
      </c>
      <c r="K900" s="87">
        <v>0</v>
      </c>
      <c r="L900" s="87">
        <v>0</v>
      </c>
      <c r="M900" s="87">
        <v>0</v>
      </c>
      <c r="N900" s="87">
        <v>0</v>
      </c>
      <c r="O900" s="87">
        <v>0</v>
      </c>
      <c r="P900" s="20">
        <v>0</v>
      </c>
      <c r="R900" s="21">
        <f t="shared" si="26"/>
        <v>0</v>
      </c>
      <c r="S900" s="22" t="str">
        <f t="shared" si="27"/>
        <v>C-EN INICIO</v>
      </c>
    </row>
    <row r="901" spans="2:19" ht="15.75" customHeight="1">
      <c r="B901" s="15">
        <v>889</v>
      </c>
      <c r="C901" s="87" t="s">
        <v>84</v>
      </c>
      <c r="D901" s="88" t="s">
        <v>186</v>
      </c>
      <c r="E901" s="91" t="s">
        <v>973</v>
      </c>
      <c r="F901" s="89" t="s">
        <v>30</v>
      </c>
      <c r="G901" s="87">
        <v>0</v>
      </c>
      <c r="H901" s="87">
        <v>2</v>
      </c>
      <c r="I901" s="87">
        <v>0</v>
      </c>
      <c r="J901" s="87">
        <v>2</v>
      </c>
      <c r="K901" s="87">
        <v>0</v>
      </c>
      <c r="L901" s="87">
        <v>0</v>
      </c>
      <c r="M901" s="87">
        <v>2</v>
      </c>
      <c r="N901" s="87">
        <v>2</v>
      </c>
      <c r="O901" s="87">
        <v>0</v>
      </c>
      <c r="P901" s="20">
        <v>2</v>
      </c>
      <c r="R901" s="21">
        <f t="shared" si="26"/>
        <v>10</v>
      </c>
      <c r="S901" s="22" t="str">
        <f t="shared" si="27"/>
        <v>B-EN PROCESO</v>
      </c>
    </row>
    <row r="902" spans="2:19" ht="15.75" customHeight="1">
      <c r="B902" s="15">
        <v>890</v>
      </c>
      <c r="C902" s="87" t="s">
        <v>84</v>
      </c>
      <c r="D902" s="88" t="s">
        <v>186</v>
      </c>
      <c r="E902" s="91" t="s">
        <v>974</v>
      </c>
      <c r="F902" s="89" t="s">
        <v>30</v>
      </c>
      <c r="G902" s="87">
        <v>0</v>
      </c>
      <c r="H902" s="87">
        <v>0</v>
      </c>
      <c r="I902" s="87">
        <v>0</v>
      </c>
      <c r="J902" s="87">
        <v>0</v>
      </c>
      <c r="K902" s="87">
        <v>0</v>
      </c>
      <c r="L902" s="87">
        <v>0</v>
      </c>
      <c r="M902" s="87">
        <v>0</v>
      </c>
      <c r="N902" s="87">
        <v>0</v>
      </c>
      <c r="O902" s="87">
        <v>0</v>
      </c>
      <c r="P902" s="20">
        <v>0</v>
      </c>
      <c r="R902" s="21">
        <f t="shared" si="26"/>
        <v>0</v>
      </c>
      <c r="S902" s="22" t="str">
        <f t="shared" si="27"/>
        <v>C-EN INICIO</v>
      </c>
    </row>
    <row r="903" spans="2:19" ht="15.75" customHeight="1">
      <c r="B903" s="15">
        <v>891</v>
      </c>
      <c r="C903" s="87" t="s">
        <v>84</v>
      </c>
      <c r="D903" s="88" t="s">
        <v>186</v>
      </c>
      <c r="E903" s="91" t="s">
        <v>975</v>
      </c>
      <c r="F903" s="89" t="s">
        <v>30</v>
      </c>
      <c r="G903" s="87">
        <v>0</v>
      </c>
      <c r="H903" s="87">
        <v>0</v>
      </c>
      <c r="I903" s="87">
        <v>2</v>
      </c>
      <c r="J903" s="87">
        <v>0</v>
      </c>
      <c r="K903" s="87">
        <v>0</v>
      </c>
      <c r="L903" s="87">
        <v>0</v>
      </c>
      <c r="M903" s="87">
        <v>2</v>
      </c>
      <c r="N903" s="87">
        <v>0</v>
      </c>
      <c r="O903" s="87">
        <v>0</v>
      </c>
      <c r="P903" s="20">
        <v>2</v>
      </c>
      <c r="R903" s="21">
        <f t="shared" si="26"/>
        <v>6</v>
      </c>
      <c r="S903" s="22" t="str">
        <f t="shared" si="27"/>
        <v>C-EN INICIO</v>
      </c>
    </row>
    <row r="904" spans="2:19" ht="15.75" customHeight="1">
      <c r="B904" s="15">
        <v>892</v>
      </c>
      <c r="C904" s="87" t="s">
        <v>84</v>
      </c>
      <c r="D904" s="88" t="s">
        <v>186</v>
      </c>
      <c r="E904" s="91" t="s">
        <v>976</v>
      </c>
      <c r="F904" s="89" t="s">
        <v>30</v>
      </c>
      <c r="G904" s="87">
        <v>2</v>
      </c>
      <c r="H904" s="87">
        <v>2</v>
      </c>
      <c r="I904" s="87">
        <v>0</v>
      </c>
      <c r="J904" s="87">
        <v>0</v>
      </c>
      <c r="K904" s="87">
        <v>0</v>
      </c>
      <c r="L904" s="87">
        <v>0</v>
      </c>
      <c r="M904" s="87">
        <v>0</v>
      </c>
      <c r="N904" s="87">
        <v>0</v>
      </c>
      <c r="O904" s="87">
        <v>0</v>
      </c>
      <c r="P904" s="20">
        <v>0</v>
      </c>
      <c r="R904" s="21">
        <f t="shared" si="26"/>
        <v>4</v>
      </c>
      <c r="S904" s="22" t="str">
        <f t="shared" si="27"/>
        <v>C-EN INICIO</v>
      </c>
    </row>
    <row r="905" spans="2:19" ht="15.75" customHeight="1">
      <c r="B905" s="15">
        <v>893</v>
      </c>
      <c r="C905" s="87" t="s">
        <v>84</v>
      </c>
      <c r="D905" s="88" t="s">
        <v>186</v>
      </c>
      <c r="E905" s="91" t="s">
        <v>977</v>
      </c>
      <c r="F905" s="89" t="s">
        <v>30</v>
      </c>
      <c r="G905" s="87">
        <v>2</v>
      </c>
      <c r="H905" s="87">
        <v>0</v>
      </c>
      <c r="I905" s="87">
        <v>2</v>
      </c>
      <c r="J905" s="87">
        <v>2</v>
      </c>
      <c r="K905" s="87">
        <v>0</v>
      </c>
      <c r="L905" s="87">
        <v>0</v>
      </c>
      <c r="M905" s="87">
        <v>0</v>
      </c>
      <c r="N905" s="87">
        <v>0</v>
      </c>
      <c r="O905" s="87">
        <v>0</v>
      </c>
      <c r="P905" s="20">
        <v>0</v>
      </c>
      <c r="R905" s="21">
        <f t="shared" si="26"/>
        <v>6</v>
      </c>
      <c r="S905" s="22" t="str">
        <f t="shared" si="27"/>
        <v>C-EN INICIO</v>
      </c>
    </row>
    <row r="906" spans="2:19" ht="15.75" customHeight="1">
      <c r="B906" s="15">
        <v>894</v>
      </c>
      <c r="C906" s="87" t="s">
        <v>84</v>
      </c>
      <c r="D906" s="88" t="s">
        <v>186</v>
      </c>
      <c r="E906" s="91" t="s">
        <v>978</v>
      </c>
      <c r="F906" s="89" t="s">
        <v>30</v>
      </c>
      <c r="G906" s="87">
        <v>0</v>
      </c>
      <c r="H906" s="87">
        <v>2</v>
      </c>
      <c r="I906" s="87">
        <v>0</v>
      </c>
      <c r="J906" s="87">
        <v>0</v>
      </c>
      <c r="K906" s="87">
        <v>0</v>
      </c>
      <c r="L906" s="87">
        <v>0</v>
      </c>
      <c r="M906" s="87">
        <v>2</v>
      </c>
      <c r="N906" s="87">
        <v>2</v>
      </c>
      <c r="O906" s="87">
        <v>2</v>
      </c>
      <c r="P906" s="20">
        <v>0</v>
      </c>
      <c r="R906" s="21">
        <f t="shared" si="26"/>
        <v>8</v>
      </c>
      <c r="S906" s="22" t="str">
        <f t="shared" si="27"/>
        <v>C-EN INICIO</v>
      </c>
    </row>
    <row r="907" spans="2:19" ht="15.75" customHeight="1">
      <c r="B907" s="15">
        <v>895</v>
      </c>
      <c r="C907" s="87" t="s">
        <v>84</v>
      </c>
      <c r="D907" s="88" t="s">
        <v>186</v>
      </c>
      <c r="E907" s="91" t="s">
        <v>979</v>
      </c>
      <c r="F907" s="89" t="s">
        <v>30</v>
      </c>
      <c r="G907" s="87">
        <v>2</v>
      </c>
      <c r="H907" s="87">
        <v>2</v>
      </c>
      <c r="I907" s="87">
        <v>0</v>
      </c>
      <c r="J907" s="87">
        <v>2</v>
      </c>
      <c r="K907" s="87">
        <v>0</v>
      </c>
      <c r="L907" s="87">
        <v>0</v>
      </c>
      <c r="M907" s="87">
        <v>0</v>
      </c>
      <c r="N907" s="87">
        <v>2</v>
      </c>
      <c r="O907" s="87">
        <v>0</v>
      </c>
      <c r="P907" s="20">
        <v>0</v>
      </c>
      <c r="R907" s="21">
        <f t="shared" si="26"/>
        <v>8</v>
      </c>
      <c r="S907" s="22" t="str">
        <f t="shared" si="27"/>
        <v>C-EN INICIO</v>
      </c>
    </row>
    <row r="908" spans="2:19" ht="15.75" customHeight="1">
      <c r="B908" s="15">
        <v>896</v>
      </c>
      <c r="C908" s="87" t="s">
        <v>84</v>
      </c>
      <c r="D908" s="88" t="s">
        <v>186</v>
      </c>
      <c r="E908" s="91" t="s">
        <v>980</v>
      </c>
      <c r="F908" s="89" t="s">
        <v>30</v>
      </c>
      <c r="G908" s="87">
        <v>2</v>
      </c>
      <c r="H908" s="87">
        <v>2</v>
      </c>
      <c r="I908" s="87">
        <v>0</v>
      </c>
      <c r="J908" s="87">
        <v>2</v>
      </c>
      <c r="K908" s="87">
        <v>0</v>
      </c>
      <c r="L908" s="87">
        <v>0</v>
      </c>
      <c r="M908" s="87">
        <v>2</v>
      </c>
      <c r="N908" s="87">
        <v>0</v>
      </c>
      <c r="O908" s="87">
        <v>0</v>
      </c>
      <c r="P908" s="20">
        <v>0</v>
      </c>
      <c r="R908" s="21">
        <f t="shared" si="26"/>
        <v>8</v>
      </c>
      <c r="S908" s="22" t="str">
        <f t="shared" si="27"/>
        <v>C-EN INICIO</v>
      </c>
    </row>
    <row r="909" spans="2:19" ht="15.75" customHeight="1">
      <c r="B909" s="15">
        <v>897</v>
      </c>
      <c r="C909" s="87" t="s">
        <v>84</v>
      </c>
      <c r="D909" s="88" t="s">
        <v>186</v>
      </c>
      <c r="E909" s="91" t="s">
        <v>981</v>
      </c>
      <c r="F909" s="89" t="s">
        <v>30</v>
      </c>
      <c r="G909" s="87">
        <v>2</v>
      </c>
      <c r="H909" s="87">
        <v>0</v>
      </c>
      <c r="I909" s="87">
        <v>0</v>
      </c>
      <c r="J909" s="87">
        <v>2</v>
      </c>
      <c r="K909" s="87">
        <v>0</v>
      </c>
      <c r="L909" s="87">
        <v>0</v>
      </c>
      <c r="M909" s="87">
        <v>2</v>
      </c>
      <c r="N909" s="87">
        <v>0</v>
      </c>
      <c r="O909" s="87">
        <v>0</v>
      </c>
      <c r="P909" s="20">
        <v>0</v>
      </c>
      <c r="R909" s="21">
        <f t="shared" si="26"/>
        <v>6</v>
      </c>
      <c r="S909" s="22" t="str">
        <f t="shared" si="27"/>
        <v>C-EN INICIO</v>
      </c>
    </row>
    <row r="910" spans="2:19" ht="15.75" customHeight="1">
      <c r="B910" s="15">
        <v>898</v>
      </c>
      <c r="C910" s="87" t="s">
        <v>84</v>
      </c>
      <c r="D910" s="88" t="s">
        <v>186</v>
      </c>
      <c r="E910" s="91" t="s">
        <v>982</v>
      </c>
      <c r="F910" s="89" t="s">
        <v>30</v>
      </c>
      <c r="G910" s="87">
        <v>0</v>
      </c>
      <c r="H910" s="87">
        <v>2</v>
      </c>
      <c r="I910" s="87">
        <v>2</v>
      </c>
      <c r="J910" s="87">
        <v>0</v>
      </c>
      <c r="K910" s="87">
        <v>0</v>
      </c>
      <c r="L910" s="87">
        <v>0</v>
      </c>
      <c r="M910" s="87">
        <v>2</v>
      </c>
      <c r="N910" s="87">
        <v>0</v>
      </c>
      <c r="O910" s="87">
        <v>2</v>
      </c>
      <c r="P910" s="20">
        <v>0</v>
      </c>
      <c r="R910" s="21">
        <f t="shared" ref="R910:R973" si="28">SUM(G910+H910+I910+J910+K910+L910+M910+N910+O910+P910)</f>
        <v>8</v>
      </c>
      <c r="S910" s="22" t="str">
        <f t="shared" ref="S910:S973" si="29">IF(R910&gt;=18,"AD-DESTACADO",IF(R910&gt;12,"A-LOGRADO",IF(R910&gt;=10,"B-EN PROCESO","C-EN INICIO")))</f>
        <v>C-EN INICIO</v>
      </c>
    </row>
    <row r="911" spans="2:19" ht="15.75" customHeight="1">
      <c r="B911" s="15">
        <v>899</v>
      </c>
      <c r="C911" s="87" t="s">
        <v>84</v>
      </c>
      <c r="D911" s="88" t="s">
        <v>186</v>
      </c>
      <c r="E911" s="91" t="s">
        <v>983</v>
      </c>
      <c r="F911" s="89" t="s">
        <v>30</v>
      </c>
      <c r="G911" s="87">
        <v>0</v>
      </c>
      <c r="H911" s="87">
        <v>0</v>
      </c>
      <c r="I911" s="87">
        <v>0</v>
      </c>
      <c r="J911" s="87">
        <v>0</v>
      </c>
      <c r="K911" s="87">
        <v>0</v>
      </c>
      <c r="L911" s="87">
        <v>0</v>
      </c>
      <c r="M911" s="87">
        <v>2</v>
      </c>
      <c r="N911" s="87">
        <v>0</v>
      </c>
      <c r="O911" s="87">
        <v>0</v>
      </c>
      <c r="P911" s="20">
        <v>2</v>
      </c>
      <c r="R911" s="21">
        <f t="shared" si="28"/>
        <v>4</v>
      </c>
      <c r="S911" s="22" t="str">
        <f t="shared" si="29"/>
        <v>C-EN INICIO</v>
      </c>
    </row>
    <row r="912" spans="2:19" ht="15.75" customHeight="1">
      <c r="B912" s="15">
        <v>900</v>
      </c>
      <c r="C912" s="87" t="s">
        <v>5</v>
      </c>
      <c r="D912" s="88" t="s">
        <v>13</v>
      </c>
      <c r="E912" s="91" t="s">
        <v>1120</v>
      </c>
      <c r="F912" s="89" t="s">
        <v>30</v>
      </c>
      <c r="G912" s="87">
        <v>2</v>
      </c>
      <c r="H912" s="87">
        <v>0</v>
      </c>
      <c r="I912" s="87">
        <v>2</v>
      </c>
      <c r="J912" s="87">
        <v>0</v>
      </c>
      <c r="K912" s="87">
        <v>0</v>
      </c>
      <c r="L912" s="87">
        <v>2</v>
      </c>
      <c r="M912" s="87">
        <v>0</v>
      </c>
      <c r="N912" s="87">
        <v>0</v>
      </c>
      <c r="O912" s="87">
        <v>2</v>
      </c>
      <c r="P912" s="20">
        <v>0</v>
      </c>
      <c r="R912" s="21">
        <f t="shared" si="28"/>
        <v>8</v>
      </c>
      <c r="S912" s="22" t="str">
        <f t="shared" si="29"/>
        <v>C-EN INICIO</v>
      </c>
    </row>
    <row r="913" spans="2:19" ht="15.75" customHeight="1">
      <c r="B913" s="15">
        <v>901</v>
      </c>
      <c r="C913" s="87" t="s">
        <v>5</v>
      </c>
      <c r="D913" s="88" t="s">
        <v>13</v>
      </c>
      <c r="E913" s="91" t="s">
        <v>1121</v>
      </c>
      <c r="F913" s="89" t="s">
        <v>30</v>
      </c>
      <c r="G913" s="87">
        <v>2</v>
      </c>
      <c r="H913" s="87">
        <v>2</v>
      </c>
      <c r="I913" s="87">
        <v>0</v>
      </c>
      <c r="J913" s="87">
        <v>2</v>
      </c>
      <c r="K913" s="87">
        <v>2</v>
      </c>
      <c r="L913" s="87">
        <v>0</v>
      </c>
      <c r="M913" s="87">
        <v>0</v>
      </c>
      <c r="N913" s="87">
        <v>0</v>
      </c>
      <c r="O913" s="87">
        <v>2</v>
      </c>
      <c r="P913" s="20">
        <v>2</v>
      </c>
      <c r="R913" s="21">
        <f t="shared" si="28"/>
        <v>12</v>
      </c>
      <c r="S913" s="22" t="str">
        <f t="shared" si="29"/>
        <v>B-EN PROCESO</v>
      </c>
    </row>
    <row r="914" spans="2:19" ht="15.75" customHeight="1">
      <c r="B914" s="15">
        <v>902</v>
      </c>
      <c r="C914" s="87" t="s">
        <v>5</v>
      </c>
      <c r="D914" s="88" t="s">
        <v>13</v>
      </c>
      <c r="E914" s="91" t="s">
        <v>1122</v>
      </c>
      <c r="F914" s="89" t="s">
        <v>30</v>
      </c>
      <c r="G914" s="87">
        <v>2</v>
      </c>
      <c r="H914" s="87">
        <v>2</v>
      </c>
      <c r="I914" s="87">
        <v>0</v>
      </c>
      <c r="J914" s="87">
        <v>0</v>
      </c>
      <c r="K914" s="87">
        <v>0</v>
      </c>
      <c r="L914" s="87">
        <v>0</v>
      </c>
      <c r="M914" s="87">
        <v>2</v>
      </c>
      <c r="N914" s="87">
        <v>2</v>
      </c>
      <c r="O914" s="87">
        <v>0</v>
      </c>
      <c r="P914" s="20">
        <v>0</v>
      </c>
      <c r="R914" s="21">
        <f t="shared" si="28"/>
        <v>8</v>
      </c>
      <c r="S914" s="22" t="str">
        <f t="shared" si="29"/>
        <v>C-EN INICIO</v>
      </c>
    </row>
    <row r="915" spans="2:19" ht="15.75" customHeight="1">
      <c r="B915" s="15">
        <v>903</v>
      </c>
      <c r="C915" s="87" t="s">
        <v>5</v>
      </c>
      <c r="D915" s="88" t="s">
        <v>210</v>
      </c>
      <c r="E915" s="91" t="s">
        <v>1123</v>
      </c>
      <c r="F915" s="89" t="s">
        <v>30</v>
      </c>
      <c r="G915" s="87">
        <v>2</v>
      </c>
      <c r="H915" s="87">
        <v>2</v>
      </c>
      <c r="I915" s="87">
        <v>0</v>
      </c>
      <c r="J915" s="87">
        <v>0</v>
      </c>
      <c r="K915" s="87">
        <v>2</v>
      </c>
      <c r="L915" s="87">
        <v>2</v>
      </c>
      <c r="M915" s="87">
        <v>2</v>
      </c>
      <c r="N915" s="87">
        <v>0</v>
      </c>
      <c r="O915" s="87">
        <v>2</v>
      </c>
      <c r="P915" s="20">
        <v>0</v>
      </c>
      <c r="R915" s="21">
        <f t="shared" si="28"/>
        <v>12</v>
      </c>
      <c r="S915" s="22" t="str">
        <f t="shared" si="29"/>
        <v>B-EN PROCESO</v>
      </c>
    </row>
    <row r="916" spans="2:19" ht="15.75" customHeight="1">
      <c r="B916" s="15">
        <v>904</v>
      </c>
      <c r="C916" s="87" t="s">
        <v>5</v>
      </c>
      <c r="D916" s="88" t="s">
        <v>210</v>
      </c>
      <c r="E916" s="91" t="s">
        <v>1124</v>
      </c>
      <c r="F916" s="89" t="s">
        <v>30</v>
      </c>
      <c r="G916" s="87">
        <v>2</v>
      </c>
      <c r="H916" s="87">
        <v>0</v>
      </c>
      <c r="I916" s="87">
        <v>2</v>
      </c>
      <c r="J916" s="87">
        <v>0</v>
      </c>
      <c r="K916" s="87">
        <v>2</v>
      </c>
      <c r="L916" s="87">
        <v>2</v>
      </c>
      <c r="M916" s="87">
        <v>2</v>
      </c>
      <c r="N916" s="87">
        <v>0</v>
      </c>
      <c r="O916" s="87">
        <v>2</v>
      </c>
      <c r="P916" s="20">
        <v>0</v>
      </c>
      <c r="R916" s="21">
        <f t="shared" si="28"/>
        <v>12</v>
      </c>
      <c r="S916" s="22" t="str">
        <f t="shared" si="29"/>
        <v>B-EN PROCESO</v>
      </c>
    </row>
    <row r="917" spans="2:19" ht="15.75" customHeight="1">
      <c r="B917" s="15">
        <v>905</v>
      </c>
      <c r="C917" s="87" t="s">
        <v>5</v>
      </c>
      <c r="D917" s="88" t="s">
        <v>210</v>
      </c>
      <c r="E917" s="91" t="s">
        <v>1125</v>
      </c>
      <c r="F917" s="89" t="s">
        <v>30</v>
      </c>
      <c r="G917" s="87">
        <v>2</v>
      </c>
      <c r="H917" s="87">
        <v>2</v>
      </c>
      <c r="I917" s="87">
        <v>0</v>
      </c>
      <c r="J917" s="87">
        <v>0</v>
      </c>
      <c r="K917" s="87">
        <v>0</v>
      </c>
      <c r="L917" s="87">
        <v>0</v>
      </c>
      <c r="M917" s="87">
        <v>0</v>
      </c>
      <c r="N917" s="87">
        <v>2</v>
      </c>
      <c r="O917" s="87">
        <v>2</v>
      </c>
      <c r="P917" s="20">
        <v>2</v>
      </c>
      <c r="R917" s="21">
        <f t="shared" si="28"/>
        <v>10</v>
      </c>
      <c r="S917" s="22" t="str">
        <f t="shared" si="29"/>
        <v>B-EN PROCESO</v>
      </c>
    </row>
    <row r="918" spans="2:19" ht="15.75" customHeight="1">
      <c r="B918" s="15">
        <v>906</v>
      </c>
      <c r="C918" s="87" t="s">
        <v>5</v>
      </c>
      <c r="D918" s="88" t="s">
        <v>210</v>
      </c>
      <c r="E918" s="91" t="s">
        <v>1126</v>
      </c>
      <c r="F918" s="89" t="s">
        <v>30</v>
      </c>
      <c r="G918" s="87">
        <v>2</v>
      </c>
      <c r="H918" s="87">
        <v>2</v>
      </c>
      <c r="I918" s="87">
        <v>2</v>
      </c>
      <c r="J918" s="87">
        <v>0</v>
      </c>
      <c r="K918" s="87">
        <v>0</v>
      </c>
      <c r="L918" s="87">
        <v>2</v>
      </c>
      <c r="M918" s="87">
        <v>2</v>
      </c>
      <c r="N918" s="87">
        <v>2</v>
      </c>
      <c r="O918" s="87">
        <v>0</v>
      </c>
      <c r="P918" s="20">
        <v>0</v>
      </c>
      <c r="R918" s="21">
        <f t="shared" si="28"/>
        <v>12</v>
      </c>
      <c r="S918" s="22" t="str">
        <f t="shared" si="29"/>
        <v>B-EN PROCESO</v>
      </c>
    </row>
    <row r="919" spans="2:19" ht="15.75" customHeight="1">
      <c r="B919" s="15">
        <v>907</v>
      </c>
      <c r="C919" s="87" t="s">
        <v>5</v>
      </c>
      <c r="D919" s="88" t="s">
        <v>210</v>
      </c>
      <c r="E919" s="91" t="s">
        <v>1127</v>
      </c>
      <c r="F919" s="89" t="s">
        <v>30</v>
      </c>
      <c r="G919" s="87">
        <v>2</v>
      </c>
      <c r="H919" s="87">
        <v>2</v>
      </c>
      <c r="I919" s="87">
        <v>0</v>
      </c>
      <c r="J919" s="87">
        <v>0</v>
      </c>
      <c r="K919" s="87">
        <v>0</v>
      </c>
      <c r="L919" s="87">
        <v>2</v>
      </c>
      <c r="M919" s="87">
        <v>2</v>
      </c>
      <c r="N919" s="87">
        <v>2</v>
      </c>
      <c r="O919" s="87">
        <v>0</v>
      </c>
      <c r="P919" s="20">
        <v>0</v>
      </c>
      <c r="R919" s="21">
        <f t="shared" si="28"/>
        <v>10</v>
      </c>
      <c r="S919" s="22" t="str">
        <f t="shared" si="29"/>
        <v>B-EN PROCESO</v>
      </c>
    </row>
    <row r="920" spans="2:19" ht="15.75" customHeight="1">
      <c r="B920" s="15">
        <v>908</v>
      </c>
      <c r="C920" s="87" t="s">
        <v>5</v>
      </c>
      <c r="D920" s="88" t="s">
        <v>210</v>
      </c>
      <c r="E920" s="91" t="s">
        <v>1128</v>
      </c>
      <c r="F920" s="89" t="s">
        <v>30</v>
      </c>
      <c r="G920" s="87">
        <v>0</v>
      </c>
      <c r="H920" s="87">
        <v>0</v>
      </c>
      <c r="I920" s="87">
        <v>2</v>
      </c>
      <c r="J920" s="87">
        <v>0</v>
      </c>
      <c r="K920" s="87">
        <v>0</v>
      </c>
      <c r="L920" s="87">
        <v>0</v>
      </c>
      <c r="M920" s="87">
        <v>2</v>
      </c>
      <c r="N920" s="87">
        <v>2</v>
      </c>
      <c r="O920" s="87">
        <v>2</v>
      </c>
      <c r="P920" s="20">
        <v>0</v>
      </c>
      <c r="R920" s="21">
        <f t="shared" si="28"/>
        <v>8</v>
      </c>
      <c r="S920" s="22" t="str">
        <f t="shared" si="29"/>
        <v>C-EN INICIO</v>
      </c>
    </row>
    <row r="921" spans="2:19" ht="15.75" customHeight="1">
      <c r="B921" s="15">
        <v>909</v>
      </c>
      <c r="C921" s="87" t="s">
        <v>5</v>
      </c>
      <c r="D921" s="88" t="s">
        <v>210</v>
      </c>
      <c r="E921" s="91" t="s">
        <v>1129</v>
      </c>
      <c r="F921" s="89" t="s">
        <v>30</v>
      </c>
      <c r="G921" s="87">
        <v>2</v>
      </c>
      <c r="H921" s="87">
        <v>2</v>
      </c>
      <c r="I921" s="87">
        <v>0</v>
      </c>
      <c r="J921" s="87">
        <v>2</v>
      </c>
      <c r="K921" s="87">
        <v>0</v>
      </c>
      <c r="L921" s="87">
        <v>2</v>
      </c>
      <c r="M921" s="87">
        <v>2</v>
      </c>
      <c r="N921" s="87">
        <v>0</v>
      </c>
      <c r="O921" s="87">
        <v>0</v>
      </c>
      <c r="P921" s="20">
        <v>0</v>
      </c>
      <c r="R921" s="21">
        <f t="shared" si="28"/>
        <v>10</v>
      </c>
      <c r="S921" s="22" t="str">
        <f t="shared" si="29"/>
        <v>B-EN PROCESO</v>
      </c>
    </row>
    <row r="922" spans="2:19" ht="15.75" customHeight="1">
      <c r="B922" s="15">
        <v>910</v>
      </c>
      <c r="C922" s="87" t="s">
        <v>5</v>
      </c>
      <c r="D922" s="88" t="s">
        <v>210</v>
      </c>
      <c r="E922" s="91" t="s">
        <v>1130</v>
      </c>
      <c r="F922" s="89" t="s">
        <v>30</v>
      </c>
      <c r="G922" s="87">
        <v>2</v>
      </c>
      <c r="H922" s="87">
        <v>2</v>
      </c>
      <c r="I922" s="87">
        <v>2</v>
      </c>
      <c r="J922" s="87">
        <v>0</v>
      </c>
      <c r="K922" s="87">
        <v>0</v>
      </c>
      <c r="L922" s="87">
        <v>2</v>
      </c>
      <c r="M922" s="87">
        <v>0</v>
      </c>
      <c r="N922" s="87">
        <v>2</v>
      </c>
      <c r="O922" s="87">
        <v>2</v>
      </c>
      <c r="P922" s="20">
        <v>2</v>
      </c>
      <c r="R922" s="21">
        <f t="shared" si="28"/>
        <v>14</v>
      </c>
      <c r="S922" s="22" t="str">
        <f t="shared" si="29"/>
        <v>A-LOGRADO</v>
      </c>
    </row>
    <row r="923" spans="2:19" ht="15.75" customHeight="1">
      <c r="B923" s="15">
        <v>911</v>
      </c>
      <c r="C923" s="87" t="s">
        <v>5</v>
      </c>
      <c r="D923" s="88" t="s">
        <v>210</v>
      </c>
      <c r="E923" s="91" t="s">
        <v>1131</v>
      </c>
      <c r="F923" s="89" t="s">
        <v>30</v>
      </c>
      <c r="G923" s="87">
        <v>2</v>
      </c>
      <c r="H923" s="87">
        <v>2</v>
      </c>
      <c r="I923" s="87">
        <v>2</v>
      </c>
      <c r="J923" s="87">
        <v>2</v>
      </c>
      <c r="K923" s="87">
        <v>0</v>
      </c>
      <c r="L923" s="87">
        <v>2</v>
      </c>
      <c r="M923" s="87">
        <v>2</v>
      </c>
      <c r="N923" s="87">
        <v>2</v>
      </c>
      <c r="O923" s="87">
        <v>0</v>
      </c>
      <c r="P923" s="20">
        <v>2</v>
      </c>
      <c r="R923" s="21">
        <f t="shared" si="28"/>
        <v>16</v>
      </c>
      <c r="S923" s="22" t="str">
        <f t="shared" si="29"/>
        <v>A-LOGRADO</v>
      </c>
    </row>
    <row r="924" spans="2:19" ht="15.75" customHeight="1">
      <c r="B924" s="15">
        <v>912</v>
      </c>
      <c r="C924" s="87" t="s">
        <v>5</v>
      </c>
      <c r="D924" s="88" t="s">
        <v>210</v>
      </c>
      <c r="E924" s="91" t="s">
        <v>1132</v>
      </c>
      <c r="F924" s="89" t="s">
        <v>30</v>
      </c>
      <c r="G924" s="87">
        <v>2</v>
      </c>
      <c r="H924" s="87">
        <v>2</v>
      </c>
      <c r="I924" s="87">
        <v>2</v>
      </c>
      <c r="J924" s="87">
        <v>0</v>
      </c>
      <c r="K924" s="87">
        <v>0</v>
      </c>
      <c r="L924" s="87">
        <v>2</v>
      </c>
      <c r="M924" s="87">
        <v>0</v>
      </c>
      <c r="N924" s="87">
        <v>0</v>
      </c>
      <c r="O924" s="87">
        <v>2</v>
      </c>
      <c r="P924" s="20">
        <v>2</v>
      </c>
      <c r="R924" s="21">
        <f t="shared" si="28"/>
        <v>12</v>
      </c>
      <c r="S924" s="22" t="str">
        <f t="shared" si="29"/>
        <v>B-EN PROCESO</v>
      </c>
    </row>
    <row r="925" spans="2:19" ht="15.75" customHeight="1">
      <c r="B925" s="15">
        <v>913</v>
      </c>
      <c r="C925" s="87" t="s">
        <v>5</v>
      </c>
      <c r="D925" s="88" t="s">
        <v>210</v>
      </c>
      <c r="E925" s="91" t="s">
        <v>1133</v>
      </c>
      <c r="F925" s="89" t="s">
        <v>30</v>
      </c>
      <c r="G925" s="87">
        <v>2</v>
      </c>
      <c r="H925" s="87">
        <v>2</v>
      </c>
      <c r="I925" s="87">
        <v>2</v>
      </c>
      <c r="J925" s="87">
        <v>2</v>
      </c>
      <c r="K925" s="87">
        <v>0</v>
      </c>
      <c r="L925" s="87">
        <v>2</v>
      </c>
      <c r="M925" s="87">
        <v>2</v>
      </c>
      <c r="N925" s="87">
        <v>2</v>
      </c>
      <c r="O925" s="87">
        <v>2</v>
      </c>
      <c r="P925" s="20">
        <v>2</v>
      </c>
      <c r="R925" s="21">
        <f t="shared" si="28"/>
        <v>18</v>
      </c>
      <c r="S925" s="22" t="str">
        <f t="shared" si="29"/>
        <v>AD-DESTACADO</v>
      </c>
    </row>
    <row r="926" spans="2:19" ht="15.75" customHeight="1">
      <c r="B926" s="15">
        <v>914</v>
      </c>
      <c r="C926" s="87" t="s">
        <v>5</v>
      </c>
      <c r="D926" s="88" t="s">
        <v>210</v>
      </c>
      <c r="E926" s="91" t="s">
        <v>1134</v>
      </c>
      <c r="F926" s="89" t="s">
        <v>30</v>
      </c>
      <c r="G926" s="87">
        <v>2</v>
      </c>
      <c r="H926" s="87">
        <v>2</v>
      </c>
      <c r="I926" s="87">
        <v>0</v>
      </c>
      <c r="J926" s="87">
        <v>0</v>
      </c>
      <c r="K926" s="87">
        <v>2</v>
      </c>
      <c r="L926" s="87">
        <v>2</v>
      </c>
      <c r="M926" s="87">
        <v>2</v>
      </c>
      <c r="N926" s="87">
        <v>0</v>
      </c>
      <c r="O926" s="87">
        <v>0</v>
      </c>
      <c r="P926" s="20">
        <v>2</v>
      </c>
      <c r="R926" s="21">
        <f t="shared" si="28"/>
        <v>12</v>
      </c>
      <c r="S926" s="22" t="str">
        <f t="shared" si="29"/>
        <v>B-EN PROCESO</v>
      </c>
    </row>
    <row r="927" spans="2:19" ht="15.75" customHeight="1">
      <c r="B927" s="15">
        <v>915</v>
      </c>
      <c r="C927" s="87" t="s">
        <v>5</v>
      </c>
      <c r="D927" s="88" t="s">
        <v>210</v>
      </c>
      <c r="E927" s="91" t="s">
        <v>1135</v>
      </c>
      <c r="F927" s="89" t="s">
        <v>30</v>
      </c>
      <c r="G927" s="87">
        <v>2</v>
      </c>
      <c r="H927" s="87">
        <v>2</v>
      </c>
      <c r="I927" s="87">
        <v>2</v>
      </c>
      <c r="J927" s="87">
        <v>2</v>
      </c>
      <c r="K927" s="87">
        <v>2</v>
      </c>
      <c r="L927" s="87">
        <v>0</v>
      </c>
      <c r="M927" s="87">
        <v>0</v>
      </c>
      <c r="N927" s="87">
        <v>0</v>
      </c>
      <c r="O927" s="87">
        <v>0</v>
      </c>
      <c r="P927" s="20">
        <v>0</v>
      </c>
      <c r="R927" s="21">
        <f t="shared" si="28"/>
        <v>10</v>
      </c>
      <c r="S927" s="22" t="str">
        <f t="shared" si="29"/>
        <v>B-EN PROCESO</v>
      </c>
    </row>
    <row r="928" spans="2:19" ht="15.75" customHeight="1">
      <c r="B928" s="15">
        <v>916</v>
      </c>
      <c r="C928" s="87" t="s">
        <v>5</v>
      </c>
      <c r="D928" s="88" t="s">
        <v>210</v>
      </c>
      <c r="E928" s="91" t="s">
        <v>1136</v>
      </c>
      <c r="F928" s="89" t="s">
        <v>30</v>
      </c>
      <c r="G928" s="87">
        <v>2</v>
      </c>
      <c r="H928" s="87">
        <v>2</v>
      </c>
      <c r="I928" s="87">
        <v>2</v>
      </c>
      <c r="J928" s="87">
        <v>2</v>
      </c>
      <c r="K928" s="87">
        <v>2</v>
      </c>
      <c r="L928" s="87">
        <v>2</v>
      </c>
      <c r="M928" s="87">
        <v>2</v>
      </c>
      <c r="N928" s="87">
        <v>2</v>
      </c>
      <c r="O928" s="87">
        <v>2</v>
      </c>
      <c r="P928" s="20">
        <v>0</v>
      </c>
      <c r="R928" s="21">
        <f t="shared" si="28"/>
        <v>18</v>
      </c>
      <c r="S928" s="22" t="str">
        <f t="shared" si="29"/>
        <v>AD-DESTACADO</v>
      </c>
    </row>
    <row r="929" spans="2:19" ht="15.75" customHeight="1">
      <c r="B929" s="15">
        <v>917</v>
      </c>
      <c r="C929" s="87" t="s">
        <v>5</v>
      </c>
      <c r="D929" s="88" t="s">
        <v>210</v>
      </c>
      <c r="E929" s="91" t="s">
        <v>1137</v>
      </c>
      <c r="F929" s="89" t="s">
        <v>30</v>
      </c>
      <c r="G929" s="87">
        <v>2</v>
      </c>
      <c r="H929" s="87">
        <v>2</v>
      </c>
      <c r="I929" s="87">
        <v>0</v>
      </c>
      <c r="J929" s="87">
        <v>1</v>
      </c>
      <c r="K929" s="87">
        <v>2</v>
      </c>
      <c r="L929" s="87">
        <v>2</v>
      </c>
      <c r="M929" s="87">
        <v>0</v>
      </c>
      <c r="N929" s="87">
        <v>0</v>
      </c>
      <c r="O929" s="87">
        <v>0</v>
      </c>
      <c r="P929" s="20">
        <v>0</v>
      </c>
      <c r="R929" s="21">
        <f t="shared" si="28"/>
        <v>9</v>
      </c>
      <c r="S929" s="22" t="str">
        <f t="shared" si="29"/>
        <v>C-EN INICIO</v>
      </c>
    </row>
    <row r="930" spans="2:19" ht="15.75" customHeight="1">
      <c r="B930" s="15">
        <v>918</v>
      </c>
      <c r="C930" s="87" t="s">
        <v>5</v>
      </c>
      <c r="D930" s="88" t="s">
        <v>210</v>
      </c>
      <c r="E930" s="91" t="s">
        <v>1138</v>
      </c>
      <c r="F930" s="89" t="s">
        <v>30</v>
      </c>
      <c r="G930" s="87">
        <v>2</v>
      </c>
      <c r="H930" s="87">
        <v>2</v>
      </c>
      <c r="I930" s="87">
        <v>0</v>
      </c>
      <c r="J930" s="87">
        <v>1</v>
      </c>
      <c r="K930" s="87">
        <v>0</v>
      </c>
      <c r="L930" s="87">
        <v>2</v>
      </c>
      <c r="M930" s="87">
        <v>2</v>
      </c>
      <c r="N930" s="87">
        <v>2</v>
      </c>
      <c r="O930" s="87">
        <v>0</v>
      </c>
      <c r="P930" s="20">
        <v>0</v>
      </c>
      <c r="R930" s="21">
        <f t="shared" si="28"/>
        <v>11</v>
      </c>
      <c r="S930" s="22" t="str">
        <f t="shared" si="29"/>
        <v>B-EN PROCESO</v>
      </c>
    </row>
    <row r="931" spans="2:19" ht="15.75" customHeight="1">
      <c r="B931" s="15">
        <v>919</v>
      </c>
      <c r="C931" s="87" t="s">
        <v>5</v>
      </c>
      <c r="D931" s="88" t="s">
        <v>210</v>
      </c>
      <c r="E931" s="91" t="s">
        <v>1139</v>
      </c>
      <c r="F931" s="89" t="s">
        <v>30</v>
      </c>
      <c r="G931" s="87">
        <v>2</v>
      </c>
      <c r="H931" s="87">
        <v>2</v>
      </c>
      <c r="I931" s="87">
        <v>2</v>
      </c>
      <c r="J931" s="87">
        <v>2</v>
      </c>
      <c r="K931" s="87">
        <v>2</v>
      </c>
      <c r="L931" s="87">
        <v>2</v>
      </c>
      <c r="M931" s="87">
        <v>2</v>
      </c>
      <c r="N931" s="87">
        <v>2</v>
      </c>
      <c r="O931" s="87">
        <v>2</v>
      </c>
      <c r="P931" s="20">
        <v>0</v>
      </c>
      <c r="R931" s="21">
        <f t="shared" si="28"/>
        <v>18</v>
      </c>
      <c r="S931" s="22" t="str">
        <f t="shared" si="29"/>
        <v>AD-DESTACADO</v>
      </c>
    </row>
    <row r="932" spans="2:19" ht="15.75" customHeight="1">
      <c r="B932" s="15">
        <v>920</v>
      </c>
      <c r="C932" s="87" t="s">
        <v>5</v>
      </c>
      <c r="D932" s="88" t="s">
        <v>210</v>
      </c>
      <c r="E932" s="91" t="s">
        <v>1140</v>
      </c>
      <c r="F932" s="89" t="s">
        <v>30</v>
      </c>
      <c r="G932" s="87">
        <v>2</v>
      </c>
      <c r="H932" s="87">
        <v>2</v>
      </c>
      <c r="I932" s="87">
        <v>2</v>
      </c>
      <c r="J932" s="87">
        <v>2</v>
      </c>
      <c r="K932" s="87">
        <v>2</v>
      </c>
      <c r="L932" s="87">
        <v>2</v>
      </c>
      <c r="M932" s="87">
        <v>2</v>
      </c>
      <c r="N932" s="87">
        <v>2</v>
      </c>
      <c r="O932" s="87">
        <v>0</v>
      </c>
      <c r="P932" s="20">
        <v>0</v>
      </c>
      <c r="R932" s="21">
        <f t="shared" si="28"/>
        <v>16</v>
      </c>
      <c r="S932" s="22" t="str">
        <f t="shared" si="29"/>
        <v>A-LOGRADO</v>
      </c>
    </row>
    <row r="933" spans="2:19" ht="15.75" customHeight="1">
      <c r="B933" s="15">
        <v>921</v>
      </c>
      <c r="C933" s="87" t="s">
        <v>5</v>
      </c>
      <c r="D933" s="88" t="s">
        <v>208</v>
      </c>
      <c r="E933" s="91" t="s">
        <v>1141</v>
      </c>
      <c r="F933" s="89" t="s">
        <v>30</v>
      </c>
      <c r="G933" s="87">
        <v>2</v>
      </c>
      <c r="H933" s="87">
        <v>2</v>
      </c>
      <c r="I933" s="87">
        <v>0</v>
      </c>
      <c r="J933" s="87">
        <v>2</v>
      </c>
      <c r="K933" s="87">
        <v>2</v>
      </c>
      <c r="L933" s="87">
        <v>0</v>
      </c>
      <c r="M933" s="87">
        <v>0</v>
      </c>
      <c r="N933" s="87">
        <v>0</v>
      </c>
      <c r="O933" s="87">
        <v>2</v>
      </c>
      <c r="P933" s="20">
        <v>0</v>
      </c>
      <c r="R933" s="21">
        <f t="shared" si="28"/>
        <v>10</v>
      </c>
      <c r="S933" s="22" t="str">
        <f t="shared" si="29"/>
        <v>B-EN PROCESO</v>
      </c>
    </row>
    <row r="934" spans="2:19" ht="15.75" customHeight="1">
      <c r="B934" s="15">
        <v>922</v>
      </c>
      <c r="C934" s="87" t="s">
        <v>5</v>
      </c>
      <c r="D934" s="88" t="s">
        <v>208</v>
      </c>
      <c r="E934" s="91" t="s">
        <v>1142</v>
      </c>
      <c r="F934" s="89" t="s">
        <v>30</v>
      </c>
      <c r="G934" s="87">
        <v>0</v>
      </c>
      <c r="H934" s="87">
        <v>0</v>
      </c>
      <c r="I934" s="87">
        <v>0</v>
      </c>
      <c r="J934" s="87">
        <v>0</v>
      </c>
      <c r="K934" s="87">
        <v>0</v>
      </c>
      <c r="L934" s="87">
        <v>0</v>
      </c>
      <c r="M934" s="87">
        <v>0</v>
      </c>
      <c r="N934" s="87">
        <v>0</v>
      </c>
      <c r="O934" s="87">
        <v>0</v>
      </c>
      <c r="P934" s="20">
        <v>0</v>
      </c>
      <c r="R934" s="21">
        <f t="shared" si="28"/>
        <v>0</v>
      </c>
      <c r="S934" s="22" t="str">
        <f t="shared" si="29"/>
        <v>C-EN INICIO</v>
      </c>
    </row>
    <row r="935" spans="2:19" ht="15.75" customHeight="1">
      <c r="B935" s="15">
        <v>923</v>
      </c>
      <c r="C935" s="87" t="s">
        <v>5</v>
      </c>
      <c r="D935" s="88" t="s">
        <v>208</v>
      </c>
      <c r="E935" s="91" t="s">
        <v>1143</v>
      </c>
      <c r="F935" s="89" t="s">
        <v>30</v>
      </c>
      <c r="G935" s="87">
        <v>2</v>
      </c>
      <c r="H935" s="87">
        <v>2</v>
      </c>
      <c r="I935" s="87">
        <v>0</v>
      </c>
      <c r="J935" s="87">
        <v>2</v>
      </c>
      <c r="K935" s="87">
        <v>0</v>
      </c>
      <c r="L935" s="87">
        <v>2</v>
      </c>
      <c r="M935" s="87">
        <v>0</v>
      </c>
      <c r="N935" s="87">
        <v>2</v>
      </c>
      <c r="O935" s="87">
        <v>0</v>
      </c>
      <c r="P935" s="20">
        <v>2</v>
      </c>
      <c r="R935" s="21">
        <f t="shared" si="28"/>
        <v>12</v>
      </c>
      <c r="S935" s="22" t="str">
        <f t="shared" si="29"/>
        <v>B-EN PROCESO</v>
      </c>
    </row>
    <row r="936" spans="2:19" ht="15.75" customHeight="1">
      <c r="B936" s="15">
        <v>924</v>
      </c>
      <c r="C936" s="87" t="s">
        <v>5</v>
      </c>
      <c r="D936" s="88" t="s">
        <v>208</v>
      </c>
      <c r="E936" s="91" t="s">
        <v>1144</v>
      </c>
      <c r="F936" s="89" t="s">
        <v>30</v>
      </c>
      <c r="G936" s="87">
        <v>2</v>
      </c>
      <c r="H936" s="87">
        <v>2</v>
      </c>
      <c r="I936" s="87">
        <v>2</v>
      </c>
      <c r="J936" s="87">
        <v>0</v>
      </c>
      <c r="K936" s="87">
        <v>0</v>
      </c>
      <c r="L936" s="87">
        <v>2</v>
      </c>
      <c r="M936" s="87">
        <v>0</v>
      </c>
      <c r="N936" s="87">
        <v>0</v>
      </c>
      <c r="O936" s="87">
        <v>2</v>
      </c>
      <c r="P936" s="20">
        <v>2</v>
      </c>
      <c r="R936" s="21">
        <f t="shared" si="28"/>
        <v>12</v>
      </c>
      <c r="S936" s="22" t="str">
        <f t="shared" si="29"/>
        <v>B-EN PROCESO</v>
      </c>
    </row>
    <row r="937" spans="2:19" ht="15.75" customHeight="1">
      <c r="B937" s="15">
        <v>925</v>
      </c>
      <c r="C937" s="87" t="s">
        <v>5</v>
      </c>
      <c r="D937" s="88" t="s">
        <v>233</v>
      </c>
      <c r="E937" s="91" t="s">
        <v>1145</v>
      </c>
      <c r="F937" s="89" t="s">
        <v>30</v>
      </c>
      <c r="G937" s="87">
        <v>0</v>
      </c>
      <c r="H937" s="87">
        <v>0</v>
      </c>
      <c r="I937" s="87">
        <v>0</v>
      </c>
      <c r="J937" s="87">
        <v>0</v>
      </c>
      <c r="K937" s="87">
        <v>0</v>
      </c>
      <c r="L937" s="87">
        <v>0</v>
      </c>
      <c r="M937" s="87">
        <v>0</v>
      </c>
      <c r="N937" s="87">
        <v>0</v>
      </c>
      <c r="O937" s="87">
        <v>0</v>
      </c>
      <c r="P937" s="20">
        <v>0</v>
      </c>
      <c r="R937" s="21">
        <f t="shared" si="28"/>
        <v>0</v>
      </c>
      <c r="S937" s="22" t="str">
        <f t="shared" si="29"/>
        <v>C-EN INICIO</v>
      </c>
    </row>
    <row r="938" spans="2:19" ht="15.75" customHeight="1">
      <c r="B938" s="15">
        <v>926</v>
      </c>
      <c r="C938" s="87" t="s">
        <v>5</v>
      </c>
      <c r="D938" s="88" t="s">
        <v>233</v>
      </c>
      <c r="E938" s="91" t="s">
        <v>1146</v>
      </c>
      <c r="F938" s="89" t="s">
        <v>30</v>
      </c>
      <c r="G938" s="87">
        <v>0</v>
      </c>
      <c r="H938" s="87">
        <v>0</v>
      </c>
      <c r="I938" s="87">
        <v>0</v>
      </c>
      <c r="J938" s="87">
        <v>0</v>
      </c>
      <c r="K938" s="87">
        <v>0</v>
      </c>
      <c r="L938" s="87">
        <v>0</v>
      </c>
      <c r="M938" s="87">
        <v>0</v>
      </c>
      <c r="N938" s="87">
        <v>0</v>
      </c>
      <c r="O938" s="87">
        <v>0</v>
      </c>
      <c r="P938" s="20">
        <v>0</v>
      </c>
      <c r="R938" s="21">
        <f t="shared" si="28"/>
        <v>0</v>
      </c>
      <c r="S938" s="22" t="str">
        <f t="shared" si="29"/>
        <v>C-EN INICIO</v>
      </c>
    </row>
    <row r="939" spans="2:19" ht="15.75" customHeight="1">
      <c r="B939" s="15">
        <v>927</v>
      </c>
      <c r="C939" s="87" t="s">
        <v>5</v>
      </c>
      <c r="D939" s="88" t="s">
        <v>233</v>
      </c>
      <c r="E939" s="91" t="s">
        <v>1147</v>
      </c>
      <c r="F939" s="89" t="s">
        <v>30</v>
      </c>
      <c r="G939" s="87">
        <v>0</v>
      </c>
      <c r="H939" s="87">
        <v>0</v>
      </c>
      <c r="I939" s="87">
        <v>0</v>
      </c>
      <c r="J939" s="87">
        <v>0</v>
      </c>
      <c r="K939" s="87">
        <v>0</v>
      </c>
      <c r="L939" s="87">
        <v>0</v>
      </c>
      <c r="M939" s="87">
        <v>0</v>
      </c>
      <c r="N939" s="87">
        <v>0</v>
      </c>
      <c r="O939" s="87">
        <v>0</v>
      </c>
      <c r="P939" s="20">
        <v>0</v>
      </c>
      <c r="R939" s="21">
        <f t="shared" si="28"/>
        <v>0</v>
      </c>
      <c r="S939" s="22" t="str">
        <f t="shared" si="29"/>
        <v>C-EN INICIO</v>
      </c>
    </row>
    <row r="940" spans="2:19" ht="15.75" customHeight="1">
      <c r="B940" s="15">
        <v>928</v>
      </c>
      <c r="C940" s="87" t="s">
        <v>5</v>
      </c>
      <c r="D940" s="88" t="s">
        <v>233</v>
      </c>
      <c r="E940" s="91" t="s">
        <v>1148</v>
      </c>
      <c r="F940" s="89" t="s">
        <v>30</v>
      </c>
      <c r="G940" s="87">
        <v>2</v>
      </c>
      <c r="H940" s="87">
        <v>0</v>
      </c>
      <c r="I940" s="87">
        <v>2</v>
      </c>
      <c r="J940" s="87">
        <v>2</v>
      </c>
      <c r="K940" s="87">
        <v>2</v>
      </c>
      <c r="L940" s="87">
        <v>0</v>
      </c>
      <c r="M940" s="87">
        <v>2</v>
      </c>
      <c r="N940" s="87">
        <v>0</v>
      </c>
      <c r="O940" s="87">
        <v>2</v>
      </c>
      <c r="P940" s="20">
        <v>0</v>
      </c>
      <c r="R940" s="21">
        <f t="shared" si="28"/>
        <v>12</v>
      </c>
      <c r="S940" s="22" t="str">
        <f t="shared" si="29"/>
        <v>B-EN PROCESO</v>
      </c>
    </row>
    <row r="941" spans="2:19" ht="15.75" customHeight="1">
      <c r="B941" s="15">
        <v>929</v>
      </c>
      <c r="C941" s="87" t="s">
        <v>5</v>
      </c>
      <c r="D941" s="88" t="s">
        <v>233</v>
      </c>
      <c r="E941" s="91" t="s">
        <v>1149</v>
      </c>
      <c r="F941" s="89" t="s">
        <v>30</v>
      </c>
      <c r="G941" s="87">
        <v>2</v>
      </c>
      <c r="H941" s="87">
        <v>2</v>
      </c>
      <c r="I941" s="87">
        <v>0</v>
      </c>
      <c r="J941" s="87">
        <v>2</v>
      </c>
      <c r="K941" s="87">
        <v>2</v>
      </c>
      <c r="L941" s="87">
        <v>2</v>
      </c>
      <c r="M941" s="87">
        <v>2</v>
      </c>
      <c r="N941" s="87">
        <v>0</v>
      </c>
      <c r="O941" s="87">
        <v>2</v>
      </c>
      <c r="P941" s="20">
        <v>2</v>
      </c>
      <c r="R941" s="21">
        <f t="shared" si="28"/>
        <v>16</v>
      </c>
      <c r="S941" s="22" t="str">
        <f t="shared" si="29"/>
        <v>A-LOGRADO</v>
      </c>
    </row>
    <row r="942" spans="2:19" ht="15.75" customHeight="1">
      <c r="B942" s="15">
        <v>930</v>
      </c>
      <c r="C942" s="87" t="s">
        <v>5</v>
      </c>
      <c r="D942" s="88" t="s">
        <v>219</v>
      </c>
      <c r="E942" s="91" t="s">
        <v>1150</v>
      </c>
      <c r="F942" s="89" t="s">
        <v>30</v>
      </c>
      <c r="G942" s="87">
        <v>2</v>
      </c>
      <c r="H942" s="87">
        <v>0</v>
      </c>
      <c r="I942" s="87">
        <v>2</v>
      </c>
      <c r="J942" s="87">
        <v>2</v>
      </c>
      <c r="K942" s="87">
        <v>0</v>
      </c>
      <c r="L942" s="87">
        <v>2</v>
      </c>
      <c r="M942" s="87">
        <v>0</v>
      </c>
      <c r="N942" s="87">
        <v>0</v>
      </c>
      <c r="O942" s="87">
        <v>2</v>
      </c>
      <c r="P942" s="20">
        <v>2</v>
      </c>
      <c r="R942" s="21">
        <f t="shared" si="28"/>
        <v>12</v>
      </c>
      <c r="S942" s="22" t="str">
        <f t="shared" si="29"/>
        <v>B-EN PROCESO</v>
      </c>
    </row>
    <row r="943" spans="2:19" ht="15.75" customHeight="1">
      <c r="B943" s="15">
        <v>931</v>
      </c>
      <c r="C943" s="87" t="s">
        <v>62</v>
      </c>
      <c r="D943" s="88" t="s">
        <v>60</v>
      </c>
      <c r="E943" s="91" t="s">
        <v>350</v>
      </c>
      <c r="F943" s="89" t="s">
        <v>30</v>
      </c>
      <c r="G943" s="87">
        <v>2</v>
      </c>
      <c r="H943" s="87">
        <v>2</v>
      </c>
      <c r="I943" s="87">
        <v>2</v>
      </c>
      <c r="J943" s="87">
        <v>2</v>
      </c>
      <c r="K943" s="87">
        <v>2</v>
      </c>
      <c r="L943" s="87">
        <v>2</v>
      </c>
      <c r="M943" s="87">
        <v>2</v>
      </c>
      <c r="N943" s="87">
        <v>2</v>
      </c>
      <c r="O943" s="87">
        <v>2</v>
      </c>
      <c r="P943" s="20">
        <v>2</v>
      </c>
      <c r="R943" s="21">
        <f t="shared" si="28"/>
        <v>20</v>
      </c>
      <c r="S943" s="22" t="str">
        <f t="shared" si="29"/>
        <v>AD-DESTACADO</v>
      </c>
    </row>
    <row r="944" spans="2:19" ht="15.75" customHeight="1">
      <c r="B944" s="15">
        <v>932</v>
      </c>
      <c r="C944" s="87" t="s">
        <v>80</v>
      </c>
      <c r="D944" s="88" t="s">
        <v>186</v>
      </c>
      <c r="E944" s="91" t="s">
        <v>351</v>
      </c>
      <c r="F944" s="89" t="s">
        <v>59</v>
      </c>
      <c r="G944" s="87">
        <v>0</v>
      </c>
      <c r="H944" s="87">
        <v>2</v>
      </c>
      <c r="I944" s="87">
        <v>0</v>
      </c>
      <c r="J944" s="87">
        <v>2</v>
      </c>
      <c r="K944" s="87">
        <v>0</v>
      </c>
      <c r="L944" s="87">
        <v>0</v>
      </c>
      <c r="M944" s="87">
        <v>0</v>
      </c>
      <c r="N944" s="87">
        <v>0</v>
      </c>
      <c r="O944" s="87">
        <v>2</v>
      </c>
      <c r="P944" s="20">
        <v>2</v>
      </c>
      <c r="R944" s="21">
        <f t="shared" si="28"/>
        <v>8</v>
      </c>
      <c r="S944" s="22" t="str">
        <f t="shared" si="29"/>
        <v>C-EN INICIO</v>
      </c>
    </row>
    <row r="945" spans="2:19" ht="15.75" customHeight="1">
      <c r="B945" s="15">
        <v>933</v>
      </c>
      <c r="C945" s="87" t="s">
        <v>80</v>
      </c>
      <c r="D945" s="88" t="s">
        <v>78</v>
      </c>
      <c r="E945" s="91" t="s">
        <v>352</v>
      </c>
      <c r="F945" s="89" t="s">
        <v>72</v>
      </c>
      <c r="G945" s="87">
        <v>2</v>
      </c>
      <c r="H945" s="87">
        <v>2</v>
      </c>
      <c r="I945" s="87">
        <v>0</v>
      </c>
      <c r="J945" s="87">
        <v>0</v>
      </c>
      <c r="K945" s="87">
        <v>0</v>
      </c>
      <c r="L945" s="87">
        <v>0</v>
      </c>
      <c r="M945" s="87">
        <v>2</v>
      </c>
      <c r="N945" s="87">
        <v>2</v>
      </c>
      <c r="O945" s="87">
        <v>2</v>
      </c>
      <c r="P945" s="20">
        <v>2</v>
      </c>
      <c r="R945" s="21">
        <f t="shared" si="28"/>
        <v>12</v>
      </c>
      <c r="S945" s="22" t="str">
        <f t="shared" si="29"/>
        <v>B-EN PROCESO</v>
      </c>
    </row>
    <row r="946" spans="2:19" ht="15.75" customHeight="1">
      <c r="B946" s="15">
        <v>934</v>
      </c>
      <c r="C946" s="87" t="s">
        <v>5</v>
      </c>
      <c r="D946" s="88" t="s">
        <v>235</v>
      </c>
      <c r="E946" s="91" t="s">
        <v>1151</v>
      </c>
      <c r="F946" s="89" t="s">
        <v>30</v>
      </c>
      <c r="G946" s="87">
        <v>2</v>
      </c>
      <c r="H946" s="87">
        <v>2</v>
      </c>
      <c r="I946" s="87">
        <v>0</v>
      </c>
      <c r="J946" s="87">
        <v>2</v>
      </c>
      <c r="K946" s="87">
        <v>2</v>
      </c>
      <c r="L946" s="87">
        <v>0</v>
      </c>
      <c r="M946" s="87">
        <v>2</v>
      </c>
      <c r="N946" s="87">
        <v>2</v>
      </c>
      <c r="O946" s="87">
        <v>2</v>
      </c>
      <c r="P946" s="20">
        <v>0</v>
      </c>
      <c r="R946" s="21">
        <f t="shared" si="28"/>
        <v>14</v>
      </c>
      <c r="S946" s="22" t="str">
        <f t="shared" si="29"/>
        <v>A-LOGRADO</v>
      </c>
    </row>
    <row r="947" spans="2:19" ht="15.75" customHeight="1">
      <c r="B947" s="15">
        <v>935</v>
      </c>
      <c r="C947" s="87" t="s">
        <v>5</v>
      </c>
      <c r="D947" s="88" t="s">
        <v>235</v>
      </c>
      <c r="E947" s="91" t="s">
        <v>1152</v>
      </c>
      <c r="F947" s="89" t="s">
        <v>30</v>
      </c>
      <c r="G947" s="87">
        <v>2</v>
      </c>
      <c r="H947" s="87">
        <v>2</v>
      </c>
      <c r="I947" s="87">
        <v>2</v>
      </c>
      <c r="J947" s="87">
        <v>2</v>
      </c>
      <c r="K947" s="87">
        <v>2</v>
      </c>
      <c r="L947" s="87">
        <v>2</v>
      </c>
      <c r="M947" s="87">
        <v>2</v>
      </c>
      <c r="N947" s="87">
        <v>2</v>
      </c>
      <c r="O947" s="87">
        <v>0</v>
      </c>
      <c r="P947" s="20">
        <v>0</v>
      </c>
      <c r="R947" s="21">
        <f t="shared" si="28"/>
        <v>16</v>
      </c>
      <c r="S947" s="22" t="str">
        <f t="shared" si="29"/>
        <v>A-LOGRADO</v>
      </c>
    </row>
    <row r="948" spans="2:19" ht="15.75" customHeight="1">
      <c r="B948" s="15">
        <v>936</v>
      </c>
      <c r="C948" s="87" t="s">
        <v>5</v>
      </c>
      <c r="D948" s="88" t="s">
        <v>235</v>
      </c>
      <c r="E948" s="91" t="s">
        <v>1153</v>
      </c>
      <c r="F948" s="89" t="s">
        <v>30</v>
      </c>
      <c r="G948" s="87">
        <v>0</v>
      </c>
      <c r="H948" s="87">
        <v>2</v>
      </c>
      <c r="I948" s="87">
        <v>2</v>
      </c>
      <c r="J948" s="87">
        <v>2</v>
      </c>
      <c r="K948" s="87">
        <v>2</v>
      </c>
      <c r="L948" s="87">
        <v>0</v>
      </c>
      <c r="M948" s="87">
        <v>2</v>
      </c>
      <c r="N948" s="87">
        <v>2</v>
      </c>
      <c r="O948" s="87">
        <v>0</v>
      </c>
      <c r="P948" s="20">
        <v>0</v>
      </c>
      <c r="R948" s="21">
        <f t="shared" si="28"/>
        <v>12</v>
      </c>
      <c r="S948" s="22" t="str">
        <f t="shared" si="29"/>
        <v>B-EN PROCESO</v>
      </c>
    </row>
    <row r="949" spans="2:19" ht="15.75" customHeight="1">
      <c r="B949" s="15">
        <v>937</v>
      </c>
      <c r="C949" s="87" t="s">
        <v>5</v>
      </c>
      <c r="D949" s="88" t="s">
        <v>235</v>
      </c>
      <c r="E949" s="91" t="s">
        <v>1154</v>
      </c>
      <c r="F949" s="89" t="s">
        <v>30</v>
      </c>
      <c r="G949" s="87">
        <v>0</v>
      </c>
      <c r="H949" s="87">
        <v>2</v>
      </c>
      <c r="I949" s="87">
        <v>2</v>
      </c>
      <c r="J949" s="87">
        <v>2</v>
      </c>
      <c r="K949" s="87">
        <v>2</v>
      </c>
      <c r="L949" s="87">
        <v>0</v>
      </c>
      <c r="M949" s="87">
        <v>0</v>
      </c>
      <c r="N949" s="87">
        <v>0</v>
      </c>
      <c r="O949" s="87">
        <v>0</v>
      </c>
      <c r="P949" s="20">
        <v>0</v>
      </c>
      <c r="R949" s="21">
        <f t="shared" si="28"/>
        <v>8</v>
      </c>
      <c r="S949" s="22" t="str">
        <f t="shared" si="29"/>
        <v>C-EN INICIO</v>
      </c>
    </row>
    <row r="950" spans="2:19" ht="15.75" customHeight="1">
      <c r="B950" s="15">
        <v>938</v>
      </c>
      <c r="C950" s="87" t="s">
        <v>5</v>
      </c>
      <c r="D950" s="88" t="s">
        <v>235</v>
      </c>
      <c r="E950" s="91" t="s">
        <v>1155</v>
      </c>
      <c r="F950" s="89" t="s">
        <v>30</v>
      </c>
      <c r="G950" s="87">
        <v>0</v>
      </c>
      <c r="H950" s="87">
        <v>2</v>
      </c>
      <c r="I950" s="87">
        <v>2</v>
      </c>
      <c r="J950" s="87">
        <v>2</v>
      </c>
      <c r="K950" s="87">
        <v>2</v>
      </c>
      <c r="L950" s="87">
        <v>2</v>
      </c>
      <c r="M950" s="87">
        <v>0</v>
      </c>
      <c r="N950" s="87">
        <v>0</v>
      </c>
      <c r="O950" s="87">
        <v>0</v>
      </c>
      <c r="P950" s="20">
        <v>0</v>
      </c>
      <c r="R950" s="21">
        <f t="shared" si="28"/>
        <v>10</v>
      </c>
      <c r="S950" s="22" t="str">
        <f t="shared" si="29"/>
        <v>B-EN PROCESO</v>
      </c>
    </row>
    <row r="951" spans="2:19" ht="15.75" customHeight="1">
      <c r="B951" s="15">
        <v>939</v>
      </c>
      <c r="C951" s="87" t="s">
        <v>5</v>
      </c>
      <c r="D951" s="88" t="s">
        <v>235</v>
      </c>
      <c r="E951" s="91" t="s">
        <v>1156</v>
      </c>
      <c r="F951" s="89" t="s">
        <v>30</v>
      </c>
      <c r="G951" s="87">
        <v>0</v>
      </c>
      <c r="H951" s="87">
        <v>2</v>
      </c>
      <c r="I951" s="87">
        <v>0</v>
      </c>
      <c r="J951" s="87">
        <v>2</v>
      </c>
      <c r="K951" s="87">
        <v>2</v>
      </c>
      <c r="L951" s="87">
        <v>0</v>
      </c>
      <c r="M951" s="87">
        <v>2</v>
      </c>
      <c r="N951" s="87">
        <v>0</v>
      </c>
      <c r="O951" s="87">
        <v>0</v>
      </c>
      <c r="P951" s="20">
        <v>0</v>
      </c>
      <c r="R951" s="21">
        <f t="shared" si="28"/>
        <v>8</v>
      </c>
      <c r="S951" s="22" t="str">
        <f t="shared" si="29"/>
        <v>C-EN INICIO</v>
      </c>
    </row>
    <row r="952" spans="2:19" ht="15.75" customHeight="1">
      <c r="B952" s="15">
        <v>940</v>
      </c>
      <c r="C952" s="87" t="s">
        <v>5</v>
      </c>
      <c r="D952" s="88" t="s">
        <v>235</v>
      </c>
      <c r="E952" s="91" t="s">
        <v>1157</v>
      </c>
      <c r="F952" s="89" t="s">
        <v>30</v>
      </c>
      <c r="G952" s="87">
        <v>0</v>
      </c>
      <c r="H952" s="87">
        <v>2</v>
      </c>
      <c r="I952" s="87">
        <v>0</v>
      </c>
      <c r="J952" s="87">
        <v>2</v>
      </c>
      <c r="K952" s="87">
        <v>2</v>
      </c>
      <c r="L952" s="87">
        <v>0</v>
      </c>
      <c r="M952" s="87">
        <v>2</v>
      </c>
      <c r="N952" s="87">
        <v>2</v>
      </c>
      <c r="O952" s="87">
        <v>0</v>
      </c>
      <c r="P952" s="20">
        <v>0</v>
      </c>
      <c r="R952" s="21">
        <f t="shared" si="28"/>
        <v>10</v>
      </c>
      <c r="S952" s="22" t="str">
        <f t="shared" si="29"/>
        <v>B-EN PROCESO</v>
      </c>
    </row>
    <row r="953" spans="2:19" ht="15.75" customHeight="1">
      <c r="B953" s="15">
        <v>941</v>
      </c>
      <c r="C953" s="87" t="s">
        <v>5</v>
      </c>
      <c r="D953" s="88" t="s">
        <v>235</v>
      </c>
      <c r="E953" s="91" t="s">
        <v>1158</v>
      </c>
      <c r="F953" s="89" t="s">
        <v>30</v>
      </c>
      <c r="G953" s="87">
        <v>2</v>
      </c>
      <c r="H953" s="87">
        <v>0</v>
      </c>
      <c r="I953" s="87">
        <v>0</v>
      </c>
      <c r="J953" s="87">
        <v>2</v>
      </c>
      <c r="K953" s="87">
        <v>0</v>
      </c>
      <c r="L953" s="87">
        <v>0</v>
      </c>
      <c r="M953" s="87">
        <v>0</v>
      </c>
      <c r="N953" s="87">
        <v>0</v>
      </c>
      <c r="O953" s="87">
        <v>0</v>
      </c>
      <c r="P953" s="20">
        <v>0</v>
      </c>
      <c r="R953" s="21">
        <f t="shared" si="28"/>
        <v>4</v>
      </c>
      <c r="S953" s="22" t="str">
        <f t="shared" si="29"/>
        <v>C-EN INICIO</v>
      </c>
    </row>
    <row r="954" spans="2:19" ht="15.75" customHeight="1">
      <c r="B954" s="15">
        <v>942</v>
      </c>
      <c r="C954" s="87" t="s">
        <v>5</v>
      </c>
      <c r="D954" s="88" t="s">
        <v>235</v>
      </c>
      <c r="E954" s="91" t="s">
        <v>1159</v>
      </c>
      <c r="F954" s="89" t="s">
        <v>30</v>
      </c>
      <c r="G954" s="87">
        <v>0</v>
      </c>
      <c r="H954" s="87">
        <v>2</v>
      </c>
      <c r="I954" s="87">
        <v>2</v>
      </c>
      <c r="J954" s="87">
        <v>2</v>
      </c>
      <c r="K954" s="87">
        <v>2</v>
      </c>
      <c r="L954" s="87">
        <v>2</v>
      </c>
      <c r="M954" s="87">
        <v>2</v>
      </c>
      <c r="N954" s="87">
        <v>0</v>
      </c>
      <c r="O954" s="87">
        <v>0</v>
      </c>
      <c r="P954" s="20">
        <v>0</v>
      </c>
      <c r="R954" s="21">
        <f t="shared" si="28"/>
        <v>12</v>
      </c>
      <c r="S954" s="22" t="str">
        <f t="shared" si="29"/>
        <v>B-EN PROCESO</v>
      </c>
    </row>
    <row r="955" spans="2:19" ht="15.75" customHeight="1">
      <c r="B955" s="15">
        <v>943</v>
      </c>
      <c r="C955" s="87" t="s">
        <v>5</v>
      </c>
      <c r="D955" s="88" t="s">
        <v>235</v>
      </c>
      <c r="E955" s="91" t="s">
        <v>1160</v>
      </c>
      <c r="F955" s="89" t="s">
        <v>30</v>
      </c>
      <c r="G955" s="87">
        <v>0</v>
      </c>
      <c r="H955" s="87">
        <v>2</v>
      </c>
      <c r="I955" s="87">
        <v>2</v>
      </c>
      <c r="J955" s="87">
        <v>2</v>
      </c>
      <c r="K955" s="87">
        <v>2</v>
      </c>
      <c r="L955" s="87">
        <v>2</v>
      </c>
      <c r="M955" s="87">
        <v>2</v>
      </c>
      <c r="N955" s="87">
        <v>2</v>
      </c>
      <c r="O955" s="87">
        <v>0</v>
      </c>
      <c r="P955" s="20">
        <v>0</v>
      </c>
      <c r="R955" s="21">
        <f t="shared" si="28"/>
        <v>14</v>
      </c>
      <c r="S955" s="22" t="str">
        <f t="shared" si="29"/>
        <v>A-LOGRADO</v>
      </c>
    </row>
    <row r="956" spans="2:19" ht="15.75" customHeight="1">
      <c r="B956" s="15">
        <v>944</v>
      </c>
      <c r="C956" s="87" t="s">
        <v>5</v>
      </c>
      <c r="D956" s="88" t="s">
        <v>235</v>
      </c>
      <c r="E956" s="91" t="s">
        <v>1161</v>
      </c>
      <c r="F956" s="89" t="s">
        <v>30</v>
      </c>
      <c r="G956" s="87">
        <v>2</v>
      </c>
      <c r="H956" s="87">
        <v>2</v>
      </c>
      <c r="I956" s="87">
        <v>2</v>
      </c>
      <c r="J956" s="87">
        <v>2</v>
      </c>
      <c r="K956" s="87">
        <v>2</v>
      </c>
      <c r="L956" s="87">
        <v>0</v>
      </c>
      <c r="M956" s="87">
        <v>2</v>
      </c>
      <c r="N956" s="87">
        <v>0</v>
      </c>
      <c r="O956" s="87">
        <v>0</v>
      </c>
      <c r="P956" s="20">
        <v>0</v>
      </c>
      <c r="R956" s="21">
        <f t="shared" si="28"/>
        <v>12</v>
      </c>
      <c r="S956" s="22" t="str">
        <f t="shared" si="29"/>
        <v>B-EN PROCESO</v>
      </c>
    </row>
    <row r="957" spans="2:19" ht="15.75" customHeight="1">
      <c r="B957" s="15">
        <v>945</v>
      </c>
      <c r="C957" s="87" t="s">
        <v>5</v>
      </c>
      <c r="D957" s="88" t="s">
        <v>235</v>
      </c>
      <c r="E957" s="91" t="s">
        <v>1162</v>
      </c>
      <c r="F957" s="89" t="s">
        <v>30</v>
      </c>
      <c r="G957" s="87">
        <v>2</v>
      </c>
      <c r="H957" s="87">
        <v>0</v>
      </c>
      <c r="I957" s="87">
        <v>0</v>
      </c>
      <c r="J957" s="87">
        <v>0</v>
      </c>
      <c r="K957" s="87">
        <v>0</v>
      </c>
      <c r="L957" s="87">
        <v>2</v>
      </c>
      <c r="M957" s="87">
        <v>2</v>
      </c>
      <c r="N957" s="87">
        <v>0</v>
      </c>
      <c r="O957" s="87">
        <v>0</v>
      </c>
      <c r="P957" s="20">
        <v>0</v>
      </c>
      <c r="R957" s="21">
        <f t="shared" si="28"/>
        <v>6</v>
      </c>
      <c r="S957" s="22" t="str">
        <f t="shared" si="29"/>
        <v>C-EN INICIO</v>
      </c>
    </row>
    <row r="958" spans="2:19" ht="15.75" customHeight="1">
      <c r="B958" s="15">
        <v>946</v>
      </c>
      <c r="C958" s="87" t="s">
        <v>5</v>
      </c>
      <c r="D958" s="88" t="s">
        <v>223</v>
      </c>
      <c r="E958" s="91" t="s">
        <v>1163</v>
      </c>
      <c r="F958" s="89" t="s">
        <v>30</v>
      </c>
      <c r="G958" s="87">
        <v>2</v>
      </c>
      <c r="H958" s="87">
        <v>2</v>
      </c>
      <c r="I958" s="87">
        <v>2</v>
      </c>
      <c r="J958" s="87">
        <v>2</v>
      </c>
      <c r="K958" s="87">
        <v>2</v>
      </c>
      <c r="L958" s="87">
        <v>0</v>
      </c>
      <c r="M958" s="87">
        <v>0</v>
      </c>
      <c r="N958" s="87">
        <v>2</v>
      </c>
      <c r="O958" s="87">
        <v>0</v>
      </c>
      <c r="P958" s="20">
        <v>2</v>
      </c>
      <c r="R958" s="21">
        <f t="shared" si="28"/>
        <v>14</v>
      </c>
      <c r="S958" s="22" t="str">
        <f t="shared" si="29"/>
        <v>A-LOGRADO</v>
      </c>
    </row>
    <row r="959" spans="2:19" ht="15.75" customHeight="1">
      <c r="B959" s="15">
        <v>947</v>
      </c>
      <c r="C959" s="87" t="s">
        <v>5</v>
      </c>
      <c r="D959" s="88" t="s">
        <v>223</v>
      </c>
      <c r="E959" s="91" t="s">
        <v>1164</v>
      </c>
      <c r="F959" s="89" t="s">
        <v>30</v>
      </c>
      <c r="G959" s="87">
        <v>0</v>
      </c>
      <c r="H959" s="87">
        <v>2</v>
      </c>
      <c r="I959" s="87">
        <v>2</v>
      </c>
      <c r="J959" s="87">
        <v>2</v>
      </c>
      <c r="K959" s="87">
        <v>2</v>
      </c>
      <c r="L959" s="87">
        <v>0</v>
      </c>
      <c r="M959" s="87">
        <v>0</v>
      </c>
      <c r="N959" s="87">
        <v>0</v>
      </c>
      <c r="O959" s="87">
        <v>2</v>
      </c>
      <c r="P959" s="20">
        <v>0</v>
      </c>
      <c r="R959" s="21">
        <f t="shared" si="28"/>
        <v>10</v>
      </c>
      <c r="S959" s="22" t="str">
        <f t="shared" si="29"/>
        <v>B-EN PROCESO</v>
      </c>
    </row>
    <row r="960" spans="2:19" ht="15.75" customHeight="1">
      <c r="B960" s="15">
        <v>948</v>
      </c>
      <c r="C960" s="87" t="s">
        <v>5</v>
      </c>
      <c r="D960" s="88" t="s">
        <v>223</v>
      </c>
      <c r="E960" s="91" t="s">
        <v>1165</v>
      </c>
      <c r="F960" s="89" t="s">
        <v>30</v>
      </c>
      <c r="G960" s="87">
        <v>2</v>
      </c>
      <c r="H960" s="87">
        <v>2</v>
      </c>
      <c r="I960" s="87">
        <v>2</v>
      </c>
      <c r="J960" s="87">
        <v>2</v>
      </c>
      <c r="K960" s="87">
        <v>2</v>
      </c>
      <c r="L960" s="87">
        <v>2</v>
      </c>
      <c r="M960" s="87">
        <v>2</v>
      </c>
      <c r="N960" s="87">
        <v>0</v>
      </c>
      <c r="O960" s="87">
        <v>2</v>
      </c>
      <c r="P960" s="20">
        <v>2</v>
      </c>
      <c r="R960" s="21">
        <f t="shared" si="28"/>
        <v>18</v>
      </c>
      <c r="S960" s="22" t="str">
        <f t="shared" si="29"/>
        <v>AD-DESTACADO</v>
      </c>
    </row>
    <row r="961" spans="2:19" ht="15.75" customHeight="1">
      <c r="B961" s="15">
        <v>949</v>
      </c>
      <c r="C961" s="87" t="s">
        <v>5</v>
      </c>
      <c r="D961" s="88" t="s">
        <v>223</v>
      </c>
      <c r="E961" s="91" t="s">
        <v>1166</v>
      </c>
      <c r="F961" s="89" t="s">
        <v>30</v>
      </c>
      <c r="G961" s="87">
        <v>2</v>
      </c>
      <c r="H961" s="87">
        <v>2</v>
      </c>
      <c r="I961" s="87">
        <v>2</v>
      </c>
      <c r="J961" s="87">
        <v>2</v>
      </c>
      <c r="K961" s="87">
        <v>2</v>
      </c>
      <c r="L961" s="87">
        <v>2</v>
      </c>
      <c r="M961" s="87">
        <v>2</v>
      </c>
      <c r="N961" s="87">
        <v>2</v>
      </c>
      <c r="O961" s="87">
        <v>2</v>
      </c>
      <c r="P961" s="20">
        <v>0</v>
      </c>
      <c r="R961" s="21">
        <f t="shared" si="28"/>
        <v>18</v>
      </c>
      <c r="S961" s="22" t="str">
        <f t="shared" si="29"/>
        <v>AD-DESTACADO</v>
      </c>
    </row>
    <row r="962" spans="2:19" ht="15.75" customHeight="1">
      <c r="B962" s="15">
        <v>950</v>
      </c>
      <c r="C962" s="87" t="s">
        <v>5</v>
      </c>
      <c r="D962" s="88" t="s">
        <v>223</v>
      </c>
      <c r="E962" s="91" t="s">
        <v>1167</v>
      </c>
      <c r="F962" s="89" t="s">
        <v>30</v>
      </c>
      <c r="G962" s="87">
        <v>2</v>
      </c>
      <c r="H962" s="87">
        <v>2</v>
      </c>
      <c r="I962" s="87">
        <v>2</v>
      </c>
      <c r="J962" s="87">
        <v>2</v>
      </c>
      <c r="K962" s="87">
        <v>2</v>
      </c>
      <c r="L962" s="87">
        <v>2</v>
      </c>
      <c r="M962" s="87">
        <v>2</v>
      </c>
      <c r="N962" s="87">
        <v>0</v>
      </c>
      <c r="O962" s="87">
        <v>2</v>
      </c>
      <c r="P962" s="20">
        <v>2</v>
      </c>
      <c r="R962" s="21">
        <f t="shared" si="28"/>
        <v>18</v>
      </c>
      <c r="S962" s="22" t="str">
        <f t="shared" si="29"/>
        <v>AD-DESTACADO</v>
      </c>
    </row>
    <row r="963" spans="2:19" ht="15.75" customHeight="1">
      <c r="B963" s="15">
        <v>951</v>
      </c>
      <c r="C963" s="87" t="s">
        <v>5</v>
      </c>
      <c r="D963" s="88" t="s">
        <v>223</v>
      </c>
      <c r="E963" s="91" t="s">
        <v>1168</v>
      </c>
      <c r="F963" s="89" t="s">
        <v>30</v>
      </c>
      <c r="G963" s="87">
        <v>2</v>
      </c>
      <c r="H963" s="87">
        <v>0</v>
      </c>
      <c r="I963" s="87">
        <v>2</v>
      </c>
      <c r="J963" s="87">
        <v>2</v>
      </c>
      <c r="K963" s="87">
        <v>2</v>
      </c>
      <c r="L963" s="87">
        <v>0</v>
      </c>
      <c r="M963" s="87">
        <v>2</v>
      </c>
      <c r="N963" s="87">
        <v>0</v>
      </c>
      <c r="O963" s="87">
        <v>2</v>
      </c>
      <c r="P963" s="20">
        <v>2</v>
      </c>
      <c r="R963" s="21">
        <f t="shared" si="28"/>
        <v>14</v>
      </c>
      <c r="S963" s="22" t="str">
        <f t="shared" si="29"/>
        <v>A-LOGRADO</v>
      </c>
    </row>
    <row r="964" spans="2:19" ht="15.75" customHeight="1">
      <c r="B964" s="15">
        <v>952</v>
      </c>
      <c r="C964" s="87" t="s">
        <v>5</v>
      </c>
      <c r="D964" s="88" t="s">
        <v>223</v>
      </c>
      <c r="E964" s="91" t="s">
        <v>1169</v>
      </c>
      <c r="F964" s="89" t="s">
        <v>30</v>
      </c>
      <c r="G964" s="87">
        <v>2</v>
      </c>
      <c r="H964" s="87">
        <v>2</v>
      </c>
      <c r="I964" s="87">
        <v>2</v>
      </c>
      <c r="J964" s="87">
        <v>2</v>
      </c>
      <c r="K964" s="87">
        <v>2</v>
      </c>
      <c r="L964" s="87">
        <v>2</v>
      </c>
      <c r="M964" s="87">
        <v>2</v>
      </c>
      <c r="N964" s="87">
        <v>2</v>
      </c>
      <c r="O964" s="87">
        <v>2</v>
      </c>
      <c r="P964" s="20">
        <v>2</v>
      </c>
      <c r="R964" s="21">
        <f t="shared" si="28"/>
        <v>20</v>
      </c>
      <c r="S964" s="22" t="str">
        <f t="shared" si="29"/>
        <v>AD-DESTACADO</v>
      </c>
    </row>
    <row r="965" spans="2:19" ht="15.75" customHeight="1">
      <c r="B965" s="15">
        <v>953</v>
      </c>
      <c r="C965" s="87" t="s">
        <v>5</v>
      </c>
      <c r="D965" s="88" t="s">
        <v>223</v>
      </c>
      <c r="E965" s="91" t="s">
        <v>1170</v>
      </c>
      <c r="F965" s="89" t="s">
        <v>30</v>
      </c>
      <c r="G965" s="87">
        <v>2</v>
      </c>
      <c r="H965" s="87">
        <v>2</v>
      </c>
      <c r="I965" s="87">
        <v>2</v>
      </c>
      <c r="J965" s="87">
        <v>2</v>
      </c>
      <c r="K965" s="87">
        <v>2</v>
      </c>
      <c r="L965" s="87">
        <v>0</v>
      </c>
      <c r="M965" s="87">
        <v>0</v>
      </c>
      <c r="N965" s="87">
        <v>2</v>
      </c>
      <c r="O965" s="87">
        <v>0</v>
      </c>
      <c r="P965" s="20">
        <v>2</v>
      </c>
      <c r="R965" s="21">
        <f t="shared" si="28"/>
        <v>14</v>
      </c>
      <c r="S965" s="22" t="str">
        <f t="shared" si="29"/>
        <v>A-LOGRADO</v>
      </c>
    </row>
    <row r="966" spans="2:19" ht="15.75" customHeight="1">
      <c r="B966" s="15">
        <v>954</v>
      </c>
      <c r="C966" s="87" t="s">
        <v>5</v>
      </c>
      <c r="D966" s="88" t="s">
        <v>223</v>
      </c>
      <c r="E966" s="91" t="s">
        <v>1171</v>
      </c>
      <c r="F966" s="89" t="s">
        <v>30</v>
      </c>
      <c r="G966" s="87">
        <v>2</v>
      </c>
      <c r="H966" s="87">
        <v>2</v>
      </c>
      <c r="I966" s="87">
        <v>2</v>
      </c>
      <c r="J966" s="87">
        <v>2</v>
      </c>
      <c r="K966" s="87">
        <v>0</v>
      </c>
      <c r="L966" s="87">
        <v>2</v>
      </c>
      <c r="M966" s="87">
        <v>0</v>
      </c>
      <c r="N966" s="87">
        <v>2</v>
      </c>
      <c r="O966" s="87">
        <v>0</v>
      </c>
      <c r="P966" s="20">
        <v>0</v>
      </c>
      <c r="R966" s="21">
        <f t="shared" si="28"/>
        <v>12</v>
      </c>
      <c r="S966" s="22" t="str">
        <f t="shared" si="29"/>
        <v>B-EN PROCESO</v>
      </c>
    </row>
    <row r="967" spans="2:19" ht="15.75" customHeight="1">
      <c r="B967" s="15">
        <v>955</v>
      </c>
      <c r="C967" s="87" t="s">
        <v>5</v>
      </c>
      <c r="D967" s="88" t="s">
        <v>223</v>
      </c>
      <c r="E967" s="91" t="s">
        <v>1172</v>
      </c>
      <c r="F967" s="89" t="s">
        <v>30</v>
      </c>
      <c r="G967" s="87">
        <v>2</v>
      </c>
      <c r="H967" s="87">
        <v>2</v>
      </c>
      <c r="I967" s="87">
        <v>2</v>
      </c>
      <c r="J967" s="87">
        <v>2</v>
      </c>
      <c r="K967" s="87">
        <v>2</v>
      </c>
      <c r="L967" s="87">
        <v>2</v>
      </c>
      <c r="M967" s="87">
        <v>2</v>
      </c>
      <c r="N967" s="87">
        <v>2</v>
      </c>
      <c r="O967" s="87">
        <v>0</v>
      </c>
      <c r="P967" s="20">
        <v>0</v>
      </c>
      <c r="R967" s="21">
        <f t="shared" si="28"/>
        <v>16</v>
      </c>
      <c r="S967" s="22" t="str">
        <f t="shared" si="29"/>
        <v>A-LOGRADO</v>
      </c>
    </row>
    <row r="968" spans="2:19" ht="15.75" customHeight="1">
      <c r="B968" s="15">
        <v>956</v>
      </c>
      <c r="C968" s="87" t="s">
        <v>5</v>
      </c>
      <c r="D968" s="88" t="s">
        <v>223</v>
      </c>
      <c r="E968" s="91" t="s">
        <v>1173</v>
      </c>
      <c r="F968" s="89" t="s">
        <v>30</v>
      </c>
      <c r="G968" s="87">
        <v>2</v>
      </c>
      <c r="H968" s="87">
        <v>2</v>
      </c>
      <c r="I968" s="87">
        <v>2</v>
      </c>
      <c r="J968" s="87">
        <v>2</v>
      </c>
      <c r="K968" s="87">
        <v>2</v>
      </c>
      <c r="L968" s="87">
        <v>2</v>
      </c>
      <c r="M968" s="87">
        <v>2</v>
      </c>
      <c r="N968" s="87">
        <v>2</v>
      </c>
      <c r="O968" s="87">
        <v>0</v>
      </c>
      <c r="P968" s="20">
        <v>0</v>
      </c>
      <c r="R968" s="21">
        <f t="shared" si="28"/>
        <v>16</v>
      </c>
      <c r="S968" s="22" t="str">
        <f t="shared" si="29"/>
        <v>A-LOGRADO</v>
      </c>
    </row>
    <row r="969" spans="2:19" ht="15.75" customHeight="1">
      <c r="B969" s="15">
        <v>957</v>
      </c>
      <c r="C969" s="87" t="s">
        <v>5</v>
      </c>
      <c r="D969" s="88" t="s">
        <v>223</v>
      </c>
      <c r="E969" s="91" t="s">
        <v>1174</v>
      </c>
      <c r="F969" s="89" t="s">
        <v>30</v>
      </c>
      <c r="G969" s="87">
        <v>0</v>
      </c>
      <c r="H969" s="87">
        <v>2</v>
      </c>
      <c r="I969" s="87">
        <v>2</v>
      </c>
      <c r="J969" s="87">
        <v>2</v>
      </c>
      <c r="K969" s="87">
        <v>2</v>
      </c>
      <c r="L969" s="87">
        <v>0</v>
      </c>
      <c r="M969" s="87">
        <v>0</v>
      </c>
      <c r="N969" s="87">
        <v>2</v>
      </c>
      <c r="O969" s="87">
        <v>2</v>
      </c>
      <c r="P969" s="20">
        <v>2</v>
      </c>
      <c r="R969" s="21">
        <f t="shared" si="28"/>
        <v>14</v>
      </c>
      <c r="S969" s="22" t="str">
        <f t="shared" si="29"/>
        <v>A-LOGRADO</v>
      </c>
    </row>
    <row r="970" spans="2:19" ht="15.75" customHeight="1">
      <c r="B970" s="15">
        <v>958</v>
      </c>
      <c r="C970" s="87" t="s">
        <v>5</v>
      </c>
      <c r="D970" s="88" t="s">
        <v>223</v>
      </c>
      <c r="E970" s="91" t="s">
        <v>1175</v>
      </c>
      <c r="F970" s="89" t="s">
        <v>30</v>
      </c>
      <c r="G970" s="87">
        <v>2</v>
      </c>
      <c r="H970" s="87">
        <v>2</v>
      </c>
      <c r="I970" s="87">
        <v>2</v>
      </c>
      <c r="J970" s="87">
        <v>2</v>
      </c>
      <c r="K970" s="87">
        <v>2</v>
      </c>
      <c r="L970" s="87">
        <v>2</v>
      </c>
      <c r="M970" s="87">
        <v>2</v>
      </c>
      <c r="N970" s="87">
        <v>0</v>
      </c>
      <c r="O970" s="87">
        <v>2</v>
      </c>
      <c r="P970" s="20">
        <v>2</v>
      </c>
      <c r="R970" s="21">
        <f t="shared" si="28"/>
        <v>18</v>
      </c>
      <c r="S970" s="22" t="str">
        <f t="shared" si="29"/>
        <v>AD-DESTACADO</v>
      </c>
    </row>
    <row r="971" spans="2:19" ht="15.75" customHeight="1">
      <c r="B971" s="15">
        <v>959</v>
      </c>
      <c r="C971" s="87" t="s">
        <v>5</v>
      </c>
      <c r="D971" s="88" t="s">
        <v>223</v>
      </c>
      <c r="E971" s="91" t="s">
        <v>1176</v>
      </c>
      <c r="F971" s="89" t="s">
        <v>30</v>
      </c>
      <c r="G971" s="87">
        <v>2</v>
      </c>
      <c r="H971" s="87">
        <v>2</v>
      </c>
      <c r="I971" s="87">
        <v>2</v>
      </c>
      <c r="J971" s="87">
        <v>2</v>
      </c>
      <c r="K971" s="87">
        <v>2</v>
      </c>
      <c r="L971" s="87">
        <v>0</v>
      </c>
      <c r="M971" s="87">
        <v>0</v>
      </c>
      <c r="N971" s="87">
        <v>0</v>
      </c>
      <c r="O971" s="87">
        <v>0</v>
      </c>
      <c r="P971" s="20">
        <v>2</v>
      </c>
      <c r="R971" s="21">
        <f t="shared" si="28"/>
        <v>12</v>
      </c>
      <c r="S971" s="22" t="str">
        <f t="shared" si="29"/>
        <v>B-EN PROCESO</v>
      </c>
    </row>
    <row r="972" spans="2:19" ht="15.75" customHeight="1">
      <c r="B972" s="15">
        <v>960</v>
      </c>
      <c r="C972" s="87" t="s">
        <v>5</v>
      </c>
      <c r="D972" s="88" t="s">
        <v>223</v>
      </c>
      <c r="E972" s="91" t="s">
        <v>1177</v>
      </c>
      <c r="F972" s="89" t="s">
        <v>30</v>
      </c>
      <c r="G972" s="87">
        <v>0</v>
      </c>
      <c r="H972" s="87">
        <v>0</v>
      </c>
      <c r="I972" s="87">
        <v>2</v>
      </c>
      <c r="J972" s="87">
        <v>2</v>
      </c>
      <c r="K972" s="87">
        <v>2</v>
      </c>
      <c r="L972" s="87">
        <v>0</v>
      </c>
      <c r="M972" s="87">
        <v>0</v>
      </c>
      <c r="N972" s="87">
        <v>2</v>
      </c>
      <c r="O972" s="87">
        <v>2</v>
      </c>
      <c r="P972" s="20">
        <v>2</v>
      </c>
      <c r="R972" s="21">
        <f t="shared" si="28"/>
        <v>12</v>
      </c>
      <c r="S972" s="22" t="str">
        <f t="shared" si="29"/>
        <v>B-EN PROCESO</v>
      </c>
    </row>
    <row r="973" spans="2:19" ht="15.75" customHeight="1">
      <c r="B973" s="15">
        <v>961</v>
      </c>
      <c r="C973" s="87" t="s">
        <v>5</v>
      </c>
      <c r="D973" s="88" t="s">
        <v>223</v>
      </c>
      <c r="E973" s="91" t="s">
        <v>1178</v>
      </c>
      <c r="F973" s="89" t="s">
        <v>30</v>
      </c>
      <c r="G973" s="87">
        <v>2</v>
      </c>
      <c r="H973" s="87">
        <v>2</v>
      </c>
      <c r="I973" s="87">
        <v>2</v>
      </c>
      <c r="J973" s="87">
        <v>2</v>
      </c>
      <c r="K973" s="87">
        <v>2</v>
      </c>
      <c r="L973" s="87">
        <v>2</v>
      </c>
      <c r="M973" s="87">
        <v>2</v>
      </c>
      <c r="N973" s="87">
        <v>0</v>
      </c>
      <c r="O973" s="87">
        <v>2</v>
      </c>
      <c r="P973" s="20">
        <v>0</v>
      </c>
      <c r="R973" s="21">
        <f t="shared" si="28"/>
        <v>16</v>
      </c>
      <c r="S973" s="22" t="str">
        <f t="shared" si="29"/>
        <v>A-LOGRADO</v>
      </c>
    </row>
    <row r="974" spans="2:19" ht="15.75" customHeight="1">
      <c r="B974" s="15">
        <v>962</v>
      </c>
      <c r="C974" s="87" t="s">
        <v>5</v>
      </c>
      <c r="D974" s="88" t="s">
        <v>223</v>
      </c>
      <c r="E974" s="91" t="s">
        <v>1179</v>
      </c>
      <c r="F974" s="89" t="s">
        <v>30</v>
      </c>
      <c r="G974" s="87">
        <v>0</v>
      </c>
      <c r="H974" s="87">
        <v>2</v>
      </c>
      <c r="I974" s="87">
        <v>0</v>
      </c>
      <c r="J974" s="87">
        <v>2</v>
      </c>
      <c r="K974" s="87">
        <v>2</v>
      </c>
      <c r="L974" s="87">
        <v>0</v>
      </c>
      <c r="M974" s="87">
        <v>2</v>
      </c>
      <c r="N974" s="87">
        <v>2</v>
      </c>
      <c r="O974" s="87">
        <v>0</v>
      </c>
      <c r="P974" s="20">
        <v>2</v>
      </c>
      <c r="R974" s="21">
        <f t="shared" ref="R974:R1037" si="30">SUM(G974+H974+I974+J974+K974+L974+M974+N974+O974+P974)</f>
        <v>12</v>
      </c>
      <c r="S974" s="22" t="str">
        <f t="shared" ref="S974:S1037" si="31">IF(R974&gt;=18,"AD-DESTACADO",IF(R974&gt;12,"A-LOGRADO",IF(R974&gt;=10,"B-EN PROCESO","C-EN INICIO")))</f>
        <v>B-EN PROCESO</v>
      </c>
    </row>
    <row r="975" spans="2:19" ht="15.75" customHeight="1">
      <c r="B975" s="15">
        <v>963</v>
      </c>
      <c r="C975" s="87" t="s">
        <v>5</v>
      </c>
      <c r="D975" s="88" t="s">
        <v>223</v>
      </c>
      <c r="E975" s="91" t="s">
        <v>1180</v>
      </c>
      <c r="F975" s="89" t="s">
        <v>30</v>
      </c>
      <c r="G975" s="87">
        <v>2</v>
      </c>
      <c r="H975" s="87">
        <v>2</v>
      </c>
      <c r="I975" s="87">
        <v>2</v>
      </c>
      <c r="J975" s="87">
        <v>2</v>
      </c>
      <c r="K975" s="87">
        <v>2</v>
      </c>
      <c r="L975" s="87">
        <v>0</v>
      </c>
      <c r="M975" s="87">
        <v>0</v>
      </c>
      <c r="N975" s="87">
        <v>2</v>
      </c>
      <c r="O975" s="87">
        <v>0</v>
      </c>
      <c r="P975" s="20">
        <v>2</v>
      </c>
      <c r="R975" s="21">
        <f t="shared" si="30"/>
        <v>14</v>
      </c>
      <c r="S975" s="22" t="str">
        <f t="shared" si="31"/>
        <v>A-LOGRADO</v>
      </c>
    </row>
    <row r="976" spans="2:19" ht="15.75" customHeight="1">
      <c r="B976" s="15">
        <v>964</v>
      </c>
      <c r="C976" s="87" t="s">
        <v>5</v>
      </c>
      <c r="D976" s="88" t="s">
        <v>223</v>
      </c>
      <c r="E976" s="91" t="s">
        <v>1181</v>
      </c>
      <c r="F976" s="89" t="s">
        <v>30</v>
      </c>
      <c r="G976" s="87">
        <v>0</v>
      </c>
      <c r="H976" s="87">
        <v>2</v>
      </c>
      <c r="I976" s="87">
        <v>0</v>
      </c>
      <c r="J976" s="87">
        <v>2</v>
      </c>
      <c r="K976" s="87">
        <v>2</v>
      </c>
      <c r="L976" s="87">
        <v>0</v>
      </c>
      <c r="M976" s="87">
        <v>2</v>
      </c>
      <c r="N976" s="87">
        <v>2</v>
      </c>
      <c r="O976" s="87">
        <v>2</v>
      </c>
      <c r="P976" s="20">
        <v>0</v>
      </c>
      <c r="R976" s="21">
        <f t="shared" si="30"/>
        <v>12</v>
      </c>
      <c r="S976" s="22" t="str">
        <f t="shared" si="31"/>
        <v>B-EN PROCESO</v>
      </c>
    </row>
    <row r="977" spans="2:19" ht="15.75" customHeight="1">
      <c r="B977" s="15">
        <v>965</v>
      </c>
      <c r="C977" s="87" t="s">
        <v>5</v>
      </c>
      <c r="D977" s="88" t="s">
        <v>223</v>
      </c>
      <c r="E977" s="91" t="s">
        <v>1182</v>
      </c>
      <c r="F977" s="89" t="s">
        <v>30</v>
      </c>
      <c r="G977" s="87">
        <v>2</v>
      </c>
      <c r="H977" s="87">
        <v>2</v>
      </c>
      <c r="I977" s="87">
        <v>2</v>
      </c>
      <c r="J977" s="87">
        <v>2</v>
      </c>
      <c r="K977" s="87">
        <v>2</v>
      </c>
      <c r="L977" s="87">
        <v>0</v>
      </c>
      <c r="M977" s="87">
        <v>2</v>
      </c>
      <c r="N977" s="87">
        <v>2</v>
      </c>
      <c r="O977" s="87">
        <v>2</v>
      </c>
      <c r="P977" s="20">
        <v>2</v>
      </c>
      <c r="R977" s="21">
        <f t="shared" si="30"/>
        <v>18</v>
      </c>
      <c r="S977" s="22" t="str">
        <f t="shared" si="31"/>
        <v>AD-DESTACADO</v>
      </c>
    </row>
    <row r="978" spans="2:19" ht="15.75" customHeight="1">
      <c r="B978" s="15">
        <v>966</v>
      </c>
      <c r="C978" s="87" t="s">
        <v>5</v>
      </c>
      <c r="D978" s="88" t="s">
        <v>223</v>
      </c>
      <c r="E978" s="91" t="s">
        <v>1183</v>
      </c>
      <c r="F978" s="89" t="s">
        <v>30</v>
      </c>
      <c r="G978" s="87">
        <v>2</v>
      </c>
      <c r="H978" s="87">
        <v>2</v>
      </c>
      <c r="I978" s="87">
        <v>2</v>
      </c>
      <c r="J978" s="87">
        <v>2</v>
      </c>
      <c r="K978" s="87">
        <v>2</v>
      </c>
      <c r="L978" s="87">
        <v>0</v>
      </c>
      <c r="M978" s="87">
        <v>2</v>
      </c>
      <c r="N978" s="87">
        <v>2</v>
      </c>
      <c r="O978" s="87">
        <v>0</v>
      </c>
      <c r="P978" s="20">
        <v>0</v>
      </c>
      <c r="R978" s="21">
        <f t="shared" si="30"/>
        <v>14</v>
      </c>
      <c r="S978" s="22" t="str">
        <f t="shared" si="31"/>
        <v>A-LOGRADO</v>
      </c>
    </row>
    <row r="979" spans="2:19" ht="15.75" customHeight="1">
      <c r="B979" s="15">
        <v>967</v>
      </c>
      <c r="C979" s="87" t="s">
        <v>5</v>
      </c>
      <c r="D979" s="88" t="s">
        <v>223</v>
      </c>
      <c r="E979" s="91" t="s">
        <v>1184</v>
      </c>
      <c r="F979" s="89" t="s">
        <v>30</v>
      </c>
      <c r="G979" s="87">
        <v>2</v>
      </c>
      <c r="H979" s="87">
        <v>2</v>
      </c>
      <c r="I979" s="87">
        <v>2</v>
      </c>
      <c r="J979" s="87">
        <v>2</v>
      </c>
      <c r="K979" s="87">
        <v>2</v>
      </c>
      <c r="L979" s="87">
        <v>2</v>
      </c>
      <c r="M979" s="87">
        <v>2</v>
      </c>
      <c r="N979" s="87">
        <v>2</v>
      </c>
      <c r="O979" s="87">
        <v>2</v>
      </c>
      <c r="P979" s="20">
        <v>2</v>
      </c>
      <c r="R979" s="21">
        <f t="shared" si="30"/>
        <v>20</v>
      </c>
      <c r="S979" s="22" t="str">
        <f t="shared" si="31"/>
        <v>AD-DESTACADO</v>
      </c>
    </row>
    <row r="980" spans="2:19" ht="15.75" customHeight="1">
      <c r="B980" s="15">
        <v>968</v>
      </c>
      <c r="C980" s="87" t="s">
        <v>5</v>
      </c>
      <c r="D980" s="88" t="s">
        <v>223</v>
      </c>
      <c r="E980" s="91" t="s">
        <v>1185</v>
      </c>
      <c r="F980" s="89" t="s">
        <v>30</v>
      </c>
      <c r="G980" s="87">
        <v>0</v>
      </c>
      <c r="H980" s="87">
        <v>2</v>
      </c>
      <c r="I980" s="87">
        <v>2</v>
      </c>
      <c r="J980" s="87">
        <v>2</v>
      </c>
      <c r="K980" s="87">
        <v>2</v>
      </c>
      <c r="L980" s="87">
        <v>0</v>
      </c>
      <c r="M980" s="87">
        <v>2</v>
      </c>
      <c r="N980" s="87">
        <v>2</v>
      </c>
      <c r="O980" s="87">
        <v>2</v>
      </c>
      <c r="P980" s="20">
        <v>0</v>
      </c>
      <c r="R980" s="21">
        <f t="shared" si="30"/>
        <v>14</v>
      </c>
      <c r="S980" s="22" t="str">
        <f t="shared" si="31"/>
        <v>A-LOGRADO</v>
      </c>
    </row>
    <row r="981" spans="2:19" ht="15.75" customHeight="1">
      <c r="B981" s="15">
        <v>969</v>
      </c>
      <c r="C981" s="87" t="s">
        <v>5</v>
      </c>
      <c r="D981" s="88" t="s">
        <v>223</v>
      </c>
      <c r="E981" s="91" t="s">
        <v>1186</v>
      </c>
      <c r="F981" s="89" t="s">
        <v>30</v>
      </c>
      <c r="G981" s="87">
        <v>2</v>
      </c>
      <c r="H981" s="87">
        <v>2</v>
      </c>
      <c r="I981" s="87">
        <v>2</v>
      </c>
      <c r="J981" s="87">
        <v>2</v>
      </c>
      <c r="K981" s="87">
        <v>2</v>
      </c>
      <c r="L981" s="87">
        <v>2</v>
      </c>
      <c r="M981" s="87">
        <v>2</v>
      </c>
      <c r="N981" s="87">
        <v>2</v>
      </c>
      <c r="O981" s="87">
        <v>0</v>
      </c>
      <c r="P981" s="20">
        <v>0</v>
      </c>
      <c r="R981" s="21">
        <f t="shared" si="30"/>
        <v>16</v>
      </c>
      <c r="S981" s="22" t="str">
        <f t="shared" si="31"/>
        <v>A-LOGRADO</v>
      </c>
    </row>
    <row r="982" spans="2:19" ht="15.75" customHeight="1">
      <c r="B982" s="15">
        <v>970</v>
      </c>
      <c r="C982" s="87" t="s">
        <v>5</v>
      </c>
      <c r="D982" s="88" t="s">
        <v>223</v>
      </c>
      <c r="E982" s="91" t="s">
        <v>1187</v>
      </c>
      <c r="F982" s="89" t="s">
        <v>30</v>
      </c>
      <c r="G982" s="87">
        <v>0</v>
      </c>
      <c r="H982" s="87">
        <v>2</v>
      </c>
      <c r="I982" s="87">
        <v>2</v>
      </c>
      <c r="J982" s="87">
        <v>2</v>
      </c>
      <c r="K982" s="87">
        <v>2</v>
      </c>
      <c r="L982" s="87">
        <v>0</v>
      </c>
      <c r="M982" s="87">
        <v>2</v>
      </c>
      <c r="N982" s="87">
        <v>2</v>
      </c>
      <c r="O982" s="87">
        <v>2</v>
      </c>
      <c r="P982" s="20">
        <v>2</v>
      </c>
      <c r="R982" s="21">
        <f t="shared" si="30"/>
        <v>16</v>
      </c>
      <c r="S982" s="22" t="str">
        <f t="shared" si="31"/>
        <v>A-LOGRADO</v>
      </c>
    </row>
    <row r="983" spans="2:19" ht="15.75" customHeight="1">
      <c r="B983" s="15">
        <v>971</v>
      </c>
      <c r="C983" s="87" t="s">
        <v>5</v>
      </c>
      <c r="D983" s="88" t="s">
        <v>223</v>
      </c>
      <c r="E983" s="91" t="s">
        <v>1188</v>
      </c>
      <c r="F983" s="89" t="s">
        <v>30</v>
      </c>
      <c r="G983" s="87">
        <v>2</v>
      </c>
      <c r="H983" s="87">
        <v>2</v>
      </c>
      <c r="I983" s="87">
        <v>2</v>
      </c>
      <c r="J983" s="87">
        <v>2</v>
      </c>
      <c r="K983" s="87">
        <v>2</v>
      </c>
      <c r="L983" s="87">
        <v>0</v>
      </c>
      <c r="M983" s="87">
        <v>0</v>
      </c>
      <c r="N983" s="87">
        <v>2</v>
      </c>
      <c r="O983" s="87">
        <v>0</v>
      </c>
      <c r="P983" s="20">
        <v>0</v>
      </c>
      <c r="R983" s="21">
        <f t="shared" si="30"/>
        <v>12</v>
      </c>
      <c r="S983" s="22" t="str">
        <f t="shared" si="31"/>
        <v>B-EN PROCESO</v>
      </c>
    </row>
    <row r="984" spans="2:19" ht="15.75" customHeight="1">
      <c r="B984" s="15">
        <v>972</v>
      </c>
      <c r="C984" s="87" t="s">
        <v>5</v>
      </c>
      <c r="D984" s="88" t="s">
        <v>223</v>
      </c>
      <c r="E984" s="91" t="s">
        <v>1189</v>
      </c>
      <c r="F984" s="89" t="s">
        <v>30</v>
      </c>
      <c r="G984" s="87">
        <v>0</v>
      </c>
      <c r="H984" s="87">
        <v>2</v>
      </c>
      <c r="I984" s="87">
        <v>2</v>
      </c>
      <c r="J984" s="87">
        <v>2</v>
      </c>
      <c r="K984" s="87">
        <v>2</v>
      </c>
      <c r="L984" s="87">
        <v>0</v>
      </c>
      <c r="M984" s="87">
        <v>0</v>
      </c>
      <c r="N984" s="87">
        <v>0</v>
      </c>
      <c r="O984" s="87">
        <v>0</v>
      </c>
      <c r="P984" s="20">
        <v>0</v>
      </c>
      <c r="R984" s="21">
        <f t="shared" si="30"/>
        <v>8</v>
      </c>
      <c r="S984" s="22" t="str">
        <f t="shared" si="31"/>
        <v>C-EN INICIO</v>
      </c>
    </row>
    <row r="985" spans="2:19" ht="15.75" customHeight="1">
      <c r="B985" s="15">
        <v>973</v>
      </c>
      <c r="C985" s="87" t="s">
        <v>5</v>
      </c>
      <c r="D985" s="88" t="s">
        <v>231</v>
      </c>
      <c r="E985" s="91" t="s">
        <v>1190</v>
      </c>
      <c r="F985" s="89" t="s">
        <v>30</v>
      </c>
      <c r="G985" s="87">
        <v>0</v>
      </c>
      <c r="H985" s="87">
        <v>0</v>
      </c>
      <c r="I985" s="87">
        <v>0</v>
      </c>
      <c r="J985" s="87">
        <v>0</v>
      </c>
      <c r="K985" s="87">
        <v>0</v>
      </c>
      <c r="L985" s="87">
        <v>0</v>
      </c>
      <c r="M985" s="87">
        <v>0</v>
      </c>
      <c r="N985" s="87">
        <v>2</v>
      </c>
      <c r="O985" s="87">
        <v>0</v>
      </c>
      <c r="P985" s="20">
        <v>2</v>
      </c>
      <c r="R985" s="21">
        <f t="shared" si="30"/>
        <v>4</v>
      </c>
      <c r="S985" s="22" t="str">
        <f t="shared" si="31"/>
        <v>C-EN INICIO</v>
      </c>
    </row>
    <row r="986" spans="2:19" ht="15.75" customHeight="1">
      <c r="B986" s="15">
        <v>974</v>
      </c>
      <c r="C986" s="87" t="s">
        <v>5</v>
      </c>
      <c r="D986" s="88" t="s">
        <v>231</v>
      </c>
      <c r="E986" s="91" t="s">
        <v>1191</v>
      </c>
      <c r="F986" s="89" t="s">
        <v>30</v>
      </c>
      <c r="G986" s="87">
        <v>0</v>
      </c>
      <c r="H986" s="87">
        <v>2</v>
      </c>
      <c r="I986" s="87">
        <v>0</v>
      </c>
      <c r="J986" s="87">
        <v>2</v>
      </c>
      <c r="K986" s="87">
        <v>0</v>
      </c>
      <c r="L986" s="87">
        <v>0</v>
      </c>
      <c r="M986" s="87">
        <v>0</v>
      </c>
      <c r="N986" s="87">
        <v>0</v>
      </c>
      <c r="O986" s="87">
        <v>0</v>
      </c>
      <c r="P986" s="20">
        <v>0</v>
      </c>
      <c r="R986" s="21">
        <f t="shared" si="30"/>
        <v>4</v>
      </c>
      <c r="S986" s="22" t="str">
        <f t="shared" si="31"/>
        <v>C-EN INICIO</v>
      </c>
    </row>
    <row r="987" spans="2:19" ht="15.75" customHeight="1">
      <c r="B987" s="15">
        <v>975</v>
      </c>
      <c r="C987" s="87" t="s">
        <v>5</v>
      </c>
      <c r="D987" s="88" t="s">
        <v>231</v>
      </c>
      <c r="E987" s="91" t="s">
        <v>1192</v>
      </c>
      <c r="F987" s="89" t="s">
        <v>30</v>
      </c>
      <c r="G987" s="87">
        <v>2</v>
      </c>
      <c r="H987" s="87">
        <v>0</v>
      </c>
      <c r="I987" s="87">
        <v>0</v>
      </c>
      <c r="J987" s="87">
        <v>0</v>
      </c>
      <c r="K987" s="87">
        <v>2</v>
      </c>
      <c r="L987" s="87">
        <v>0</v>
      </c>
      <c r="M987" s="87">
        <v>0</v>
      </c>
      <c r="N987" s="87">
        <v>2</v>
      </c>
      <c r="O987" s="87">
        <v>0</v>
      </c>
      <c r="P987" s="20">
        <v>0</v>
      </c>
      <c r="R987" s="21">
        <f t="shared" si="30"/>
        <v>6</v>
      </c>
      <c r="S987" s="22" t="str">
        <f t="shared" si="31"/>
        <v>C-EN INICIO</v>
      </c>
    </row>
    <row r="988" spans="2:19" ht="15.75" customHeight="1">
      <c r="B988" s="15">
        <v>976</v>
      </c>
      <c r="C988" s="87" t="s">
        <v>5</v>
      </c>
      <c r="D988" s="88" t="s">
        <v>231</v>
      </c>
      <c r="E988" s="91" t="s">
        <v>1193</v>
      </c>
      <c r="F988" s="89" t="s">
        <v>30</v>
      </c>
      <c r="G988" s="87">
        <v>0</v>
      </c>
      <c r="H988" s="87">
        <v>0</v>
      </c>
      <c r="I988" s="87">
        <v>0</v>
      </c>
      <c r="J988" s="87">
        <v>0</v>
      </c>
      <c r="K988" s="87">
        <v>0</v>
      </c>
      <c r="L988" s="87">
        <v>2</v>
      </c>
      <c r="M988" s="87">
        <v>0</v>
      </c>
      <c r="N988" s="87">
        <v>0</v>
      </c>
      <c r="O988" s="87">
        <v>2</v>
      </c>
      <c r="P988" s="20">
        <v>0</v>
      </c>
      <c r="R988" s="21">
        <f t="shared" si="30"/>
        <v>4</v>
      </c>
      <c r="S988" s="22" t="str">
        <f t="shared" si="31"/>
        <v>C-EN INICIO</v>
      </c>
    </row>
    <row r="989" spans="2:19" ht="15.75" customHeight="1">
      <c r="B989" s="15">
        <v>977</v>
      </c>
      <c r="C989" s="87" t="s">
        <v>5</v>
      </c>
      <c r="D989" s="88" t="s">
        <v>204</v>
      </c>
      <c r="E989" s="91" t="s">
        <v>1194</v>
      </c>
      <c r="F989" s="89" t="s">
        <v>30</v>
      </c>
      <c r="G989" s="87">
        <v>2</v>
      </c>
      <c r="H989" s="87">
        <v>2</v>
      </c>
      <c r="I989" s="87">
        <v>2</v>
      </c>
      <c r="J989" s="87">
        <v>0</v>
      </c>
      <c r="K989" s="87">
        <v>2</v>
      </c>
      <c r="L989" s="87">
        <v>2</v>
      </c>
      <c r="M989" s="87">
        <v>2</v>
      </c>
      <c r="N989" s="87">
        <v>0</v>
      </c>
      <c r="O989" s="87">
        <v>0</v>
      </c>
      <c r="P989" s="20">
        <v>2</v>
      </c>
      <c r="R989" s="21">
        <f t="shared" si="30"/>
        <v>14</v>
      </c>
      <c r="S989" s="22" t="str">
        <f t="shared" si="31"/>
        <v>A-LOGRADO</v>
      </c>
    </row>
    <row r="990" spans="2:19" ht="15.75" customHeight="1">
      <c r="B990" s="15">
        <v>978</v>
      </c>
      <c r="C990" s="87" t="s">
        <v>5</v>
      </c>
      <c r="D990" s="88" t="s">
        <v>204</v>
      </c>
      <c r="E990" s="91" t="s">
        <v>1195</v>
      </c>
      <c r="F990" s="89" t="s">
        <v>30</v>
      </c>
      <c r="G990" s="87">
        <v>2</v>
      </c>
      <c r="H990" s="87">
        <v>2</v>
      </c>
      <c r="I990" s="87">
        <v>0</v>
      </c>
      <c r="J990" s="87">
        <v>2</v>
      </c>
      <c r="K990" s="87">
        <v>0</v>
      </c>
      <c r="L990" s="87">
        <v>2</v>
      </c>
      <c r="M990" s="87">
        <v>2</v>
      </c>
      <c r="N990" s="87">
        <v>2</v>
      </c>
      <c r="O990" s="87">
        <v>2</v>
      </c>
      <c r="P990" s="20">
        <v>2</v>
      </c>
      <c r="R990" s="21">
        <f t="shared" si="30"/>
        <v>16</v>
      </c>
      <c r="S990" s="22" t="str">
        <f t="shared" si="31"/>
        <v>A-LOGRADO</v>
      </c>
    </row>
    <row r="991" spans="2:19" ht="15.75" customHeight="1">
      <c r="B991" s="15">
        <v>979</v>
      </c>
      <c r="C991" s="87" t="s">
        <v>5</v>
      </c>
      <c r="D991" s="88" t="s">
        <v>204</v>
      </c>
      <c r="E991" s="91" t="s">
        <v>1196</v>
      </c>
      <c r="F991" s="89" t="s">
        <v>30</v>
      </c>
      <c r="G991" s="87">
        <v>2</v>
      </c>
      <c r="H991" s="87">
        <v>2</v>
      </c>
      <c r="I991" s="87">
        <v>2</v>
      </c>
      <c r="J991" s="87">
        <v>0</v>
      </c>
      <c r="K991" s="87">
        <v>2</v>
      </c>
      <c r="L991" s="87">
        <v>0</v>
      </c>
      <c r="M991" s="87">
        <v>2</v>
      </c>
      <c r="N991" s="87">
        <v>2</v>
      </c>
      <c r="O991" s="87">
        <v>2</v>
      </c>
      <c r="P991" s="20">
        <v>2</v>
      </c>
      <c r="R991" s="21">
        <f t="shared" si="30"/>
        <v>16</v>
      </c>
      <c r="S991" s="22" t="str">
        <f t="shared" si="31"/>
        <v>A-LOGRADO</v>
      </c>
    </row>
    <row r="992" spans="2:19" ht="15.75" customHeight="1">
      <c r="B992" s="15">
        <v>980</v>
      </c>
      <c r="C992" s="87" t="s">
        <v>5</v>
      </c>
      <c r="D992" s="88" t="s">
        <v>204</v>
      </c>
      <c r="E992" s="91" t="s">
        <v>1197</v>
      </c>
      <c r="F992" s="89" t="s">
        <v>30</v>
      </c>
      <c r="G992" s="87">
        <v>2</v>
      </c>
      <c r="H992" s="87">
        <v>2</v>
      </c>
      <c r="I992" s="87">
        <v>2</v>
      </c>
      <c r="J992" s="87">
        <v>0</v>
      </c>
      <c r="K992" s="87">
        <v>2</v>
      </c>
      <c r="L992" s="87">
        <v>2</v>
      </c>
      <c r="M992" s="87">
        <v>2</v>
      </c>
      <c r="N992" s="87">
        <v>2</v>
      </c>
      <c r="O992" s="87">
        <v>2</v>
      </c>
      <c r="P992" s="20">
        <v>2</v>
      </c>
      <c r="R992" s="21">
        <f t="shared" si="30"/>
        <v>18</v>
      </c>
      <c r="S992" s="22" t="str">
        <f t="shared" si="31"/>
        <v>AD-DESTACADO</v>
      </c>
    </row>
    <row r="993" spans="2:19" ht="15.75" customHeight="1">
      <c r="B993" s="15">
        <v>981</v>
      </c>
      <c r="C993" s="87" t="s">
        <v>5</v>
      </c>
      <c r="D993" s="88" t="s">
        <v>204</v>
      </c>
      <c r="E993" s="91" t="s">
        <v>1198</v>
      </c>
      <c r="F993" s="89" t="s">
        <v>30</v>
      </c>
      <c r="G993" s="87">
        <v>2</v>
      </c>
      <c r="H993" s="87">
        <v>0</v>
      </c>
      <c r="I993" s="87">
        <v>2</v>
      </c>
      <c r="J993" s="87">
        <v>2</v>
      </c>
      <c r="K993" s="87">
        <v>2</v>
      </c>
      <c r="L993" s="87">
        <v>2</v>
      </c>
      <c r="M993" s="87">
        <v>2</v>
      </c>
      <c r="N993" s="87">
        <v>2</v>
      </c>
      <c r="O993" s="87">
        <v>2</v>
      </c>
      <c r="P993" s="20">
        <v>2</v>
      </c>
      <c r="R993" s="21">
        <f t="shared" si="30"/>
        <v>18</v>
      </c>
      <c r="S993" s="22" t="str">
        <f t="shared" si="31"/>
        <v>AD-DESTACADO</v>
      </c>
    </row>
    <row r="994" spans="2:19" ht="15.75" customHeight="1">
      <c r="B994" s="15">
        <v>982</v>
      </c>
      <c r="C994" s="87" t="s">
        <v>5</v>
      </c>
      <c r="D994" s="88" t="s">
        <v>212</v>
      </c>
      <c r="E994" s="91" t="s">
        <v>1199</v>
      </c>
      <c r="F994" s="89" t="s">
        <v>30</v>
      </c>
      <c r="G994" s="87">
        <v>2</v>
      </c>
      <c r="H994" s="87">
        <v>2</v>
      </c>
      <c r="I994" s="87">
        <v>2</v>
      </c>
      <c r="J994" s="87">
        <v>0</v>
      </c>
      <c r="K994" s="87">
        <v>0</v>
      </c>
      <c r="L994" s="87">
        <v>0</v>
      </c>
      <c r="M994" s="87">
        <v>2</v>
      </c>
      <c r="N994" s="87">
        <v>0</v>
      </c>
      <c r="O994" s="87">
        <v>2</v>
      </c>
      <c r="P994" s="20">
        <v>2</v>
      </c>
      <c r="R994" s="21">
        <f t="shared" si="30"/>
        <v>12</v>
      </c>
      <c r="S994" s="22" t="str">
        <f t="shared" si="31"/>
        <v>B-EN PROCESO</v>
      </c>
    </row>
    <row r="995" spans="2:19" ht="15.75" customHeight="1">
      <c r="B995" s="15">
        <v>983</v>
      </c>
      <c r="C995" s="87" t="s">
        <v>5</v>
      </c>
      <c r="D995" s="88" t="s">
        <v>212</v>
      </c>
      <c r="E995" s="91" t="s">
        <v>1200</v>
      </c>
      <c r="F995" s="89" t="s">
        <v>30</v>
      </c>
      <c r="G995" s="87">
        <v>0</v>
      </c>
      <c r="H995" s="87">
        <v>2</v>
      </c>
      <c r="I995" s="87">
        <v>0</v>
      </c>
      <c r="J995" s="87">
        <v>2</v>
      </c>
      <c r="K995" s="87">
        <v>0</v>
      </c>
      <c r="L995" s="87">
        <v>2</v>
      </c>
      <c r="M995" s="87">
        <v>0</v>
      </c>
      <c r="N995" s="87">
        <v>2</v>
      </c>
      <c r="O995" s="87">
        <v>2</v>
      </c>
      <c r="P995" s="20">
        <v>2</v>
      </c>
      <c r="R995" s="21">
        <f t="shared" si="30"/>
        <v>12</v>
      </c>
      <c r="S995" s="22" t="str">
        <f t="shared" si="31"/>
        <v>B-EN PROCESO</v>
      </c>
    </row>
    <row r="996" spans="2:19" ht="15.75" customHeight="1">
      <c r="B996" s="15">
        <v>984</v>
      </c>
      <c r="C996" s="87" t="s">
        <v>5</v>
      </c>
      <c r="D996" s="88" t="s">
        <v>212</v>
      </c>
      <c r="E996" s="91" t="s">
        <v>1201</v>
      </c>
      <c r="F996" s="89" t="s">
        <v>30</v>
      </c>
      <c r="G996" s="87">
        <v>2</v>
      </c>
      <c r="H996" s="87">
        <v>0</v>
      </c>
      <c r="I996" s="87">
        <v>0</v>
      </c>
      <c r="J996" s="87">
        <v>0</v>
      </c>
      <c r="K996" s="87">
        <v>0</v>
      </c>
      <c r="L996" s="87">
        <v>0</v>
      </c>
      <c r="M996" s="87">
        <v>0</v>
      </c>
      <c r="N996" s="87">
        <v>0</v>
      </c>
      <c r="O996" s="87">
        <v>0</v>
      </c>
      <c r="P996" s="20">
        <v>2</v>
      </c>
      <c r="R996" s="21">
        <f t="shared" si="30"/>
        <v>4</v>
      </c>
      <c r="S996" s="22" t="str">
        <f t="shared" si="31"/>
        <v>C-EN INICIO</v>
      </c>
    </row>
    <row r="997" spans="2:19" ht="15.75" customHeight="1">
      <c r="B997" s="15">
        <v>985</v>
      </c>
      <c r="C997" s="87" t="s">
        <v>5</v>
      </c>
      <c r="D997" s="88" t="s">
        <v>212</v>
      </c>
      <c r="E997" s="91" t="s">
        <v>1202</v>
      </c>
      <c r="F997" s="89" t="s">
        <v>30</v>
      </c>
      <c r="G997" s="87">
        <v>2</v>
      </c>
      <c r="H997" s="87">
        <v>2</v>
      </c>
      <c r="I997" s="87">
        <v>0</v>
      </c>
      <c r="J997" s="87">
        <v>2</v>
      </c>
      <c r="K997" s="87">
        <v>2</v>
      </c>
      <c r="L997" s="87">
        <v>0</v>
      </c>
      <c r="M997" s="87">
        <v>2</v>
      </c>
      <c r="N997" s="87">
        <v>0</v>
      </c>
      <c r="O997" s="87">
        <v>0</v>
      </c>
      <c r="P997" s="20">
        <v>0</v>
      </c>
      <c r="R997" s="21">
        <f t="shared" si="30"/>
        <v>10</v>
      </c>
      <c r="S997" s="22" t="str">
        <f t="shared" si="31"/>
        <v>B-EN PROCESO</v>
      </c>
    </row>
    <row r="998" spans="2:19" ht="15.75" customHeight="1">
      <c r="B998" s="15">
        <v>986</v>
      </c>
      <c r="C998" s="87" t="s">
        <v>5</v>
      </c>
      <c r="D998" s="88" t="s">
        <v>212</v>
      </c>
      <c r="E998" s="91" t="s">
        <v>1203</v>
      </c>
      <c r="F998" s="89" t="s">
        <v>30</v>
      </c>
      <c r="G998" s="87">
        <v>2</v>
      </c>
      <c r="H998" s="87">
        <v>0</v>
      </c>
      <c r="I998" s="87">
        <v>0</v>
      </c>
      <c r="J998" s="87">
        <v>2</v>
      </c>
      <c r="K998" s="87">
        <v>2</v>
      </c>
      <c r="L998" s="87">
        <v>0</v>
      </c>
      <c r="M998" s="87">
        <v>2</v>
      </c>
      <c r="N998" s="87">
        <v>2</v>
      </c>
      <c r="O998" s="87">
        <v>0</v>
      </c>
      <c r="P998" s="20">
        <v>0</v>
      </c>
      <c r="R998" s="21">
        <f t="shared" si="30"/>
        <v>10</v>
      </c>
      <c r="S998" s="22" t="str">
        <f t="shared" si="31"/>
        <v>B-EN PROCESO</v>
      </c>
    </row>
    <row r="999" spans="2:19" ht="15.75" customHeight="1">
      <c r="B999" s="15">
        <v>987</v>
      </c>
      <c r="C999" s="87" t="s">
        <v>5</v>
      </c>
      <c r="D999" s="88" t="s">
        <v>212</v>
      </c>
      <c r="E999" s="91" t="s">
        <v>1204</v>
      </c>
      <c r="F999" s="89" t="s">
        <v>30</v>
      </c>
      <c r="G999" s="87">
        <v>2</v>
      </c>
      <c r="H999" s="87">
        <v>0</v>
      </c>
      <c r="I999" s="87">
        <v>2</v>
      </c>
      <c r="J999" s="87">
        <v>2</v>
      </c>
      <c r="K999" s="87">
        <v>2</v>
      </c>
      <c r="L999" s="87">
        <v>2</v>
      </c>
      <c r="M999" s="87">
        <v>2</v>
      </c>
      <c r="N999" s="87">
        <v>2</v>
      </c>
      <c r="O999" s="87">
        <v>2</v>
      </c>
      <c r="P999" s="20">
        <v>2</v>
      </c>
      <c r="R999" s="21">
        <f t="shared" si="30"/>
        <v>18</v>
      </c>
      <c r="S999" s="22" t="str">
        <f t="shared" si="31"/>
        <v>AD-DESTACADO</v>
      </c>
    </row>
    <row r="1000" spans="2:19" ht="15.75" customHeight="1">
      <c r="B1000" s="15">
        <v>988</v>
      </c>
      <c r="C1000" s="87" t="s">
        <v>5</v>
      </c>
      <c r="D1000" s="88" t="s">
        <v>212</v>
      </c>
      <c r="E1000" s="91" t="s">
        <v>1205</v>
      </c>
      <c r="F1000" s="89" t="s">
        <v>30</v>
      </c>
      <c r="G1000" s="87">
        <v>2</v>
      </c>
      <c r="H1000" s="87">
        <v>0</v>
      </c>
      <c r="I1000" s="87">
        <v>2</v>
      </c>
      <c r="J1000" s="87">
        <v>2</v>
      </c>
      <c r="K1000" s="87">
        <v>2</v>
      </c>
      <c r="L1000" s="87">
        <v>0</v>
      </c>
      <c r="M1000" s="87">
        <v>0</v>
      </c>
      <c r="N1000" s="87">
        <v>0</v>
      </c>
      <c r="O1000" s="87">
        <v>0</v>
      </c>
      <c r="P1000" s="20">
        <v>0</v>
      </c>
      <c r="R1000" s="21">
        <f t="shared" si="30"/>
        <v>8</v>
      </c>
      <c r="S1000" s="22" t="str">
        <f t="shared" si="31"/>
        <v>C-EN INICIO</v>
      </c>
    </row>
    <row r="1001" spans="2:19" ht="15.75" customHeight="1">
      <c r="B1001" s="15">
        <v>989</v>
      </c>
      <c r="C1001" s="87" t="s">
        <v>5</v>
      </c>
      <c r="D1001" s="88" t="s">
        <v>212</v>
      </c>
      <c r="E1001" s="91" t="s">
        <v>1206</v>
      </c>
      <c r="F1001" s="89" t="s">
        <v>30</v>
      </c>
      <c r="G1001" s="87">
        <v>2</v>
      </c>
      <c r="H1001" s="87">
        <v>2</v>
      </c>
      <c r="I1001" s="87">
        <v>0</v>
      </c>
      <c r="J1001" s="87">
        <v>2</v>
      </c>
      <c r="K1001" s="87">
        <v>2</v>
      </c>
      <c r="L1001" s="87">
        <v>2</v>
      </c>
      <c r="M1001" s="87">
        <v>2</v>
      </c>
      <c r="N1001" s="87">
        <v>0</v>
      </c>
      <c r="O1001" s="87">
        <v>0</v>
      </c>
      <c r="P1001" s="20">
        <v>0</v>
      </c>
      <c r="R1001" s="21">
        <f t="shared" si="30"/>
        <v>12</v>
      </c>
      <c r="S1001" s="22" t="str">
        <f t="shared" si="31"/>
        <v>B-EN PROCESO</v>
      </c>
    </row>
    <row r="1002" spans="2:19" ht="15.75" customHeight="1">
      <c r="B1002" s="15">
        <v>990</v>
      </c>
      <c r="C1002" s="87" t="s">
        <v>5</v>
      </c>
      <c r="D1002" s="88" t="s">
        <v>212</v>
      </c>
      <c r="E1002" s="91" t="s">
        <v>1207</v>
      </c>
      <c r="F1002" s="89" t="s">
        <v>30</v>
      </c>
      <c r="G1002" s="87">
        <v>2</v>
      </c>
      <c r="H1002" s="87">
        <v>2</v>
      </c>
      <c r="I1002" s="87">
        <v>0</v>
      </c>
      <c r="J1002" s="87">
        <v>2</v>
      </c>
      <c r="K1002" s="87">
        <v>0</v>
      </c>
      <c r="L1002" s="87">
        <v>2</v>
      </c>
      <c r="M1002" s="87">
        <v>2</v>
      </c>
      <c r="N1002" s="87">
        <v>0</v>
      </c>
      <c r="O1002" s="87">
        <v>0</v>
      </c>
      <c r="P1002" s="20">
        <v>0</v>
      </c>
      <c r="R1002" s="21">
        <f t="shared" si="30"/>
        <v>10</v>
      </c>
      <c r="S1002" s="22" t="str">
        <f t="shared" si="31"/>
        <v>B-EN PROCESO</v>
      </c>
    </row>
    <row r="1003" spans="2:19" ht="15.75" customHeight="1">
      <c r="B1003" s="15">
        <v>991</v>
      </c>
      <c r="C1003" s="87" t="s">
        <v>5</v>
      </c>
      <c r="D1003" s="88" t="s">
        <v>212</v>
      </c>
      <c r="E1003" s="91" t="s">
        <v>1208</v>
      </c>
      <c r="F1003" s="89" t="s">
        <v>30</v>
      </c>
      <c r="G1003" s="87">
        <v>0</v>
      </c>
      <c r="H1003" s="87">
        <v>0</v>
      </c>
      <c r="I1003" s="87">
        <v>0</v>
      </c>
      <c r="J1003" s="87">
        <v>0</v>
      </c>
      <c r="K1003" s="87">
        <v>0</v>
      </c>
      <c r="L1003" s="87">
        <v>0</v>
      </c>
      <c r="M1003" s="87">
        <v>0</v>
      </c>
      <c r="N1003" s="87">
        <v>0</v>
      </c>
      <c r="O1003" s="87">
        <v>0</v>
      </c>
      <c r="P1003" s="20">
        <v>0</v>
      </c>
      <c r="R1003" s="21">
        <f t="shared" si="30"/>
        <v>0</v>
      </c>
      <c r="S1003" s="22" t="str">
        <f t="shared" si="31"/>
        <v>C-EN INICIO</v>
      </c>
    </row>
    <row r="1004" spans="2:19" ht="15.75" customHeight="1">
      <c r="B1004" s="15">
        <v>992</v>
      </c>
      <c r="C1004" s="87" t="s">
        <v>5</v>
      </c>
      <c r="D1004" s="88" t="s">
        <v>212</v>
      </c>
      <c r="E1004" s="91" t="s">
        <v>1209</v>
      </c>
      <c r="F1004" s="89" t="s">
        <v>30</v>
      </c>
      <c r="G1004" s="87">
        <v>2</v>
      </c>
      <c r="H1004" s="87">
        <v>2</v>
      </c>
      <c r="I1004" s="87">
        <v>0</v>
      </c>
      <c r="J1004" s="87">
        <v>2</v>
      </c>
      <c r="K1004" s="87">
        <v>2</v>
      </c>
      <c r="L1004" s="87">
        <v>0</v>
      </c>
      <c r="M1004" s="87">
        <v>2</v>
      </c>
      <c r="N1004" s="87">
        <v>2</v>
      </c>
      <c r="O1004" s="87">
        <v>2</v>
      </c>
      <c r="P1004" s="20">
        <v>0</v>
      </c>
      <c r="R1004" s="21">
        <f t="shared" si="30"/>
        <v>14</v>
      </c>
      <c r="S1004" s="22" t="str">
        <f t="shared" si="31"/>
        <v>A-LOGRADO</v>
      </c>
    </row>
    <row r="1005" spans="2:19" ht="15.75" customHeight="1">
      <c r="B1005" s="15">
        <v>993</v>
      </c>
      <c r="C1005" s="87" t="s">
        <v>5</v>
      </c>
      <c r="D1005" s="88" t="s">
        <v>212</v>
      </c>
      <c r="E1005" s="91" t="s">
        <v>1210</v>
      </c>
      <c r="F1005" s="89" t="s">
        <v>30</v>
      </c>
      <c r="G1005" s="87">
        <v>2</v>
      </c>
      <c r="H1005" s="87">
        <v>0</v>
      </c>
      <c r="I1005" s="87">
        <v>0</v>
      </c>
      <c r="J1005" s="87">
        <v>2</v>
      </c>
      <c r="K1005" s="87">
        <v>2</v>
      </c>
      <c r="L1005" s="87">
        <v>0</v>
      </c>
      <c r="M1005" s="87">
        <v>0</v>
      </c>
      <c r="N1005" s="87">
        <v>0</v>
      </c>
      <c r="O1005" s="87">
        <v>0</v>
      </c>
      <c r="P1005" s="20">
        <v>0</v>
      </c>
      <c r="R1005" s="21">
        <f t="shared" si="30"/>
        <v>6</v>
      </c>
      <c r="S1005" s="22" t="str">
        <f t="shared" si="31"/>
        <v>C-EN INICIO</v>
      </c>
    </row>
    <row r="1006" spans="2:19" ht="15.75" customHeight="1">
      <c r="B1006" s="15">
        <v>994</v>
      </c>
      <c r="C1006" s="87" t="s">
        <v>5</v>
      </c>
      <c r="D1006" s="88" t="s">
        <v>212</v>
      </c>
      <c r="E1006" s="91" t="s">
        <v>1211</v>
      </c>
      <c r="F1006" s="89" t="s">
        <v>30</v>
      </c>
      <c r="G1006" s="87">
        <v>2</v>
      </c>
      <c r="H1006" s="87">
        <v>0</v>
      </c>
      <c r="I1006" s="87">
        <v>2</v>
      </c>
      <c r="J1006" s="87">
        <v>2</v>
      </c>
      <c r="K1006" s="87">
        <v>2</v>
      </c>
      <c r="L1006" s="87">
        <v>2</v>
      </c>
      <c r="M1006" s="87">
        <v>0</v>
      </c>
      <c r="N1006" s="87">
        <v>2</v>
      </c>
      <c r="O1006" s="87">
        <v>0</v>
      </c>
      <c r="P1006" s="20">
        <v>2</v>
      </c>
      <c r="R1006" s="21">
        <f t="shared" si="30"/>
        <v>14</v>
      </c>
      <c r="S1006" s="22" t="str">
        <f t="shared" si="31"/>
        <v>A-LOGRADO</v>
      </c>
    </row>
    <row r="1007" spans="2:19" ht="15.75" customHeight="1">
      <c r="B1007" s="15">
        <v>995</v>
      </c>
      <c r="C1007" s="87" t="s">
        <v>5</v>
      </c>
      <c r="D1007" s="88" t="s">
        <v>212</v>
      </c>
      <c r="E1007" s="91" t="s">
        <v>1212</v>
      </c>
      <c r="F1007" s="89" t="s">
        <v>30</v>
      </c>
      <c r="G1007" s="87">
        <v>2</v>
      </c>
      <c r="H1007" s="87">
        <v>2</v>
      </c>
      <c r="I1007" s="87">
        <v>2</v>
      </c>
      <c r="J1007" s="87">
        <v>2</v>
      </c>
      <c r="K1007" s="87">
        <v>2</v>
      </c>
      <c r="L1007" s="87">
        <v>2</v>
      </c>
      <c r="M1007" s="87">
        <v>0</v>
      </c>
      <c r="N1007" s="87">
        <v>0</v>
      </c>
      <c r="O1007" s="87">
        <v>0</v>
      </c>
      <c r="P1007" s="20">
        <v>0</v>
      </c>
      <c r="R1007" s="21">
        <f t="shared" si="30"/>
        <v>12</v>
      </c>
      <c r="S1007" s="22" t="str">
        <f t="shared" si="31"/>
        <v>B-EN PROCESO</v>
      </c>
    </row>
    <row r="1008" spans="2:19" ht="15.75" customHeight="1">
      <c r="B1008" s="15">
        <v>996</v>
      </c>
      <c r="C1008" s="87" t="s">
        <v>5</v>
      </c>
      <c r="D1008" s="88" t="s">
        <v>212</v>
      </c>
      <c r="E1008" s="91" t="s">
        <v>1213</v>
      </c>
      <c r="F1008" s="89" t="s">
        <v>30</v>
      </c>
      <c r="G1008" s="87">
        <v>2</v>
      </c>
      <c r="H1008" s="87">
        <v>0</v>
      </c>
      <c r="I1008" s="87">
        <v>0</v>
      </c>
      <c r="J1008" s="87">
        <v>0</v>
      </c>
      <c r="K1008" s="87">
        <v>0</v>
      </c>
      <c r="L1008" s="87">
        <v>2</v>
      </c>
      <c r="M1008" s="87">
        <v>0</v>
      </c>
      <c r="N1008" s="87">
        <v>0</v>
      </c>
      <c r="O1008" s="87">
        <v>0</v>
      </c>
      <c r="P1008" s="20">
        <v>0</v>
      </c>
      <c r="R1008" s="21">
        <f t="shared" si="30"/>
        <v>4</v>
      </c>
      <c r="S1008" s="22" t="str">
        <f t="shared" si="31"/>
        <v>C-EN INICIO</v>
      </c>
    </row>
    <row r="1009" spans="2:19" ht="15.75" customHeight="1">
      <c r="B1009" s="15">
        <v>997</v>
      </c>
      <c r="C1009" s="87" t="s">
        <v>5</v>
      </c>
      <c r="D1009" s="88" t="s">
        <v>212</v>
      </c>
      <c r="E1009" s="91" t="s">
        <v>1214</v>
      </c>
      <c r="F1009" s="89" t="s">
        <v>30</v>
      </c>
      <c r="G1009" s="87">
        <v>0</v>
      </c>
      <c r="H1009" s="87">
        <v>2</v>
      </c>
      <c r="I1009" s="87">
        <v>0</v>
      </c>
      <c r="J1009" s="87">
        <v>2</v>
      </c>
      <c r="K1009" s="87">
        <v>0</v>
      </c>
      <c r="L1009" s="87">
        <v>2</v>
      </c>
      <c r="M1009" s="87">
        <v>0</v>
      </c>
      <c r="N1009" s="87">
        <v>0</v>
      </c>
      <c r="O1009" s="87">
        <v>0</v>
      </c>
      <c r="P1009" s="20">
        <v>2</v>
      </c>
      <c r="R1009" s="21">
        <f t="shared" si="30"/>
        <v>8</v>
      </c>
      <c r="S1009" s="22" t="str">
        <f t="shared" si="31"/>
        <v>C-EN INICIO</v>
      </c>
    </row>
    <row r="1010" spans="2:19" ht="15.75" customHeight="1">
      <c r="B1010" s="15">
        <v>998</v>
      </c>
      <c r="C1010" s="87" t="s">
        <v>5</v>
      </c>
      <c r="D1010" s="88" t="s">
        <v>212</v>
      </c>
      <c r="E1010" s="91" t="s">
        <v>1215</v>
      </c>
      <c r="F1010" s="89" t="s">
        <v>30</v>
      </c>
      <c r="G1010" s="87">
        <v>2</v>
      </c>
      <c r="H1010" s="87">
        <v>2</v>
      </c>
      <c r="I1010" s="87">
        <v>0</v>
      </c>
      <c r="J1010" s="87">
        <v>0</v>
      </c>
      <c r="K1010" s="87">
        <v>0</v>
      </c>
      <c r="L1010" s="87">
        <v>0</v>
      </c>
      <c r="M1010" s="87">
        <v>0</v>
      </c>
      <c r="N1010" s="87">
        <v>0</v>
      </c>
      <c r="O1010" s="87">
        <v>0</v>
      </c>
      <c r="P1010" s="20">
        <v>0</v>
      </c>
      <c r="R1010" s="21">
        <f t="shared" si="30"/>
        <v>4</v>
      </c>
      <c r="S1010" s="22" t="str">
        <f t="shared" si="31"/>
        <v>C-EN INICIO</v>
      </c>
    </row>
    <row r="1011" spans="2:19" ht="15.75" customHeight="1">
      <c r="B1011" s="15">
        <v>999</v>
      </c>
      <c r="C1011" s="87" t="s">
        <v>5</v>
      </c>
      <c r="D1011" s="88" t="s">
        <v>212</v>
      </c>
      <c r="E1011" s="91" t="s">
        <v>1216</v>
      </c>
      <c r="F1011" s="89" t="s">
        <v>30</v>
      </c>
      <c r="G1011" s="87">
        <v>0</v>
      </c>
      <c r="H1011" s="87">
        <v>0</v>
      </c>
      <c r="I1011" s="87">
        <v>0</v>
      </c>
      <c r="J1011" s="87">
        <v>0</v>
      </c>
      <c r="K1011" s="87">
        <v>2</v>
      </c>
      <c r="L1011" s="87">
        <v>2</v>
      </c>
      <c r="M1011" s="87">
        <v>2</v>
      </c>
      <c r="N1011" s="87">
        <v>0</v>
      </c>
      <c r="O1011" s="87">
        <v>0</v>
      </c>
      <c r="P1011" s="20">
        <v>0</v>
      </c>
      <c r="R1011" s="21">
        <f t="shared" si="30"/>
        <v>6</v>
      </c>
      <c r="S1011" s="22" t="str">
        <f t="shared" si="31"/>
        <v>C-EN INICIO</v>
      </c>
    </row>
    <row r="1012" spans="2:19" ht="15.75" customHeight="1">
      <c r="B1012" s="15">
        <v>1000</v>
      </c>
      <c r="C1012" s="87" t="s">
        <v>5</v>
      </c>
      <c r="D1012" s="88" t="s">
        <v>212</v>
      </c>
      <c r="E1012" s="91" t="s">
        <v>1217</v>
      </c>
      <c r="F1012" s="89" t="s">
        <v>30</v>
      </c>
      <c r="G1012" s="87">
        <v>2</v>
      </c>
      <c r="H1012" s="87">
        <v>2</v>
      </c>
      <c r="I1012" s="87">
        <v>0</v>
      </c>
      <c r="J1012" s="87">
        <v>0</v>
      </c>
      <c r="K1012" s="87">
        <v>0</v>
      </c>
      <c r="L1012" s="87">
        <v>2</v>
      </c>
      <c r="M1012" s="87">
        <v>0</v>
      </c>
      <c r="N1012" s="87">
        <v>0</v>
      </c>
      <c r="O1012" s="87">
        <v>2</v>
      </c>
      <c r="P1012" s="20">
        <v>0</v>
      </c>
      <c r="R1012" s="21">
        <f t="shared" si="30"/>
        <v>8</v>
      </c>
      <c r="S1012" s="22" t="str">
        <f t="shared" si="31"/>
        <v>C-EN INICIO</v>
      </c>
    </row>
    <row r="1013" spans="2:19" ht="15.75" customHeight="1">
      <c r="B1013" s="15">
        <v>1001</v>
      </c>
      <c r="C1013" s="87" t="s">
        <v>5</v>
      </c>
      <c r="D1013" s="88" t="s">
        <v>212</v>
      </c>
      <c r="E1013" s="91" t="s">
        <v>1218</v>
      </c>
      <c r="F1013" s="89" t="s">
        <v>30</v>
      </c>
      <c r="G1013" s="87">
        <v>2</v>
      </c>
      <c r="H1013" s="87">
        <v>2</v>
      </c>
      <c r="I1013" s="87">
        <v>2</v>
      </c>
      <c r="J1013" s="87">
        <v>0</v>
      </c>
      <c r="K1013" s="87">
        <v>0</v>
      </c>
      <c r="L1013" s="87">
        <v>2</v>
      </c>
      <c r="M1013" s="87">
        <v>2</v>
      </c>
      <c r="N1013" s="87">
        <v>0</v>
      </c>
      <c r="O1013" s="87">
        <v>2</v>
      </c>
      <c r="P1013" s="20">
        <v>0</v>
      </c>
      <c r="R1013" s="21">
        <f t="shared" si="30"/>
        <v>12</v>
      </c>
      <c r="S1013" s="22" t="str">
        <f t="shared" si="31"/>
        <v>B-EN PROCESO</v>
      </c>
    </row>
    <row r="1014" spans="2:19" ht="15.75" customHeight="1">
      <c r="B1014" s="15">
        <v>1002</v>
      </c>
      <c r="C1014" s="87" t="s">
        <v>5</v>
      </c>
      <c r="D1014" s="88" t="s">
        <v>212</v>
      </c>
      <c r="E1014" s="91" t="s">
        <v>1219</v>
      </c>
      <c r="F1014" s="89" t="s">
        <v>30</v>
      </c>
      <c r="G1014" s="87">
        <v>2</v>
      </c>
      <c r="H1014" s="87">
        <v>2</v>
      </c>
      <c r="I1014" s="87">
        <v>0</v>
      </c>
      <c r="J1014" s="87">
        <v>2</v>
      </c>
      <c r="K1014" s="87">
        <v>2</v>
      </c>
      <c r="L1014" s="87">
        <v>0</v>
      </c>
      <c r="M1014" s="87">
        <v>2</v>
      </c>
      <c r="N1014" s="87">
        <v>2</v>
      </c>
      <c r="O1014" s="87">
        <v>2</v>
      </c>
      <c r="P1014" s="20">
        <v>0</v>
      </c>
      <c r="R1014" s="21">
        <f t="shared" si="30"/>
        <v>14</v>
      </c>
      <c r="S1014" s="22" t="str">
        <f t="shared" si="31"/>
        <v>A-LOGRADO</v>
      </c>
    </row>
    <row r="1015" spans="2:19" ht="15.75" customHeight="1">
      <c r="B1015" s="15">
        <v>1003</v>
      </c>
      <c r="C1015" s="87" t="s">
        <v>5</v>
      </c>
      <c r="D1015" s="88" t="s">
        <v>212</v>
      </c>
      <c r="E1015" s="91" t="s">
        <v>1220</v>
      </c>
      <c r="F1015" s="89" t="s">
        <v>30</v>
      </c>
      <c r="G1015" s="87">
        <v>2</v>
      </c>
      <c r="H1015" s="87">
        <v>0</v>
      </c>
      <c r="I1015" s="87">
        <v>2</v>
      </c>
      <c r="J1015" s="87">
        <v>2</v>
      </c>
      <c r="K1015" s="87">
        <v>0</v>
      </c>
      <c r="L1015" s="87">
        <v>2</v>
      </c>
      <c r="M1015" s="87">
        <v>2</v>
      </c>
      <c r="N1015" s="87">
        <v>2</v>
      </c>
      <c r="O1015" s="87">
        <v>2</v>
      </c>
      <c r="P1015" s="20">
        <v>2</v>
      </c>
      <c r="R1015" s="21">
        <f t="shared" si="30"/>
        <v>16</v>
      </c>
      <c r="S1015" s="22" t="str">
        <f t="shared" si="31"/>
        <v>A-LOGRADO</v>
      </c>
    </row>
    <row r="1016" spans="2:19" ht="15.75" customHeight="1">
      <c r="B1016" s="15">
        <v>1004</v>
      </c>
      <c r="C1016" s="87" t="s">
        <v>5</v>
      </c>
      <c r="D1016" s="88" t="s">
        <v>212</v>
      </c>
      <c r="E1016" s="91" t="s">
        <v>1221</v>
      </c>
      <c r="F1016" s="89" t="s">
        <v>30</v>
      </c>
      <c r="G1016" s="87">
        <v>2</v>
      </c>
      <c r="H1016" s="87">
        <v>2</v>
      </c>
      <c r="I1016" s="87">
        <v>2</v>
      </c>
      <c r="J1016" s="87">
        <v>2</v>
      </c>
      <c r="K1016" s="87">
        <v>0</v>
      </c>
      <c r="L1016" s="87">
        <v>2</v>
      </c>
      <c r="M1016" s="87">
        <v>2</v>
      </c>
      <c r="N1016" s="87">
        <v>0</v>
      </c>
      <c r="O1016" s="87">
        <v>2</v>
      </c>
      <c r="P1016" s="20">
        <v>2</v>
      </c>
      <c r="R1016" s="21">
        <f t="shared" si="30"/>
        <v>16</v>
      </c>
      <c r="S1016" s="22" t="str">
        <f t="shared" si="31"/>
        <v>A-LOGRADO</v>
      </c>
    </row>
    <row r="1017" spans="2:19" ht="15.75" customHeight="1">
      <c r="B1017" s="15">
        <v>1005</v>
      </c>
      <c r="C1017" s="87" t="s">
        <v>5</v>
      </c>
      <c r="D1017" s="88" t="s">
        <v>212</v>
      </c>
      <c r="E1017" s="91" t="s">
        <v>1222</v>
      </c>
      <c r="F1017" s="89" t="s">
        <v>30</v>
      </c>
      <c r="G1017" s="87">
        <v>2</v>
      </c>
      <c r="H1017" s="87">
        <v>2</v>
      </c>
      <c r="I1017" s="87">
        <v>2</v>
      </c>
      <c r="J1017" s="87">
        <v>2</v>
      </c>
      <c r="K1017" s="87">
        <v>0</v>
      </c>
      <c r="L1017" s="87">
        <v>0</v>
      </c>
      <c r="M1017" s="87">
        <v>2</v>
      </c>
      <c r="N1017" s="87">
        <v>2</v>
      </c>
      <c r="O1017" s="87">
        <v>2</v>
      </c>
      <c r="P1017" s="20">
        <v>2</v>
      </c>
      <c r="R1017" s="21">
        <f t="shared" si="30"/>
        <v>16</v>
      </c>
      <c r="S1017" s="22" t="str">
        <f t="shared" si="31"/>
        <v>A-LOGRADO</v>
      </c>
    </row>
    <row r="1018" spans="2:19" ht="15.75" customHeight="1">
      <c r="B1018" s="15">
        <v>1006</v>
      </c>
      <c r="C1018" s="87" t="s">
        <v>5</v>
      </c>
      <c r="D1018" s="88" t="s">
        <v>212</v>
      </c>
      <c r="E1018" s="91" t="s">
        <v>1223</v>
      </c>
      <c r="F1018" s="89" t="s">
        <v>30</v>
      </c>
      <c r="G1018" s="87">
        <v>2</v>
      </c>
      <c r="H1018" s="87">
        <v>2</v>
      </c>
      <c r="I1018" s="87">
        <v>2</v>
      </c>
      <c r="J1018" s="87">
        <v>0</v>
      </c>
      <c r="K1018" s="87">
        <v>0</v>
      </c>
      <c r="L1018" s="87">
        <v>2</v>
      </c>
      <c r="M1018" s="87">
        <v>0</v>
      </c>
      <c r="N1018" s="87">
        <v>2</v>
      </c>
      <c r="O1018" s="87">
        <v>2</v>
      </c>
      <c r="P1018" s="20">
        <v>0</v>
      </c>
      <c r="R1018" s="21">
        <f t="shared" si="30"/>
        <v>12</v>
      </c>
      <c r="S1018" s="22" t="str">
        <f t="shared" si="31"/>
        <v>B-EN PROCESO</v>
      </c>
    </row>
    <row r="1019" spans="2:19" ht="15.75" customHeight="1">
      <c r="B1019" s="15">
        <v>1007</v>
      </c>
      <c r="C1019" s="87" t="s">
        <v>5</v>
      </c>
      <c r="D1019" s="88" t="s">
        <v>212</v>
      </c>
      <c r="E1019" s="91" t="s">
        <v>1224</v>
      </c>
      <c r="F1019" s="89" t="s">
        <v>30</v>
      </c>
      <c r="G1019" s="87">
        <v>0</v>
      </c>
      <c r="H1019" s="87">
        <v>2</v>
      </c>
      <c r="I1019" s="87">
        <v>2</v>
      </c>
      <c r="J1019" s="87">
        <v>2</v>
      </c>
      <c r="K1019" s="87">
        <v>0</v>
      </c>
      <c r="L1019" s="87">
        <v>2</v>
      </c>
      <c r="M1019" s="87">
        <v>0</v>
      </c>
      <c r="N1019" s="87">
        <v>2</v>
      </c>
      <c r="O1019" s="87">
        <v>2</v>
      </c>
      <c r="P1019" s="20">
        <v>2</v>
      </c>
      <c r="R1019" s="21">
        <f t="shared" si="30"/>
        <v>14</v>
      </c>
      <c r="S1019" s="22" t="str">
        <f t="shared" si="31"/>
        <v>A-LOGRADO</v>
      </c>
    </row>
    <row r="1020" spans="2:19" ht="15.75" customHeight="1">
      <c r="B1020" s="15">
        <v>1008</v>
      </c>
      <c r="C1020" s="87" t="s">
        <v>5</v>
      </c>
      <c r="D1020" s="88" t="s">
        <v>212</v>
      </c>
      <c r="E1020" s="91" t="s">
        <v>1225</v>
      </c>
      <c r="F1020" s="89" t="s">
        <v>30</v>
      </c>
      <c r="G1020" s="87">
        <v>2</v>
      </c>
      <c r="H1020" s="87">
        <v>0</v>
      </c>
      <c r="I1020" s="87">
        <v>0</v>
      </c>
      <c r="J1020" s="87">
        <v>2</v>
      </c>
      <c r="K1020" s="87">
        <v>2</v>
      </c>
      <c r="L1020" s="87">
        <v>0</v>
      </c>
      <c r="M1020" s="87">
        <v>2</v>
      </c>
      <c r="N1020" s="87">
        <v>0</v>
      </c>
      <c r="O1020" s="87">
        <v>0</v>
      </c>
      <c r="P1020" s="20">
        <v>0</v>
      </c>
      <c r="R1020" s="21">
        <f t="shared" si="30"/>
        <v>8</v>
      </c>
      <c r="S1020" s="22" t="str">
        <f t="shared" si="31"/>
        <v>C-EN INICIO</v>
      </c>
    </row>
    <row r="1021" spans="2:19" ht="15.75" customHeight="1">
      <c r="B1021" s="15">
        <v>1009</v>
      </c>
      <c r="C1021" s="87" t="s">
        <v>5</v>
      </c>
      <c r="D1021" s="88" t="s">
        <v>227</v>
      </c>
      <c r="E1021" s="91" t="s">
        <v>1226</v>
      </c>
      <c r="F1021" s="89" t="s">
        <v>30</v>
      </c>
      <c r="G1021" s="87">
        <v>2</v>
      </c>
      <c r="H1021" s="87">
        <v>2</v>
      </c>
      <c r="I1021" s="87">
        <v>2</v>
      </c>
      <c r="J1021" s="87">
        <v>2</v>
      </c>
      <c r="K1021" s="87">
        <v>2</v>
      </c>
      <c r="L1021" s="87">
        <v>0</v>
      </c>
      <c r="M1021" s="87">
        <v>0</v>
      </c>
      <c r="N1021" s="87">
        <v>2</v>
      </c>
      <c r="O1021" s="87">
        <v>0</v>
      </c>
      <c r="P1021" s="20">
        <v>0</v>
      </c>
      <c r="R1021" s="21">
        <f t="shared" si="30"/>
        <v>12</v>
      </c>
      <c r="S1021" s="22" t="str">
        <f t="shared" si="31"/>
        <v>B-EN PROCESO</v>
      </c>
    </row>
    <row r="1022" spans="2:19" ht="15.75" customHeight="1">
      <c r="B1022" s="15">
        <v>1010</v>
      </c>
      <c r="C1022" s="87" t="s">
        <v>5</v>
      </c>
      <c r="D1022" s="88" t="s">
        <v>227</v>
      </c>
      <c r="E1022" s="91" t="s">
        <v>1227</v>
      </c>
      <c r="F1022" s="89" t="s">
        <v>30</v>
      </c>
      <c r="G1022" s="87">
        <v>0</v>
      </c>
      <c r="H1022" s="87">
        <v>2</v>
      </c>
      <c r="I1022" s="87">
        <v>2</v>
      </c>
      <c r="J1022" s="87">
        <v>2</v>
      </c>
      <c r="K1022" s="87">
        <v>2</v>
      </c>
      <c r="L1022" s="87">
        <v>2</v>
      </c>
      <c r="M1022" s="87">
        <v>2</v>
      </c>
      <c r="N1022" s="87">
        <v>2</v>
      </c>
      <c r="O1022" s="87">
        <v>2</v>
      </c>
      <c r="P1022" s="20">
        <v>2</v>
      </c>
      <c r="R1022" s="21">
        <f t="shared" si="30"/>
        <v>18</v>
      </c>
      <c r="S1022" s="22" t="str">
        <f t="shared" si="31"/>
        <v>AD-DESTACADO</v>
      </c>
    </row>
    <row r="1023" spans="2:19" ht="15.75" customHeight="1">
      <c r="B1023" s="15">
        <v>1011</v>
      </c>
      <c r="C1023" s="87" t="s">
        <v>5</v>
      </c>
      <c r="D1023" s="88" t="s">
        <v>227</v>
      </c>
      <c r="E1023" s="91" t="s">
        <v>1228</v>
      </c>
      <c r="F1023" s="89" t="s">
        <v>30</v>
      </c>
      <c r="G1023" s="87">
        <v>2</v>
      </c>
      <c r="H1023" s="87">
        <v>2</v>
      </c>
      <c r="I1023" s="87">
        <v>2</v>
      </c>
      <c r="J1023" s="87">
        <v>2</v>
      </c>
      <c r="K1023" s="87">
        <v>2</v>
      </c>
      <c r="L1023" s="87">
        <v>0</v>
      </c>
      <c r="M1023" s="87">
        <v>2</v>
      </c>
      <c r="N1023" s="87">
        <v>2</v>
      </c>
      <c r="O1023" s="87">
        <v>0</v>
      </c>
      <c r="P1023" s="20">
        <v>0</v>
      </c>
      <c r="R1023" s="21">
        <f t="shared" si="30"/>
        <v>14</v>
      </c>
      <c r="S1023" s="22" t="str">
        <f t="shared" si="31"/>
        <v>A-LOGRADO</v>
      </c>
    </row>
    <row r="1024" spans="2:19" ht="15.75" customHeight="1">
      <c r="B1024" s="15">
        <v>1012</v>
      </c>
      <c r="C1024" s="87" t="s">
        <v>5</v>
      </c>
      <c r="D1024" s="88" t="s">
        <v>229</v>
      </c>
      <c r="E1024" s="91" t="s">
        <v>1229</v>
      </c>
      <c r="F1024" s="89" t="s">
        <v>30</v>
      </c>
      <c r="G1024" s="87">
        <v>0</v>
      </c>
      <c r="H1024" s="87">
        <v>2</v>
      </c>
      <c r="I1024" s="87">
        <v>0</v>
      </c>
      <c r="J1024" s="87">
        <v>0</v>
      </c>
      <c r="K1024" s="87">
        <v>0</v>
      </c>
      <c r="L1024" s="87">
        <v>0</v>
      </c>
      <c r="M1024" s="87">
        <v>0</v>
      </c>
      <c r="N1024" s="87">
        <v>2</v>
      </c>
      <c r="O1024" s="87">
        <v>2</v>
      </c>
      <c r="P1024" s="20">
        <v>0</v>
      </c>
      <c r="R1024" s="21">
        <f t="shared" si="30"/>
        <v>6</v>
      </c>
      <c r="S1024" s="22" t="str">
        <f t="shared" si="31"/>
        <v>C-EN INICIO</v>
      </c>
    </row>
    <row r="1025" spans="2:19" ht="15.75" customHeight="1">
      <c r="B1025" s="15">
        <v>1013</v>
      </c>
      <c r="C1025" s="87" t="s">
        <v>5</v>
      </c>
      <c r="D1025" s="88" t="s">
        <v>229</v>
      </c>
      <c r="E1025" s="91" t="s">
        <v>1230</v>
      </c>
      <c r="F1025" s="89" t="s">
        <v>30</v>
      </c>
      <c r="G1025" s="87">
        <v>2</v>
      </c>
      <c r="H1025" s="87">
        <v>0</v>
      </c>
      <c r="I1025" s="87">
        <v>2</v>
      </c>
      <c r="J1025" s="87">
        <v>2</v>
      </c>
      <c r="K1025" s="87">
        <v>2</v>
      </c>
      <c r="L1025" s="87">
        <v>2</v>
      </c>
      <c r="M1025" s="87">
        <v>2</v>
      </c>
      <c r="N1025" s="87">
        <v>0</v>
      </c>
      <c r="O1025" s="87">
        <v>0</v>
      </c>
      <c r="P1025" s="20">
        <v>0</v>
      </c>
      <c r="R1025" s="21">
        <f t="shared" si="30"/>
        <v>12</v>
      </c>
      <c r="S1025" s="22" t="str">
        <f t="shared" si="31"/>
        <v>B-EN PROCESO</v>
      </c>
    </row>
    <row r="1026" spans="2:19" ht="15.75" customHeight="1">
      <c r="B1026" s="15">
        <v>1014</v>
      </c>
      <c r="C1026" s="87" t="s">
        <v>5</v>
      </c>
      <c r="D1026" s="88" t="s">
        <v>229</v>
      </c>
      <c r="E1026" s="91" t="s">
        <v>1231</v>
      </c>
      <c r="F1026" s="89" t="s">
        <v>30</v>
      </c>
      <c r="G1026" s="87">
        <v>2</v>
      </c>
      <c r="H1026" s="87">
        <v>2</v>
      </c>
      <c r="I1026" s="87">
        <v>2</v>
      </c>
      <c r="J1026" s="87">
        <v>2</v>
      </c>
      <c r="K1026" s="87">
        <v>0</v>
      </c>
      <c r="L1026" s="87">
        <v>2</v>
      </c>
      <c r="M1026" s="87">
        <v>2</v>
      </c>
      <c r="N1026" s="87">
        <v>0</v>
      </c>
      <c r="O1026" s="87">
        <v>0</v>
      </c>
      <c r="P1026" s="20">
        <v>0</v>
      </c>
      <c r="R1026" s="21">
        <f t="shared" si="30"/>
        <v>12</v>
      </c>
      <c r="S1026" s="22" t="str">
        <f t="shared" si="31"/>
        <v>B-EN PROCESO</v>
      </c>
    </row>
    <row r="1027" spans="2:19" ht="15.75" customHeight="1">
      <c r="B1027" s="15">
        <v>1015</v>
      </c>
      <c r="C1027" s="87" t="s">
        <v>5</v>
      </c>
      <c r="D1027" s="88" t="s">
        <v>229</v>
      </c>
      <c r="E1027" s="91" t="s">
        <v>1232</v>
      </c>
      <c r="F1027" s="89" t="s">
        <v>30</v>
      </c>
      <c r="G1027" s="87">
        <v>2</v>
      </c>
      <c r="H1027" s="87">
        <v>2</v>
      </c>
      <c r="I1027" s="87">
        <v>2</v>
      </c>
      <c r="J1027" s="87">
        <v>2</v>
      </c>
      <c r="K1027" s="87">
        <v>2</v>
      </c>
      <c r="L1027" s="87">
        <v>2</v>
      </c>
      <c r="M1027" s="87">
        <v>2</v>
      </c>
      <c r="N1027" s="87">
        <v>2</v>
      </c>
      <c r="O1027" s="87">
        <v>2</v>
      </c>
      <c r="P1027" s="20">
        <v>2</v>
      </c>
      <c r="R1027" s="21">
        <f t="shared" si="30"/>
        <v>20</v>
      </c>
      <c r="S1027" s="22" t="str">
        <f t="shared" si="31"/>
        <v>AD-DESTACADO</v>
      </c>
    </row>
    <row r="1028" spans="2:19" ht="15.75" customHeight="1">
      <c r="B1028" s="15">
        <v>1016</v>
      </c>
      <c r="C1028" s="87" t="s">
        <v>5</v>
      </c>
      <c r="D1028" s="88" t="s">
        <v>229</v>
      </c>
      <c r="E1028" s="91" t="s">
        <v>1233</v>
      </c>
      <c r="F1028" s="89" t="s">
        <v>30</v>
      </c>
      <c r="G1028" s="87">
        <v>0</v>
      </c>
      <c r="H1028" s="87">
        <v>2</v>
      </c>
      <c r="I1028" s="87">
        <v>0</v>
      </c>
      <c r="J1028" s="87">
        <v>2</v>
      </c>
      <c r="K1028" s="87">
        <v>2</v>
      </c>
      <c r="L1028" s="87">
        <v>0</v>
      </c>
      <c r="M1028" s="87">
        <v>2</v>
      </c>
      <c r="N1028" s="87">
        <v>2</v>
      </c>
      <c r="O1028" s="87">
        <v>2</v>
      </c>
      <c r="P1028" s="20">
        <v>0</v>
      </c>
      <c r="R1028" s="21">
        <f t="shared" si="30"/>
        <v>12</v>
      </c>
      <c r="S1028" s="22" t="str">
        <f t="shared" si="31"/>
        <v>B-EN PROCESO</v>
      </c>
    </row>
    <row r="1029" spans="2:19" ht="15.75" customHeight="1">
      <c r="B1029" s="15">
        <v>1017</v>
      </c>
      <c r="C1029" s="87" t="s">
        <v>5</v>
      </c>
      <c r="D1029" s="88" t="s">
        <v>229</v>
      </c>
      <c r="E1029" s="91" t="s">
        <v>1234</v>
      </c>
      <c r="F1029" s="89" t="s">
        <v>30</v>
      </c>
      <c r="G1029" s="87">
        <v>0</v>
      </c>
      <c r="H1029" s="87">
        <v>2</v>
      </c>
      <c r="I1029" s="87">
        <v>2</v>
      </c>
      <c r="J1029" s="87">
        <v>2</v>
      </c>
      <c r="K1029" s="87">
        <v>2</v>
      </c>
      <c r="L1029" s="87">
        <v>2</v>
      </c>
      <c r="M1029" s="87">
        <v>2</v>
      </c>
      <c r="N1029" s="87">
        <v>2</v>
      </c>
      <c r="O1029" s="87">
        <v>2</v>
      </c>
      <c r="P1029" s="20">
        <v>2</v>
      </c>
      <c r="R1029" s="21">
        <f t="shared" si="30"/>
        <v>18</v>
      </c>
      <c r="S1029" s="22" t="str">
        <f t="shared" si="31"/>
        <v>AD-DESTACADO</v>
      </c>
    </row>
    <row r="1030" spans="2:19" ht="15.75" customHeight="1">
      <c r="B1030" s="15">
        <v>1018</v>
      </c>
      <c r="C1030" s="87" t="s">
        <v>5</v>
      </c>
      <c r="D1030" s="88" t="s">
        <v>229</v>
      </c>
      <c r="E1030" s="91" t="s">
        <v>1235</v>
      </c>
      <c r="F1030" s="89" t="s">
        <v>30</v>
      </c>
      <c r="G1030" s="87">
        <v>2</v>
      </c>
      <c r="H1030" s="87">
        <v>2</v>
      </c>
      <c r="I1030" s="87">
        <v>2</v>
      </c>
      <c r="J1030" s="87">
        <v>2</v>
      </c>
      <c r="K1030" s="87">
        <v>2</v>
      </c>
      <c r="L1030" s="87">
        <v>2</v>
      </c>
      <c r="M1030" s="87">
        <v>2</v>
      </c>
      <c r="N1030" s="87">
        <v>0</v>
      </c>
      <c r="O1030" s="87">
        <v>0</v>
      </c>
      <c r="P1030" s="20">
        <v>2</v>
      </c>
      <c r="R1030" s="21">
        <f t="shared" si="30"/>
        <v>16</v>
      </c>
      <c r="S1030" s="22" t="str">
        <f t="shared" si="31"/>
        <v>A-LOGRADO</v>
      </c>
    </row>
    <row r="1031" spans="2:19" ht="15.75" customHeight="1">
      <c r="B1031" s="15">
        <v>1019</v>
      </c>
      <c r="C1031" s="87" t="s">
        <v>5</v>
      </c>
      <c r="D1031" s="88" t="s">
        <v>229</v>
      </c>
      <c r="E1031" s="91" t="s">
        <v>1236</v>
      </c>
      <c r="F1031" s="89" t="s">
        <v>30</v>
      </c>
      <c r="G1031" s="87">
        <v>2</v>
      </c>
      <c r="H1031" s="87">
        <v>2</v>
      </c>
      <c r="I1031" s="87">
        <v>0</v>
      </c>
      <c r="J1031" s="87">
        <v>2</v>
      </c>
      <c r="K1031" s="87">
        <v>2</v>
      </c>
      <c r="L1031" s="87">
        <v>0</v>
      </c>
      <c r="M1031" s="87">
        <v>2</v>
      </c>
      <c r="N1031" s="87">
        <v>0</v>
      </c>
      <c r="O1031" s="87">
        <v>0</v>
      </c>
      <c r="P1031" s="20">
        <v>0</v>
      </c>
      <c r="R1031" s="21">
        <f t="shared" si="30"/>
        <v>10</v>
      </c>
      <c r="S1031" s="22" t="str">
        <f t="shared" si="31"/>
        <v>B-EN PROCESO</v>
      </c>
    </row>
    <row r="1032" spans="2:19" ht="15.75" customHeight="1">
      <c r="B1032" s="15">
        <v>1020</v>
      </c>
      <c r="C1032" s="87" t="s">
        <v>5</v>
      </c>
      <c r="D1032" s="88" t="s">
        <v>229</v>
      </c>
      <c r="E1032" s="91" t="s">
        <v>1237</v>
      </c>
      <c r="F1032" s="89" t="s">
        <v>30</v>
      </c>
      <c r="G1032" s="87">
        <v>0</v>
      </c>
      <c r="H1032" s="87">
        <v>2</v>
      </c>
      <c r="I1032" s="87">
        <v>0</v>
      </c>
      <c r="J1032" s="87">
        <v>2</v>
      </c>
      <c r="K1032" s="87">
        <v>2</v>
      </c>
      <c r="L1032" s="87">
        <v>2</v>
      </c>
      <c r="M1032" s="87">
        <v>0</v>
      </c>
      <c r="N1032" s="87">
        <v>2</v>
      </c>
      <c r="O1032" s="87">
        <v>2</v>
      </c>
      <c r="P1032" s="20">
        <v>0</v>
      </c>
      <c r="R1032" s="21">
        <f t="shared" si="30"/>
        <v>12</v>
      </c>
      <c r="S1032" s="22" t="str">
        <f t="shared" si="31"/>
        <v>B-EN PROCESO</v>
      </c>
    </row>
    <row r="1033" spans="2:19" ht="15.75" customHeight="1">
      <c r="B1033" s="15">
        <v>1021</v>
      </c>
      <c r="C1033" s="87" t="s">
        <v>5</v>
      </c>
      <c r="D1033" s="88" t="s">
        <v>229</v>
      </c>
      <c r="E1033" s="91" t="s">
        <v>1238</v>
      </c>
      <c r="F1033" s="89" t="s">
        <v>30</v>
      </c>
      <c r="G1033" s="87">
        <v>0</v>
      </c>
      <c r="H1033" s="87">
        <v>2</v>
      </c>
      <c r="I1033" s="87">
        <v>2</v>
      </c>
      <c r="J1033" s="87">
        <v>2</v>
      </c>
      <c r="K1033" s="87">
        <v>0</v>
      </c>
      <c r="L1033" s="87">
        <v>0</v>
      </c>
      <c r="M1033" s="87">
        <v>0</v>
      </c>
      <c r="N1033" s="87">
        <v>2</v>
      </c>
      <c r="O1033" s="87">
        <v>2</v>
      </c>
      <c r="P1033" s="20">
        <v>2</v>
      </c>
      <c r="R1033" s="21">
        <f t="shared" si="30"/>
        <v>12</v>
      </c>
      <c r="S1033" s="22" t="str">
        <f t="shared" si="31"/>
        <v>B-EN PROCESO</v>
      </c>
    </row>
    <row r="1034" spans="2:19" ht="15.75" customHeight="1">
      <c r="B1034" s="15">
        <v>1022</v>
      </c>
      <c r="C1034" s="87" t="s">
        <v>5</v>
      </c>
      <c r="D1034" s="88" t="s">
        <v>229</v>
      </c>
      <c r="E1034" s="91" t="s">
        <v>1239</v>
      </c>
      <c r="F1034" s="89" t="s">
        <v>30</v>
      </c>
      <c r="G1034" s="87">
        <v>0</v>
      </c>
      <c r="H1034" s="87">
        <v>2</v>
      </c>
      <c r="I1034" s="87">
        <v>0</v>
      </c>
      <c r="J1034" s="87">
        <v>2</v>
      </c>
      <c r="K1034" s="87">
        <v>0</v>
      </c>
      <c r="L1034" s="87">
        <v>0</v>
      </c>
      <c r="M1034" s="87">
        <v>0</v>
      </c>
      <c r="N1034" s="87">
        <v>0</v>
      </c>
      <c r="O1034" s="87">
        <v>2</v>
      </c>
      <c r="P1034" s="20">
        <v>0</v>
      </c>
      <c r="R1034" s="21">
        <f t="shared" si="30"/>
        <v>6</v>
      </c>
      <c r="S1034" s="22" t="str">
        <f t="shared" si="31"/>
        <v>C-EN INICIO</v>
      </c>
    </row>
    <row r="1035" spans="2:19" ht="15.75" customHeight="1">
      <c r="B1035" s="15">
        <v>1023</v>
      </c>
      <c r="C1035" s="87" t="s">
        <v>5</v>
      </c>
      <c r="D1035" s="88" t="s">
        <v>229</v>
      </c>
      <c r="E1035" s="91" t="s">
        <v>1240</v>
      </c>
      <c r="F1035" s="89" t="s">
        <v>30</v>
      </c>
      <c r="G1035" s="87">
        <v>2</v>
      </c>
      <c r="H1035" s="87">
        <v>0</v>
      </c>
      <c r="I1035" s="87">
        <v>2</v>
      </c>
      <c r="J1035" s="87">
        <v>2</v>
      </c>
      <c r="K1035" s="87">
        <v>2</v>
      </c>
      <c r="L1035" s="87">
        <v>0</v>
      </c>
      <c r="M1035" s="87">
        <v>2</v>
      </c>
      <c r="N1035" s="87">
        <v>0</v>
      </c>
      <c r="O1035" s="87">
        <v>2</v>
      </c>
      <c r="P1035" s="20">
        <v>0</v>
      </c>
      <c r="R1035" s="21">
        <f t="shared" si="30"/>
        <v>12</v>
      </c>
      <c r="S1035" s="22" t="str">
        <f t="shared" si="31"/>
        <v>B-EN PROCESO</v>
      </c>
    </row>
    <row r="1036" spans="2:19" ht="15.75" customHeight="1">
      <c r="B1036" s="15">
        <v>1024</v>
      </c>
      <c r="C1036" s="87" t="s">
        <v>5</v>
      </c>
      <c r="D1036" s="88" t="s">
        <v>229</v>
      </c>
      <c r="E1036" s="91" t="s">
        <v>1241</v>
      </c>
      <c r="F1036" s="89" t="s">
        <v>30</v>
      </c>
      <c r="G1036" s="87">
        <v>2</v>
      </c>
      <c r="H1036" s="87">
        <v>0</v>
      </c>
      <c r="I1036" s="87">
        <v>2</v>
      </c>
      <c r="J1036" s="87">
        <v>2</v>
      </c>
      <c r="K1036" s="87">
        <v>2</v>
      </c>
      <c r="L1036" s="87">
        <v>0</v>
      </c>
      <c r="M1036" s="87">
        <v>2</v>
      </c>
      <c r="N1036" s="87">
        <v>0</v>
      </c>
      <c r="O1036" s="87">
        <v>0</v>
      </c>
      <c r="P1036" s="20">
        <v>0</v>
      </c>
      <c r="R1036" s="21">
        <f t="shared" si="30"/>
        <v>10</v>
      </c>
      <c r="S1036" s="22" t="str">
        <f t="shared" si="31"/>
        <v>B-EN PROCESO</v>
      </c>
    </row>
    <row r="1037" spans="2:19" ht="15.75" customHeight="1">
      <c r="B1037" s="15">
        <v>1025</v>
      </c>
      <c r="C1037" s="87" t="s">
        <v>5</v>
      </c>
      <c r="D1037" s="88" t="s">
        <v>229</v>
      </c>
      <c r="E1037" s="91" t="s">
        <v>1242</v>
      </c>
      <c r="F1037" s="89" t="s">
        <v>30</v>
      </c>
      <c r="G1037" s="87"/>
      <c r="H1037" s="87"/>
      <c r="I1037" s="87"/>
      <c r="J1037" s="87"/>
      <c r="K1037" s="87"/>
      <c r="L1037" s="87"/>
      <c r="M1037" s="87"/>
      <c r="N1037" s="87"/>
      <c r="O1037" s="87"/>
      <c r="P1037" s="20"/>
      <c r="R1037" s="21">
        <f t="shared" si="30"/>
        <v>0</v>
      </c>
      <c r="S1037" s="22" t="str">
        <f t="shared" si="31"/>
        <v>C-EN INICIO</v>
      </c>
    </row>
    <row r="1038" spans="2:19" ht="15.75" customHeight="1">
      <c r="B1038" s="15">
        <v>1026</v>
      </c>
      <c r="C1038" s="87" t="s">
        <v>5</v>
      </c>
      <c r="D1038" s="88" t="s">
        <v>229</v>
      </c>
      <c r="E1038" s="91" t="s">
        <v>1243</v>
      </c>
      <c r="F1038" s="89" t="s">
        <v>30</v>
      </c>
      <c r="G1038" s="87">
        <v>2</v>
      </c>
      <c r="H1038" s="87">
        <v>0</v>
      </c>
      <c r="I1038" s="87">
        <v>0</v>
      </c>
      <c r="J1038" s="87">
        <v>2</v>
      </c>
      <c r="K1038" s="87">
        <v>2</v>
      </c>
      <c r="L1038" s="87">
        <v>2</v>
      </c>
      <c r="M1038" s="87">
        <v>0</v>
      </c>
      <c r="N1038" s="87">
        <v>2</v>
      </c>
      <c r="O1038" s="87">
        <v>0</v>
      </c>
      <c r="P1038" s="20">
        <v>0</v>
      </c>
      <c r="R1038" s="21">
        <f t="shared" ref="R1038:R1101" si="32">SUM(G1038+H1038+I1038+J1038+K1038+L1038+M1038+N1038+O1038+P1038)</f>
        <v>10</v>
      </c>
      <c r="S1038" s="22" t="str">
        <f t="shared" ref="S1038:S1101" si="33">IF(R1038&gt;=18,"AD-DESTACADO",IF(R1038&gt;12,"A-LOGRADO",IF(R1038&gt;=10,"B-EN PROCESO","C-EN INICIO")))</f>
        <v>B-EN PROCESO</v>
      </c>
    </row>
    <row r="1039" spans="2:19" ht="15.75" customHeight="1">
      <c r="B1039" s="15">
        <v>1027</v>
      </c>
      <c r="C1039" s="87" t="s">
        <v>5</v>
      </c>
      <c r="D1039" s="88" t="s">
        <v>221</v>
      </c>
      <c r="E1039" s="91" t="s">
        <v>1244</v>
      </c>
      <c r="F1039" s="89" t="s">
        <v>30</v>
      </c>
      <c r="G1039" s="87">
        <v>0</v>
      </c>
      <c r="H1039" s="87">
        <v>0</v>
      </c>
      <c r="I1039" s="87">
        <v>0</v>
      </c>
      <c r="J1039" s="87">
        <v>0</v>
      </c>
      <c r="K1039" s="87">
        <v>0</v>
      </c>
      <c r="L1039" s="87">
        <v>0</v>
      </c>
      <c r="M1039" s="87">
        <v>0</v>
      </c>
      <c r="N1039" s="87">
        <v>0</v>
      </c>
      <c r="O1039" s="87">
        <v>0</v>
      </c>
      <c r="P1039" s="20">
        <v>0</v>
      </c>
      <c r="R1039" s="21">
        <f t="shared" si="32"/>
        <v>0</v>
      </c>
      <c r="S1039" s="22" t="str">
        <f t="shared" si="33"/>
        <v>C-EN INICIO</v>
      </c>
    </row>
    <row r="1040" spans="2:19" ht="15.75" customHeight="1">
      <c r="B1040" s="15">
        <v>1028</v>
      </c>
      <c r="C1040" s="87" t="s">
        <v>5</v>
      </c>
      <c r="D1040" s="88" t="s">
        <v>221</v>
      </c>
      <c r="E1040" s="91" t="s">
        <v>1245</v>
      </c>
      <c r="F1040" s="89" t="s">
        <v>30</v>
      </c>
      <c r="G1040" s="87">
        <v>0</v>
      </c>
      <c r="H1040" s="87">
        <v>0</v>
      </c>
      <c r="I1040" s="87">
        <v>0</v>
      </c>
      <c r="J1040" s="87">
        <v>0</v>
      </c>
      <c r="K1040" s="87">
        <v>0</v>
      </c>
      <c r="L1040" s="87">
        <v>0</v>
      </c>
      <c r="M1040" s="87">
        <v>0</v>
      </c>
      <c r="N1040" s="87">
        <v>0</v>
      </c>
      <c r="O1040" s="87">
        <v>0</v>
      </c>
      <c r="P1040" s="20">
        <v>0</v>
      </c>
      <c r="R1040" s="21">
        <f t="shared" si="32"/>
        <v>0</v>
      </c>
      <c r="S1040" s="22" t="str">
        <f t="shared" si="33"/>
        <v>C-EN INICIO</v>
      </c>
    </row>
    <row r="1041" spans="2:19" ht="15.75" customHeight="1">
      <c r="B1041" s="15">
        <v>1029</v>
      </c>
      <c r="C1041" s="87" t="s">
        <v>5</v>
      </c>
      <c r="D1041" s="88" t="s">
        <v>221</v>
      </c>
      <c r="E1041" s="91" t="s">
        <v>1246</v>
      </c>
      <c r="F1041" s="89" t="s">
        <v>30</v>
      </c>
      <c r="G1041" s="87">
        <v>0</v>
      </c>
      <c r="H1041" s="87">
        <v>0</v>
      </c>
      <c r="I1041" s="87">
        <v>0</v>
      </c>
      <c r="J1041" s="87">
        <v>0</v>
      </c>
      <c r="K1041" s="87">
        <v>0</v>
      </c>
      <c r="L1041" s="87">
        <v>0</v>
      </c>
      <c r="M1041" s="87">
        <v>0</v>
      </c>
      <c r="N1041" s="87">
        <v>0</v>
      </c>
      <c r="O1041" s="87">
        <v>0</v>
      </c>
      <c r="P1041" s="20">
        <v>0</v>
      </c>
      <c r="R1041" s="21">
        <f t="shared" si="32"/>
        <v>0</v>
      </c>
      <c r="S1041" s="22" t="str">
        <f t="shared" si="33"/>
        <v>C-EN INICIO</v>
      </c>
    </row>
    <row r="1042" spans="2:19" ht="15.75" customHeight="1">
      <c r="B1042" s="15">
        <v>1030</v>
      </c>
      <c r="C1042" s="87" t="s">
        <v>5</v>
      </c>
      <c r="D1042" s="88" t="s">
        <v>221</v>
      </c>
      <c r="E1042" s="91" t="s">
        <v>1247</v>
      </c>
      <c r="F1042" s="89" t="s">
        <v>30</v>
      </c>
      <c r="G1042" s="87">
        <v>2</v>
      </c>
      <c r="H1042" s="87">
        <v>0</v>
      </c>
      <c r="I1042" s="87">
        <v>2</v>
      </c>
      <c r="J1042" s="87">
        <v>2</v>
      </c>
      <c r="K1042" s="87">
        <v>2</v>
      </c>
      <c r="L1042" s="87">
        <v>0</v>
      </c>
      <c r="M1042" s="87">
        <v>2</v>
      </c>
      <c r="N1042" s="87">
        <v>0</v>
      </c>
      <c r="O1042" s="87">
        <v>2</v>
      </c>
      <c r="P1042" s="20">
        <v>0</v>
      </c>
      <c r="R1042" s="21">
        <f t="shared" si="32"/>
        <v>12</v>
      </c>
      <c r="S1042" s="22" t="str">
        <f t="shared" si="33"/>
        <v>B-EN PROCESO</v>
      </c>
    </row>
    <row r="1043" spans="2:19" ht="15.75" customHeight="1">
      <c r="B1043" s="15">
        <v>1031</v>
      </c>
      <c r="C1043" s="87" t="s">
        <v>5</v>
      </c>
      <c r="D1043" s="88" t="s">
        <v>221</v>
      </c>
      <c r="E1043" s="91" t="s">
        <v>1248</v>
      </c>
      <c r="F1043" s="89" t="s">
        <v>30</v>
      </c>
      <c r="G1043" s="87">
        <v>2</v>
      </c>
      <c r="H1043" s="87">
        <v>2</v>
      </c>
      <c r="I1043" s="87">
        <v>0</v>
      </c>
      <c r="J1043" s="87">
        <v>2</v>
      </c>
      <c r="K1043" s="87">
        <v>2</v>
      </c>
      <c r="L1043" s="87">
        <v>2</v>
      </c>
      <c r="M1043" s="87">
        <v>2</v>
      </c>
      <c r="N1043" s="87">
        <v>0</v>
      </c>
      <c r="O1043" s="87">
        <v>2</v>
      </c>
      <c r="P1043" s="20">
        <v>2</v>
      </c>
      <c r="R1043" s="21">
        <f t="shared" si="32"/>
        <v>16</v>
      </c>
      <c r="S1043" s="22" t="str">
        <f t="shared" si="33"/>
        <v>A-LOGRADO</v>
      </c>
    </row>
    <row r="1044" spans="2:19" ht="15.75" customHeight="1">
      <c r="B1044" s="15">
        <v>1032</v>
      </c>
      <c r="C1044" s="87" t="s">
        <v>5</v>
      </c>
      <c r="D1044" s="88" t="s">
        <v>202</v>
      </c>
      <c r="E1044" s="91" t="s">
        <v>1249</v>
      </c>
      <c r="F1044" s="89" t="s">
        <v>30</v>
      </c>
      <c r="G1044" s="87">
        <v>2</v>
      </c>
      <c r="H1044" s="87">
        <v>0</v>
      </c>
      <c r="I1044" s="87">
        <v>2</v>
      </c>
      <c r="J1044" s="87">
        <v>0</v>
      </c>
      <c r="K1044" s="87">
        <v>0</v>
      </c>
      <c r="L1044" s="87">
        <v>2</v>
      </c>
      <c r="M1044" s="87">
        <v>0</v>
      </c>
      <c r="N1044" s="87">
        <v>0</v>
      </c>
      <c r="O1044" s="87">
        <v>2</v>
      </c>
      <c r="P1044" s="20">
        <v>2</v>
      </c>
      <c r="R1044" s="21">
        <f t="shared" si="32"/>
        <v>10</v>
      </c>
      <c r="S1044" s="22" t="str">
        <f t="shared" si="33"/>
        <v>B-EN PROCESO</v>
      </c>
    </row>
    <row r="1045" spans="2:19" ht="15.75" customHeight="1">
      <c r="B1045" s="15">
        <v>1033</v>
      </c>
      <c r="C1045" s="87" t="s">
        <v>5</v>
      </c>
      <c r="D1045" s="88" t="s">
        <v>202</v>
      </c>
      <c r="E1045" s="91" t="s">
        <v>1250</v>
      </c>
      <c r="F1045" s="89" t="s">
        <v>30</v>
      </c>
      <c r="G1045" s="87">
        <v>2</v>
      </c>
      <c r="H1045" s="87">
        <v>2</v>
      </c>
      <c r="I1045" s="87">
        <v>0</v>
      </c>
      <c r="J1045" s="87">
        <v>2</v>
      </c>
      <c r="K1045" s="87">
        <v>2</v>
      </c>
      <c r="L1045" s="87">
        <v>0</v>
      </c>
      <c r="M1045" s="87">
        <v>0</v>
      </c>
      <c r="N1045" s="87">
        <v>0</v>
      </c>
      <c r="O1045" s="87">
        <v>2</v>
      </c>
      <c r="P1045" s="20">
        <v>2</v>
      </c>
      <c r="R1045" s="21">
        <f t="shared" si="32"/>
        <v>12</v>
      </c>
      <c r="S1045" s="22" t="str">
        <f t="shared" si="33"/>
        <v>B-EN PROCESO</v>
      </c>
    </row>
    <row r="1046" spans="2:19" ht="15.75" customHeight="1">
      <c r="B1046" s="15">
        <v>1034</v>
      </c>
      <c r="C1046" s="87" t="s">
        <v>5</v>
      </c>
      <c r="D1046" s="88" t="s">
        <v>202</v>
      </c>
      <c r="E1046" s="91" t="s">
        <v>1251</v>
      </c>
      <c r="F1046" s="89" t="s">
        <v>30</v>
      </c>
      <c r="G1046" s="87">
        <v>2</v>
      </c>
      <c r="H1046" s="87">
        <v>2</v>
      </c>
      <c r="I1046" s="87">
        <v>0</v>
      </c>
      <c r="J1046" s="87">
        <v>0</v>
      </c>
      <c r="K1046" s="87">
        <v>0</v>
      </c>
      <c r="L1046" s="87">
        <v>0</v>
      </c>
      <c r="M1046" s="87">
        <v>2</v>
      </c>
      <c r="N1046" s="87">
        <v>2</v>
      </c>
      <c r="O1046" s="87">
        <v>2</v>
      </c>
      <c r="P1046" s="20">
        <v>0</v>
      </c>
      <c r="R1046" s="21">
        <f t="shared" si="32"/>
        <v>10</v>
      </c>
      <c r="S1046" s="22" t="str">
        <f t="shared" si="33"/>
        <v>B-EN PROCESO</v>
      </c>
    </row>
    <row r="1047" spans="2:19" ht="15.75" customHeight="1">
      <c r="B1047" s="15">
        <v>1035</v>
      </c>
      <c r="C1047" s="87" t="s">
        <v>5</v>
      </c>
      <c r="D1047" s="88" t="s">
        <v>217</v>
      </c>
      <c r="E1047" s="91" t="s">
        <v>1252</v>
      </c>
      <c r="F1047" s="89" t="s">
        <v>30</v>
      </c>
      <c r="G1047" s="87">
        <v>0</v>
      </c>
      <c r="H1047" s="87">
        <v>0</v>
      </c>
      <c r="I1047" s="87">
        <v>0</v>
      </c>
      <c r="J1047" s="87">
        <v>0</v>
      </c>
      <c r="K1047" s="87">
        <v>0</v>
      </c>
      <c r="L1047" s="87">
        <v>0</v>
      </c>
      <c r="M1047" s="87">
        <v>0</v>
      </c>
      <c r="N1047" s="87">
        <v>0</v>
      </c>
      <c r="O1047" s="87">
        <v>0</v>
      </c>
      <c r="P1047" s="20">
        <v>0</v>
      </c>
      <c r="R1047" s="21">
        <f t="shared" si="32"/>
        <v>0</v>
      </c>
      <c r="S1047" s="22" t="str">
        <f t="shared" si="33"/>
        <v>C-EN INICIO</v>
      </c>
    </row>
    <row r="1048" spans="2:19" ht="15.75" customHeight="1">
      <c r="B1048" s="15">
        <v>1036</v>
      </c>
      <c r="C1048" s="87" t="s">
        <v>5</v>
      </c>
      <c r="D1048" s="88" t="s">
        <v>217</v>
      </c>
      <c r="E1048" s="96" t="s">
        <v>1253</v>
      </c>
      <c r="F1048" s="89" t="s">
        <v>30</v>
      </c>
      <c r="G1048" s="87">
        <v>2</v>
      </c>
      <c r="H1048" s="87">
        <v>2</v>
      </c>
      <c r="I1048" s="87">
        <v>2</v>
      </c>
      <c r="J1048" s="87">
        <v>2</v>
      </c>
      <c r="K1048" s="87">
        <v>0</v>
      </c>
      <c r="L1048" s="87">
        <v>2</v>
      </c>
      <c r="M1048" s="87">
        <v>2</v>
      </c>
      <c r="N1048" s="87">
        <v>2</v>
      </c>
      <c r="O1048" s="87">
        <v>0</v>
      </c>
      <c r="P1048" s="20">
        <v>0</v>
      </c>
      <c r="R1048" s="21">
        <f t="shared" si="32"/>
        <v>14</v>
      </c>
      <c r="S1048" s="22" t="str">
        <f t="shared" si="33"/>
        <v>A-LOGRADO</v>
      </c>
    </row>
    <row r="1049" spans="2:19" ht="15.75" customHeight="1">
      <c r="B1049" s="15">
        <v>1037</v>
      </c>
      <c r="C1049" s="87" t="s">
        <v>5</v>
      </c>
      <c r="D1049" s="88" t="s">
        <v>217</v>
      </c>
      <c r="E1049" s="97" t="s">
        <v>1254</v>
      </c>
      <c r="F1049" s="89" t="s">
        <v>30</v>
      </c>
      <c r="G1049" s="87">
        <v>2</v>
      </c>
      <c r="H1049" s="87">
        <v>2</v>
      </c>
      <c r="I1049" s="87">
        <v>2</v>
      </c>
      <c r="J1049" s="87">
        <v>0</v>
      </c>
      <c r="K1049" s="87">
        <v>2</v>
      </c>
      <c r="L1049" s="87">
        <v>0</v>
      </c>
      <c r="M1049" s="87">
        <v>2</v>
      </c>
      <c r="N1049" s="87">
        <v>2</v>
      </c>
      <c r="O1049" s="87">
        <v>0</v>
      </c>
      <c r="P1049" s="20">
        <v>0</v>
      </c>
      <c r="R1049" s="21">
        <f t="shared" si="32"/>
        <v>12</v>
      </c>
      <c r="S1049" s="22" t="str">
        <f t="shared" si="33"/>
        <v>B-EN PROCESO</v>
      </c>
    </row>
    <row r="1050" spans="2:19" ht="15.75" customHeight="1">
      <c r="B1050" s="15">
        <v>1038</v>
      </c>
      <c r="C1050" s="87" t="s">
        <v>5</v>
      </c>
      <c r="D1050" s="88" t="s">
        <v>217</v>
      </c>
      <c r="E1050" s="96" t="s">
        <v>1255</v>
      </c>
      <c r="F1050" s="89" t="s">
        <v>30</v>
      </c>
      <c r="G1050" s="87">
        <v>0</v>
      </c>
      <c r="H1050" s="87">
        <v>2</v>
      </c>
      <c r="I1050" s="87">
        <v>2</v>
      </c>
      <c r="J1050" s="87">
        <v>0</v>
      </c>
      <c r="K1050" s="87">
        <v>2</v>
      </c>
      <c r="L1050" s="87">
        <v>0</v>
      </c>
      <c r="M1050" s="87">
        <v>0</v>
      </c>
      <c r="N1050" s="87">
        <v>2</v>
      </c>
      <c r="O1050" s="87">
        <v>2</v>
      </c>
      <c r="P1050" s="20">
        <v>2</v>
      </c>
      <c r="R1050" s="21">
        <f t="shared" si="32"/>
        <v>12</v>
      </c>
      <c r="S1050" s="22" t="str">
        <f t="shared" si="33"/>
        <v>B-EN PROCESO</v>
      </c>
    </row>
    <row r="1051" spans="2:19" ht="15.75" customHeight="1">
      <c r="B1051" s="15">
        <v>1039</v>
      </c>
      <c r="C1051" s="87" t="s">
        <v>5</v>
      </c>
      <c r="D1051" s="88" t="s">
        <v>216</v>
      </c>
      <c r="E1051" s="96" t="s">
        <v>1256</v>
      </c>
      <c r="F1051" s="89" t="s">
        <v>54</v>
      </c>
      <c r="G1051" s="87">
        <v>2</v>
      </c>
      <c r="H1051" s="87">
        <v>2</v>
      </c>
      <c r="I1051" s="87">
        <v>0</v>
      </c>
      <c r="J1051" s="87">
        <v>2</v>
      </c>
      <c r="K1051" s="87">
        <v>2</v>
      </c>
      <c r="L1051" s="87">
        <v>2</v>
      </c>
      <c r="M1051" s="87">
        <v>2</v>
      </c>
      <c r="N1051" s="87">
        <v>2</v>
      </c>
      <c r="O1051" s="87">
        <v>2</v>
      </c>
      <c r="P1051" s="20">
        <v>0</v>
      </c>
      <c r="R1051" s="21">
        <f t="shared" si="32"/>
        <v>16</v>
      </c>
      <c r="S1051" s="22" t="str">
        <f t="shared" si="33"/>
        <v>A-LOGRADO</v>
      </c>
    </row>
    <row r="1052" spans="2:19" ht="15.75" customHeight="1">
      <c r="B1052" s="15">
        <v>1040</v>
      </c>
      <c r="C1052" s="87" t="s">
        <v>5</v>
      </c>
      <c r="D1052" s="88" t="s">
        <v>216</v>
      </c>
      <c r="E1052" s="96" t="s">
        <v>1257</v>
      </c>
      <c r="F1052" s="89" t="s">
        <v>54</v>
      </c>
      <c r="G1052" s="87">
        <v>2</v>
      </c>
      <c r="H1052" s="87">
        <v>2</v>
      </c>
      <c r="I1052" s="87">
        <v>2</v>
      </c>
      <c r="J1052" s="87">
        <v>2</v>
      </c>
      <c r="K1052" s="87">
        <v>2</v>
      </c>
      <c r="L1052" s="87">
        <v>0</v>
      </c>
      <c r="M1052" s="87">
        <v>0</v>
      </c>
      <c r="N1052" s="87">
        <v>0</v>
      </c>
      <c r="O1052" s="87">
        <v>0</v>
      </c>
      <c r="P1052" s="20">
        <v>2</v>
      </c>
      <c r="R1052" s="21">
        <f t="shared" si="32"/>
        <v>12</v>
      </c>
      <c r="S1052" s="22" t="str">
        <f t="shared" si="33"/>
        <v>B-EN PROCESO</v>
      </c>
    </row>
    <row r="1053" spans="2:19" ht="15.75" customHeight="1">
      <c r="B1053" s="15">
        <v>1041</v>
      </c>
      <c r="C1053" s="87" t="s">
        <v>5</v>
      </c>
      <c r="D1053" s="88" t="s">
        <v>216</v>
      </c>
      <c r="E1053" s="97" t="s">
        <v>1258</v>
      </c>
      <c r="F1053" s="89" t="s">
        <v>54</v>
      </c>
      <c r="G1053" s="87">
        <v>2</v>
      </c>
      <c r="H1053" s="87">
        <v>0</v>
      </c>
      <c r="I1053" s="87">
        <v>0</v>
      </c>
      <c r="J1053" s="87">
        <v>0</v>
      </c>
      <c r="K1053" s="87">
        <v>0</v>
      </c>
      <c r="L1053" s="87">
        <v>0</v>
      </c>
      <c r="M1053" s="87">
        <v>2</v>
      </c>
      <c r="N1053" s="87">
        <v>0</v>
      </c>
      <c r="O1053" s="87">
        <v>2</v>
      </c>
      <c r="P1053" s="20">
        <v>0</v>
      </c>
      <c r="R1053" s="21">
        <f t="shared" si="32"/>
        <v>6</v>
      </c>
      <c r="S1053" s="22" t="str">
        <f t="shared" si="33"/>
        <v>C-EN INICIO</v>
      </c>
    </row>
    <row r="1054" spans="2:19" ht="15.75" customHeight="1">
      <c r="B1054" s="15">
        <v>1042</v>
      </c>
      <c r="C1054" s="87" t="s">
        <v>5</v>
      </c>
      <c r="D1054" s="88" t="s">
        <v>216</v>
      </c>
      <c r="E1054" s="96" t="s">
        <v>1259</v>
      </c>
      <c r="F1054" s="89" t="s">
        <v>54</v>
      </c>
      <c r="G1054" s="87">
        <v>2</v>
      </c>
      <c r="H1054" s="87">
        <v>2</v>
      </c>
      <c r="I1054" s="87">
        <v>2</v>
      </c>
      <c r="J1054" s="87">
        <v>2</v>
      </c>
      <c r="K1054" s="87">
        <v>2</v>
      </c>
      <c r="L1054" s="87">
        <v>2</v>
      </c>
      <c r="M1054" s="87">
        <v>2</v>
      </c>
      <c r="N1054" s="87">
        <v>2</v>
      </c>
      <c r="O1054" s="87">
        <v>2</v>
      </c>
      <c r="P1054" s="20">
        <v>2</v>
      </c>
      <c r="R1054" s="21">
        <f t="shared" si="32"/>
        <v>20</v>
      </c>
      <c r="S1054" s="22" t="str">
        <f t="shared" si="33"/>
        <v>AD-DESTACADO</v>
      </c>
    </row>
    <row r="1055" spans="2:19" ht="15.75" customHeight="1">
      <c r="B1055" s="15">
        <v>1043</v>
      </c>
      <c r="C1055" s="87" t="s">
        <v>5</v>
      </c>
      <c r="D1055" s="88" t="s">
        <v>216</v>
      </c>
      <c r="E1055" s="97" t="s">
        <v>1260</v>
      </c>
      <c r="F1055" s="89" t="s">
        <v>54</v>
      </c>
      <c r="G1055" s="87">
        <v>2</v>
      </c>
      <c r="H1055" s="87">
        <v>0</v>
      </c>
      <c r="I1055" s="87">
        <v>0</v>
      </c>
      <c r="J1055" s="87">
        <v>2</v>
      </c>
      <c r="K1055" s="87">
        <v>2</v>
      </c>
      <c r="L1055" s="87">
        <v>0</v>
      </c>
      <c r="M1055" s="87">
        <v>0</v>
      </c>
      <c r="N1055" s="87">
        <v>2</v>
      </c>
      <c r="O1055" s="87">
        <v>0</v>
      </c>
      <c r="P1055" s="20">
        <v>2</v>
      </c>
      <c r="R1055" s="21">
        <f t="shared" si="32"/>
        <v>10</v>
      </c>
      <c r="S1055" s="22" t="str">
        <f t="shared" si="33"/>
        <v>B-EN PROCESO</v>
      </c>
    </row>
    <row r="1056" spans="2:19" ht="15.75" customHeight="1">
      <c r="B1056" s="15">
        <v>1044</v>
      </c>
      <c r="C1056" s="87" t="s">
        <v>5</v>
      </c>
      <c r="D1056" s="88" t="s">
        <v>216</v>
      </c>
      <c r="E1056" s="96" t="s">
        <v>1261</v>
      </c>
      <c r="F1056" s="89" t="s">
        <v>54</v>
      </c>
      <c r="G1056" s="87">
        <v>2</v>
      </c>
      <c r="H1056" s="87">
        <v>2</v>
      </c>
      <c r="I1056" s="87">
        <v>0</v>
      </c>
      <c r="J1056" s="87">
        <v>0</v>
      </c>
      <c r="K1056" s="87">
        <v>2</v>
      </c>
      <c r="L1056" s="87">
        <v>2</v>
      </c>
      <c r="M1056" s="87">
        <v>2</v>
      </c>
      <c r="N1056" s="87">
        <v>2</v>
      </c>
      <c r="O1056" s="87">
        <v>0</v>
      </c>
      <c r="P1056" s="20">
        <v>0</v>
      </c>
      <c r="R1056" s="21">
        <f t="shared" si="32"/>
        <v>12</v>
      </c>
      <c r="S1056" s="22" t="str">
        <f t="shared" si="33"/>
        <v>B-EN PROCESO</v>
      </c>
    </row>
    <row r="1057" spans="2:19" ht="15.75" customHeight="1">
      <c r="B1057" s="15">
        <v>1045</v>
      </c>
      <c r="C1057" s="87" t="s">
        <v>5</v>
      </c>
      <c r="D1057" s="88" t="s">
        <v>216</v>
      </c>
      <c r="E1057" s="96" t="s">
        <v>1262</v>
      </c>
      <c r="F1057" s="89" t="s">
        <v>54</v>
      </c>
      <c r="G1057" s="87">
        <v>0</v>
      </c>
      <c r="H1057" s="87">
        <v>2</v>
      </c>
      <c r="I1057" s="87">
        <v>2</v>
      </c>
      <c r="J1057" s="87">
        <v>2</v>
      </c>
      <c r="K1057" s="87">
        <v>2</v>
      </c>
      <c r="L1057" s="87">
        <v>2</v>
      </c>
      <c r="M1057" s="87">
        <v>0</v>
      </c>
      <c r="N1057" s="87">
        <v>2</v>
      </c>
      <c r="O1057" s="87">
        <v>0</v>
      </c>
      <c r="P1057" s="20">
        <v>0</v>
      </c>
      <c r="R1057" s="21">
        <f t="shared" si="32"/>
        <v>12</v>
      </c>
      <c r="S1057" s="22" t="str">
        <f t="shared" si="33"/>
        <v>B-EN PROCESO</v>
      </c>
    </row>
    <row r="1058" spans="2:19" ht="15.75" customHeight="1">
      <c r="B1058" s="15">
        <v>1046</v>
      </c>
      <c r="C1058" s="87" t="s">
        <v>5</v>
      </c>
      <c r="D1058" s="88" t="s">
        <v>216</v>
      </c>
      <c r="E1058" s="96" t="s">
        <v>1263</v>
      </c>
      <c r="F1058" s="89" t="s">
        <v>54</v>
      </c>
      <c r="G1058" s="87">
        <v>0</v>
      </c>
      <c r="H1058" s="87">
        <v>2</v>
      </c>
      <c r="I1058" s="87">
        <v>2</v>
      </c>
      <c r="J1058" s="87">
        <v>2</v>
      </c>
      <c r="K1058" s="87">
        <v>2</v>
      </c>
      <c r="L1058" s="87">
        <v>2</v>
      </c>
      <c r="M1058" s="87">
        <v>2</v>
      </c>
      <c r="N1058" s="87">
        <v>0</v>
      </c>
      <c r="O1058" s="87">
        <v>0</v>
      </c>
      <c r="P1058" s="20">
        <v>2</v>
      </c>
      <c r="R1058" s="21">
        <f t="shared" si="32"/>
        <v>14</v>
      </c>
      <c r="S1058" s="22" t="str">
        <f t="shared" si="33"/>
        <v>A-LOGRADO</v>
      </c>
    </row>
    <row r="1059" spans="2:19" ht="15.75" customHeight="1">
      <c r="B1059" s="15">
        <v>1047</v>
      </c>
      <c r="C1059" s="87" t="s">
        <v>5</v>
      </c>
      <c r="D1059" s="88" t="s">
        <v>216</v>
      </c>
      <c r="E1059" s="91" t="s">
        <v>1264</v>
      </c>
      <c r="F1059" s="89" t="s">
        <v>54</v>
      </c>
      <c r="G1059" s="87">
        <v>0</v>
      </c>
      <c r="H1059" s="87">
        <v>2</v>
      </c>
      <c r="I1059" s="87">
        <v>2</v>
      </c>
      <c r="J1059" s="87">
        <v>2</v>
      </c>
      <c r="K1059" s="87">
        <v>2</v>
      </c>
      <c r="L1059" s="87">
        <v>2</v>
      </c>
      <c r="M1059" s="87">
        <v>2</v>
      </c>
      <c r="N1059" s="87">
        <v>0</v>
      </c>
      <c r="O1059" s="87">
        <v>0</v>
      </c>
      <c r="P1059" s="20">
        <v>2</v>
      </c>
      <c r="R1059" s="21">
        <f t="shared" si="32"/>
        <v>14</v>
      </c>
      <c r="S1059" s="22" t="str">
        <f t="shared" si="33"/>
        <v>A-LOGRADO</v>
      </c>
    </row>
    <row r="1060" spans="2:19" ht="15.75" customHeight="1">
      <c r="B1060" s="15">
        <v>1048</v>
      </c>
      <c r="C1060" s="87" t="s">
        <v>5</v>
      </c>
      <c r="D1060" s="88" t="s">
        <v>216</v>
      </c>
      <c r="E1060" s="91" t="s">
        <v>1265</v>
      </c>
      <c r="F1060" s="89" t="s">
        <v>54</v>
      </c>
      <c r="G1060" s="87">
        <v>2</v>
      </c>
      <c r="H1060" s="87">
        <v>2</v>
      </c>
      <c r="I1060" s="87">
        <v>2</v>
      </c>
      <c r="J1060" s="87">
        <v>2</v>
      </c>
      <c r="K1060" s="87">
        <v>2</v>
      </c>
      <c r="L1060" s="87">
        <v>0</v>
      </c>
      <c r="M1060" s="87">
        <v>2</v>
      </c>
      <c r="N1060" s="87">
        <v>2</v>
      </c>
      <c r="O1060" s="87">
        <v>0</v>
      </c>
      <c r="P1060" s="20">
        <v>0</v>
      </c>
      <c r="R1060" s="21">
        <f t="shared" si="32"/>
        <v>14</v>
      </c>
      <c r="S1060" s="22" t="str">
        <f t="shared" si="33"/>
        <v>A-LOGRADO</v>
      </c>
    </row>
    <row r="1061" spans="2:19" ht="15.75" customHeight="1">
      <c r="B1061" s="15">
        <v>1049</v>
      </c>
      <c r="C1061" s="87" t="s">
        <v>5</v>
      </c>
      <c r="D1061" s="88" t="s">
        <v>216</v>
      </c>
      <c r="E1061" s="91" t="s">
        <v>1266</v>
      </c>
      <c r="F1061" s="89" t="s">
        <v>54</v>
      </c>
      <c r="G1061" s="87">
        <v>2</v>
      </c>
      <c r="H1061" s="87">
        <v>2</v>
      </c>
      <c r="I1061" s="87">
        <v>2</v>
      </c>
      <c r="J1061" s="87">
        <v>2</v>
      </c>
      <c r="K1061" s="87">
        <v>2</v>
      </c>
      <c r="L1061" s="87">
        <v>0</v>
      </c>
      <c r="M1061" s="87">
        <v>2</v>
      </c>
      <c r="N1061" s="87">
        <v>2</v>
      </c>
      <c r="O1061" s="87">
        <v>0</v>
      </c>
      <c r="P1061" s="20">
        <v>0</v>
      </c>
      <c r="R1061" s="21">
        <f t="shared" si="32"/>
        <v>14</v>
      </c>
      <c r="S1061" s="22" t="str">
        <f t="shared" si="33"/>
        <v>A-LOGRADO</v>
      </c>
    </row>
    <row r="1062" spans="2:19" ht="15.75" customHeight="1">
      <c r="B1062" s="15">
        <v>1050</v>
      </c>
      <c r="C1062" s="87" t="s">
        <v>5</v>
      </c>
      <c r="D1062" s="88" t="s">
        <v>216</v>
      </c>
      <c r="E1062" s="91" t="s">
        <v>1267</v>
      </c>
      <c r="F1062" s="89" t="s">
        <v>54</v>
      </c>
      <c r="G1062" s="87">
        <v>2</v>
      </c>
      <c r="H1062" s="87">
        <v>0</v>
      </c>
      <c r="I1062" s="87">
        <v>2</v>
      </c>
      <c r="J1062" s="87">
        <v>2</v>
      </c>
      <c r="K1062" s="87">
        <v>2</v>
      </c>
      <c r="L1062" s="87">
        <v>0</v>
      </c>
      <c r="M1062" s="87">
        <v>0</v>
      </c>
      <c r="N1062" s="87">
        <v>2</v>
      </c>
      <c r="O1062" s="87">
        <v>0</v>
      </c>
      <c r="P1062" s="20">
        <v>0</v>
      </c>
      <c r="R1062" s="21">
        <f t="shared" si="32"/>
        <v>10</v>
      </c>
      <c r="S1062" s="22" t="str">
        <f t="shared" si="33"/>
        <v>B-EN PROCESO</v>
      </c>
    </row>
    <row r="1063" spans="2:19" ht="15.75" customHeight="1">
      <c r="B1063" s="15">
        <v>1051</v>
      </c>
      <c r="C1063" s="87" t="s">
        <v>5</v>
      </c>
      <c r="D1063" s="88" t="s">
        <v>216</v>
      </c>
      <c r="E1063" s="91" t="s">
        <v>1268</v>
      </c>
      <c r="F1063" s="89" t="s">
        <v>54</v>
      </c>
      <c r="G1063" s="87">
        <v>2</v>
      </c>
      <c r="H1063" s="87">
        <v>2</v>
      </c>
      <c r="I1063" s="87">
        <v>2</v>
      </c>
      <c r="J1063" s="87">
        <v>2</v>
      </c>
      <c r="K1063" s="87">
        <v>2</v>
      </c>
      <c r="L1063" s="87">
        <v>2</v>
      </c>
      <c r="M1063" s="87">
        <v>0</v>
      </c>
      <c r="N1063" s="87">
        <v>2</v>
      </c>
      <c r="O1063" s="87">
        <v>2</v>
      </c>
      <c r="P1063" s="20">
        <v>0</v>
      </c>
      <c r="R1063" s="21">
        <f t="shared" si="32"/>
        <v>16</v>
      </c>
      <c r="S1063" s="22" t="str">
        <f t="shared" si="33"/>
        <v>A-LOGRADO</v>
      </c>
    </row>
    <row r="1064" spans="2:19" ht="15.75" customHeight="1">
      <c r="B1064" s="15">
        <v>1052</v>
      </c>
      <c r="C1064" s="87" t="s">
        <v>5</v>
      </c>
      <c r="D1064" s="88" t="s">
        <v>216</v>
      </c>
      <c r="E1064" s="91" t="s">
        <v>1269</v>
      </c>
      <c r="F1064" s="89" t="s">
        <v>54</v>
      </c>
      <c r="G1064" s="87">
        <v>0</v>
      </c>
      <c r="H1064" s="87">
        <v>2</v>
      </c>
      <c r="I1064" s="87">
        <v>0</v>
      </c>
      <c r="J1064" s="87">
        <v>2</v>
      </c>
      <c r="K1064" s="87">
        <v>2</v>
      </c>
      <c r="L1064" s="87">
        <v>2</v>
      </c>
      <c r="M1064" s="87">
        <v>2</v>
      </c>
      <c r="N1064" s="87">
        <v>2</v>
      </c>
      <c r="O1064" s="87">
        <v>2</v>
      </c>
      <c r="P1064" s="20">
        <v>0</v>
      </c>
      <c r="R1064" s="21">
        <f t="shared" si="32"/>
        <v>14</v>
      </c>
      <c r="S1064" s="22" t="str">
        <f t="shared" si="33"/>
        <v>A-LOGRADO</v>
      </c>
    </row>
    <row r="1065" spans="2:19" ht="15.75" customHeight="1">
      <c r="B1065" s="15">
        <v>1053</v>
      </c>
      <c r="C1065" s="87" t="s">
        <v>5</v>
      </c>
      <c r="D1065" s="88" t="s">
        <v>216</v>
      </c>
      <c r="E1065" s="91" t="s">
        <v>1270</v>
      </c>
      <c r="F1065" s="89" t="s">
        <v>54</v>
      </c>
      <c r="G1065" s="87">
        <v>0</v>
      </c>
      <c r="H1065" s="87">
        <v>0</v>
      </c>
      <c r="I1065" s="87">
        <v>2</v>
      </c>
      <c r="J1065" s="87">
        <v>2</v>
      </c>
      <c r="K1065" s="87">
        <v>0</v>
      </c>
      <c r="L1065" s="87">
        <v>0</v>
      </c>
      <c r="M1065" s="87">
        <v>2</v>
      </c>
      <c r="N1065" s="87">
        <v>0</v>
      </c>
      <c r="O1065" s="87">
        <v>2</v>
      </c>
      <c r="P1065" s="20">
        <v>2</v>
      </c>
      <c r="R1065" s="21">
        <f t="shared" si="32"/>
        <v>10</v>
      </c>
      <c r="S1065" s="22" t="str">
        <f t="shared" si="33"/>
        <v>B-EN PROCESO</v>
      </c>
    </row>
    <row r="1066" spans="2:19" ht="15.75" customHeight="1">
      <c r="B1066" s="15">
        <v>1054</v>
      </c>
      <c r="C1066" s="87" t="s">
        <v>5</v>
      </c>
      <c r="D1066" s="88" t="s">
        <v>216</v>
      </c>
      <c r="E1066" s="91" t="s">
        <v>1271</v>
      </c>
      <c r="F1066" s="89" t="s">
        <v>59</v>
      </c>
      <c r="G1066" s="87">
        <v>2</v>
      </c>
      <c r="H1066" s="87">
        <v>2</v>
      </c>
      <c r="I1066" s="87">
        <v>2</v>
      </c>
      <c r="J1066" s="87">
        <v>2</v>
      </c>
      <c r="K1066" s="87">
        <v>2</v>
      </c>
      <c r="L1066" s="87">
        <v>2</v>
      </c>
      <c r="M1066" s="87">
        <v>2</v>
      </c>
      <c r="N1066" s="87">
        <v>2</v>
      </c>
      <c r="O1066" s="87">
        <v>2</v>
      </c>
      <c r="P1066" s="20">
        <v>2</v>
      </c>
      <c r="R1066" s="21">
        <f t="shared" si="32"/>
        <v>20</v>
      </c>
      <c r="S1066" s="22" t="str">
        <f t="shared" si="33"/>
        <v>AD-DESTACADO</v>
      </c>
    </row>
    <row r="1067" spans="2:19" ht="15.75" customHeight="1">
      <c r="B1067" s="15">
        <v>1055</v>
      </c>
      <c r="C1067" s="87" t="s">
        <v>5</v>
      </c>
      <c r="D1067" s="88" t="s">
        <v>216</v>
      </c>
      <c r="E1067" s="91" t="s">
        <v>1272</v>
      </c>
      <c r="F1067" s="89" t="s">
        <v>59</v>
      </c>
      <c r="G1067" s="87">
        <v>2</v>
      </c>
      <c r="H1067" s="87">
        <v>2</v>
      </c>
      <c r="I1067" s="87">
        <v>2</v>
      </c>
      <c r="J1067" s="87">
        <v>2</v>
      </c>
      <c r="K1067" s="87">
        <v>2</v>
      </c>
      <c r="L1067" s="87">
        <v>2</v>
      </c>
      <c r="M1067" s="87">
        <v>2</v>
      </c>
      <c r="N1067" s="87">
        <v>2</v>
      </c>
      <c r="O1067" s="87">
        <v>2</v>
      </c>
      <c r="P1067" s="20">
        <v>2</v>
      </c>
      <c r="R1067" s="21">
        <f t="shared" si="32"/>
        <v>20</v>
      </c>
      <c r="S1067" s="22" t="str">
        <f t="shared" si="33"/>
        <v>AD-DESTACADO</v>
      </c>
    </row>
    <row r="1068" spans="2:19" ht="15.75" customHeight="1">
      <c r="B1068" s="15">
        <v>1056</v>
      </c>
      <c r="C1068" s="87" t="s">
        <v>5</v>
      </c>
      <c r="D1068" s="88" t="s">
        <v>216</v>
      </c>
      <c r="E1068" s="91" t="s">
        <v>1273</v>
      </c>
      <c r="F1068" s="89" t="s">
        <v>59</v>
      </c>
      <c r="G1068" s="87">
        <v>2</v>
      </c>
      <c r="H1068" s="87">
        <v>2</v>
      </c>
      <c r="I1068" s="87">
        <v>2</v>
      </c>
      <c r="J1068" s="87">
        <v>2</v>
      </c>
      <c r="K1068" s="87">
        <v>2</v>
      </c>
      <c r="L1068" s="87">
        <v>2</v>
      </c>
      <c r="M1068" s="87">
        <v>2</v>
      </c>
      <c r="N1068" s="87">
        <v>2</v>
      </c>
      <c r="O1068" s="87">
        <v>2</v>
      </c>
      <c r="P1068" s="20">
        <v>2</v>
      </c>
      <c r="R1068" s="21">
        <f t="shared" si="32"/>
        <v>20</v>
      </c>
      <c r="S1068" s="22" t="str">
        <f t="shared" si="33"/>
        <v>AD-DESTACADO</v>
      </c>
    </row>
    <row r="1069" spans="2:19" ht="15.75" customHeight="1">
      <c r="B1069" s="15">
        <v>1057</v>
      </c>
      <c r="C1069" s="87" t="s">
        <v>5</v>
      </c>
      <c r="D1069" s="88" t="s">
        <v>216</v>
      </c>
      <c r="E1069" s="91" t="s">
        <v>1274</v>
      </c>
      <c r="F1069" s="89" t="s">
        <v>59</v>
      </c>
      <c r="G1069" s="87">
        <v>2</v>
      </c>
      <c r="H1069" s="87">
        <v>2</v>
      </c>
      <c r="I1069" s="87">
        <v>2</v>
      </c>
      <c r="J1069" s="87">
        <v>2</v>
      </c>
      <c r="K1069" s="87">
        <v>2</v>
      </c>
      <c r="L1069" s="87">
        <v>0</v>
      </c>
      <c r="M1069" s="87">
        <v>2</v>
      </c>
      <c r="N1069" s="87">
        <v>2</v>
      </c>
      <c r="O1069" s="87">
        <v>0</v>
      </c>
      <c r="P1069" s="20">
        <v>0</v>
      </c>
      <c r="R1069" s="21">
        <f t="shared" si="32"/>
        <v>14</v>
      </c>
      <c r="S1069" s="22" t="str">
        <f t="shared" si="33"/>
        <v>A-LOGRADO</v>
      </c>
    </row>
    <row r="1070" spans="2:19" ht="15.75" customHeight="1">
      <c r="B1070" s="15">
        <v>1058</v>
      </c>
      <c r="C1070" s="87" t="s">
        <v>5</v>
      </c>
      <c r="D1070" s="88" t="s">
        <v>216</v>
      </c>
      <c r="E1070" s="91" t="s">
        <v>1275</v>
      </c>
      <c r="F1070" s="89" t="s">
        <v>59</v>
      </c>
      <c r="G1070" s="87">
        <v>2</v>
      </c>
      <c r="H1070" s="87">
        <v>2</v>
      </c>
      <c r="I1070" s="87">
        <v>2</v>
      </c>
      <c r="J1070" s="87">
        <v>2</v>
      </c>
      <c r="K1070" s="87">
        <v>0</v>
      </c>
      <c r="L1070" s="87">
        <v>2</v>
      </c>
      <c r="M1070" s="87">
        <v>2</v>
      </c>
      <c r="N1070" s="87">
        <v>2</v>
      </c>
      <c r="O1070" s="87">
        <v>2</v>
      </c>
      <c r="P1070" s="20">
        <v>2</v>
      </c>
      <c r="R1070" s="21">
        <f t="shared" si="32"/>
        <v>18</v>
      </c>
      <c r="S1070" s="22" t="str">
        <f t="shared" si="33"/>
        <v>AD-DESTACADO</v>
      </c>
    </row>
    <row r="1071" spans="2:19" ht="15.75" customHeight="1">
      <c r="B1071" s="15">
        <v>1059</v>
      </c>
      <c r="C1071" s="87" t="s">
        <v>5</v>
      </c>
      <c r="D1071" s="88" t="s">
        <v>216</v>
      </c>
      <c r="E1071" s="91" t="s">
        <v>1276</v>
      </c>
      <c r="F1071" s="89" t="s">
        <v>59</v>
      </c>
      <c r="G1071" s="87">
        <v>0</v>
      </c>
      <c r="H1071" s="87">
        <v>2</v>
      </c>
      <c r="I1071" s="87">
        <v>2</v>
      </c>
      <c r="J1071" s="87">
        <v>2</v>
      </c>
      <c r="K1071" s="87">
        <v>2</v>
      </c>
      <c r="L1071" s="87">
        <v>2</v>
      </c>
      <c r="M1071" s="87">
        <v>2</v>
      </c>
      <c r="N1071" s="87">
        <v>2</v>
      </c>
      <c r="O1071" s="87">
        <v>2</v>
      </c>
      <c r="P1071" s="20">
        <v>0</v>
      </c>
      <c r="R1071" s="21">
        <f t="shared" si="32"/>
        <v>16</v>
      </c>
      <c r="S1071" s="22" t="str">
        <f t="shared" si="33"/>
        <v>A-LOGRADO</v>
      </c>
    </row>
    <row r="1072" spans="2:19" ht="15.75" customHeight="1">
      <c r="B1072" s="15">
        <v>1060</v>
      </c>
      <c r="C1072" s="87" t="s">
        <v>5</v>
      </c>
      <c r="D1072" s="88" t="s">
        <v>216</v>
      </c>
      <c r="E1072" s="91" t="s">
        <v>1277</v>
      </c>
      <c r="F1072" s="89" t="s">
        <v>59</v>
      </c>
      <c r="G1072" s="87">
        <v>0</v>
      </c>
      <c r="H1072" s="87">
        <v>0</v>
      </c>
      <c r="I1072" s="87">
        <v>2</v>
      </c>
      <c r="J1072" s="87">
        <v>2</v>
      </c>
      <c r="K1072" s="87">
        <v>2</v>
      </c>
      <c r="L1072" s="87">
        <v>2</v>
      </c>
      <c r="M1072" s="87">
        <v>2</v>
      </c>
      <c r="N1072" s="87">
        <v>2</v>
      </c>
      <c r="O1072" s="87">
        <v>2</v>
      </c>
      <c r="P1072" s="20">
        <v>2</v>
      </c>
      <c r="R1072" s="21">
        <f t="shared" si="32"/>
        <v>16</v>
      </c>
      <c r="S1072" s="22" t="str">
        <f t="shared" si="33"/>
        <v>A-LOGRADO</v>
      </c>
    </row>
    <row r="1073" spans="2:19" ht="15.75" customHeight="1">
      <c r="B1073" s="15">
        <v>1061</v>
      </c>
      <c r="C1073" s="87" t="s">
        <v>5</v>
      </c>
      <c r="D1073" s="88" t="s">
        <v>216</v>
      </c>
      <c r="E1073" s="91" t="s">
        <v>1278</v>
      </c>
      <c r="F1073" s="89" t="s">
        <v>59</v>
      </c>
      <c r="G1073" s="87">
        <v>2</v>
      </c>
      <c r="H1073" s="87">
        <v>2</v>
      </c>
      <c r="I1073" s="87">
        <v>2</v>
      </c>
      <c r="J1073" s="87">
        <v>2</v>
      </c>
      <c r="K1073" s="87">
        <v>2</v>
      </c>
      <c r="L1073" s="87">
        <v>0</v>
      </c>
      <c r="M1073" s="87">
        <v>2</v>
      </c>
      <c r="N1073" s="87">
        <v>2</v>
      </c>
      <c r="O1073" s="87">
        <v>0</v>
      </c>
      <c r="P1073" s="20">
        <v>0</v>
      </c>
      <c r="R1073" s="21">
        <f t="shared" si="32"/>
        <v>14</v>
      </c>
      <c r="S1073" s="22" t="str">
        <f t="shared" si="33"/>
        <v>A-LOGRADO</v>
      </c>
    </row>
    <row r="1074" spans="2:19" ht="15.75" customHeight="1">
      <c r="B1074" s="15">
        <v>1062</v>
      </c>
      <c r="C1074" s="87" t="s">
        <v>5</v>
      </c>
      <c r="D1074" s="88" t="s">
        <v>216</v>
      </c>
      <c r="E1074" s="91" t="s">
        <v>1279</v>
      </c>
      <c r="F1074" s="89" t="s">
        <v>59</v>
      </c>
      <c r="G1074" s="87">
        <v>0</v>
      </c>
      <c r="H1074" s="87">
        <v>2</v>
      </c>
      <c r="I1074" s="87">
        <v>0</v>
      </c>
      <c r="J1074" s="87">
        <v>2</v>
      </c>
      <c r="K1074" s="87">
        <v>2</v>
      </c>
      <c r="L1074" s="87">
        <v>0</v>
      </c>
      <c r="M1074" s="87">
        <v>2</v>
      </c>
      <c r="N1074" s="87">
        <v>2</v>
      </c>
      <c r="O1074" s="87">
        <v>0</v>
      </c>
      <c r="P1074" s="20">
        <v>0</v>
      </c>
      <c r="R1074" s="21">
        <f t="shared" si="32"/>
        <v>10</v>
      </c>
      <c r="S1074" s="22" t="str">
        <f t="shared" si="33"/>
        <v>B-EN PROCESO</v>
      </c>
    </row>
    <row r="1075" spans="2:19" ht="15.75" customHeight="1">
      <c r="B1075" s="15">
        <v>1063</v>
      </c>
      <c r="C1075" s="87" t="s">
        <v>5</v>
      </c>
      <c r="D1075" s="88" t="s">
        <v>216</v>
      </c>
      <c r="E1075" s="91" t="s">
        <v>1280</v>
      </c>
      <c r="F1075" s="89" t="s">
        <v>59</v>
      </c>
      <c r="G1075" s="87">
        <v>2</v>
      </c>
      <c r="H1075" s="87">
        <v>2</v>
      </c>
      <c r="I1075" s="87">
        <v>2</v>
      </c>
      <c r="J1075" s="87">
        <v>2</v>
      </c>
      <c r="K1075" s="87">
        <v>2</v>
      </c>
      <c r="L1075" s="87">
        <v>2</v>
      </c>
      <c r="M1075" s="87">
        <v>2</v>
      </c>
      <c r="N1075" s="87">
        <v>2</v>
      </c>
      <c r="O1075" s="87">
        <v>0</v>
      </c>
      <c r="P1075" s="20">
        <v>0</v>
      </c>
      <c r="R1075" s="21">
        <f t="shared" si="32"/>
        <v>16</v>
      </c>
      <c r="S1075" s="22" t="str">
        <f t="shared" si="33"/>
        <v>A-LOGRADO</v>
      </c>
    </row>
    <row r="1076" spans="2:19" ht="15.75" customHeight="1">
      <c r="B1076" s="15">
        <v>1064</v>
      </c>
      <c r="C1076" s="87" t="s">
        <v>5</v>
      </c>
      <c r="D1076" s="88" t="s">
        <v>216</v>
      </c>
      <c r="E1076" s="91" t="s">
        <v>1281</v>
      </c>
      <c r="F1076" s="89" t="s">
        <v>59</v>
      </c>
      <c r="G1076" s="87">
        <v>0</v>
      </c>
      <c r="H1076" s="87">
        <v>0</v>
      </c>
      <c r="I1076" s="87">
        <v>2</v>
      </c>
      <c r="J1076" s="87">
        <v>0</v>
      </c>
      <c r="K1076" s="87">
        <v>2</v>
      </c>
      <c r="L1076" s="87">
        <v>0</v>
      </c>
      <c r="M1076" s="87">
        <v>0</v>
      </c>
      <c r="N1076" s="87">
        <v>2</v>
      </c>
      <c r="O1076" s="87">
        <v>2</v>
      </c>
      <c r="P1076" s="20">
        <v>2</v>
      </c>
      <c r="R1076" s="21">
        <f t="shared" si="32"/>
        <v>10</v>
      </c>
      <c r="S1076" s="22" t="str">
        <f t="shared" si="33"/>
        <v>B-EN PROCESO</v>
      </c>
    </row>
    <row r="1077" spans="2:19" ht="15.75" customHeight="1">
      <c r="B1077" s="15">
        <v>1065</v>
      </c>
      <c r="C1077" s="87" t="s">
        <v>5</v>
      </c>
      <c r="D1077" s="88" t="s">
        <v>216</v>
      </c>
      <c r="E1077" s="91" t="s">
        <v>1282</v>
      </c>
      <c r="F1077" s="89" t="s">
        <v>59</v>
      </c>
      <c r="G1077" s="87">
        <v>0</v>
      </c>
      <c r="H1077" s="87">
        <v>0</v>
      </c>
      <c r="I1077" s="87">
        <v>2</v>
      </c>
      <c r="J1077" s="87">
        <v>0</v>
      </c>
      <c r="K1077" s="87">
        <v>2</v>
      </c>
      <c r="L1077" s="87">
        <v>2</v>
      </c>
      <c r="M1077" s="87">
        <v>0</v>
      </c>
      <c r="N1077" s="87">
        <v>2</v>
      </c>
      <c r="O1077" s="87">
        <v>0</v>
      </c>
      <c r="P1077" s="20">
        <v>0</v>
      </c>
      <c r="R1077" s="21">
        <f t="shared" si="32"/>
        <v>8</v>
      </c>
      <c r="S1077" s="22" t="str">
        <f t="shared" si="33"/>
        <v>C-EN INICIO</v>
      </c>
    </row>
    <row r="1078" spans="2:19" ht="15.75" customHeight="1">
      <c r="B1078" s="15">
        <v>1066</v>
      </c>
      <c r="C1078" s="87" t="s">
        <v>5</v>
      </c>
      <c r="D1078" s="88" t="s">
        <v>216</v>
      </c>
      <c r="E1078" s="91" t="s">
        <v>1283</v>
      </c>
      <c r="F1078" s="89" t="s">
        <v>59</v>
      </c>
      <c r="G1078" s="87">
        <v>2</v>
      </c>
      <c r="H1078" s="87">
        <v>2</v>
      </c>
      <c r="I1078" s="87">
        <v>2</v>
      </c>
      <c r="J1078" s="87">
        <v>2</v>
      </c>
      <c r="K1078" s="87">
        <v>2</v>
      </c>
      <c r="L1078" s="87">
        <v>0</v>
      </c>
      <c r="M1078" s="87">
        <v>0</v>
      </c>
      <c r="N1078" s="87">
        <v>0</v>
      </c>
      <c r="O1078" s="87">
        <v>2</v>
      </c>
      <c r="P1078" s="20">
        <v>0</v>
      </c>
      <c r="R1078" s="21">
        <f t="shared" si="32"/>
        <v>12</v>
      </c>
      <c r="S1078" s="22" t="str">
        <f t="shared" si="33"/>
        <v>B-EN PROCESO</v>
      </c>
    </row>
    <row r="1079" spans="2:19" ht="15.75" customHeight="1">
      <c r="B1079" s="15">
        <v>1067</v>
      </c>
      <c r="C1079" s="87" t="s">
        <v>5</v>
      </c>
      <c r="D1079" s="88" t="s">
        <v>216</v>
      </c>
      <c r="E1079" s="91" t="s">
        <v>1284</v>
      </c>
      <c r="F1079" s="89" t="s">
        <v>59</v>
      </c>
      <c r="G1079" s="87">
        <v>0</v>
      </c>
      <c r="H1079" s="87">
        <v>0</v>
      </c>
      <c r="I1079" s="87">
        <v>2</v>
      </c>
      <c r="J1079" s="87">
        <v>2</v>
      </c>
      <c r="K1079" s="87">
        <v>2</v>
      </c>
      <c r="L1079" s="87">
        <v>0</v>
      </c>
      <c r="M1079" s="87">
        <v>0</v>
      </c>
      <c r="N1079" s="87">
        <v>2</v>
      </c>
      <c r="O1079" s="87">
        <v>2</v>
      </c>
      <c r="P1079" s="20">
        <v>0</v>
      </c>
      <c r="R1079" s="21">
        <f t="shared" si="32"/>
        <v>10</v>
      </c>
      <c r="S1079" s="22" t="str">
        <f t="shared" si="33"/>
        <v>B-EN PROCESO</v>
      </c>
    </row>
    <row r="1080" spans="2:19" ht="15.75" customHeight="1">
      <c r="B1080" s="15">
        <v>1068</v>
      </c>
      <c r="C1080" s="87" t="s">
        <v>5</v>
      </c>
      <c r="D1080" s="88" t="s">
        <v>216</v>
      </c>
      <c r="E1080" s="91" t="s">
        <v>1285</v>
      </c>
      <c r="F1080" s="89" t="s">
        <v>59</v>
      </c>
      <c r="G1080" s="87">
        <v>2</v>
      </c>
      <c r="H1080" s="87">
        <v>2</v>
      </c>
      <c r="I1080" s="87">
        <v>2</v>
      </c>
      <c r="J1080" s="87">
        <v>2</v>
      </c>
      <c r="K1080" s="87">
        <v>2</v>
      </c>
      <c r="L1080" s="87">
        <v>2</v>
      </c>
      <c r="M1080" s="87">
        <v>2</v>
      </c>
      <c r="N1080" s="87">
        <v>2</v>
      </c>
      <c r="O1080" s="87">
        <v>0</v>
      </c>
      <c r="P1080" s="20">
        <v>0</v>
      </c>
      <c r="R1080" s="21">
        <f t="shared" si="32"/>
        <v>16</v>
      </c>
      <c r="S1080" s="22" t="str">
        <f t="shared" si="33"/>
        <v>A-LOGRADO</v>
      </c>
    </row>
    <row r="1081" spans="2:19" ht="15.75" customHeight="1">
      <c r="B1081" s="15">
        <v>1069</v>
      </c>
      <c r="C1081" s="87" t="s">
        <v>5</v>
      </c>
      <c r="D1081" s="88" t="s">
        <v>216</v>
      </c>
      <c r="E1081" s="91" t="s">
        <v>1286</v>
      </c>
      <c r="F1081" s="89" t="s">
        <v>59</v>
      </c>
      <c r="G1081" s="87">
        <v>2</v>
      </c>
      <c r="H1081" s="87">
        <v>2</v>
      </c>
      <c r="I1081" s="87">
        <v>2</v>
      </c>
      <c r="J1081" s="87">
        <v>2</v>
      </c>
      <c r="K1081" s="87">
        <v>2</v>
      </c>
      <c r="L1081" s="87">
        <v>2</v>
      </c>
      <c r="M1081" s="87">
        <v>2</v>
      </c>
      <c r="N1081" s="87">
        <v>2</v>
      </c>
      <c r="O1081" s="87">
        <v>2</v>
      </c>
      <c r="P1081" s="20">
        <v>0</v>
      </c>
      <c r="R1081" s="21">
        <f t="shared" si="32"/>
        <v>18</v>
      </c>
      <c r="S1081" s="22" t="str">
        <f t="shared" si="33"/>
        <v>AD-DESTACADO</v>
      </c>
    </row>
    <row r="1082" spans="2:19" ht="15.75" customHeight="1">
      <c r="B1082" s="15">
        <v>1070</v>
      </c>
      <c r="C1082" s="87" t="s">
        <v>5</v>
      </c>
      <c r="D1082" s="88" t="s">
        <v>216</v>
      </c>
      <c r="E1082" s="91" t="s">
        <v>1287</v>
      </c>
      <c r="F1082" s="89" t="s">
        <v>59</v>
      </c>
      <c r="G1082" s="87">
        <v>2</v>
      </c>
      <c r="H1082" s="87">
        <v>2</v>
      </c>
      <c r="I1082" s="87">
        <v>2</v>
      </c>
      <c r="J1082" s="87">
        <v>2</v>
      </c>
      <c r="K1082" s="87">
        <v>2</v>
      </c>
      <c r="L1082" s="87">
        <v>2</v>
      </c>
      <c r="M1082" s="87">
        <v>2</v>
      </c>
      <c r="N1082" s="87">
        <v>2</v>
      </c>
      <c r="O1082" s="87">
        <v>0</v>
      </c>
      <c r="P1082" s="20">
        <v>2</v>
      </c>
      <c r="R1082" s="21">
        <f t="shared" si="32"/>
        <v>18</v>
      </c>
      <c r="S1082" s="22" t="str">
        <f t="shared" si="33"/>
        <v>AD-DESTACADO</v>
      </c>
    </row>
    <row r="1083" spans="2:19" ht="15.75" customHeight="1">
      <c r="B1083" s="15">
        <v>1071</v>
      </c>
      <c r="C1083" s="87" t="s">
        <v>5</v>
      </c>
      <c r="D1083" s="88" t="s">
        <v>216</v>
      </c>
      <c r="E1083" s="91" t="s">
        <v>1288</v>
      </c>
      <c r="F1083" s="89" t="s">
        <v>59</v>
      </c>
      <c r="G1083" s="87">
        <v>0</v>
      </c>
      <c r="H1083" s="87">
        <v>0</v>
      </c>
      <c r="I1083" s="87">
        <v>2</v>
      </c>
      <c r="J1083" s="87">
        <v>2</v>
      </c>
      <c r="K1083" s="87">
        <v>2</v>
      </c>
      <c r="L1083" s="87">
        <v>2</v>
      </c>
      <c r="M1083" s="87">
        <v>2</v>
      </c>
      <c r="N1083" s="87">
        <v>0</v>
      </c>
      <c r="O1083" s="87">
        <v>0</v>
      </c>
      <c r="P1083" s="20">
        <v>0</v>
      </c>
      <c r="R1083" s="21">
        <f t="shared" si="32"/>
        <v>10</v>
      </c>
      <c r="S1083" s="22" t="str">
        <f t="shared" si="33"/>
        <v>B-EN PROCESO</v>
      </c>
    </row>
    <row r="1084" spans="2:19" ht="15.75" customHeight="1">
      <c r="B1084" s="15">
        <v>1072</v>
      </c>
      <c r="C1084" s="87" t="s">
        <v>5</v>
      </c>
      <c r="D1084" s="88" t="s">
        <v>216</v>
      </c>
      <c r="E1084" s="91" t="s">
        <v>1289</v>
      </c>
      <c r="F1084" s="89" t="s">
        <v>59</v>
      </c>
      <c r="G1084" s="87">
        <v>2</v>
      </c>
      <c r="H1084" s="87">
        <v>2</v>
      </c>
      <c r="I1084" s="87">
        <v>2</v>
      </c>
      <c r="J1084" s="87">
        <v>2</v>
      </c>
      <c r="K1084" s="87">
        <v>2</v>
      </c>
      <c r="L1084" s="87">
        <v>2</v>
      </c>
      <c r="M1084" s="87">
        <v>2</v>
      </c>
      <c r="N1084" s="87">
        <v>2</v>
      </c>
      <c r="O1084" s="87">
        <v>0</v>
      </c>
      <c r="P1084" s="20">
        <v>2</v>
      </c>
      <c r="R1084" s="21">
        <f t="shared" si="32"/>
        <v>18</v>
      </c>
      <c r="S1084" s="22" t="str">
        <f t="shared" si="33"/>
        <v>AD-DESTACADO</v>
      </c>
    </row>
    <row r="1085" spans="2:19" ht="15.75" customHeight="1">
      <c r="B1085" s="15">
        <v>1073</v>
      </c>
      <c r="C1085" s="87" t="s">
        <v>5</v>
      </c>
      <c r="D1085" s="88" t="s">
        <v>216</v>
      </c>
      <c r="E1085" s="91" t="s">
        <v>1290</v>
      </c>
      <c r="F1085" s="89" t="s">
        <v>59</v>
      </c>
      <c r="G1085" s="87">
        <v>0</v>
      </c>
      <c r="H1085" s="87">
        <v>0</v>
      </c>
      <c r="I1085" s="87">
        <v>2</v>
      </c>
      <c r="J1085" s="87">
        <v>2</v>
      </c>
      <c r="K1085" s="87">
        <v>2</v>
      </c>
      <c r="L1085" s="87">
        <v>2</v>
      </c>
      <c r="M1085" s="87">
        <v>2</v>
      </c>
      <c r="N1085" s="87">
        <v>2</v>
      </c>
      <c r="O1085" s="87">
        <v>0</v>
      </c>
      <c r="P1085" s="20">
        <v>2</v>
      </c>
      <c r="R1085" s="21">
        <f t="shared" si="32"/>
        <v>14</v>
      </c>
      <c r="S1085" s="22" t="str">
        <f t="shared" si="33"/>
        <v>A-LOGRADO</v>
      </c>
    </row>
    <row r="1086" spans="2:19" ht="15.75" customHeight="1">
      <c r="B1086" s="15">
        <v>1074</v>
      </c>
      <c r="C1086" s="87"/>
      <c r="D1086" s="88"/>
      <c r="E1086" s="91"/>
      <c r="F1086" s="89"/>
      <c r="G1086" s="87"/>
      <c r="H1086" s="87"/>
      <c r="I1086" s="87"/>
      <c r="J1086" s="87"/>
      <c r="K1086" s="87"/>
      <c r="L1086" s="87"/>
      <c r="M1086" s="87"/>
      <c r="N1086" s="87"/>
      <c r="O1086" s="87"/>
      <c r="P1086" s="20"/>
      <c r="R1086" s="21">
        <f t="shared" si="32"/>
        <v>0</v>
      </c>
      <c r="S1086" s="22" t="str">
        <f t="shared" si="33"/>
        <v>C-EN INICIO</v>
      </c>
    </row>
    <row r="1087" spans="2:19" ht="15.75" customHeight="1">
      <c r="B1087" s="15">
        <v>1075</v>
      </c>
      <c r="C1087" s="87"/>
      <c r="D1087" s="88"/>
      <c r="E1087" s="91"/>
      <c r="F1087" s="89"/>
      <c r="G1087" s="87"/>
      <c r="H1087" s="87"/>
      <c r="I1087" s="87"/>
      <c r="J1087" s="87"/>
      <c r="K1087" s="87"/>
      <c r="L1087" s="87"/>
      <c r="M1087" s="87"/>
      <c r="N1087" s="87"/>
      <c r="O1087" s="87"/>
      <c r="P1087" s="20"/>
      <c r="R1087" s="21">
        <f t="shared" si="32"/>
        <v>0</v>
      </c>
      <c r="S1087" s="22" t="str">
        <f t="shared" si="33"/>
        <v>C-EN INICIO</v>
      </c>
    </row>
    <row r="1088" spans="2:19" ht="15.75" customHeight="1">
      <c r="B1088" s="15">
        <v>1076</v>
      </c>
      <c r="C1088" s="87"/>
      <c r="D1088" s="88"/>
      <c r="E1088" s="91"/>
      <c r="F1088" s="89"/>
      <c r="G1088" s="87"/>
      <c r="H1088" s="87"/>
      <c r="I1088" s="87"/>
      <c r="J1088" s="87"/>
      <c r="K1088" s="87"/>
      <c r="L1088" s="87"/>
      <c r="M1088" s="87"/>
      <c r="N1088" s="87"/>
      <c r="O1088" s="87"/>
      <c r="P1088" s="20"/>
      <c r="R1088" s="21">
        <f t="shared" si="32"/>
        <v>0</v>
      </c>
      <c r="S1088" s="22" t="str">
        <f t="shared" si="33"/>
        <v>C-EN INICIO</v>
      </c>
    </row>
    <row r="1089" spans="2:19" ht="15.75" customHeight="1">
      <c r="B1089" s="15">
        <v>1077</v>
      </c>
      <c r="C1089" s="87"/>
      <c r="D1089" s="88"/>
      <c r="E1089" s="91"/>
      <c r="F1089" s="89"/>
      <c r="G1089" s="87"/>
      <c r="H1089" s="87"/>
      <c r="I1089" s="87"/>
      <c r="J1089" s="87"/>
      <c r="K1089" s="87"/>
      <c r="L1089" s="87"/>
      <c r="M1089" s="87"/>
      <c r="N1089" s="87"/>
      <c r="O1089" s="87"/>
      <c r="P1089" s="20"/>
      <c r="R1089" s="21">
        <f t="shared" si="32"/>
        <v>0</v>
      </c>
      <c r="S1089" s="22" t="str">
        <f t="shared" si="33"/>
        <v>C-EN INICIO</v>
      </c>
    </row>
    <row r="1090" spans="2:19" ht="15.75" customHeight="1">
      <c r="B1090" s="15">
        <v>1078</v>
      </c>
      <c r="C1090" s="87"/>
      <c r="D1090" s="88"/>
      <c r="E1090" s="91"/>
      <c r="F1090" s="89"/>
      <c r="G1090" s="87"/>
      <c r="H1090" s="87"/>
      <c r="I1090" s="87"/>
      <c r="J1090" s="87"/>
      <c r="K1090" s="87"/>
      <c r="L1090" s="87"/>
      <c r="M1090" s="87"/>
      <c r="N1090" s="87"/>
      <c r="O1090" s="87"/>
      <c r="P1090" s="20"/>
      <c r="R1090" s="21">
        <f t="shared" si="32"/>
        <v>0</v>
      </c>
      <c r="S1090" s="22" t="str">
        <f t="shared" si="33"/>
        <v>C-EN INICIO</v>
      </c>
    </row>
    <row r="1091" spans="2:19" ht="15.75" customHeight="1">
      <c r="B1091" s="15">
        <v>1079</v>
      </c>
      <c r="C1091" s="87"/>
      <c r="D1091" s="88"/>
      <c r="E1091" s="91"/>
      <c r="F1091" s="89"/>
      <c r="G1091" s="87"/>
      <c r="H1091" s="87"/>
      <c r="I1091" s="87"/>
      <c r="J1091" s="87"/>
      <c r="K1091" s="87"/>
      <c r="L1091" s="87"/>
      <c r="M1091" s="87"/>
      <c r="N1091" s="87"/>
      <c r="O1091" s="87"/>
      <c r="P1091" s="20"/>
      <c r="R1091" s="21">
        <f t="shared" si="32"/>
        <v>0</v>
      </c>
      <c r="S1091" s="22" t="str">
        <f t="shared" si="33"/>
        <v>C-EN INICIO</v>
      </c>
    </row>
    <row r="1092" spans="2:19" ht="15.75" customHeight="1">
      <c r="B1092" s="15">
        <v>1080</v>
      </c>
      <c r="C1092" s="87"/>
      <c r="D1092" s="88"/>
      <c r="E1092" s="91"/>
      <c r="F1092" s="89"/>
      <c r="G1092" s="87"/>
      <c r="H1092" s="87"/>
      <c r="I1092" s="87"/>
      <c r="J1092" s="87"/>
      <c r="K1092" s="87"/>
      <c r="L1092" s="87"/>
      <c r="M1092" s="87"/>
      <c r="N1092" s="87"/>
      <c r="O1092" s="87"/>
      <c r="P1092" s="20"/>
      <c r="R1092" s="21">
        <f t="shared" si="32"/>
        <v>0</v>
      </c>
      <c r="S1092" s="22" t="str">
        <f t="shared" si="33"/>
        <v>C-EN INICIO</v>
      </c>
    </row>
    <row r="1093" spans="2:19" ht="15.75" customHeight="1">
      <c r="B1093" s="15">
        <v>1081</v>
      </c>
      <c r="C1093" s="87"/>
      <c r="D1093" s="88"/>
      <c r="E1093" s="91"/>
      <c r="F1093" s="89"/>
      <c r="G1093" s="87"/>
      <c r="H1093" s="87"/>
      <c r="I1093" s="87"/>
      <c r="J1093" s="87"/>
      <c r="K1093" s="87"/>
      <c r="L1093" s="87"/>
      <c r="M1093" s="87"/>
      <c r="N1093" s="87"/>
      <c r="O1093" s="87"/>
      <c r="P1093" s="20"/>
      <c r="R1093" s="21">
        <f t="shared" si="32"/>
        <v>0</v>
      </c>
      <c r="S1093" s="22" t="str">
        <f t="shared" si="33"/>
        <v>C-EN INICIO</v>
      </c>
    </row>
    <row r="1094" spans="2:19" ht="15.75" customHeight="1">
      <c r="B1094" s="15">
        <v>1082</v>
      </c>
      <c r="C1094" s="87"/>
      <c r="D1094" s="88"/>
      <c r="E1094" s="91"/>
      <c r="F1094" s="89"/>
      <c r="G1094" s="87"/>
      <c r="H1094" s="87"/>
      <c r="I1094" s="87"/>
      <c r="J1094" s="87"/>
      <c r="K1094" s="87"/>
      <c r="L1094" s="87"/>
      <c r="M1094" s="87"/>
      <c r="N1094" s="87"/>
      <c r="O1094" s="87"/>
      <c r="P1094" s="20"/>
      <c r="R1094" s="21">
        <f t="shared" si="32"/>
        <v>0</v>
      </c>
      <c r="S1094" s="22" t="str">
        <f t="shared" si="33"/>
        <v>C-EN INICIO</v>
      </c>
    </row>
    <row r="1095" spans="2:19" ht="15.75" customHeight="1">
      <c r="B1095" s="15">
        <v>1083</v>
      </c>
      <c r="C1095" s="87"/>
      <c r="D1095" s="88"/>
      <c r="E1095" s="91"/>
      <c r="F1095" s="89"/>
      <c r="G1095" s="87"/>
      <c r="H1095" s="87"/>
      <c r="I1095" s="87"/>
      <c r="J1095" s="87"/>
      <c r="K1095" s="87"/>
      <c r="L1095" s="87"/>
      <c r="M1095" s="87"/>
      <c r="N1095" s="87"/>
      <c r="O1095" s="87"/>
      <c r="P1095" s="20"/>
      <c r="R1095" s="21">
        <f t="shared" si="32"/>
        <v>0</v>
      </c>
      <c r="S1095" s="22" t="str">
        <f t="shared" si="33"/>
        <v>C-EN INICIO</v>
      </c>
    </row>
    <row r="1096" spans="2:19" ht="15.75" customHeight="1">
      <c r="B1096" s="15">
        <v>1084</v>
      </c>
      <c r="C1096" s="87"/>
      <c r="D1096" s="88"/>
      <c r="E1096" s="91"/>
      <c r="F1096" s="89"/>
      <c r="G1096" s="87"/>
      <c r="H1096" s="87"/>
      <c r="I1096" s="87"/>
      <c r="J1096" s="87"/>
      <c r="K1096" s="87"/>
      <c r="L1096" s="87"/>
      <c r="M1096" s="87"/>
      <c r="N1096" s="87"/>
      <c r="O1096" s="87"/>
      <c r="P1096" s="20"/>
      <c r="R1096" s="21">
        <f t="shared" si="32"/>
        <v>0</v>
      </c>
      <c r="S1096" s="22" t="str">
        <f t="shared" si="33"/>
        <v>C-EN INICIO</v>
      </c>
    </row>
    <row r="1097" spans="2:19" ht="15.75" customHeight="1">
      <c r="B1097" s="15">
        <v>1085</v>
      </c>
      <c r="C1097" s="87"/>
      <c r="D1097" s="88"/>
      <c r="E1097" s="91"/>
      <c r="F1097" s="89"/>
      <c r="G1097" s="87"/>
      <c r="H1097" s="87"/>
      <c r="I1097" s="87"/>
      <c r="J1097" s="87"/>
      <c r="K1097" s="87"/>
      <c r="L1097" s="87"/>
      <c r="M1097" s="87"/>
      <c r="N1097" s="87"/>
      <c r="O1097" s="87"/>
      <c r="P1097" s="20"/>
      <c r="R1097" s="21">
        <f t="shared" si="32"/>
        <v>0</v>
      </c>
      <c r="S1097" s="22" t="str">
        <f t="shared" si="33"/>
        <v>C-EN INICIO</v>
      </c>
    </row>
    <row r="1098" spans="2:19" ht="15.75" customHeight="1">
      <c r="B1098" s="15">
        <v>1086</v>
      </c>
      <c r="C1098" s="87"/>
      <c r="D1098" s="88"/>
      <c r="E1098" s="91"/>
      <c r="F1098" s="89"/>
      <c r="G1098" s="87"/>
      <c r="H1098" s="87"/>
      <c r="I1098" s="87"/>
      <c r="J1098" s="87"/>
      <c r="K1098" s="87"/>
      <c r="L1098" s="87"/>
      <c r="M1098" s="87"/>
      <c r="N1098" s="87"/>
      <c r="O1098" s="87"/>
      <c r="P1098" s="20"/>
      <c r="R1098" s="21">
        <f t="shared" si="32"/>
        <v>0</v>
      </c>
      <c r="S1098" s="22" t="str">
        <f t="shared" si="33"/>
        <v>C-EN INICIO</v>
      </c>
    </row>
    <row r="1099" spans="2:19" ht="15.75" customHeight="1">
      <c r="B1099" s="15">
        <v>1087</v>
      </c>
      <c r="C1099" s="87"/>
      <c r="D1099" s="88"/>
      <c r="E1099" s="91"/>
      <c r="F1099" s="89"/>
      <c r="G1099" s="87"/>
      <c r="H1099" s="87"/>
      <c r="I1099" s="87"/>
      <c r="J1099" s="87"/>
      <c r="K1099" s="87"/>
      <c r="L1099" s="87"/>
      <c r="M1099" s="87"/>
      <c r="N1099" s="87"/>
      <c r="O1099" s="87"/>
      <c r="P1099" s="20"/>
      <c r="R1099" s="21">
        <f t="shared" si="32"/>
        <v>0</v>
      </c>
      <c r="S1099" s="22" t="str">
        <f t="shared" si="33"/>
        <v>C-EN INICIO</v>
      </c>
    </row>
    <row r="1100" spans="2:19" ht="15.75" customHeight="1">
      <c r="B1100" s="15">
        <v>1088</v>
      </c>
      <c r="C1100" s="87"/>
      <c r="D1100" s="88"/>
      <c r="E1100" s="91"/>
      <c r="F1100" s="89"/>
      <c r="G1100" s="87"/>
      <c r="H1100" s="87"/>
      <c r="I1100" s="87"/>
      <c r="J1100" s="87"/>
      <c r="K1100" s="87"/>
      <c r="L1100" s="87"/>
      <c r="M1100" s="87"/>
      <c r="N1100" s="87"/>
      <c r="O1100" s="87"/>
      <c r="P1100" s="20"/>
      <c r="R1100" s="21">
        <f t="shared" si="32"/>
        <v>0</v>
      </c>
      <c r="S1100" s="22" t="str">
        <f t="shared" si="33"/>
        <v>C-EN INICIO</v>
      </c>
    </row>
    <row r="1101" spans="2:19" ht="15.75" customHeight="1">
      <c r="B1101" s="15">
        <v>1089</v>
      </c>
      <c r="C1101" s="87"/>
      <c r="D1101" s="88"/>
      <c r="E1101" s="91"/>
      <c r="F1101" s="89"/>
      <c r="G1101" s="87"/>
      <c r="H1101" s="87"/>
      <c r="I1101" s="87"/>
      <c r="J1101" s="87"/>
      <c r="K1101" s="87"/>
      <c r="L1101" s="87"/>
      <c r="M1101" s="87"/>
      <c r="N1101" s="87"/>
      <c r="O1101" s="87"/>
      <c r="P1101" s="20"/>
      <c r="R1101" s="21">
        <f t="shared" si="32"/>
        <v>0</v>
      </c>
      <c r="S1101" s="22" t="str">
        <f t="shared" si="33"/>
        <v>C-EN INICIO</v>
      </c>
    </row>
    <row r="1102" spans="2:19" ht="15.75" customHeight="1">
      <c r="B1102" s="15">
        <v>1090</v>
      </c>
      <c r="C1102" s="87"/>
      <c r="D1102" s="88"/>
      <c r="E1102" s="91"/>
      <c r="F1102" s="89"/>
      <c r="G1102" s="87"/>
      <c r="H1102" s="87"/>
      <c r="I1102" s="87"/>
      <c r="J1102" s="87"/>
      <c r="K1102" s="87"/>
      <c r="L1102" s="87"/>
      <c r="M1102" s="87"/>
      <c r="N1102" s="87"/>
      <c r="O1102" s="87"/>
      <c r="P1102" s="20"/>
      <c r="R1102" s="21">
        <f t="shared" ref="R1102:R1194" si="34">SUM(G1102+H1102+I1102+J1102+K1102+L1102+M1102+N1102+O1102+P1102)</f>
        <v>0</v>
      </c>
      <c r="S1102" s="22" t="str">
        <f t="shared" ref="S1102:S1194" si="35">IF(R1102&gt;=18,"AD-DESTACADO",IF(R1102&gt;12,"A-LOGRADO",IF(R1102&gt;=10,"B-EN PROCESO","C-EN INICIO")))</f>
        <v>C-EN INICIO</v>
      </c>
    </row>
    <row r="1103" spans="2:19" ht="15.75" customHeight="1">
      <c r="B1103" s="15">
        <v>1091</v>
      </c>
      <c r="C1103" s="87"/>
      <c r="D1103" s="88"/>
      <c r="E1103" s="91"/>
      <c r="F1103" s="89"/>
      <c r="G1103" s="87"/>
      <c r="H1103" s="87"/>
      <c r="I1103" s="87"/>
      <c r="J1103" s="87"/>
      <c r="K1103" s="87"/>
      <c r="L1103" s="87"/>
      <c r="M1103" s="87"/>
      <c r="N1103" s="87"/>
      <c r="O1103" s="87"/>
      <c r="P1103" s="20"/>
      <c r="R1103" s="21">
        <f t="shared" si="34"/>
        <v>0</v>
      </c>
      <c r="S1103" s="22" t="str">
        <f t="shared" si="35"/>
        <v>C-EN INICIO</v>
      </c>
    </row>
    <row r="1104" spans="2:19" ht="15.75" customHeight="1">
      <c r="B1104" s="15">
        <v>1092</v>
      </c>
      <c r="C1104" s="87"/>
      <c r="D1104" s="88"/>
      <c r="E1104" s="91"/>
      <c r="F1104" s="89"/>
      <c r="G1104" s="87"/>
      <c r="H1104" s="87"/>
      <c r="I1104" s="87"/>
      <c r="J1104" s="87"/>
      <c r="K1104" s="87"/>
      <c r="L1104" s="87"/>
      <c r="M1104" s="87"/>
      <c r="N1104" s="87"/>
      <c r="O1104" s="87"/>
      <c r="P1104" s="20"/>
      <c r="R1104" s="21">
        <f t="shared" si="34"/>
        <v>0</v>
      </c>
      <c r="S1104" s="22" t="str">
        <f t="shared" si="35"/>
        <v>C-EN INICIO</v>
      </c>
    </row>
    <row r="1105" spans="2:19" ht="15.75" customHeight="1">
      <c r="B1105" s="15">
        <v>1093</v>
      </c>
      <c r="C1105" s="87"/>
      <c r="D1105" s="88"/>
      <c r="E1105" s="91"/>
      <c r="F1105" s="89"/>
      <c r="G1105" s="87"/>
      <c r="H1105" s="87"/>
      <c r="I1105" s="87"/>
      <c r="J1105" s="87"/>
      <c r="K1105" s="87"/>
      <c r="L1105" s="87"/>
      <c r="M1105" s="87"/>
      <c r="N1105" s="87"/>
      <c r="O1105" s="87"/>
      <c r="P1105" s="20"/>
      <c r="R1105" s="21">
        <f t="shared" si="34"/>
        <v>0</v>
      </c>
      <c r="S1105" s="22" t="str">
        <f t="shared" si="35"/>
        <v>C-EN INICIO</v>
      </c>
    </row>
    <row r="1106" spans="2:19" ht="15.75" customHeight="1">
      <c r="B1106" s="15">
        <v>1094</v>
      </c>
      <c r="C1106" s="87"/>
      <c r="D1106" s="88"/>
      <c r="E1106" s="91"/>
      <c r="F1106" s="89"/>
      <c r="G1106" s="87"/>
      <c r="H1106" s="87"/>
      <c r="I1106" s="87"/>
      <c r="J1106" s="87"/>
      <c r="K1106" s="87"/>
      <c r="L1106" s="87"/>
      <c r="M1106" s="87"/>
      <c r="N1106" s="87"/>
      <c r="O1106" s="87"/>
      <c r="P1106" s="20"/>
      <c r="R1106" s="21">
        <f t="shared" si="34"/>
        <v>0</v>
      </c>
      <c r="S1106" s="22" t="str">
        <f t="shared" si="35"/>
        <v>C-EN INICIO</v>
      </c>
    </row>
    <row r="1107" spans="2:19" ht="15.75" customHeight="1">
      <c r="B1107" s="15">
        <v>1095</v>
      </c>
      <c r="C1107" s="87"/>
      <c r="D1107" s="88"/>
      <c r="E1107" s="91"/>
      <c r="F1107" s="89"/>
      <c r="G1107" s="87"/>
      <c r="H1107" s="87"/>
      <c r="I1107" s="87"/>
      <c r="J1107" s="87"/>
      <c r="K1107" s="87"/>
      <c r="L1107" s="87"/>
      <c r="M1107" s="87"/>
      <c r="N1107" s="87"/>
      <c r="O1107" s="87"/>
      <c r="P1107" s="20"/>
      <c r="R1107" s="21">
        <f t="shared" si="34"/>
        <v>0</v>
      </c>
      <c r="S1107" s="22" t="str">
        <f t="shared" si="35"/>
        <v>C-EN INICIO</v>
      </c>
    </row>
    <row r="1108" spans="2:19" ht="15.75" customHeight="1">
      <c r="B1108" s="15">
        <v>1096</v>
      </c>
      <c r="C1108" s="87"/>
      <c r="D1108" s="88"/>
      <c r="E1108" s="91"/>
      <c r="F1108" s="89"/>
      <c r="G1108" s="87"/>
      <c r="H1108" s="87"/>
      <c r="I1108" s="87"/>
      <c r="J1108" s="87"/>
      <c r="K1108" s="87"/>
      <c r="L1108" s="87"/>
      <c r="M1108" s="87"/>
      <c r="N1108" s="87"/>
      <c r="O1108" s="87"/>
      <c r="P1108" s="20"/>
      <c r="R1108" s="21">
        <f t="shared" si="34"/>
        <v>0</v>
      </c>
      <c r="S1108" s="22" t="str">
        <f t="shared" si="35"/>
        <v>C-EN INICIO</v>
      </c>
    </row>
    <row r="1109" spans="2:19" ht="15.75" customHeight="1">
      <c r="B1109" s="15">
        <v>1097</v>
      </c>
      <c r="C1109" s="87"/>
      <c r="D1109" s="88"/>
      <c r="E1109" s="91"/>
      <c r="F1109" s="89"/>
      <c r="G1109" s="87"/>
      <c r="H1109" s="87"/>
      <c r="I1109" s="87"/>
      <c r="J1109" s="87"/>
      <c r="K1109" s="87"/>
      <c r="L1109" s="87"/>
      <c r="M1109" s="87"/>
      <c r="N1109" s="87"/>
      <c r="O1109" s="87"/>
      <c r="P1109" s="20"/>
      <c r="R1109" s="21">
        <f t="shared" si="34"/>
        <v>0</v>
      </c>
      <c r="S1109" s="22" t="str">
        <f t="shared" si="35"/>
        <v>C-EN INICIO</v>
      </c>
    </row>
    <row r="1110" spans="2:19" ht="15.75" customHeight="1">
      <c r="B1110" s="15">
        <v>1098</v>
      </c>
      <c r="C1110" s="87"/>
      <c r="D1110" s="88"/>
      <c r="E1110" s="91"/>
      <c r="F1110" s="89"/>
      <c r="G1110" s="87"/>
      <c r="H1110" s="87"/>
      <c r="I1110" s="87"/>
      <c r="J1110" s="87"/>
      <c r="K1110" s="87"/>
      <c r="L1110" s="87"/>
      <c r="M1110" s="87"/>
      <c r="N1110" s="87"/>
      <c r="O1110" s="87"/>
      <c r="P1110" s="20"/>
      <c r="R1110" s="21">
        <f t="shared" si="34"/>
        <v>0</v>
      </c>
      <c r="S1110" s="22" t="str">
        <f t="shared" si="35"/>
        <v>C-EN INICIO</v>
      </c>
    </row>
    <row r="1111" spans="2:19" ht="15.75" customHeight="1">
      <c r="B1111" s="15">
        <v>1099</v>
      </c>
      <c r="C1111" s="87"/>
      <c r="D1111" s="88"/>
      <c r="E1111" s="91"/>
      <c r="F1111" s="89"/>
      <c r="G1111" s="87"/>
      <c r="H1111" s="87"/>
      <c r="I1111" s="87"/>
      <c r="J1111" s="87"/>
      <c r="K1111" s="87"/>
      <c r="L1111" s="87"/>
      <c r="M1111" s="87"/>
      <c r="N1111" s="87"/>
      <c r="O1111" s="87"/>
      <c r="P1111" s="20"/>
      <c r="R1111" s="21">
        <f t="shared" si="34"/>
        <v>0</v>
      </c>
      <c r="S1111" s="22" t="str">
        <f t="shared" si="35"/>
        <v>C-EN INICIO</v>
      </c>
    </row>
    <row r="1112" spans="2:19" ht="15.75" customHeight="1">
      <c r="B1112" s="15">
        <v>1100</v>
      </c>
      <c r="C1112" s="87"/>
      <c r="D1112" s="92"/>
      <c r="E1112" s="91"/>
      <c r="F1112" s="89"/>
      <c r="G1112" s="87"/>
      <c r="H1112" s="87"/>
      <c r="I1112" s="87"/>
      <c r="J1112" s="87"/>
      <c r="K1112" s="87"/>
      <c r="L1112" s="87"/>
      <c r="M1112" s="87"/>
      <c r="N1112" s="87"/>
      <c r="O1112" s="87"/>
      <c r="P1112" s="20"/>
      <c r="R1112" s="21">
        <f t="shared" ref="R1112:R1169" si="36">SUM(G1112+H1112+I1112+J1112+K1112+L1112+M1112+N1112+O1112+P1112)</f>
        <v>0</v>
      </c>
      <c r="S1112" s="22" t="str">
        <f t="shared" ref="S1112:S1169" si="37">IF(R1112&gt;=18,"AD-DESTACADO",IF(R1112&gt;12,"A-LOGRADO",IF(R1112&gt;=10,"B-EN PROCESO","C-EN INICIO")))</f>
        <v>C-EN INICIO</v>
      </c>
    </row>
    <row r="1113" spans="2:19" ht="15.75" customHeight="1">
      <c r="B1113" s="15">
        <v>1101</v>
      </c>
      <c r="C1113" s="87"/>
      <c r="D1113" s="92"/>
      <c r="E1113" s="91"/>
      <c r="F1113" s="89"/>
      <c r="G1113" s="87"/>
      <c r="H1113" s="87"/>
      <c r="I1113" s="87"/>
      <c r="J1113" s="87"/>
      <c r="K1113" s="87"/>
      <c r="L1113" s="87"/>
      <c r="M1113" s="87"/>
      <c r="N1113" s="87"/>
      <c r="O1113" s="87"/>
      <c r="P1113" s="20"/>
      <c r="R1113" s="21">
        <f t="shared" si="36"/>
        <v>0</v>
      </c>
      <c r="S1113" s="22" t="str">
        <f t="shared" si="37"/>
        <v>C-EN INICIO</v>
      </c>
    </row>
    <row r="1114" spans="2:19" ht="15.75" customHeight="1">
      <c r="B1114" s="15">
        <v>1102</v>
      </c>
      <c r="C1114" s="87"/>
      <c r="D1114" s="92"/>
      <c r="E1114" s="91"/>
      <c r="F1114" s="89"/>
      <c r="G1114" s="87"/>
      <c r="H1114" s="87"/>
      <c r="I1114" s="87"/>
      <c r="J1114" s="87"/>
      <c r="K1114" s="87"/>
      <c r="L1114" s="87"/>
      <c r="M1114" s="87"/>
      <c r="N1114" s="87"/>
      <c r="O1114" s="87"/>
      <c r="P1114" s="20"/>
      <c r="R1114" s="21">
        <f t="shared" si="36"/>
        <v>0</v>
      </c>
      <c r="S1114" s="22" t="str">
        <f t="shared" si="37"/>
        <v>C-EN INICIO</v>
      </c>
    </row>
    <row r="1115" spans="2:19" ht="15.75" customHeight="1">
      <c r="B1115" s="15">
        <v>1103</v>
      </c>
      <c r="C1115" s="87"/>
      <c r="D1115" s="92"/>
      <c r="E1115" s="91"/>
      <c r="F1115" s="89"/>
      <c r="G1115" s="87"/>
      <c r="H1115" s="87"/>
      <c r="I1115" s="87"/>
      <c r="J1115" s="87"/>
      <c r="K1115" s="87"/>
      <c r="L1115" s="87"/>
      <c r="M1115" s="87"/>
      <c r="N1115" s="87"/>
      <c r="O1115" s="87"/>
      <c r="P1115" s="20"/>
      <c r="R1115" s="21">
        <f t="shared" si="36"/>
        <v>0</v>
      </c>
      <c r="S1115" s="22" t="str">
        <f t="shared" si="37"/>
        <v>C-EN INICIO</v>
      </c>
    </row>
    <row r="1116" spans="2:19" ht="15.75" customHeight="1">
      <c r="B1116" s="15">
        <v>1104</v>
      </c>
      <c r="C1116" s="87"/>
      <c r="D1116" s="92"/>
      <c r="E1116" s="91"/>
      <c r="F1116" s="89"/>
      <c r="G1116" s="87"/>
      <c r="H1116" s="87"/>
      <c r="I1116" s="87"/>
      <c r="J1116" s="87"/>
      <c r="K1116" s="87"/>
      <c r="L1116" s="87"/>
      <c r="M1116" s="87"/>
      <c r="N1116" s="87"/>
      <c r="O1116" s="87"/>
      <c r="P1116" s="20"/>
      <c r="R1116" s="21">
        <f t="shared" si="36"/>
        <v>0</v>
      </c>
      <c r="S1116" s="22" t="str">
        <f t="shared" si="37"/>
        <v>C-EN INICIO</v>
      </c>
    </row>
    <row r="1117" spans="2:19" ht="15.75" customHeight="1">
      <c r="B1117" s="15">
        <v>1105</v>
      </c>
      <c r="C1117" s="87"/>
      <c r="D1117" s="92"/>
      <c r="E1117" s="91"/>
      <c r="F1117" s="89"/>
      <c r="G1117" s="87"/>
      <c r="H1117" s="87"/>
      <c r="I1117" s="87"/>
      <c r="J1117" s="87"/>
      <c r="K1117" s="87"/>
      <c r="L1117" s="87"/>
      <c r="M1117" s="87"/>
      <c r="N1117" s="87"/>
      <c r="O1117" s="87"/>
      <c r="P1117" s="20"/>
      <c r="R1117" s="21">
        <f t="shared" si="36"/>
        <v>0</v>
      </c>
      <c r="S1117" s="22" t="str">
        <f t="shared" si="37"/>
        <v>C-EN INICIO</v>
      </c>
    </row>
    <row r="1118" spans="2:19" ht="15.75" customHeight="1">
      <c r="B1118" s="15">
        <v>1106</v>
      </c>
      <c r="C1118" s="87"/>
      <c r="D1118" s="92"/>
      <c r="E1118" s="91"/>
      <c r="F1118" s="89"/>
      <c r="G1118" s="87"/>
      <c r="H1118" s="87"/>
      <c r="I1118" s="87"/>
      <c r="J1118" s="87"/>
      <c r="K1118" s="87"/>
      <c r="L1118" s="87"/>
      <c r="M1118" s="87"/>
      <c r="N1118" s="87"/>
      <c r="O1118" s="87"/>
      <c r="P1118" s="20"/>
      <c r="R1118" s="21">
        <f t="shared" si="36"/>
        <v>0</v>
      </c>
      <c r="S1118" s="22" t="str">
        <f t="shared" si="37"/>
        <v>C-EN INICIO</v>
      </c>
    </row>
    <row r="1119" spans="2:19" ht="15.75" customHeight="1">
      <c r="B1119" s="15">
        <v>1107</v>
      </c>
      <c r="C1119" s="87"/>
      <c r="D1119" s="92"/>
      <c r="E1119" s="91"/>
      <c r="F1119" s="89"/>
      <c r="G1119" s="87"/>
      <c r="H1119" s="87"/>
      <c r="I1119" s="87"/>
      <c r="J1119" s="87"/>
      <c r="K1119" s="87"/>
      <c r="L1119" s="87"/>
      <c r="M1119" s="87"/>
      <c r="N1119" s="87"/>
      <c r="O1119" s="87"/>
      <c r="P1119" s="20"/>
      <c r="R1119" s="21">
        <f t="shared" si="36"/>
        <v>0</v>
      </c>
      <c r="S1119" s="22" t="str">
        <f t="shared" si="37"/>
        <v>C-EN INICIO</v>
      </c>
    </row>
    <row r="1120" spans="2:19" ht="15.75" customHeight="1">
      <c r="B1120" s="15">
        <v>1108</v>
      </c>
      <c r="C1120" s="87"/>
      <c r="D1120" s="92"/>
      <c r="E1120" s="91"/>
      <c r="F1120" s="89"/>
      <c r="G1120" s="87"/>
      <c r="H1120" s="87"/>
      <c r="I1120" s="87"/>
      <c r="J1120" s="87"/>
      <c r="K1120" s="87"/>
      <c r="L1120" s="87"/>
      <c r="M1120" s="87"/>
      <c r="N1120" s="87"/>
      <c r="O1120" s="87"/>
      <c r="P1120" s="20"/>
      <c r="R1120" s="21">
        <f t="shared" si="36"/>
        <v>0</v>
      </c>
      <c r="S1120" s="22" t="str">
        <f t="shared" si="37"/>
        <v>C-EN INICIO</v>
      </c>
    </row>
    <row r="1121" spans="2:19" ht="15.75" customHeight="1">
      <c r="B1121" s="15">
        <v>1109</v>
      </c>
      <c r="C1121" s="87"/>
      <c r="D1121" s="92"/>
      <c r="E1121" s="91"/>
      <c r="F1121" s="89"/>
      <c r="G1121" s="87"/>
      <c r="H1121" s="87"/>
      <c r="I1121" s="87"/>
      <c r="J1121" s="87"/>
      <c r="K1121" s="87"/>
      <c r="L1121" s="87"/>
      <c r="M1121" s="87"/>
      <c r="N1121" s="87"/>
      <c r="O1121" s="87"/>
      <c r="P1121" s="20"/>
      <c r="R1121" s="21">
        <f t="shared" si="36"/>
        <v>0</v>
      </c>
      <c r="S1121" s="22" t="str">
        <f t="shared" si="37"/>
        <v>C-EN INICIO</v>
      </c>
    </row>
    <row r="1122" spans="2:19" ht="15.75" customHeight="1">
      <c r="B1122" s="15">
        <v>1110</v>
      </c>
      <c r="C1122" s="87"/>
      <c r="D1122" s="92"/>
      <c r="E1122" s="91"/>
      <c r="F1122" s="89"/>
      <c r="G1122" s="87"/>
      <c r="H1122" s="87"/>
      <c r="I1122" s="87"/>
      <c r="J1122" s="87"/>
      <c r="K1122" s="87"/>
      <c r="L1122" s="87"/>
      <c r="M1122" s="87"/>
      <c r="N1122" s="87"/>
      <c r="O1122" s="87"/>
      <c r="P1122" s="20"/>
      <c r="R1122" s="21">
        <f t="shared" si="36"/>
        <v>0</v>
      </c>
      <c r="S1122" s="22" t="str">
        <f t="shared" si="37"/>
        <v>C-EN INICIO</v>
      </c>
    </row>
    <row r="1123" spans="2:19" ht="15.75" customHeight="1">
      <c r="B1123" s="15">
        <v>1111</v>
      </c>
      <c r="C1123" s="87"/>
      <c r="D1123" s="92"/>
      <c r="E1123" s="91"/>
      <c r="F1123" s="89"/>
      <c r="G1123" s="87"/>
      <c r="H1123" s="87"/>
      <c r="I1123" s="87"/>
      <c r="J1123" s="87"/>
      <c r="K1123" s="87"/>
      <c r="L1123" s="87"/>
      <c r="M1123" s="87"/>
      <c r="N1123" s="87"/>
      <c r="O1123" s="87"/>
      <c r="P1123" s="20"/>
      <c r="R1123" s="21">
        <f t="shared" si="36"/>
        <v>0</v>
      </c>
      <c r="S1123" s="22" t="str">
        <f t="shared" si="37"/>
        <v>C-EN INICIO</v>
      </c>
    </row>
    <row r="1124" spans="2:19" ht="15.75" customHeight="1">
      <c r="B1124" s="15">
        <v>1112</v>
      </c>
      <c r="C1124" s="87"/>
      <c r="D1124" s="92"/>
      <c r="E1124" s="91"/>
      <c r="F1124" s="89"/>
      <c r="G1124" s="87"/>
      <c r="H1124" s="87"/>
      <c r="I1124" s="87"/>
      <c r="J1124" s="87"/>
      <c r="K1124" s="87"/>
      <c r="L1124" s="87"/>
      <c r="M1124" s="87"/>
      <c r="N1124" s="87"/>
      <c r="O1124" s="87"/>
      <c r="P1124" s="20"/>
      <c r="R1124" s="21">
        <f t="shared" si="36"/>
        <v>0</v>
      </c>
      <c r="S1124" s="22" t="str">
        <f t="shared" si="37"/>
        <v>C-EN INICIO</v>
      </c>
    </row>
    <row r="1125" spans="2:19" ht="15.75" customHeight="1">
      <c r="B1125" s="15">
        <v>1113</v>
      </c>
      <c r="C1125" s="87"/>
      <c r="D1125" s="92"/>
      <c r="E1125" s="91"/>
      <c r="F1125" s="89"/>
      <c r="G1125" s="87"/>
      <c r="H1125" s="87"/>
      <c r="I1125" s="87"/>
      <c r="J1125" s="87"/>
      <c r="K1125" s="87"/>
      <c r="L1125" s="87"/>
      <c r="M1125" s="87"/>
      <c r="N1125" s="87"/>
      <c r="O1125" s="87"/>
      <c r="P1125" s="20"/>
      <c r="R1125" s="21">
        <f t="shared" si="36"/>
        <v>0</v>
      </c>
      <c r="S1125" s="22" t="str">
        <f t="shared" si="37"/>
        <v>C-EN INICIO</v>
      </c>
    </row>
    <row r="1126" spans="2:19" ht="15.75" customHeight="1">
      <c r="B1126" s="15">
        <v>1114</v>
      </c>
      <c r="C1126" s="87"/>
      <c r="D1126" s="92"/>
      <c r="E1126" s="91"/>
      <c r="F1126" s="89"/>
      <c r="G1126" s="87"/>
      <c r="H1126" s="87"/>
      <c r="I1126" s="87"/>
      <c r="J1126" s="87"/>
      <c r="K1126" s="87"/>
      <c r="L1126" s="87"/>
      <c r="M1126" s="87"/>
      <c r="N1126" s="87"/>
      <c r="O1126" s="87"/>
      <c r="P1126" s="20"/>
      <c r="R1126" s="21">
        <f t="shared" si="36"/>
        <v>0</v>
      </c>
      <c r="S1126" s="22" t="str">
        <f t="shared" si="37"/>
        <v>C-EN INICIO</v>
      </c>
    </row>
    <row r="1127" spans="2:19" ht="15.75" customHeight="1">
      <c r="B1127" s="15">
        <v>1115</v>
      </c>
      <c r="C1127" s="87"/>
      <c r="D1127" s="92"/>
      <c r="E1127" s="91"/>
      <c r="F1127" s="89"/>
      <c r="G1127" s="87"/>
      <c r="H1127" s="87"/>
      <c r="I1127" s="87"/>
      <c r="J1127" s="87"/>
      <c r="K1127" s="87"/>
      <c r="L1127" s="87"/>
      <c r="M1127" s="87"/>
      <c r="N1127" s="87"/>
      <c r="O1127" s="87"/>
      <c r="P1127" s="20"/>
      <c r="R1127" s="21">
        <f t="shared" si="36"/>
        <v>0</v>
      </c>
      <c r="S1127" s="22" t="str">
        <f t="shared" si="37"/>
        <v>C-EN INICIO</v>
      </c>
    </row>
    <row r="1128" spans="2:19" ht="15.75" customHeight="1">
      <c r="B1128" s="15">
        <v>1116</v>
      </c>
      <c r="C1128" s="87"/>
      <c r="D1128" s="92"/>
      <c r="E1128" s="91"/>
      <c r="F1128" s="89"/>
      <c r="G1128" s="87"/>
      <c r="H1128" s="87"/>
      <c r="I1128" s="87"/>
      <c r="J1128" s="87"/>
      <c r="K1128" s="87"/>
      <c r="L1128" s="87"/>
      <c r="M1128" s="87"/>
      <c r="N1128" s="87"/>
      <c r="O1128" s="87"/>
      <c r="P1128" s="20"/>
      <c r="R1128" s="21">
        <f t="shared" si="36"/>
        <v>0</v>
      </c>
      <c r="S1128" s="22" t="str">
        <f t="shared" si="37"/>
        <v>C-EN INICIO</v>
      </c>
    </row>
    <row r="1129" spans="2:19" ht="15.75" customHeight="1">
      <c r="B1129" s="15">
        <v>1117</v>
      </c>
      <c r="C1129" s="87"/>
      <c r="D1129" s="92"/>
      <c r="E1129" s="91"/>
      <c r="F1129" s="89"/>
      <c r="G1129" s="87"/>
      <c r="H1129" s="87"/>
      <c r="I1129" s="87"/>
      <c r="J1129" s="87"/>
      <c r="K1129" s="87"/>
      <c r="L1129" s="87"/>
      <c r="M1129" s="87"/>
      <c r="N1129" s="87"/>
      <c r="O1129" s="87"/>
      <c r="P1129" s="20"/>
      <c r="R1129" s="21">
        <f t="shared" si="36"/>
        <v>0</v>
      </c>
      <c r="S1129" s="22" t="str">
        <f t="shared" si="37"/>
        <v>C-EN INICIO</v>
      </c>
    </row>
    <row r="1130" spans="2:19" ht="15.75" customHeight="1">
      <c r="B1130" s="15">
        <v>1118</v>
      </c>
      <c r="C1130" s="87"/>
      <c r="D1130" s="92"/>
      <c r="E1130" s="91"/>
      <c r="F1130" s="89"/>
      <c r="G1130" s="87"/>
      <c r="H1130" s="87"/>
      <c r="I1130" s="87"/>
      <c r="J1130" s="87"/>
      <c r="K1130" s="87"/>
      <c r="L1130" s="87"/>
      <c r="M1130" s="87"/>
      <c r="N1130" s="87"/>
      <c r="O1130" s="87"/>
      <c r="P1130" s="20"/>
      <c r="R1130" s="21">
        <f t="shared" si="36"/>
        <v>0</v>
      </c>
      <c r="S1130" s="22" t="str">
        <f t="shared" si="37"/>
        <v>C-EN INICIO</v>
      </c>
    </row>
    <row r="1131" spans="2:19" ht="15.75" customHeight="1">
      <c r="B1131" s="15">
        <v>1119</v>
      </c>
      <c r="C1131" s="87"/>
      <c r="D1131" s="92"/>
      <c r="E1131" s="91"/>
      <c r="F1131" s="89"/>
      <c r="G1131" s="87"/>
      <c r="H1131" s="87"/>
      <c r="I1131" s="87"/>
      <c r="J1131" s="87"/>
      <c r="K1131" s="87"/>
      <c r="L1131" s="87"/>
      <c r="M1131" s="87"/>
      <c r="N1131" s="87"/>
      <c r="O1131" s="87"/>
      <c r="P1131" s="20"/>
      <c r="R1131" s="21">
        <f t="shared" si="36"/>
        <v>0</v>
      </c>
      <c r="S1131" s="22" t="str">
        <f t="shared" si="37"/>
        <v>C-EN INICIO</v>
      </c>
    </row>
    <row r="1132" spans="2:19" ht="15.75" customHeight="1">
      <c r="B1132" s="15">
        <v>1120</v>
      </c>
      <c r="C1132" s="87"/>
      <c r="D1132" s="92"/>
      <c r="E1132" s="91"/>
      <c r="F1132" s="89"/>
      <c r="G1132" s="87"/>
      <c r="H1132" s="87"/>
      <c r="I1132" s="87"/>
      <c r="J1132" s="87"/>
      <c r="K1132" s="87"/>
      <c r="L1132" s="87"/>
      <c r="M1132" s="87"/>
      <c r="N1132" s="87"/>
      <c r="O1132" s="87"/>
      <c r="P1132" s="20"/>
      <c r="R1132" s="21">
        <f t="shared" si="36"/>
        <v>0</v>
      </c>
      <c r="S1132" s="22" t="str">
        <f t="shared" si="37"/>
        <v>C-EN INICIO</v>
      </c>
    </row>
    <row r="1133" spans="2:19" ht="15.75" customHeight="1">
      <c r="B1133" s="15">
        <v>1121</v>
      </c>
      <c r="C1133" s="87"/>
      <c r="D1133" s="92"/>
      <c r="E1133" s="91"/>
      <c r="F1133" s="89"/>
      <c r="G1133" s="87"/>
      <c r="H1133" s="87"/>
      <c r="I1133" s="87"/>
      <c r="J1133" s="87"/>
      <c r="K1133" s="87"/>
      <c r="L1133" s="87"/>
      <c r="M1133" s="87"/>
      <c r="N1133" s="87"/>
      <c r="O1133" s="87"/>
      <c r="P1133" s="20"/>
      <c r="R1133" s="21">
        <f t="shared" si="36"/>
        <v>0</v>
      </c>
      <c r="S1133" s="22" t="str">
        <f t="shared" si="37"/>
        <v>C-EN INICIO</v>
      </c>
    </row>
    <row r="1134" spans="2:19" ht="15.75" customHeight="1">
      <c r="B1134" s="15">
        <v>1122</v>
      </c>
      <c r="C1134" s="87"/>
      <c r="D1134" s="92"/>
      <c r="E1134" s="91"/>
      <c r="F1134" s="89"/>
      <c r="G1134" s="87"/>
      <c r="H1134" s="87"/>
      <c r="I1134" s="87"/>
      <c r="J1134" s="87"/>
      <c r="K1134" s="87"/>
      <c r="L1134" s="87"/>
      <c r="M1134" s="87"/>
      <c r="N1134" s="87"/>
      <c r="O1134" s="87"/>
      <c r="P1134" s="20"/>
      <c r="R1134" s="21">
        <f t="shared" si="36"/>
        <v>0</v>
      </c>
      <c r="S1134" s="22" t="str">
        <f t="shared" si="37"/>
        <v>C-EN INICIO</v>
      </c>
    </row>
    <row r="1135" spans="2:19" ht="15.75" customHeight="1">
      <c r="B1135" s="15">
        <v>1123</v>
      </c>
      <c r="C1135" s="87"/>
      <c r="D1135" s="92"/>
      <c r="E1135" s="91"/>
      <c r="F1135" s="89"/>
      <c r="G1135" s="87"/>
      <c r="H1135" s="87"/>
      <c r="I1135" s="87"/>
      <c r="J1135" s="87"/>
      <c r="K1135" s="87"/>
      <c r="L1135" s="87"/>
      <c r="M1135" s="87"/>
      <c r="N1135" s="87"/>
      <c r="O1135" s="87"/>
      <c r="P1135" s="20"/>
      <c r="R1135" s="21">
        <f t="shared" si="36"/>
        <v>0</v>
      </c>
      <c r="S1135" s="22" t="str">
        <f t="shared" si="37"/>
        <v>C-EN INICIO</v>
      </c>
    </row>
    <row r="1136" spans="2:19" ht="15.75" customHeight="1">
      <c r="B1136" s="15">
        <v>1124</v>
      </c>
      <c r="C1136" s="87"/>
      <c r="D1136" s="92"/>
      <c r="E1136" s="91"/>
      <c r="F1136" s="89"/>
      <c r="G1136" s="87"/>
      <c r="H1136" s="87"/>
      <c r="I1136" s="87"/>
      <c r="J1136" s="87"/>
      <c r="K1136" s="87"/>
      <c r="L1136" s="87"/>
      <c r="M1136" s="87"/>
      <c r="N1136" s="87"/>
      <c r="O1136" s="87"/>
      <c r="P1136" s="20"/>
      <c r="R1136" s="21">
        <f t="shared" si="36"/>
        <v>0</v>
      </c>
      <c r="S1136" s="22" t="str">
        <f t="shared" si="37"/>
        <v>C-EN INICIO</v>
      </c>
    </row>
    <row r="1137" spans="2:19" ht="15.75" customHeight="1">
      <c r="B1137" s="15">
        <v>1125</v>
      </c>
      <c r="C1137" s="87"/>
      <c r="D1137" s="92"/>
      <c r="E1137" s="91"/>
      <c r="F1137" s="89"/>
      <c r="G1137" s="87"/>
      <c r="H1137" s="87"/>
      <c r="I1137" s="87"/>
      <c r="J1137" s="87"/>
      <c r="K1137" s="87"/>
      <c r="L1137" s="87"/>
      <c r="M1137" s="87"/>
      <c r="N1137" s="87"/>
      <c r="O1137" s="87"/>
      <c r="P1137" s="20"/>
      <c r="R1137" s="21">
        <f t="shared" si="36"/>
        <v>0</v>
      </c>
      <c r="S1137" s="22" t="str">
        <f t="shared" si="37"/>
        <v>C-EN INICIO</v>
      </c>
    </row>
    <row r="1138" spans="2:19" ht="15.75" customHeight="1">
      <c r="B1138" s="15">
        <v>1126</v>
      </c>
      <c r="C1138" s="87"/>
      <c r="D1138" s="92"/>
      <c r="E1138" s="91"/>
      <c r="F1138" s="89"/>
      <c r="G1138" s="87"/>
      <c r="H1138" s="87"/>
      <c r="I1138" s="87"/>
      <c r="J1138" s="87"/>
      <c r="K1138" s="87"/>
      <c r="L1138" s="87"/>
      <c r="M1138" s="87"/>
      <c r="N1138" s="87"/>
      <c r="O1138" s="87"/>
      <c r="P1138" s="20"/>
      <c r="R1138" s="21">
        <f t="shared" si="36"/>
        <v>0</v>
      </c>
      <c r="S1138" s="22" t="str">
        <f t="shared" si="37"/>
        <v>C-EN INICIO</v>
      </c>
    </row>
    <row r="1139" spans="2:19" ht="15.75" customHeight="1">
      <c r="B1139" s="15">
        <v>1127</v>
      </c>
      <c r="C1139" s="87"/>
      <c r="D1139" s="92"/>
      <c r="E1139" s="91"/>
      <c r="F1139" s="89"/>
      <c r="G1139" s="87"/>
      <c r="H1139" s="87"/>
      <c r="I1139" s="87"/>
      <c r="J1139" s="87"/>
      <c r="K1139" s="87"/>
      <c r="L1139" s="87"/>
      <c r="M1139" s="87"/>
      <c r="N1139" s="87"/>
      <c r="O1139" s="87"/>
      <c r="P1139" s="20"/>
      <c r="R1139" s="21">
        <f t="shared" si="36"/>
        <v>0</v>
      </c>
      <c r="S1139" s="22" t="str">
        <f t="shared" si="37"/>
        <v>C-EN INICIO</v>
      </c>
    </row>
    <row r="1140" spans="2:19" ht="15.75" customHeight="1">
      <c r="B1140" s="15">
        <v>1128</v>
      </c>
      <c r="C1140" s="87"/>
      <c r="D1140" s="92"/>
      <c r="E1140" s="91"/>
      <c r="F1140" s="89"/>
      <c r="G1140" s="87"/>
      <c r="H1140" s="87"/>
      <c r="I1140" s="87"/>
      <c r="J1140" s="87"/>
      <c r="K1140" s="87"/>
      <c r="L1140" s="87"/>
      <c r="M1140" s="87"/>
      <c r="N1140" s="87"/>
      <c r="O1140" s="87"/>
      <c r="P1140" s="20"/>
      <c r="R1140" s="21">
        <f t="shared" si="36"/>
        <v>0</v>
      </c>
      <c r="S1140" s="22" t="str">
        <f t="shared" si="37"/>
        <v>C-EN INICIO</v>
      </c>
    </row>
    <row r="1141" spans="2:19" ht="15.75" customHeight="1">
      <c r="B1141" s="15">
        <v>1129</v>
      </c>
      <c r="C1141" s="87"/>
      <c r="D1141" s="92"/>
      <c r="E1141" s="91"/>
      <c r="F1141" s="89"/>
      <c r="G1141" s="87"/>
      <c r="H1141" s="87"/>
      <c r="I1141" s="87"/>
      <c r="J1141" s="87"/>
      <c r="K1141" s="87"/>
      <c r="L1141" s="87"/>
      <c r="M1141" s="87"/>
      <c r="N1141" s="87"/>
      <c r="O1141" s="87"/>
      <c r="P1141" s="20"/>
      <c r="R1141" s="21">
        <f t="shared" si="36"/>
        <v>0</v>
      </c>
      <c r="S1141" s="22" t="str">
        <f t="shared" si="37"/>
        <v>C-EN INICIO</v>
      </c>
    </row>
    <row r="1142" spans="2:19" ht="15.75" customHeight="1">
      <c r="B1142" s="15">
        <v>1130</v>
      </c>
      <c r="C1142" s="87"/>
      <c r="D1142" s="92"/>
      <c r="E1142" s="91"/>
      <c r="F1142" s="89"/>
      <c r="G1142" s="87"/>
      <c r="H1142" s="87"/>
      <c r="I1142" s="87"/>
      <c r="J1142" s="87"/>
      <c r="K1142" s="87"/>
      <c r="L1142" s="87"/>
      <c r="M1142" s="87"/>
      <c r="N1142" s="87"/>
      <c r="O1142" s="87"/>
      <c r="P1142" s="20"/>
      <c r="R1142" s="21">
        <f t="shared" si="36"/>
        <v>0</v>
      </c>
      <c r="S1142" s="22" t="str">
        <f t="shared" si="37"/>
        <v>C-EN INICIO</v>
      </c>
    </row>
    <row r="1143" spans="2:19" ht="15.75" customHeight="1">
      <c r="B1143" s="15">
        <v>1131</v>
      </c>
      <c r="C1143" s="87"/>
      <c r="D1143" s="92"/>
      <c r="E1143" s="91"/>
      <c r="F1143" s="89"/>
      <c r="G1143" s="87"/>
      <c r="H1143" s="87"/>
      <c r="I1143" s="87"/>
      <c r="J1143" s="87"/>
      <c r="K1143" s="87"/>
      <c r="L1143" s="87"/>
      <c r="M1143" s="87"/>
      <c r="N1143" s="87"/>
      <c r="O1143" s="87"/>
      <c r="P1143" s="20"/>
      <c r="R1143" s="21">
        <f t="shared" si="36"/>
        <v>0</v>
      </c>
      <c r="S1143" s="22" t="str">
        <f t="shared" si="37"/>
        <v>C-EN INICIO</v>
      </c>
    </row>
    <row r="1144" spans="2:19" ht="15.75" customHeight="1">
      <c r="B1144" s="15">
        <v>1132</v>
      </c>
      <c r="C1144" s="87"/>
      <c r="D1144" s="92"/>
      <c r="E1144" s="91"/>
      <c r="F1144" s="89"/>
      <c r="G1144" s="87"/>
      <c r="H1144" s="87"/>
      <c r="I1144" s="87"/>
      <c r="J1144" s="87"/>
      <c r="K1144" s="87"/>
      <c r="L1144" s="87"/>
      <c r="M1144" s="87"/>
      <c r="N1144" s="87"/>
      <c r="O1144" s="87"/>
      <c r="P1144" s="20"/>
      <c r="R1144" s="21">
        <f t="shared" si="36"/>
        <v>0</v>
      </c>
      <c r="S1144" s="22" t="str">
        <f t="shared" si="37"/>
        <v>C-EN INICIO</v>
      </c>
    </row>
    <row r="1145" spans="2:19" ht="15.75" customHeight="1">
      <c r="B1145" s="15">
        <v>1133</v>
      </c>
      <c r="C1145" s="87"/>
      <c r="D1145" s="92"/>
      <c r="E1145" s="91"/>
      <c r="F1145" s="89"/>
      <c r="G1145" s="87"/>
      <c r="H1145" s="87"/>
      <c r="I1145" s="87"/>
      <c r="J1145" s="87"/>
      <c r="K1145" s="87"/>
      <c r="L1145" s="87"/>
      <c r="M1145" s="87"/>
      <c r="N1145" s="87"/>
      <c r="O1145" s="87"/>
      <c r="P1145" s="20"/>
      <c r="R1145" s="21">
        <f t="shared" si="36"/>
        <v>0</v>
      </c>
      <c r="S1145" s="22" t="str">
        <f t="shared" si="37"/>
        <v>C-EN INICIO</v>
      </c>
    </row>
    <row r="1146" spans="2:19" ht="15.75" customHeight="1">
      <c r="B1146" s="15">
        <v>1134</v>
      </c>
      <c r="C1146" s="87"/>
      <c r="D1146" s="92"/>
      <c r="E1146" s="91"/>
      <c r="F1146" s="89"/>
      <c r="G1146" s="87"/>
      <c r="H1146" s="87"/>
      <c r="I1146" s="87"/>
      <c r="J1146" s="87"/>
      <c r="K1146" s="87"/>
      <c r="L1146" s="87"/>
      <c r="M1146" s="87"/>
      <c r="N1146" s="87"/>
      <c r="O1146" s="87"/>
      <c r="P1146" s="20"/>
      <c r="R1146" s="21">
        <f t="shared" si="36"/>
        <v>0</v>
      </c>
      <c r="S1146" s="22" t="str">
        <f t="shared" si="37"/>
        <v>C-EN INICIO</v>
      </c>
    </row>
    <row r="1147" spans="2:19" ht="15.75" customHeight="1">
      <c r="B1147" s="15">
        <v>1135</v>
      </c>
      <c r="C1147" s="87"/>
      <c r="D1147" s="92"/>
      <c r="E1147" s="91"/>
      <c r="F1147" s="89"/>
      <c r="G1147" s="87"/>
      <c r="H1147" s="87"/>
      <c r="I1147" s="87"/>
      <c r="J1147" s="87"/>
      <c r="K1147" s="87"/>
      <c r="L1147" s="87"/>
      <c r="M1147" s="87"/>
      <c r="N1147" s="87"/>
      <c r="O1147" s="87"/>
      <c r="P1147" s="20"/>
      <c r="R1147" s="21">
        <f t="shared" si="36"/>
        <v>0</v>
      </c>
      <c r="S1147" s="22" t="str">
        <f t="shared" si="37"/>
        <v>C-EN INICIO</v>
      </c>
    </row>
    <row r="1148" spans="2:19" ht="15.75" customHeight="1">
      <c r="B1148" s="15">
        <v>1136</v>
      </c>
      <c r="C1148" s="87"/>
      <c r="D1148" s="92"/>
      <c r="E1148" s="91"/>
      <c r="F1148" s="89"/>
      <c r="G1148" s="87"/>
      <c r="H1148" s="87"/>
      <c r="I1148" s="87"/>
      <c r="J1148" s="87"/>
      <c r="K1148" s="87"/>
      <c r="L1148" s="87"/>
      <c r="M1148" s="87"/>
      <c r="N1148" s="87"/>
      <c r="O1148" s="87"/>
      <c r="P1148" s="20"/>
      <c r="R1148" s="21">
        <f t="shared" si="36"/>
        <v>0</v>
      </c>
      <c r="S1148" s="22" t="str">
        <f t="shared" si="37"/>
        <v>C-EN INICIO</v>
      </c>
    </row>
    <row r="1149" spans="2:19" ht="15.75" customHeight="1">
      <c r="B1149" s="15">
        <v>1137</v>
      </c>
      <c r="C1149" s="87"/>
      <c r="D1149" s="92"/>
      <c r="E1149" s="91"/>
      <c r="F1149" s="89"/>
      <c r="G1149" s="87"/>
      <c r="H1149" s="87"/>
      <c r="I1149" s="87"/>
      <c r="J1149" s="87"/>
      <c r="K1149" s="87"/>
      <c r="L1149" s="87"/>
      <c r="M1149" s="87"/>
      <c r="N1149" s="87"/>
      <c r="O1149" s="87"/>
      <c r="P1149" s="20"/>
      <c r="R1149" s="21">
        <f t="shared" si="36"/>
        <v>0</v>
      </c>
      <c r="S1149" s="22" t="str">
        <f t="shared" si="37"/>
        <v>C-EN INICIO</v>
      </c>
    </row>
    <row r="1150" spans="2:19" ht="15.75" customHeight="1">
      <c r="B1150" s="15">
        <v>1138</v>
      </c>
      <c r="C1150" s="87"/>
      <c r="D1150" s="92"/>
      <c r="E1150" s="91"/>
      <c r="F1150" s="89"/>
      <c r="G1150" s="87"/>
      <c r="H1150" s="87"/>
      <c r="I1150" s="87"/>
      <c r="J1150" s="87"/>
      <c r="K1150" s="87"/>
      <c r="L1150" s="87"/>
      <c r="M1150" s="87"/>
      <c r="N1150" s="87"/>
      <c r="O1150" s="87"/>
      <c r="P1150" s="20"/>
      <c r="R1150" s="21">
        <f t="shared" si="36"/>
        <v>0</v>
      </c>
      <c r="S1150" s="22" t="str">
        <f t="shared" si="37"/>
        <v>C-EN INICIO</v>
      </c>
    </row>
    <row r="1151" spans="2:19" ht="15.75" customHeight="1">
      <c r="B1151" s="15">
        <v>1139</v>
      </c>
      <c r="C1151" s="87"/>
      <c r="D1151" s="92"/>
      <c r="E1151" s="91"/>
      <c r="F1151" s="89"/>
      <c r="G1151" s="87"/>
      <c r="H1151" s="87"/>
      <c r="I1151" s="87"/>
      <c r="J1151" s="87"/>
      <c r="K1151" s="87"/>
      <c r="L1151" s="87"/>
      <c r="M1151" s="87"/>
      <c r="N1151" s="87"/>
      <c r="O1151" s="87"/>
      <c r="P1151" s="20"/>
      <c r="R1151" s="21">
        <f t="shared" si="36"/>
        <v>0</v>
      </c>
      <c r="S1151" s="22" t="str">
        <f t="shared" si="37"/>
        <v>C-EN INICIO</v>
      </c>
    </row>
    <row r="1152" spans="2:19" ht="15.75" customHeight="1">
      <c r="B1152" s="15">
        <v>1140</v>
      </c>
      <c r="C1152" s="87"/>
      <c r="D1152" s="92"/>
      <c r="E1152" s="91"/>
      <c r="F1152" s="89"/>
      <c r="G1152" s="87"/>
      <c r="H1152" s="87"/>
      <c r="I1152" s="87"/>
      <c r="J1152" s="87"/>
      <c r="K1152" s="87"/>
      <c r="L1152" s="87"/>
      <c r="M1152" s="87"/>
      <c r="N1152" s="87"/>
      <c r="O1152" s="87"/>
      <c r="P1152" s="20"/>
      <c r="R1152" s="21">
        <f t="shared" si="36"/>
        <v>0</v>
      </c>
      <c r="S1152" s="22" t="str">
        <f t="shared" si="37"/>
        <v>C-EN INICIO</v>
      </c>
    </row>
    <row r="1153" spans="2:19" ht="15.75" customHeight="1">
      <c r="B1153" s="15">
        <v>1141</v>
      </c>
      <c r="C1153" s="87"/>
      <c r="D1153" s="88"/>
      <c r="E1153" s="91"/>
      <c r="F1153" s="89"/>
      <c r="G1153" s="87"/>
      <c r="H1153" s="87"/>
      <c r="I1153" s="87"/>
      <c r="J1153" s="87"/>
      <c r="K1153" s="87"/>
      <c r="L1153" s="87"/>
      <c r="M1153" s="87"/>
      <c r="N1153" s="87"/>
      <c r="O1153" s="87"/>
      <c r="P1153" s="20"/>
      <c r="R1153" s="21">
        <f t="shared" si="36"/>
        <v>0</v>
      </c>
      <c r="S1153" s="22" t="str">
        <f t="shared" si="37"/>
        <v>C-EN INICIO</v>
      </c>
    </row>
    <row r="1154" spans="2:19" ht="15.75" customHeight="1">
      <c r="B1154" s="15">
        <v>1142</v>
      </c>
      <c r="C1154" s="87"/>
      <c r="D1154" s="88"/>
      <c r="E1154" s="91"/>
      <c r="F1154" s="89"/>
      <c r="G1154" s="87"/>
      <c r="H1154" s="87"/>
      <c r="I1154" s="87"/>
      <c r="J1154" s="87"/>
      <c r="K1154" s="87"/>
      <c r="L1154" s="87"/>
      <c r="M1154" s="87"/>
      <c r="N1154" s="87"/>
      <c r="O1154" s="87"/>
      <c r="P1154" s="20"/>
      <c r="R1154" s="21">
        <f t="shared" si="36"/>
        <v>0</v>
      </c>
      <c r="S1154" s="22" t="str">
        <f t="shared" si="37"/>
        <v>C-EN INICIO</v>
      </c>
    </row>
    <row r="1155" spans="2:19" ht="15.75" customHeight="1">
      <c r="B1155" s="15">
        <v>1143</v>
      </c>
      <c r="C1155" s="87"/>
      <c r="D1155" s="88"/>
      <c r="E1155" s="91"/>
      <c r="F1155" s="89"/>
      <c r="G1155" s="87"/>
      <c r="H1155" s="87"/>
      <c r="I1155" s="87"/>
      <c r="J1155" s="87"/>
      <c r="K1155" s="87"/>
      <c r="L1155" s="87"/>
      <c r="M1155" s="87"/>
      <c r="N1155" s="87"/>
      <c r="O1155" s="87"/>
      <c r="P1155" s="20"/>
      <c r="R1155" s="21">
        <f t="shared" si="36"/>
        <v>0</v>
      </c>
      <c r="S1155" s="22" t="str">
        <f t="shared" si="37"/>
        <v>C-EN INICIO</v>
      </c>
    </row>
    <row r="1156" spans="2:19" ht="15.75" customHeight="1">
      <c r="B1156" s="15">
        <v>1144</v>
      </c>
      <c r="C1156" s="87"/>
      <c r="D1156" s="88"/>
      <c r="E1156" s="91"/>
      <c r="F1156" s="89"/>
      <c r="G1156" s="87"/>
      <c r="H1156" s="87"/>
      <c r="I1156" s="87"/>
      <c r="J1156" s="87"/>
      <c r="K1156" s="87"/>
      <c r="L1156" s="87"/>
      <c r="M1156" s="87"/>
      <c r="N1156" s="87"/>
      <c r="O1156" s="87"/>
      <c r="P1156" s="20"/>
      <c r="R1156" s="21">
        <f t="shared" si="36"/>
        <v>0</v>
      </c>
      <c r="S1156" s="22" t="str">
        <f t="shared" si="37"/>
        <v>C-EN INICIO</v>
      </c>
    </row>
    <row r="1157" spans="2:19" ht="15.75" customHeight="1">
      <c r="B1157" s="15">
        <v>1145</v>
      </c>
      <c r="C1157" s="87"/>
      <c r="D1157" s="88"/>
      <c r="E1157" s="91"/>
      <c r="F1157" s="89"/>
      <c r="G1157" s="87"/>
      <c r="H1157" s="87"/>
      <c r="I1157" s="87"/>
      <c r="J1157" s="87"/>
      <c r="K1157" s="87"/>
      <c r="L1157" s="87"/>
      <c r="M1157" s="87"/>
      <c r="N1157" s="87"/>
      <c r="O1157" s="87"/>
      <c r="P1157" s="20"/>
      <c r="R1157" s="21">
        <f t="shared" si="36"/>
        <v>0</v>
      </c>
      <c r="S1157" s="22" t="str">
        <f t="shared" si="37"/>
        <v>C-EN INICIO</v>
      </c>
    </row>
    <row r="1158" spans="2:19" ht="15.75" customHeight="1">
      <c r="B1158" s="15">
        <v>1146</v>
      </c>
      <c r="C1158" s="87"/>
      <c r="D1158" s="88"/>
      <c r="E1158" s="91"/>
      <c r="F1158" s="89"/>
      <c r="G1158" s="87"/>
      <c r="H1158" s="87"/>
      <c r="I1158" s="87"/>
      <c r="J1158" s="87"/>
      <c r="K1158" s="87"/>
      <c r="L1158" s="87"/>
      <c r="M1158" s="87"/>
      <c r="N1158" s="87"/>
      <c r="O1158" s="87"/>
      <c r="P1158" s="20"/>
      <c r="R1158" s="21">
        <f t="shared" si="36"/>
        <v>0</v>
      </c>
      <c r="S1158" s="22" t="str">
        <f t="shared" si="37"/>
        <v>C-EN INICIO</v>
      </c>
    </row>
    <row r="1159" spans="2:19" ht="15.75" customHeight="1">
      <c r="B1159" s="15">
        <v>1147</v>
      </c>
      <c r="C1159" s="87"/>
      <c r="D1159" s="88"/>
      <c r="E1159" s="91"/>
      <c r="F1159" s="89"/>
      <c r="G1159" s="87"/>
      <c r="H1159" s="87"/>
      <c r="I1159" s="87"/>
      <c r="J1159" s="87"/>
      <c r="K1159" s="87"/>
      <c r="L1159" s="87"/>
      <c r="M1159" s="87"/>
      <c r="N1159" s="87"/>
      <c r="O1159" s="87"/>
      <c r="P1159" s="20"/>
      <c r="R1159" s="21">
        <f t="shared" si="36"/>
        <v>0</v>
      </c>
      <c r="S1159" s="22" t="str">
        <f t="shared" si="37"/>
        <v>C-EN INICIO</v>
      </c>
    </row>
    <row r="1160" spans="2:19" ht="15.75" customHeight="1">
      <c r="B1160" s="15">
        <v>1148</v>
      </c>
      <c r="C1160" s="87"/>
      <c r="D1160" s="88"/>
      <c r="E1160" s="91"/>
      <c r="F1160" s="89"/>
      <c r="G1160" s="87"/>
      <c r="H1160" s="87"/>
      <c r="I1160" s="87"/>
      <c r="J1160" s="87"/>
      <c r="K1160" s="87"/>
      <c r="L1160" s="87"/>
      <c r="M1160" s="87"/>
      <c r="N1160" s="87"/>
      <c r="O1160" s="87"/>
      <c r="P1160" s="20"/>
      <c r="R1160" s="21">
        <f t="shared" si="36"/>
        <v>0</v>
      </c>
      <c r="S1160" s="22" t="str">
        <f t="shared" si="37"/>
        <v>C-EN INICIO</v>
      </c>
    </row>
    <row r="1161" spans="2:19" ht="15.75" customHeight="1">
      <c r="B1161" s="15">
        <v>1149</v>
      </c>
      <c r="C1161" s="87"/>
      <c r="D1161" s="88"/>
      <c r="E1161" s="91"/>
      <c r="F1161" s="89"/>
      <c r="G1161" s="87"/>
      <c r="H1161" s="87"/>
      <c r="I1161" s="87"/>
      <c r="J1161" s="87"/>
      <c r="K1161" s="87"/>
      <c r="L1161" s="87"/>
      <c r="M1161" s="87"/>
      <c r="N1161" s="87"/>
      <c r="O1161" s="87"/>
      <c r="P1161" s="20"/>
      <c r="R1161" s="21">
        <f t="shared" si="36"/>
        <v>0</v>
      </c>
      <c r="S1161" s="22" t="str">
        <f t="shared" si="37"/>
        <v>C-EN INICIO</v>
      </c>
    </row>
    <row r="1162" spans="2:19" ht="15.75" customHeight="1">
      <c r="B1162" s="15">
        <v>1150</v>
      </c>
      <c r="C1162" s="87"/>
      <c r="D1162" s="88"/>
      <c r="E1162" s="93"/>
      <c r="F1162" s="89"/>
      <c r="G1162" s="87"/>
      <c r="H1162" s="87"/>
      <c r="I1162" s="87"/>
      <c r="J1162" s="87"/>
      <c r="K1162" s="87"/>
      <c r="L1162" s="87"/>
      <c r="M1162" s="87"/>
      <c r="N1162" s="87"/>
      <c r="O1162" s="87"/>
      <c r="P1162" s="20"/>
      <c r="R1162" s="21">
        <f t="shared" si="36"/>
        <v>0</v>
      </c>
      <c r="S1162" s="22" t="str">
        <f t="shared" si="37"/>
        <v>C-EN INICIO</v>
      </c>
    </row>
    <row r="1163" spans="2:19" ht="15.75" customHeight="1">
      <c r="B1163" s="15">
        <v>1151</v>
      </c>
      <c r="C1163" s="87"/>
      <c r="D1163" s="88"/>
      <c r="E1163" s="91"/>
      <c r="F1163" s="89"/>
      <c r="G1163" s="87"/>
      <c r="H1163" s="87"/>
      <c r="I1163" s="87"/>
      <c r="J1163" s="87"/>
      <c r="K1163" s="87"/>
      <c r="L1163" s="87"/>
      <c r="M1163" s="87"/>
      <c r="N1163" s="87"/>
      <c r="O1163" s="87"/>
      <c r="P1163" s="20"/>
      <c r="R1163" s="21">
        <f t="shared" si="36"/>
        <v>0</v>
      </c>
      <c r="S1163" s="22" t="str">
        <f t="shared" si="37"/>
        <v>C-EN INICIO</v>
      </c>
    </row>
    <row r="1164" spans="2:19" ht="15.75" customHeight="1">
      <c r="B1164" s="15">
        <v>1152</v>
      </c>
      <c r="C1164" s="87"/>
      <c r="D1164" s="88"/>
      <c r="E1164" s="91"/>
      <c r="F1164" s="89"/>
      <c r="G1164" s="87"/>
      <c r="H1164" s="87"/>
      <c r="I1164" s="87"/>
      <c r="J1164" s="87"/>
      <c r="K1164" s="87"/>
      <c r="L1164" s="87"/>
      <c r="M1164" s="87"/>
      <c r="N1164" s="87"/>
      <c r="O1164" s="87"/>
      <c r="P1164" s="20"/>
      <c r="R1164" s="21">
        <f t="shared" si="36"/>
        <v>0</v>
      </c>
      <c r="S1164" s="22" t="str">
        <f t="shared" si="37"/>
        <v>C-EN INICIO</v>
      </c>
    </row>
    <row r="1165" spans="2:19" ht="15.75" customHeight="1">
      <c r="B1165" s="15">
        <v>1153</v>
      </c>
      <c r="C1165" s="87"/>
      <c r="D1165" s="88"/>
      <c r="E1165" s="91"/>
      <c r="F1165" s="89"/>
      <c r="G1165" s="87"/>
      <c r="H1165" s="87"/>
      <c r="I1165" s="87"/>
      <c r="J1165" s="87"/>
      <c r="K1165" s="87"/>
      <c r="L1165" s="87"/>
      <c r="M1165" s="87"/>
      <c r="N1165" s="87"/>
      <c r="O1165" s="87"/>
      <c r="P1165" s="20"/>
      <c r="R1165" s="21">
        <f t="shared" si="36"/>
        <v>0</v>
      </c>
      <c r="S1165" s="22" t="str">
        <f t="shared" si="37"/>
        <v>C-EN INICIO</v>
      </c>
    </row>
    <row r="1166" spans="2:19" ht="15.75" customHeight="1">
      <c r="B1166" s="15">
        <v>1154</v>
      </c>
      <c r="C1166" s="87"/>
      <c r="D1166" s="88"/>
      <c r="E1166" s="91"/>
      <c r="F1166" s="89"/>
      <c r="G1166" s="87"/>
      <c r="H1166" s="87"/>
      <c r="I1166" s="87"/>
      <c r="J1166" s="87"/>
      <c r="K1166" s="87"/>
      <c r="L1166" s="87"/>
      <c r="M1166" s="87"/>
      <c r="N1166" s="87"/>
      <c r="O1166" s="87"/>
      <c r="P1166" s="20"/>
      <c r="R1166" s="21">
        <f t="shared" si="36"/>
        <v>0</v>
      </c>
      <c r="S1166" s="22" t="str">
        <f t="shared" si="37"/>
        <v>C-EN INICIO</v>
      </c>
    </row>
    <row r="1167" spans="2:19" ht="15.75" customHeight="1">
      <c r="B1167" s="15">
        <v>1155</v>
      </c>
      <c r="C1167" s="87"/>
      <c r="D1167" s="88"/>
      <c r="E1167" s="91"/>
      <c r="F1167" s="89"/>
      <c r="G1167" s="87"/>
      <c r="H1167" s="87"/>
      <c r="I1167" s="87"/>
      <c r="J1167" s="87"/>
      <c r="K1167" s="87"/>
      <c r="L1167" s="87"/>
      <c r="M1167" s="87"/>
      <c r="N1167" s="87"/>
      <c r="O1167" s="87"/>
      <c r="P1167" s="20"/>
      <c r="R1167" s="21">
        <f t="shared" si="36"/>
        <v>0</v>
      </c>
      <c r="S1167" s="22" t="str">
        <f t="shared" si="37"/>
        <v>C-EN INICIO</v>
      </c>
    </row>
    <row r="1168" spans="2:19" ht="15.75" customHeight="1">
      <c r="B1168" s="15">
        <v>1156</v>
      </c>
      <c r="C1168" s="87"/>
      <c r="D1168" s="88"/>
      <c r="E1168" s="91"/>
      <c r="F1168" s="89"/>
      <c r="G1168" s="87"/>
      <c r="H1168" s="87"/>
      <c r="I1168" s="87"/>
      <c r="J1168" s="87"/>
      <c r="K1168" s="87"/>
      <c r="L1168" s="87"/>
      <c r="M1168" s="87"/>
      <c r="N1168" s="87"/>
      <c r="O1168" s="87"/>
      <c r="P1168" s="20"/>
      <c r="R1168" s="21">
        <f t="shared" si="36"/>
        <v>0</v>
      </c>
      <c r="S1168" s="22" t="str">
        <f t="shared" si="37"/>
        <v>C-EN INICIO</v>
      </c>
    </row>
    <row r="1169" spans="2:19" ht="15.75" customHeight="1">
      <c r="B1169" s="15">
        <v>1157</v>
      </c>
      <c r="C1169" s="87"/>
      <c r="D1169" s="88"/>
      <c r="E1169" s="91"/>
      <c r="F1169" s="89"/>
      <c r="G1169" s="87"/>
      <c r="H1169" s="87"/>
      <c r="I1169" s="87"/>
      <c r="J1169" s="87"/>
      <c r="K1169" s="87"/>
      <c r="L1169" s="87"/>
      <c r="M1169" s="87"/>
      <c r="N1169" s="87"/>
      <c r="O1169" s="87"/>
      <c r="P1169" s="20"/>
      <c r="R1169" s="21">
        <f t="shared" si="36"/>
        <v>0</v>
      </c>
      <c r="S1169" s="22" t="str">
        <f t="shared" si="37"/>
        <v>C-EN INICIO</v>
      </c>
    </row>
    <row r="1170" spans="2:19" ht="15.75" customHeight="1">
      <c r="B1170" s="15">
        <v>1158</v>
      </c>
      <c r="C1170" s="87"/>
      <c r="D1170" s="88"/>
      <c r="E1170" s="91"/>
      <c r="F1170" s="89"/>
      <c r="G1170" s="87"/>
      <c r="H1170" s="87"/>
      <c r="I1170" s="87"/>
      <c r="J1170" s="87"/>
      <c r="K1170" s="87"/>
      <c r="L1170" s="87"/>
      <c r="M1170" s="87"/>
      <c r="N1170" s="87"/>
      <c r="O1170" s="87"/>
      <c r="P1170" s="20"/>
      <c r="R1170" s="21">
        <f t="shared" si="34"/>
        <v>0</v>
      </c>
      <c r="S1170" s="22" t="str">
        <f t="shared" si="35"/>
        <v>C-EN INICIO</v>
      </c>
    </row>
    <row r="1171" spans="2:19" ht="15.75" customHeight="1">
      <c r="B1171" s="15">
        <v>1159</v>
      </c>
      <c r="C1171" s="87"/>
      <c r="D1171" s="88"/>
      <c r="E1171" s="91"/>
      <c r="F1171" s="89"/>
      <c r="G1171" s="87"/>
      <c r="H1171" s="87"/>
      <c r="I1171" s="87"/>
      <c r="J1171" s="87"/>
      <c r="K1171" s="87"/>
      <c r="L1171" s="87"/>
      <c r="M1171" s="87"/>
      <c r="N1171" s="87"/>
      <c r="O1171" s="87"/>
      <c r="P1171" s="20"/>
      <c r="R1171" s="21">
        <f t="shared" si="34"/>
        <v>0</v>
      </c>
      <c r="S1171" s="22" t="str">
        <f t="shared" si="35"/>
        <v>C-EN INICIO</v>
      </c>
    </row>
    <row r="1172" spans="2:19" ht="15.75" customHeight="1">
      <c r="B1172" s="15">
        <v>1160</v>
      </c>
      <c r="C1172" s="87"/>
      <c r="D1172" s="88"/>
      <c r="E1172" s="91"/>
      <c r="F1172" s="89"/>
      <c r="G1172" s="87"/>
      <c r="H1172" s="87"/>
      <c r="I1172" s="87"/>
      <c r="J1172" s="87"/>
      <c r="K1172" s="87"/>
      <c r="L1172" s="87"/>
      <c r="M1172" s="87"/>
      <c r="N1172" s="87"/>
      <c r="O1172" s="87"/>
      <c r="P1172" s="20"/>
      <c r="R1172" s="21">
        <f t="shared" si="34"/>
        <v>0</v>
      </c>
      <c r="S1172" s="22" t="str">
        <f t="shared" si="35"/>
        <v>C-EN INICIO</v>
      </c>
    </row>
    <row r="1173" spans="2:19" ht="15.75" customHeight="1">
      <c r="B1173" s="15">
        <v>1161</v>
      </c>
      <c r="C1173" s="87"/>
      <c r="D1173" s="88"/>
      <c r="E1173" s="91"/>
      <c r="F1173" s="89"/>
      <c r="G1173" s="87"/>
      <c r="H1173" s="87"/>
      <c r="I1173" s="87"/>
      <c r="J1173" s="87"/>
      <c r="K1173" s="87"/>
      <c r="L1173" s="87"/>
      <c r="M1173" s="87"/>
      <c r="N1173" s="87"/>
      <c r="O1173" s="87"/>
      <c r="P1173" s="20"/>
      <c r="R1173" s="21">
        <f t="shared" si="34"/>
        <v>0</v>
      </c>
      <c r="S1173" s="22" t="str">
        <f t="shared" si="35"/>
        <v>C-EN INICIO</v>
      </c>
    </row>
    <row r="1174" spans="2:19" ht="15.75" customHeight="1">
      <c r="B1174" s="15">
        <v>1162</v>
      </c>
      <c r="C1174" s="87"/>
      <c r="D1174" s="88"/>
      <c r="E1174" s="91"/>
      <c r="F1174" s="89"/>
      <c r="G1174" s="87"/>
      <c r="H1174" s="87"/>
      <c r="I1174" s="87"/>
      <c r="J1174" s="87"/>
      <c r="K1174" s="87"/>
      <c r="L1174" s="87"/>
      <c r="M1174" s="87"/>
      <c r="N1174" s="87"/>
      <c r="O1174" s="87"/>
      <c r="P1174" s="20"/>
      <c r="R1174" s="21">
        <f t="shared" si="34"/>
        <v>0</v>
      </c>
      <c r="S1174" s="22" t="str">
        <f t="shared" si="35"/>
        <v>C-EN INICIO</v>
      </c>
    </row>
    <row r="1175" spans="2:19" ht="15.75" customHeight="1">
      <c r="B1175" s="15">
        <v>1163</v>
      </c>
      <c r="C1175" s="87"/>
      <c r="D1175" s="88"/>
      <c r="E1175" s="91"/>
      <c r="F1175" s="89"/>
      <c r="G1175" s="87"/>
      <c r="H1175" s="87"/>
      <c r="I1175" s="87"/>
      <c r="J1175" s="87"/>
      <c r="K1175" s="87"/>
      <c r="L1175" s="87"/>
      <c r="M1175" s="87"/>
      <c r="N1175" s="87"/>
      <c r="O1175" s="87"/>
      <c r="P1175" s="20"/>
      <c r="R1175" s="21">
        <f t="shared" si="34"/>
        <v>0</v>
      </c>
      <c r="S1175" s="22" t="str">
        <f t="shared" si="35"/>
        <v>C-EN INICIO</v>
      </c>
    </row>
    <row r="1176" spans="2:19" ht="15.75" customHeight="1">
      <c r="B1176" s="15">
        <v>1164</v>
      </c>
      <c r="C1176" s="87"/>
      <c r="D1176" s="88"/>
      <c r="E1176" s="91"/>
      <c r="F1176" s="89"/>
      <c r="G1176" s="87"/>
      <c r="H1176" s="87"/>
      <c r="I1176" s="87"/>
      <c r="J1176" s="87"/>
      <c r="K1176" s="87"/>
      <c r="L1176" s="87"/>
      <c r="M1176" s="87"/>
      <c r="N1176" s="87"/>
      <c r="O1176" s="87"/>
      <c r="P1176" s="20"/>
      <c r="R1176" s="21">
        <f t="shared" si="34"/>
        <v>0</v>
      </c>
      <c r="S1176" s="22" t="str">
        <f t="shared" si="35"/>
        <v>C-EN INICIO</v>
      </c>
    </row>
    <row r="1177" spans="2:19" ht="15.75" customHeight="1">
      <c r="B1177" s="15">
        <v>1165</v>
      </c>
      <c r="C1177" s="87"/>
      <c r="D1177" s="88"/>
      <c r="E1177" s="91"/>
      <c r="F1177" s="89"/>
      <c r="G1177" s="87"/>
      <c r="H1177" s="87"/>
      <c r="I1177" s="87"/>
      <c r="J1177" s="87"/>
      <c r="K1177" s="87"/>
      <c r="L1177" s="87"/>
      <c r="M1177" s="87"/>
      <c r="N1177" s="87"/>
      <c r="O1177" s="87"/>
      <c r="P1177" s="20"/>
      <c r="R1177" s="21">
        <f t="shared" si="34"/>
        <v>0</v>
      </c>
      <c r="S1177" s="22" t="str">
        <f t="shared" si="35"/>
        <v>C-EN INICIO</v>
      </c>
    </row>
    <row r="1178" spans="2:19" ht="15.75" customHeight="1">
      <c r="B1178" s="15">
        <v>1166</v>
      </c>
      <c r="C1178" s="87"/>
      <c r="D1178" s="88"/>
      <c r="E1178" s="91"/>
      <c r="F1178" s="89"/>
      <c r="G1178" s="87"/>
      <c r="H1178" s="87"/>
      <c r="I1178" s="87"/>
      <c r="J1178" s="87"/>
      <c r="K1178" s="87"/>
      <c r="L1178" s="87"/>
      <c r="M1178" s="87"/>
      <c r="N1178" s="87"/>
      <c r="O1178" s="87"/>
      <c r="P1178" s="20"/>
      <c r="R1178" s="21">
        <f t="shared" si="34"/>
        <v>0</v>
      </c>
      <c r="S1178" s="22" t="str">
        <f t="shared" si="35"/>
        <v>C-EN INICIO</v>
      </c>
    </row>
    <row r="1179" spans="2:19" ht="15.75" customHeight="1">
      <c r="B1179" s="15">
        <v>1167</v>
      </c>
      <c r="C1179" s="87"/>
      <c r="D1179" s="88"/>
      <c r="E1179" s="91"/>
      <c r="F1179" s="89"/>
      <c r="G1179" s="87"/>
      <c r="H1179" s="87"/>
      <c r="I1179" s="87"/>
      <c r="J1179" s="87"/>
      <c r="K1179" s="87"/>
      <c r="L1179" s="87"/>
      <c r="M1179" s="87"/>
      <c r="N1179" s="87"/>
      <c r="O1179" s="87"/>
      <c r="P1179" s="20"/>
      <c r="R1179" s="21">
        <f t="shared" si="34"/>
        <v>0</v>
      </c>
      <c r="S1179" s="22" t="str">
        <f t="shared" si="35"/>
        <v>C-EN INICIO</v>
      </c>
    </row>
    <row r="1180" spans="2:19" ht="15.75" customHeight="1">
      <c r="B1180" s="15">
        <v>1168</v>
      </c>
      <c r="C1180" s="87"/>
      <c r="D1180" s="88"/>
      <c r="E1180" s="91"/>
      <c r="F1180" s="89"/>
      <c r="G1180" s="87"/>
      <c r="H1180" s="87"/>
      <c r="I1180" s="87"/>
      <c r="J1180" s="87"/>
      <c r="K1180" s="87"/>
      <c r="L1180" s="87"/>
      <c r="M1180" s="87"/>
      <c r="N1180" s="87"/>
      <c r="O1180" s="87"/>
      <c r="P1180" s="20"/>
      <c r="R1180" s="21">
        <f t="shared" si="34"/>
        <v>0</v>
      </c>
      <c r="S1180" s="22" t="str">
        <f t="shared" si="35"/>
        <v>C-EN INICIO</v>
      </c>
    </row>
    <row r="1181" spans="2:19" ht="15.75" customHeight="1">
      <c r="B1181" s="15">
        <v>1169</v>
      </c>
      <c r="C1181" s="87"/>
      <c r="D1181" s="88"/>
      <c r="E1181" s="91"/>
      <c r="F1181" s="89"/>
      <c r="G1181" s="87"/>
      <c r="H1181" s="87"/>
      <c r="I1181" s="87"/>
      <c r="J1181" s="87"/>
      <c r="K1181" s="87"/>
      <c r="L1181" s="87"/>
      <c r="M1181" s="87"/>
      <c r="N1181" s="87"/>
      <c r="O1181" s="87"/>
      <c r="P1181" s="20"/>
      <c r="R1181" s="21">
        <f t="shared" si="34"/>
        <v>0</v>
      </c>
      <c r="S1181" s="22" t="str">
        <f t="shared" si="35"/>
        <v>C-EN INICIO</v>
      </c>
    </row>
    <row r="1182" spans="2:19" ht="15.75" customHeight="1">
      <c r="B1182" s="15">
        <v>1170</v>
      </c>
      <c r="C1182" s="87"/>
      <c r="D1182" s="88"/>
      <c r="E1182" s="91"/>
      <c r="F1182" s="89"/>
      <c r="G1182" s="87"/>
      <c r="H1182" s="87"/>
      <c r="I1182" s="87"/>
      <c r="J1182" s="87"/>
      <c r="K1182" s="87"/>
      <c r="L1182" s="87"/>
      <c r="M1182" s="87"/>
      <c r="N1182" s="87"/>
      <c r="O1182" s="87"/>
      <c r="P1182" s="20"/>
      <c r="R1182" s="21">
        <f t="shared" si="34"/>
        <v>0</v>
      </c>
      <c r="S1182" s="22" t="str">
        <f t="shared" si="35"/>
        <v>C-EN INICIO</v>
      </c>
    </row>
    <row r="1183" spans="2:19" ht="15.75" customHeight="1">
      <c r="B1183" s="15">
        <v>1171</v>
      </c>
      <c r="C1183" s="87"/>
      <c r="D1183" s="88"/>
      <c r="E1183" s="91"/>
      <c r="F1183" s="89"/>
      <c r="G1183" s="87"/>
      <c r="H1183" s="87"/>
      <c r="I1183" s="87"/>
      <c r="J1183" s="87"/>
      <c r="K1183" s="87"/>
      <c r="L1183" s="87"/>
      <c r="M1183" s="87"/>
      <c r="N1183" s="87"/>
      <c r="O1183" s="87"/>
      <c r="P1183" s="20"/>
      <c r="R1183" s="21">
        <f t="shared" si="34"/>
        <v>0</v>
      </c>
      <c r="S1183" s="22" t="str">
        <f t="shared" si="35"/>
        <v>C-EN INICIO</v>
      </c>
    </row>
    <row r="1184" spans="2:19" ht="15.75" customHeight="1">
      <c r="B1184" s="15">
        <v>1172</v>
      </c>
      <c r="C1184" s="87"/>
      <c r="D1184" s="88"/>
      <c r="E1184" s="91"/>
      <c r="F1184" s="89"/>
      <c r="G1184" s="87"/>
      <c r="H1184" s="87"/>
      <c r="I1184" s="87"/>
      <c r="J1184" s="87"/>
      <c r="K1184" s="87"/>
      <c r="L1184" s="87"/>
      <c r="M1184" s="87"/>
      <c r="N1184" s="87"/>
      <c r="O1184" s="87"/>
      <c r="P1184" s="20"/>
      <c r="R1184" s="21">
        <f t="shared" si="34"/>
        <v>0</v>
      </c>
      <c r="S1184" s="22" t="str">
        <f t="shared" si="35"/>
        <v>C-EN INICIO</v>
      </c>
    </row>
    <row r="1185" spans="1:20" ht="15.75" customHeight="1">
      <c r="B1185" s="15">
        <v>1173</v>
      </c>
      <c r="C1185" s="87"/>
      <c r="D1185" s="88"/>
      <c r="E1185" s="91"/>
      <c r="F1185" s="89"/>
      <c r="G1185" s="87"/>
      <c r="H1185" s="87"/>
      <c r="I1185" s="87"/>
      <c r="J1185" s="87"/>
      <c r="K1185" s="87"/>
      <c r="L1185" s="87"/>
      <c r="M1185" s="87"/>
      <c r="N1185" s="87"/>
      <c r="O1185" s="87"/>
      <c r="P1185" s="20"/>
      <c r="R1185" s="21">
        <f t="shared" si="34"/>
        <v>0</v>
      </c>
      <c r="S1185" s="22" t="str">
        <f t="shared" si="35"/>
        <v>C-EN INICIO</v>
      </c>
    </row>
    <row r="1186" spans="1:20" ht="15.75" customHeight="1">
      <c r="B1186" s="15">
        <v>1174</v>
      </c>
      <c r="C1186" s="87"/>
      <c r="D1186" s="88"/>
      <c r="E1186" s="94"/>
      <c r="F1186" s="95"/>
      <c r="G1186" s="87"/>
      <c r="H1186" s="87"/>
      <c r="I1186" s="87"/>
      <c r="J1186" s="87"/>
      <c r="K1186" s="87"/>
      <c r="L1186" s="87"/>
      <c r="M1186" s="87"/>
      <c r="N1186" s="87"/>
      <c r="O1186" s="87"/>
      <c r="P1186" s="20"/>
      <c r="R1186" s="21">
        <f t="shared" si="34"/>
        <v>0</v>
      </c>
      <c r="S1186" s="22" t="str">
        <f t="shared" si="35"/>
        <v>C-EN INICIO</v>
      </c>
    </row>
    <row r="1187" spans="1:20" ht="15.75" customHeight="1">
      <c r="B1187" s="15">
        <v>1175</v>
      </c>
      <c r="C1187" s="87"/>
      <c r="D1187" s="88"/>
      <c r="E1187" s="94"/>
      <c r="F1187" s="95"/>
      <c r="G1187" s="87"/>
      <c r="H1187" s="87"/>
      <c r="I1187" s="87"/>
      <c r="J1187" s="87"/>
      <c r="K1187" s="87"/>
      <c r="L1187" s="87"/>
      <c r="M1187" s="87"/>
      <c r="N1187" s="87"/>
      <c r="O1187" s="87"/>
      <c r="P1187" s="20"/>
      <c r="R1187" s="21">
        <f t="shared" si="34"/>
        <v>0</v>
      </c>
      <c r="S1187" s="22" t="str">
        <f t="shared" si="35"/>
        <v>C-EN INICIO</v>
      </c>
    </row>
    <row r="1188" spans="1:20" ht="15.75" customHeight="1">
      <c r="B1188" s="15">
        <v>1176</v>
      </c>
      <c r="C1188" s="87"/>
      <c r="D1188" s="88"/>
      <c r="E1188" s="94"/>
      <c r="F1188" s="95"/>
      <c r="G1188" s="87"/>
      <c r="H1188" s="87"/>
      <c r="I1188" s="87"/>
      <c r="J1188" s="87"/>
      <c r="K1188" s="87"/>
      <c r="L1188" s="87"/>
      <c r="M1188" s="87"/>
      <c r="N1188" s="87"/>
      <c r="O1188" s="87"/>
      <c r="P1188" s="20"/>
      <c r="R1188" s="21">
        <f t="shared" si="34"/>
        <v>0</v>
      </c>
      <c r="S1188" s="22" t="str">
        <f t="shared" si="35"/>
        <v>C-EN INICIO</v>
      </c>
    </row>
    <row r="1189" spans="1:20" ht="15.75" customHeight="1">
      <c r="B1189" s="15">
        <v>1177</v>
      </c>
      <c r="C1189" s="87"/>
      <c r="D1189" s="88"/>
      <c r="E1189" s="94"/>
      <c r="F1189" s="95"/>
      <c r="G1189" s="87"/>
      <c r="H1189" s="87"/>
      <c r="I1189" s="87"/>
      <c r="J1189" s="87"/>
      <c r="K1189" s="87"/>
      <c r="L1189" s="87"/>
      <c r="M1189" s="87"/>
      <c r="N1189" s="87"/>
      <c r="O1189" s="87"/>
      <c r="P1189" s="20"/>
      <c r="R1189" s="21">
        <f t="shared" si="34"/>
        <v>0</v>
      </c>
      <c r="S1189" s="22" t="str">
        <f t="shared" si="35"/>
        <v>C-EN INICIO</v>
      </c>
    </row>
    <row r="1190" spans="1:20" ht="15.75" customHeight="1">
      <c r="B1190" s="15">
        <v>1178</v>
      </c>
      <c r="C1190" s="87"/>
      <c r="D1190" s="88"/>
      <c r="E1190" s="94"/>
      <c r="F1190" s="95"/>
      <c r="G1190" s="87"/>
      <c r="H1190" s="87"/>
      <c r="I1190" s="87"/>
      <c r="J1190" s="87"/>
      <c r="K1190" s="87"/>
      <c r="L1190" s="87"/>
      <c r="M1190" s="87"/>
      <c r="N1190" s="87"/>
      <c r="O1190" s="87"/>
      <c r="P1190" s="20"/>
      <c r="R1190" s="21">
        <f t="shared" si="34"/>
        <v>0</v>
      </c>
      <c r="S1190" s="22" t="str">
        <f t="shared" si="35"/>
        <v>C-EN INICIO</v>
      </c>
    </row>
    <row r="1191" spans="1:20" ht="15.75" customHeight="1">
      <c r="B1191" s="15">
        <v>1179</v>
      </c>
      <c r="C1191" s="87"/>
      <c r="D1191" s="88"/>
      <c r="E1191" s="94"/>
      <c r="F1191" s="95"/>
      <c r="G1191" s="87"/>
      <c r="H1191" s="87"/>
      <c r="I1191" s="87"/>
      <c r="J1191" s="87"/>
      <c r="K1191" s="87"/>
      <c r="L1191" s="87"/>
      <c r="M1191" s="87"/>
      <c r="N1191" s="87"/>
      <c r="O1191" s="87"/>
      <c r="P1191" s="20"/>
      <c r="R1191" s="21">
        <f t="shared" si="34"/>
        <v>0</v>
      </c>
      <c r="S1191" s="22" t="str">
        <f t="shared" si="35"/>
        <v>C-EN INICIO</v>
      </c>
    </row>
    <row r="1192" spans="1:20" ht="15.75" customHeight="1">
      <c r="B1192" s="15">
        <v>1180</v>
      </c>
      <c r="C1192" s="87"/>
      <c r="D1192" s="88"/>
      <c r="E1192" s="94"/>
      <c r="F1192" s="95"/>
      <c r="G1192" s="87"/>
      <c r="H1192" s="87"/>
      <c r="I1192" s="87"/>
      <c r="J1192" s="87"/>
      <c r="K1192" s="87"/>
      <c r="L1192" s="87"/>
      <c r="M1192" s="87"/>
      <c r="N1192" s="87"/>
      <c r="O1192" s="87"/>
      <c r="P1192" s="20"/>
      <c r="R1192" s="21">
        <f t="shared" si="34"/>
        <v>0</v>
      </c>
      <c r="S1192" s="22" t="str">
        <f t="shared" si="35"/>
        <v>C-EN INICIO</v>
      </c>
    </row>
    <row r="1193" spans="1:20" ht="15.75" customHeight="1">
      <c r="B1193" s="15">
        <v>1181</v>
      </c>
      <c r="C1193" s="87"/>
      <c r="D1193" s="88"/>
      <c r="E1193" s="94"/>
      <c r="F1193" s="95"/>
      <c r="G1193" s="87"/>
      <c r="H1193" s="87"/>
      <c r="I1193" s="87"/>
      <c r="J1193" s="87"/>
      <c r="K1193" s="87"/>
      <c r="L1193" s="87"/>
      <c r="M1193" s="87"/>
      <c r="N1193" s="87"/>
      <c r="O1193" s="87"/>
      <c r="P1193" s="20"/>
      <c r="R1193" s="21">
        <f t="shared" si="34"/>
        <v>0</v>
      </c>
      <c r="S1193" s="22" t="str">
        <f t="shared" si="35"/>
        <v>C-EN INICIO</v>
      </c>
    </row>
    <row r="1194" spans="1:20" ht="19.5" customHeight="1">
      <c r="A1194" s="34"/>
      <c r="B1194" s="15">
        <v>1182</v>
      </c>
      <c r="C1194" s="87"/>
      <c r="D1194" s="88"/>
      <c r="E1194" s="94"/>
      <c r="F1194" s="95"/>
      <c r="G1194" s="87"/>
      <c r="H1194" s="87"/>
      <c r="I1194" s="87"/>
      <c r="J1194" s="87"/>
      <c r="K1194" s="87"/>
      <c r="L1194" s="87"/>
      <c r="M1194" s="87"/>
      <c r="N1194" s="87"/>
      <c r="O1194" s="87"/>
      <c r="P1194" s="20"/>
      <c r="R1194" s="21">
        <f t="shared" si="34"/>
        <v>0</v>
      </c>
      <c r="S1194" s="22" t="str">
        <f t="shared" si="35"/>
        <v>C-EN INICIO</v>
      </c>
    </row>
    <row r="1195" spans="1:20" ht="19.5" hidden="1" customHeight="1">
      <c r="A1195" s="34"/>
      <c r="B1195" s="35"/>
      <c r="C1195" s="1"/>
      <c r="D1195" s="1"/>
      <c r="E1195" s="36"/>
      <c r="F1195" s="37"/>
      <c r="G1195" s="37"/>
      <c r="H1195" s="37"/>
      <c r="I1195" s="37"/>
      <c r="J1195" s="37"/>
      <c r="K1195" s="37"/>
      <c r="L1195" s="37"/>
      <c r="M1195" s="37"/>
      <c r="N1195" s="37"/>
      <c r="O1195" s="37"/>
      <c r="P1195" s="37"/>
      <c r="R1195" s="38"/>
      <c r="S1195" s="39"/>
    </row>
    <row r="1196" spans="1:20" ht="19.5" hidden="1" customHeight="1">
      <c r="A1196" s="34"/>
      <c r="B1196" s="35"/>
      <c r="C1196" s="35"/>
      <c r="D1196" s="35">
        <f>COUNTIF(F13:F1193,"=A")+COUNTIF(F13:F1193,"=B")+COUNTIF(F13:F1193,"=C")+COUNTIF(F13:F1193,"=D")+COUNTIF(F13:F1193,"=E")+COUNTIF(F13:F1193,"=F")+COUNTIF(F13:F1193,"=G")+COUNTIF(F13:F1193,"=ÚNICA")+COUNTIF(F13:F1193,"=UNICA")</f>
        <v>1065</v>
      </c>
      <c r="E1196" s="34">
        <f>COUNTBLANK(E13:E1194)</f>
        <v>116</v>
      </c>
      <c r="F1196" s="40"/>
      <c r="G1196" s="34"/>
      <c r="H1196" s="34"/>
      <c r="I1196" s="34"/>
      <c r="J1196" s="34"/>
      <c r="K1196" s="34"/>
      <c r="L1196" s="34"/>
      <c r="M1196" s="34"/>
      <c r="N1196" s="34"/>
      <c r="O1196" s="34"/>
      <c r="P1196" s="34"/>
      <c r="R1196" s="34"/>
      <c r="S1196" s="34"/>
    </row>
    <row r="1197" spans="1:20" ht="19.5" customHeight="1">
      <c r="A1197" s="34"/>
      <c r="B1197" s="35"/>
      <c r="C1197" s="34"/>
      <c r="D1197" s="34"/>
      <c r="E1197" s="34"/>
      <c r="F1197" s="40"/>
      <c r="G1197" s="34"/>
      <c r="H1197" s="34"/>
      <c r="I1197" s="35"/>
      <c r="J1197" s="34"/>
      <c r="K1197" s="34"/>
      <c r="L1197" s="34"/>
      <c r="M1197" s="34"/>
      <c r="N1197" s="34"/>
      <c r="O1197" s="34"/>
      <c r="P1197" s="34"/>
      <c r="R1197" s="34"/>
      <c r="S1197" s="34"/>
    </row>
    <row r="1198" spans="1:20" ht="15.75" customHeight="1">
      <c r="A1198" s="34"/>
      <c r="B1198" s="35"/>
      <c r="C1198" s="108" t="s">
        <v>31</v>
      </c>
      <c r="D1198" s="109"/>
      <c r="E1198" s="110"/>
      <c r="F1198" s="41" t="s">
        <v>32</v>
      </c>
      <c r="G1198" s="34"/>
      <c r="H1198" s="34"/>
      <c r="I1198" s="35"/>
      <c r="J1198" s="34"/>
      <c r="K1198" s="34"/>
      <c r="L1198" s="34"/>
      <c r="M1198" s="34"/>
      <c r="N1198" s="34"/>
      <c r="O1198" s="34"/>
      <c r="P1198" s="34"/>
      <c r="Q1198" s="34"/>
      <c r="R1198" s="34"/>
      <c r="S1198" s="34"/>
    </row>
    <row r="1199" spans="1:20" ht="27.75" customHeight="1">
      <c r="A1199" s="34"/>
      <c r="B1199" s="35"/>
      <c r="C1199" s="111" t="s">
        <v>33</v>
      </c>
      <c r="D1199" s="110"/>
      <c r="E1199" s="42">
        <f>COUNTIF(F13:F1194,"=ÚNICA")+COUNTIF(F13:F1194,"=A")+COUNTIF(F13:F1194,"=B")+COUNTIF(F13:F1194,"=C")+COUNTIF(F13:F1194,"=D")+COUNTIF(F13:F1194,"=E")+COUNTIF(F13:F1194,"=F")+COUNTIF(F13:F1194,"=G")</f>
        <v>1065</v>
      </c>
      <c r="F1199" s="43">
        <v>100</v>
      </c>
      <c r="G1199" s="35"/>
      <c r="H1199" s="35"/>
      <c r="I1199" s="35"/>
      <c r="J1199" s="35"/>
      <c r="K1199" s="34"/>
      <c r="L1199" s="34"/>
      <c r="M1199" s="34"/>
      <c r="N1199" s="34"/>
      <c r="O1199" s="34"/>
      <c r="P1199" s="34"/>
      <c r="Q1199" s="34"/>
      <c r="R1199" s="34"/>
      <c r="S1199" s="34"/>
      <c r="T1199" s="34"/>
    </row>
    <row r="1200" spans="1:20" ht="27.75" customHeight="1">
      <c r="A1200" s="34"/>
      <c r="B1200" s="35"/>
      <c r="C1200" s="111" t="s">
        <v>34</v>
      </c>
      <c r="D1200" s="110"/>
      <c r="E1200" s="42">
        <f>COUNTIF(G13:G1194,"=0")+COUNTIF(G13:G1194,"=2")</f>
        <v>1029</v>
      </c>
      <c r="F1200" s="43">
        <f>(E1200*F1199)/E1199</f>
        <v>96.619718309859152</v>
      </c>
      <c r="G1200" s="35"/>
      <c r="H1200" s="35"/>
      <c r="I1200" s="35"/>
      <c r="J1200" s="35"/>
      <c r="K1200" s="35"/>
      <c r="L1200" s="35"/>
      <c r="M1200" s="35"/>
      <c r="N1200" s="35"/>
      <c r="O1200" s="35"/>
      <c r="P1200" s="35"/>
      <c r="Q1200" s="34"/>
      <c r="R1200" s="34"/>
      <c r="S1200" s="34"/>
      <c r="T1200" s="34"/>
    </row>
    <row r="1201" spans="1:20" ht="27.75" customHeight="1">
      <c r="A1201" s="34"/>
      <c r="B1201" s="35"/>
      <c r="C1201" s="111" t="s">
        <v>35</v>
      </c>
      <c r="D1201" s="110"/>
      <c r="E1201" s="42">
        <f>E1199-E1200</f>
        <v>36</v>
      </c>
      <c r="F1201" s="43">
        <f>(E1201*F1199)/E1199</f>
        <v>3.380281690140845</v>
      </c>
      <c r="G1201" s="35"/>
      <c r="H1201" s="35"/>
      <c r="I1201" s="35"/>
      <c r="J1201" s="35"/>
      <c r="K1201" s="35"/>
      <c r="L1201" s="35"/>
      <c r="M1201" s="35"/>
      <c r="N1201" s="35"/>
      <c r="O1201" s="35"/>
      <c r="P1201" s="35"/>
      <c r="Q1201" s="34"/>
      <c r="R1201" s="34"/>
      <c r="S1201" s="34"/>
      <c r="T1201" s="34"/>
    </row>
    <row r="1202" spans="1:20" ht="15.75" customHeight="1">
      <c r="A1202" s="34"/>
      <c r="B1202" s="35"/>
      <c r="C1202" s="34"/>
      <c r="D1202" s="34"/>
      <c r="E1202" s="1"/>
      <c r="F1202" s="2"/>
      <c r="G1202" s="34"/>
      <c r="H1202" s="34"/>
      <c r="I1202" s="35"/>
      <c r="J1202" s="34"/>
      <c r="K1202" s="34"/>
      <c r="L1202" s="34"/>
      <c r="M1202" s="34"/>
      <c r="N1202" s="34"/>
      <c r="O1202" s="34"/>
      <c r="P1202" s="34"/>
      <c r="Q1202" s="34"/>
      <c r="R1202" s="34"/>
      <c r="S1202" s="34"/>
      <c r="T1202" s="34"/>
    </row>
    <row r="1203" spans="1:20" ht="15" customHeight="1">
      <c r="A1203" s="34"/>
      <c r="B1203" s="35"/>
      <c r="C1203" s="34"/>
      <c r="D1203" s="34"/>
      <c r="E1203" s="112" t="s">
        <v>36</v>
      </c>
      <c r="F1203" s="113"/>
      <c r="G1203" s="116" t="s">
        <v>37</v>
      </c>
      <c r="H1203" s="117"/>
      <c r="I1203" s="118" t="s">
        <v>38</v>
      </c>
      <c r="J1203" s="105"/>
      <c r="K1203" s="104" t="s">
        <v>39</v>
      </c>
      <c r="L1203" s="105"/>
      <c r="M1203" s="106" t="s">
        <v>40</v>
      </c>
      <c r="N1203" s="107"/>
      <c r="O1203" s="34"/>
      <c r="P1203" s="34"/>
      <c r="Q1203" s="34"/>
      <c r="R1203" s="34"/>
      <c r="S1203" s="34"/>
      <c r="T1203" s="34"/>
    </row>
    <row r="1204" spans="1:20" ht="15" customHeight="1">
      <c r="B1204" s="35"/>
      <c r="C1204" s="34"/>
      <c r="D1204" s="34"/>
      <c r="E1204" s="114"/>
      <c r="F1204" s="115"/>
      <c r="G1204" s="44" t="s">
        <v>41</v>
      </c>
      <c r="H1204" s="44" t="s">
        <v>42</v>
      </c>
      <c r="I1204" s="44" t="s">
        <v>41</v>
      </c>
      <c r="J1204" s="44" t="s">
        <v>42</v>
      </c>
      <c r="K1204" s="44" t="s">
        <v>41</v>
      </c>
      <c r="L1204" s="44" t="s">
        <v>42</v>
      </c>
      <c r="M1204" s="44" t="s">
        <v>41</v>
      </c>
      <c r="N1204" s="45" t="s">
        <v>42</v>
      </c>
      <c r="O1204" s="34"/>
      <c r="P1204" s="34"/>
      <c r="Q1204" s="34"/>
      <c r="R1204" s="34"/>
      <c r="S1204" s="34"/>
      <c r="T1204" s="34"/>
    </row>
    <row r="1205" spans="1:20" ht="15.75" customHeight="1">
      <c r="B1205" s="35"/>
      <c r="C1205" s="34"/>
      <c r="D1205" s="34"/>
      <c r="E1205" s="102" t="s">
        <v>43</v>
      </c>
      <c r="F1205" s="103"/>
      <c r="G1205" s="46">
        <f>COUNTIF(S13:S1194,"=C-EN INICIO")-E1196</f>
        <v>225</v>
      </c>
      <c r="H1205" s="47">
        <f>(G1205*100)/E1200</f>
        <v>21.865889212827987</v>
      </c>
      <c r="I1205" s="46">
        <f>COUNTIF(S13:S1194,"=B-EN PROCESO")</f>
        <v>319</v>
      </c>
      <c r="J1205" s="48">
        <f>(I1205*100)/E1200</f>
        <v>31.000971817298346</v>
      </c>
      <c r="K1205" s="46">
        <f>COUNTIF(S13:S1194,"=A-LOGRADO")</f>
        <v>360</v>
      </c>
      <c r="L1205" s="49">
        <f>(K1205*100)/E1200</f>
        <v>34.985422740524783</v>
      </c>
      <c r="M1205" s="46">
        <f>COUNTIF(S13:S1194,"=AD-DESTACADO")</f>
        <v>162</v>
      </c>
      <c r="N1205" s="50">
        <f>(M1205*100)/E1200</f>
        <v>15.743440233236152</v>
      </c>
      <c r="O1205" s="34"/>
      <c r="P1205" s="34"/>
      <c r="Q1205" s="34"/>
      <c r="R1205" s="34"/>
      <c r="S1205" s="34"/>
      <c r="T1205" s="34"/>
    </row>
    <row r="1206" spans="1:20" ht="15.75" customHeight="1">
      <c r="B1206" s="35"/>
      <c r="C1206" s="34"/>
      <c r="D1206" s="34"/>
      <c r="E1206" s="34"/>
      <c r="F1206" s="40"/>
      <c r="G1206" s="34"/>
      <c r="H1206" s="34"/>
      <c r="I1206" s="35"/>
      <c r="J1206" s="34"/>
      <c r="K1206" s="34"/>
      <c r="L1206" s="34"/>
      <c r="M1206" s="34"/>
      <c r="N1206" s="34"/>
      <c r="O1206" s="34"/>
      <c r="P1206" s="34"/>
      <c r="Q1206" s="34"/>
      <c r="R1206" s="34"/>
      <c r="S1206" s="34"/>
      <c r="T1206" s="34"/>
    </row>
    <row r="1207" spans="1:20" ht="15.75" customHeight="1">
      <c r="B1207" s="35"/>
      <c r="C1207" s="34"/>
      <c r="D1207" s="34"/>
      <c r="E1207" s="34"/>
      <c r="F1207" s="40"/>
      <c r="G1207" s="34"/>
      <c r="H1207" s="34"/>
      <c r="I1207" s="35"/>
      <c r="J1207" s="34"/>
      <c r="K1207" s="34"/>
      <c r="L1207" s="34"/>
      <c r="M1207" s="34"/>
      <c r="N1207" s="34"/>
      <c r="O1207" s="34"/>
      <c r="P1207" s="34"/>
      <c r="Q1207" s="34"/>
      <c r="R1207" s="34"/>
      <c r="S1207" s="34"/>
      <c r="T1207" s="34"/>
    </row>
    <row r="1208" spans="1:20" ht="15.75" customHeight="1">
      <c r="B1208" s="35"/>
      <c r="C1208" s="34"/>
      <c r="D1208" s="34"/>
      <c r="E1208" s="34"/>
      <c r="F1208" s="40"/>
      <c r="G1208" s="34"/>
      <c r="H1208" s="34"/>
      <c r="I1208" s="35"/>
      <c r="J1208" s="34"/>
      <c r="K1208" s="34"/>
      <c r="L1208" s="34"/>
      <c r="M1208" s="34"/>
      <c r="N1208" s="34"/>
      <c r="O1208" s="34"/>
      <c r="P1208" s="34"/>
      <c r="Q1208" s="34"/>
      <c r="R1208" s="34"/>
      <c r="S1208" s="34"/>
      <c r="T1208" s="34"/>
    </row>
    <row r="1209" spans="1:20" ht="15.75" customHeight="1">
      <c r="B1209" s="35"/>
      <c r="C1209" s="34"/>
      <c r="D1209" s="34"/>
      <c r="E1209" s="34"/>
      <c r="F1209" s="40"/>
      <c r="G1209" s="34"/>
      <c r="H1209" s="34"/>
      <c r="I1209" s="35"/>
      <c r="J1209" s="34"/>
      <c r="K1209" s="34"/>
      <c r="L1209" s="34"/>
      <c r="M1209" s="34"/>
      <c r="N1209" s="34"/>
      <c r="O1209" s="34"/>
      <c r="P1209" s="34"/>
      <c r="Q1209" s="34"/>
      <c r="R1209" s="34"/>
      <c r="S1209" s="34"/>
      <c r="T1209" s="34"/>
    </row>
    <row r="1210" spans="1:20" ht="15.75" customHeight="1">
      <c r="B1210" s="35"/>
      <c r="C1210" s="34"/>
      <c r="D1210" s="34"/>
      <c r="E1210" s="34"/>
      <c r="F1210" s="40"/>
      <c r="G1210" s="34"/>
      <c r="H1210" s="34"/>
      <c r="I1210" s="35"/>
      <c r="J1210" s="34"/>
      <c r="K1210" s="34"/>
      <c r="L1210" s="34"/>
      <c r="M1210" s="34"/>
      <c r="N1210" s="34"/>
      <c r="O1210" s="34"/>
      <c r="P1210" s="34"/>
      <c r="Q1210" s="34"/>
      <c r="R1210" s="34"/>
      <c r="S1210" s="34"/>
      <c r="T1210" s="34"/>
    </row>
    <row r="1211" spans="1:20" ht="15.75" customHeight="1">
      <c r="B1211" s="35"/>
      <c r="C1211" s="34"/>
      <c r="D1211" s="34"/>
      <c r="E1211" s="34"/>
      <c r="F1211" s="40"/>
      <c r="G1211" s="34"/>
      <c r="H1211" s="34"/>
      <c r="I1211" s="35"/>
      <c r="J1211" s="34"/>
      <c r="K1211" s="34"/>
      <c r="L1211" s="34"/>
      <c r="M1211" s="34"/>
      <c r="N1211" s="34"/>
      <c r="O1211" s="34"/>
      <c r="P1211" s="34"/>
      <c r="Q1211" s="34"/>
      <c r="R1211" s="34"/>
      <c r="S1211" s="34"/>
      <c r="T1211" s="34"/>
    </row>
    <row r="1212" spans="1:20" ht="15.75" customHeight="1">
      <c r="B1212" s="35"/>
      <c r="C1212" s="34"/>
      <c r="D1212" s="34"/>
      <c r="E1212" s="34"/>
      <c r="F1212" s="40"/>
      <c r="G1212" s="34"/>
      <c r="H1212" s="34"/>
      <c r="I1212" s="35"/>
      <c r="J1212" s="34"/>
      <c r="K1212" s="34"/>
      <c r="L1212" s="34"/>
      <c r="M1212" s="34"/>
      <c r="N1212" s="34"/>
      <c r="O1212" s="34"/>
      <c r="P1212" s="34"/>
      <c r="Q1212" s="34"/>
      <c r="R1212" s="34"/>
      <c r="S1212" s="34"/>
      <c r="T1212" s="34"/>
    </row>
    <row r="1213" spans="1:20" ht="15.75" customHeight="1">
      <c r="B1213" s="35"/>
      <c r="C1213" s="34"/>
      <c r="D1213" s="34"/>
      <c r="E1213" s="34"/>
      <c r="F1213" s="40"/>
      <c r="G1213" s="34"/>
      <c r="H1213" s="34"/>
      <c r="I1213" s="35"/>
      <c r="J1213" s="34"/>
      <c r="K1213" s="34"/>
      <c r="L1213" s="34"/>
      <c r="M1213" s="34"/>
      <c r="N1213" s="34"/>
      <c r="O1213" s="34"/>
      <c r="P1213" s="34"/>
      <c r="Q1213" s="34"/>
      <c r="R1213" s="34"/>
      <c r="S1213" s="34"/>
      <c r="T1213" s="34"/>
    </row>
    <row r="1214" spans="1:20" ht="15.75" customHeight="1">
      <c r="B1214" s="35"/>
      <c r="C1214" s="34"/>
      <c r="D1214" s="34"/>
      <c r="E1214" s="34"/>
      <c r="F1214" s="40"/>
      <c r="G1214" s="34"/>
      <c r="H1214" s="34"/>
      <c r="I1214" s="35"/>
      <c r="J1214" s="34"/>
      <c r="K1214" s="34"/>
      <c r="L1214" s="34"/>
      <c r="M1214" s="34"/>
      <c r="N1214" s="34"/>
      <c r="O1214" s="34"/>
      <c r="P1214" s="34"/>
      <c r="Q1214" s="34"/>
      <c r="R1214" s="34"/>
      <c r="S1214" s="34"/>
      <c r="T1214" s="34"/>
    </row>
    <row r="1215" spans="1:20" ht="15.75" customHeight="1">
      <c r="B1215" s="35"/>
      <c r="C1215" s="34"/>
      <c r="D1215" s="34"/>
      <c r="E1215" s="34"/>
      <c r="F1215" s="40"/>
      <c r="G1215" s="34"/>
      <c r="H1215" s="34"/>
      <c r="I1215" s="35"/>
      <c r="J1215" s="34"/>
      <c r="K1215" s="34"/>
      <c r="L1215" s="34"/>
      <c r="M1215" s="34"/>
      <c r="N1215" s="34"/>
      <c r="O1215" s="34"/>
      <c r="P1215" s="34"/>
      <c r="Q1215" s="34"/>
      <c r="R1215" s="34"/>
      <c r="S1215" s="34"/>
      <c r="T1215" s="34"/>
    </row>
    <row r="1216" spans="1:20" ht="15.75" customHeight="1">
      <c r="B1216" s="35"/>
      <c r="C1216" s="34"/>
      <c r="D1216" s="34"/>
      <c r="E1216" s="34"/>
      <c r="F1216" s="40"/>
      <c r="G1216" s="34"/>
      <c r="H1216" s="34"/>
      <c r="I1216" s="35"/>
      <c r="J1216" s="34"/>
      <c r="K1216" s="34"/>
      <c r="L1216" s="34"/>
      <c r="M1216" s="34"/>
      <c r="N1216" s="34"/>
      <c r="O1216" s="34"/>
      <c r="P1216" s="34"/>
      <c r="Q1216" s="34"/>
      <c r="R1216" s="34"/>
      <c r="S1216" s="34"/>
      <c r="T1216" s="34"/>
    </row>
    <row r="1217" spans="1:20" ht="15.75" customHeight="1">
      <c r="B1217" s="35"/>
      <c r="C1217" s="34"/>
      <c r="D1217" s="34"/>
      <c r="E1217" s="34"/>
      <c r="F1217" s="40"/>
      <c r="G1217" s="34"/>
      <c r="H1217" s="34"/>
      <c r="I1217" s="35"/>
      <c r="J1217" s="34"/>
      <c r="K1217" s="34"/>
      <c r="L1217" s="34"/>
      <c r="M1217" s="34"/>
      <c r="N1217" s="34"/>
      <c r="O1217" s="34"/>
      <c r="P1217" s="34"/>
      <c r="Q1217" s="34"/>
      <c r="R1217" s="34"/>
      <c r="S1217" s="34"/>
      <c r="T1217" s="34"/>
    </row>
    <row r="1218" spans="1:20" ht="15.75" customHeight="1">
      <c r="B1218" s="35"/>
      <c r="C1218" s="34"/>
      <c r="D1218" s="34"/>
      <c r="E1218" s="34"/>
      <c r="F1218" s="40"/>
      <c r="G1218" s="34"/>
      <c r="H1218" s="34"/>
      <c r="I1218" s="35"/>
      <c r="J1218" s="34"/>
      <c r="K1218" s="34"/>
      <c r="L1218" s="34"/>
      <c r="M1218" s="34"/>
      <c r="N1218" s="34"/>
      <c r="O1218" s="34"/>
      <c r="P1218" s="34"/>
      <c r="Q1218" s="34"/>
      <c r="R1218" s="34"/>
      <c r="S1218" s="34"/>
      <c r="T1218" s="34"/>
    </row>
    <row r="1219" spans="1:20" ht="15.75" customHeight="1">
      <c r="B1219" s="35"/>
      <c r="C1219" s="34"/>
      <c r="D1219" s="34"/>
      <c r="E1219" s="34"/>
      <c r="F1219" s="40"/>
      <c r="G1219" s="34"/>
      <c r="H1219" s="34"/>
      <c r="I1219" s="35"/>
      <c r="J1219" s="34"/>
      <c r="K1219" s="34"/>
      <c r="L1219" s="34"/>
      <c r="M1219" s="34"/>
      <c r="N1219" s="34"/>
      <c r="O1219" s="34"/>
      <c r="P1219" s="34"/>
      <c r="Q1219" s="34"/>
      <c r="R1219" s="34"/>
      <c r="S1219" s="34"/>
      <c r="T1219" s="34"/>
    </row>
    <row r="1220" spans="1:20" ht="15.75" customHeight="1">
      <c r="B1220" s="35"/>
      <c r="C1220" s="34"/>
      <c r="D1220" s="34"/>
      <c r="E1220" s="34"/>
      <c r="F1220" s="40"/>
      <c r="G1220" s="34"/>
      <c r="H1220" s="34"/>
      <c r="I1220" s="35"/>
      <c r="J1220" s="34"/>
      <c r="K1220" s="34"/>
      <c r="L1220" s="34"/>
      <c r="M1220" s="34"/>
      <c r="N1220" s="34"/>
      <c r="O1220" s="34"/>
      <c r="P1220" s="34"/>
      <c r="Q1220" s="34"/>
      <c r="R1220" s="34"/>
      <c r="S1220" s="34"/>
      <c r="T1220" s="34"/>
    </row>
    <row r="1221" spans="1:20" ht="15.75" customHeight="1">
      <c r="B1221" s="35"/>
      <c r="C1221" s="34"/>
      <c r="D1221" s="34"/>
      <c r="E1221" s="34"/>
      <c r="F1221" s="40"/>
      <c r="G1221" s="34"/>
      <c r="H1221" s="34"/>
      <c r="I1221" s="35"/>
      <c r="J1221" s="34"/>
      <c r="K1221" s="34"/>
      <c r="L1221" s="34"/>
      <c r="M1221" s="34"/>
      <c r="N1221" s="34"/>
      <c r="O1221" s="34"/>
      <c r="P1221" s="34"/>
      <c r="Q1221" s="34"/>
      <c r="R1221" s="34"/>
      <c r="S1221" s="34"/>
      <c r="T1221" s="34"/>
    </row>
    <row r="1222" spans="1:20" ht="15.75" customHeight="1">
      <c r="B1222" s="35"/>
      <c r="C1222" s="34"/>
      <c r="D1222" s="34"/>
      <c r="E1222" s="34"/>
      <c r="F1222" s="40"/>
      <c r="G1222" s="34"/>
      <c r="H1222" s="34"/>
      <c r="I1222" s="35"/>
      <c r="J1222" s="34"/>
      <c r="K1222" s="34"/>
      <c r="L1222" s="34"/>
      <c r="M1222" s="34"/>
      <c r="N1222" s="34"/>
      <c r="O1222" s="34"/>
      <c r="P1222" s="34"/>
      <c r="Q1222" s="34"/>
      <c r="R1222" s="34"/>
      <c r="S1222" s="34"/>
      <c r="T1222" s="34"/>
    </row>
    <row r="1223" spans="1:20" ht="15.75" customHeight="1">
      <c r="A1223" s="34"/>
      <c r="B1223" s="35"/>
      <c r="C1223" s="35"/>
      <c r="D1223" s="35"/>
      <c r="E1223" s="34"/>
      <c r="F1223" s="40"/>
      <c r="G1223" s="34"/>
      <c r="H1223" s="34"/>
      <c r="I1223" s="34"/>
      <c r="J1223" s="34"/>
      <c r="K1223" s="34"/>
      <c r="L1223" s="34"/>
      <c r="M1223" s="34"/>
      <c r="N1223" s="34"/>
      <c r="O1223" s="34"/>
      <c r="P1223" s="34"/>
      <c r="Q1223" s="34"/>
      <c r="R1223" s="34"/>
      <c r="S1223" s="34"/>
      <c r="T1223" s="34"/>
    </row>
    <row r="1224" spans="1:20" ht="15.75" customHeight="1">
      <c r="A1224" s="34"/>
      <c r="B1224" s="35"/>
      <c r="C1224" s="35"/>
      <c r="D1224" s="35"/>
      <c r="E1224" s="34"/>
      <c r="F1224" s="40"/>
      <c r="G1224" s="34"/>
      <c r="H1224" s="34"/>
      <c r="I1224" s="34"/>
      <c r="J1224" s="34"/>
      <c r="K1224" s="34"/>
      <c r="L1224" s="34"/>
      <c r="M1224" s="34"/>
      <c r="N1224" s="34"/>
      <c r="O1224" s="34"/>
      <c r="P1224" s="34"/>
      <c r="Q1224" s="34"/>
      <c r="R1224" s="34"/>
      <c r="S1224" s="34"/>
      <c r="T1224" s="34"/>
    </row>
    <row r="1225" spans="1:20" ht="15.75" customHeight="1">
      <c r="A1225" s="34"/>
      <c r="B1225" s="35"/>
      <c r="C1225" s="35"/>
      <c r="D1225" s="35"/>
      <c r="E1225" s="34"/>
      <c r="F1225" s="40"/>
      <c r="G1225" s="34"/>
      <c r="H1225" s="34"/>
      <c r="I1225" s="34"/>
      <c r="J1225" s="34"/>
      <c r="K1225" s="34"/>
      <c r="L1225" s="34"/>
      <c r="M1225" s="34"/>
      <c r="N1225" s="34"/>
      <c r="O1225" s="34"/>
      <c r="P1225" s="34"/>
      <c r="Q1225" s="34"/>
      <c r="R1225" s="34"/>
      <c r="S1225" s="34"/>
      <c r="T1225" s="34"/>
    </row>
    <row r="1226" spans="1:20" ht="15.75" customHeight="1">
      <c r="A1226" s="34"/>
      <c r="B1226" s="35"/>
      <c r="C1226" s="35"/>
      <c r="D1226" s="35"/>
      <c r="E1226" s="34"/>
      <c r="F1226" s="40"/>
      <c r="G1226" s="34"/>
      <c r="H1226" s="34"/>
      <c r="I1226" s="34"/>
      <c r="J1226" s="34"/>
      <c r="K1226" s="34"/>
      <c r="L1226" s="34"/>
      <c r="M1226" s="34"/>
      <c r="N1226" s="34"/>
      <c r="O1226" s="34"/>
      <c r="P1226" s="34"/>
      <c r="Q1226" s="34"/>
      <c r="R1226" s="34"/>
      <c r="S1226" s="34"/>
      <c r="T1226" s="34"/>
    </row>
    <row r="1227" spans="1:20" ht="15.75" customHeight="1">
      <c r="A1227" s="34"/>
      <c r="B1227" s="35"/>
      <c r="C1227" s="35"/>
      <c r="D1227" s="35"/>
      <c r="E1227" s="34"/>
      <c r="F1227" s="40"/>
      <c r="G1227" s="34"/>
      <c r="H1227" s="34"/>
      <c r="I1227" s="34"/>
      <c r="J1227" s="34"/>
      <c r="K1227" s="34"/>
      <c r="L1227" s="34"/>
      <c r="M1227" s="34"/>
      <c r="N1227" s="34"/>
      <c r="O1227" s="34"/>
      <c r="P1227" s="34"/>
      <c r="Q1227" s="34"/>
      <c r="R1227" s="34"/>
      <c r="S1227" s="34"/>
      <c r="T1227" s="34"/>
    </row>
    <row r="1228" spans="1:20" ht="15.75" customHeight="1">
      <c r="A1228" s="34"/>
      <c r="B1228" s="35"/>
      <c r="C1228" s="35"/>
      <c r="D1228" s="35"/>
      <c r="E1228" s="34"/>
      <c r="F1228" s="40"/>
      <c r="G1228" s="34"/>
      <c r="H1228" s="34"/>
      <c r="I1228" s="34"/>
      <c r="J1228" s="34"/>
      <c r="K1228" s="34"/>
      <c r="L1228" s="34"/>
      <c r="M1228" s="34"/>
      <c r="N1228" s="34"/>
      <c r="O1228" s="34"/>
      <c r="P1228" s="34"/>
      <c r="Q1228" s="34"/>
      <c r="R1228" s="34"/>
      <c r="S1228" s="34"/>
      <c r="T1228" s="34"/>
    </row>
    <row r="1229" spans="1:20" ht="15.75" customHeight="1">
      <c r="A1229" s="34"/>
      <c r="B1229" s="35"/>
      <c r="C1229" s="35"/>
      <c r="D1229" s="35"/>
      <c r="E1229" s="34"/>
      <c r="F1229" s="40"/>
      <c r="G1229" s="34"/>
      <c r="H1229" s="34"/>
      <c r="I1229" s="34"/>
      <c r="J1229" s="34"/>
      <c r="K1229" s="34"/>
      <c r="L1229" s="34"/>
      <c r="M1229" s="34"/>
      <c r="N1229" s="34"/>
      <c r="O1229" s="34"/>
      <c r="P1229" s="34"/>
      <c r="Q1229" s="34"/>
      <c r="R1229" s="34"/>
      <c r="S1229" s="34"/>
      <c r="T1229" s="34"/>
    </row>
    <row r="1230" spans="1:20" ht="15.75" customHeight="1">
      <c r="B1230" s="1"/>
      <c r="C1230" s="1"/>
      <c r="D1230" s="1"/>
      <c r="F1230" s="2"/>
      <c r="Q1230" s="34"/>
      <c r="R1230" s="34"/>
      <c r="S1230" s="34"/>
      <c r="T1230" s="34"/>
    </row>
    <row r="1231" spans="1:20" ht="15.75" customHeight="1">
      <c r="B1231" s="1"/>
      <c r="C1231" s="1"/>
      <c r="D1231" s="1"/>
      <c r="F1231" s="2"/>
      <c r="Q1231" s="34"/>
      <c r="R1231" s="34"/>
      <c r="S1231" s="34"/>
      <c r="T1231" s="34"/>
    </row>
    <row r="1232" spans="1:20" ht="15.75" customHeight="1">
      <c r="B1232" s="1"/>
      <c r="C1232" s="1"/>
      <c r="D1232" s="1"/>
      <c r="F1232" s="2"/>
    </row>
    <row r="1233" spans="2:6" ht="15.75" customHeight="1">
      <c r="B1233" s="1"/>
      <c r="C1233" s="1"/>
      <c r="D1233" s="1"/>
      <c r="F1233" s="2"/>
    </row>
    <row r="1234" spans="2:6" ht="15.75" customHeight="1">
      <c r="B1234" s="1"/>
      <c r="C1234" s="1"/>
      <c r="D1234" s="1"/>
      <c r="F1234" s="2"/>
    </row>
    <row r="1235" spans="2:6" ht="15.75" customHeight="1">
      <c r="B1235" s="1"/>
      <c r="C1235" s="1"/>
      <c r="D1235" s="1"/>
      <c r="F1235" s="2"/>
    </row>
    <row r="1236" spans="2:6" ht="15.75" customHeight="1">
      <c r="B1236" s="1"/>
      <c r="C1236" s="1"/>
      <c r="D1236" s="1"/>
      <c r="F1236" s="2"/>
    </row>
    <row r="1237" spans="2:6" ht="15.75" customHeight="1">
      <c r="B1237" s="1"/>
      <c r="C1237" s="1"/>
      <c r="D1237" s="1"/>
      <c r="F1237" s="2"/>
    </row>
    <row r="1238" spans="2:6" ht="15.75" customHeight="1">
      <c r="B1238" s="1"/>
      <c r="C1238" s="1"/>
      <c r="D1238" s="1"/>
      <c r="F1238" s="2"/>
    </row>
    <row r="1239" spans="2:6" ht="15.75" customHeight="1">
      <c r="B1239" s="1"/>
      <c r="C1239" s="1"/>
      <c r="D1239" s="1"/>
      <c r="F1239" s="2"/>
    </row>
    <row r="1240" spans="2:6" ht="15.75" customHeight="1">
      <c r="B1240" s="1"/>
      <c r="C1240" s="1"/>
      <c r="D1240" s="1"/>
      <c r="F1240" s="2"/>
    </row>
    <row r="1241" spans="2:6" ht="15.75" customHeight="1">
      <c r="B1241" s="1"/>
      <c r="C1241" s="1"/>
      <c r="D1241" s="1"/>
      <c r="F1241" s="2"/>
    </row>
    <row r="1242" spans="2:6" ht="15.75" customHeight="1">
      <c r="B1242" s="1"/>
      <c r="C1242" s="1"/>
      <c r="D1242" s="1"/>
      <c r="F1242" s="2"/>
    </row>
    <row r="1243" spans="2:6" ht="15.75" customHeight="1">
      <c r="B1243" s="1"/>
      <c r="C1243" s="1"/>
      <c r="D1243" s="1"/>
      <c r="F1243" s="2"/>
    </row>
    <row r="1244" spans="2:6" ht="15.75" customHeight="1">
      <c r="B1244" s="1"/>
      <c r="C1244" s="1"/>
      <c r="D1244" s="1"/>
      <c r="F1244" s="2"/>
    </row>
    <row r="1245" spans="2:6" ht="15.75" customHeight="1">
      <c r="B1245" s="1"/>
      <c r="C1245" s="1"/>
      <c r="D1245" s="1"/>
      <c r="F1245" s="2"/>
    </row>
    <row r="1246" spans="2:6" ht="15.75" customHeight="1">
      <c r="B1246" s="1"/>
      <c r="C1246" s="1"/>
      <c r="D1246" s="1"/>
      <c r="F1246" s="2"/>
    </row>
    <row r="1247" spans="2:6" ht="15.75" customHeight="1">
      <c r="B1247" s="1"/>
      <c r="C1247" s="1"/>
      <c r="D1247" s="1"/>
      <c r="F1247" s="2"/>
    </row>
    <row r="1248" spans="2:6" ht="15.75" customHeight="1">
      <c r="B1248" s="1"/>
      <c r="C1248" s="1"/>
      <c r="D1248" s="1"/>
      <c r="F1248" s="2"/>
    </row>
    <row r="1249" spans="2:6" ht="15.75" customHeight="1">
      <c r="B1249" s="1"/>
      <c r="C1249" s="1"/>
      <c r="D1249" s="1"/>
      <c r="F1249" s="2"/>
    </row>
    <row r="1250" spans="2:6" ht="15.75" customHeight="1">
      <c r="B1250" s="1"/>
      <c r="C1250" s="1"/>
      <c r="D1250" s="1"/>
      <c r="F1250" s="2"/>
    </row>
    <row r="1251" spans="2:6" ht="15.75" customHeight="1">
      <c r="B1251" s="1"/>
      <c r="C1251" s="1"/>
      <c r="D1251" s="1"/>
      <c r="F1251" s="2"/>
    </row>
    <row r="1252" spans="2:6" ht="15.75" customHeight="1">
      <c r="B1252" s="1"/>
      <c r="C1252" s="1"/>
      <c r="D1252" s="1"/>
      <c r="F1252" s="2"/>
    </row>
    <row r="1253" spans="2:6" ht="15.75" customHeight="1">
      <c r="B1253" s="1"/>
      <c r="C1253" s="1"/>
      <c r="D1253" s="1"/>
      <c r="F1253" s="2"/>
    </row>
    <row r="1254" spans="2:6" ht="15.75" customHeight="1">
      <c r="B1254" s="1"/>
      <c r="C1254" s="1"/>
      <c r="D1254" s="1"/>
      <c r="F1254" s="2"/>
    </row>
    <row r="1255" spans="2:6" ht="15.75" customHeight="1">
      <c r="B1255" s="1"/>
      <c r="C1255" s="1"/>
      <c r="D1255" s="1"/>
      <c r="F1255" s="2"/>
    </row>
    <row r="1256" spans="2:6" ht="15.75" customHeight="1">
      <c r="B1256" s="1"/>
      <c r="C1256" s="1"/>
      <c r="D1256" s="1"/>
      <c r="F1256" s="2"/>
    </row>
    <row r="1257" spans="2:6" ht="15.75" customHeight="1">
      <c r="B1257" s="1"/>
      <c r="C1257" s="1"/>
      <c r="D1257" s="1"/>
      <c r="F1257" s="2"/>
    </row>
    <row r="1258" spans="2:6" ht="15.75" customHeight="1">
      <c r="B1258" s="1"/>
      <c r="C1258" s="1"/>
      <c r="D1258" s="1"/>
      <c r="F1258" s="2"/>
    </row>
    <row r="1259" spans="2:6" ht="15.75" customHeight="1">
      <c r="B1259" s="1"/>
      <c r="C1259" s="1"/>
      <c r="D1259" s="1"/>
      <c r="F1259" s="2"/>
    </row>
    <row r="1260" spans="2:6" ht="15.75" customHeight="1">
      <c r="B1260" s="1"/>
      <c r="C1260" s="1"/>
      <c r="D1260" s="1"/>
      <c r="F1260" s="2"/>
    </row>
    <row r="1261" spans="2:6" ht="15.75" customHeight="1">
      <c r="B1261" s="1"/>
      <c r="C1261" s="1"/>
      <c r="D1261" s="1"/>
      <c r="F1261" s="2"/>
    </row>
    <row r="1262" spans="2:6" ht="15.75" customHeight="1">
      <c r="B1262" s="1"/>
      <c r="C1262" s="1"/>
      <c r="D1262" s="1"/>
      <c r="F1262" s="2"/>
    </row>
    <row r="1263" spans="2:6" ht="15.75" customHeight="1">
      <c r="B1263" s="1"/>
      <c r="C1263" s="1"/>
      <c r="D1263" s="1"/>
      <c r="F1263" s="2"/>
    </row>
    <row r="1264" spans="2:6" ht="15.75" customHeight="1">
      <c r="B1264" s="1"/>
      <c r="C1264" s="1"/>
      <c r="D1264" s="1"/>
      <c r="F1264" s="2"/>
    </row>
    <row r="1265" spans="2:6" ht="15.75" customHeight="1">
      <c r="B1265" s="1"/>
      <c r="C1265" s="1"/>
      <c r="D1265" s="1"/>
      <c r="F1265" s="2"/>
    </row>
    <row r="1266" spans="2:6" ht="15.75" customHeight="1">
      <c r="B1266" s="1"/>
      <c r="C1266" s="1"/>
      <c r="D1266" s="1"/>
      <c r="F1266" s="2"/>
    </row>
    <row r="1267" spans="2:6" ht="15.75" customHeight="1">
      <c r="B1267" s="1"/>
      <c r="C1267" s="1"/>
      <c r="D1267" s="1"/>
      <c r="F1267" s="2"/>
    </row>
    <row r="1268" spans="2:6" ht="15.75" customHeight="1">
      <c r="B1268" s="1"/>
      <c r="C1268" s="1"/>
      <c r="D1268" s="1"/>
      <c r="F1268" s="2"/>
    </row>
    <row r="1269" spans="2:6" ht="15.75" customHeight="1">
      <c r="B1269" s="1"/>
      <c r="C1269" s="1"/>
      <c r="D1269" s="1"/>
      <c r="F1269" s="2"/>
    </row>
    <row r="1270" spans="2:6" ht="15.75" customHeight="1">
      <c r="B1270" s="1"/>
      <c r="C1270" s="1"/>
      <c r="D1270" s="1"/>
      <c r="F1270" s="2"/>
    </row>
    <row r="1271" spans="2:6" ht="15.75" customHeight="1">
      <c r="B1271" s="1"/>
      <c r="C1271" s="1"/>
      <c r="D1271" s="1"/>
      <c r="F1271" s="2"/>
    </row>
    <row r="1272" spans="2:6" ht="15.75" customHeight="1">
      <c r="B1272" s="1"/>
      <c r="C1272" s="1"/>
      <c r="D1272" s="1"/>
      <c r="F1272" s="2"/>
    </row>
    <row r="1273" spans="2:6" ht="15.75" customHeight="1">
      <c r="B1273" s="1"/>
      <c r="C1273" s="1"/>
      <c r="D1273" s="1"/>
      <c r="F1273" s="2"/>
    </row>
    <row r="1274" spans="2:6" ht="15.75" customHeight="1">
      <c r="B1274" s="1"/>
      <c r="C1274" s="1"/>
      <c r="D1274" s="1"/>
      <c r="F1274" s="2"/>
    </row>
    <row r="1275" spans="2:6" ht="15.75" customHeight="1">
      <c r="B1275" s="1"/>
      <c r="C1275" s="1"/>
      <c r="D1275" s="1"/>
      <c r="F1275" s="2"/>
    </row>
    <row r="1276" spans="2:6" ht="15.75" customHeight="1">
      <c r="B1276" s="1"/>
      <c r="C1276" s="1"/>
      <c r="D1276" s="1"/>
      <c r="F1276" s="2"/>
    </row>
    <row r="1277" spans="2:6" ht="15.75" customHeight="1">
      <c r="B1277" s="1"/>
      <c r="C1277" s="1"/>
      <c r="D1277" s="1"/>
      <c r="F1277" s="2"/>
    </row>
    <row r="1278" spans="2:6" ht="15.75" customHeight="1">
      <c r="B1278" s="1"/>
      <c r="C1278" s="1"/>
      <c r="D1278" s="1"/>
      <c r="F1278" s="2"/>
    </row>
    <row r="1279" spans="2:6" ht="15.75" customHeight="1">
      <c r="B1279" s="1"/>
      <c r="C1279" s="1"/>
      <c r="D1279" s="1"/>
      <c r="F1279" s="2"/>
    </row>
    <row r="1280" spans="2:6" ht="15.75" customHeight="1">
      <c r="B1280" s="1"/>
      <c r="C1280" s="1"/>
      <c r="D1280" s="1"/>
      <c r="F1280" s="2"/>
    </row>
    <row r="1281" spans="2:6" ht="15.75" customHeight="1">
      <c r="B1281" s="1"/>
      <c r="C1281" s="1"/>
      <c r="D1281" s="1"/>
      <c r="F1281" s="2"/>
    </row>
    <row r="1282" spans="2:6" ht="15.75" customHeight="1">
      <c r="B1282" s="1"/>
      <c r="C1282" s="1"/>
      <c r="D1282" s="1"/>
      <c r="F1282" s="2"/>
    </row>
    <row r="1283" spans="2:6" ht="15.75" customHeight="1">
      <c r="B1283" s="1"/>
      <c r="C1283" s="1"/>
      <c r="D1283" s="1"/>
      <c r="F1283" s="2"/>
    </row>
    <row r="1284" spans="2:6" ht="15.75" customHeight="1">
      <c r="B1284" s="1"/>
      <c r="C1284" s="1"/>
      <c r="D1284" s="1"/>
      <c r="F1284" s="2"/>
    </row>
    <row r="1285" spans="2:6" ht="15.75" customHeight="1">
      <c r="B1285" s="1"/>
      <c r="C1285" s="1"/>
      <c r="D1285" s="1"/>
      <c r="F1285" s="2"/>
    </row>
    <row r="1286" spans="2:6" ht="15.75" customHeight="1">
      <c r="B1286" s="1"/>
      <c r="C1286" s="1"/>
      <c r="D1286" s="1"/>
      <c r="F1286" s="2"/>
    </row>
    <row r="1287" spans="2:6" ht="15.75" customHeight="1">
      <c r="B1287" s="1"/>
      <c r="C1287" s="1"/>
      <c r="D1287" s="1"/>
      <c r="F1287" s="2"/>
    </row>
    <row r="1288" spans="2:6" ht="15.75" customHeight="1">
      <c r="B1288" s="1"/>
      <c r="C1288" s="1"/>
      <c r="D1288" s="1"/>
      <c r="F1288" s="2"/>
    </row>
    <row r="1289" spans="2:6" ht="15.75" customHeight="1">
      <c r="B1289" s="1"/>
      <c r="C1289" s="1"/>
      <c r="D1289" s="1"/>
      <c r="F1289" s="2"/>
    </row>
    <row r="1290" spans="2:6" ht="15.75" customHeight="1">
      <c r="B1290" s="1"/>
      <c r="C1290" s="1"/>
      <c r="D1290" s="1"/>
      <c r="F1290" s="2"/>
    </row>
    <row r="1291" spans="2:6" ht="15.75" customHeight="1">
      <c r="B1291" s="1"/>
      <c r="C1291" s="1"/>
      <c r="D1291" s="1"/>
      <c r="F1291" s="2"/>
    </row>
    <row r="1292" spans="2:6" ht="15.75" customHeight="1">
      <c r="B1292" s="1"/>
      <c r="C1292" s="1"/>
      <c r="D1292" s="1"/>
      <c r="F1292" s="2"/>
    </row>
    <row r="1293" spans="2:6" ht="15.75" customHeight="1">
      <c r="B1293" s="1"/>
      <c r="C1293" s="1"/>
      <c r="D1293" s="1"/>
      <c r="F1293" s="2"/>
    </row>
    <row r="1294" spans="2:6" ht="15.75" customHeight="1">
      <c r="B1294" s="1"/>
      <c r="C1294" s="1"/>
      <c r="D1294" s="1"/>
      <c r="F1294" s="2"/>
    </row>
    <row r="1295" spans="2:6" ht="15.75" customHeight="1">
      <c r="B1295" s="1"/>
      <c r="C1295" s="1"/>
      <c r="D1295" s="1"/>
      <c r="F1295" s="2"/>
    </row>
    <row r="1296" spans="2:6" ht="15.75" customHeight="1">
      <c r="B1296" s="1"/>
      <c r="C1296" s="1"/>
      <c r="D1296" s="1"/>
      <c r="F1296" s="2"/>
    </row>
    <row r="1297" spans="2:6" ht="15.75" customHeight="1">
      <c r="B1297" s="1"/>
      <c r="C1297" s="1"/>
      <c r="D1297" s="1"/>
      <c r="F1297" s="2"/>
    </row>
    <row r="1298" spans="2:6" ht="15.75" customHeight="1">
      <c r="B1298" s="1"/>
      <c r="C1298" s="1"/>
      <c r="D1298" s="1"/>
      <c r="F1298" s="2"/>
    </row>
    <row r="1299" spans="2:6" ht="15.75" customHeight="1">
      <c r="B1299" s="1"/>
      <c r="C1299" s="1"/>
      <c r="D1299" s="1"/>
      <c r="F1299" s="2"/>
    </row>
    <row r="1300" spans="2:6" ht="15.75" customHeight="1">
      <c r="B1300" s="1"/>
      <c r="C1300" s="1"/>
      <c r="D1300" s="1"/>
      <c r="F1300" s="2"/>
    </row>
    <row r="1301" spans="2:6" ht="15.75" customHeight="1">
      <c r="B1301" s="1"/>
      <c r="C1301" s="1"/>
      <c r="D1301" s="1"/>
      <c r="F1301" s="2"/>
    </row>
    <row r="1302" spans="2:6" ht="15.75" customHeight="1">
      <c r="B1302" s="1"/>
      <c r="C1302" s="1"/>
      <c r="D1302" s="1"/>
      <c r="F1302" s="2"/>
    </row>
    <row r="1303" spans="2:6" ht="15.75" customHeight="1">
      <c r="B1303" s="1"/>
      <c r="C1303" s="1"/>
      <c r="D1303" s="1"/>
      <c r="F1303" s="2"/>
    </row>
    <row r="1304" spans="2:6" ht="15.75" customHeight="1">
      <c r="B1304" s="1"/>
      <c r="C1304" s="1"/>
      <c r="D1304" s="1"/>
      <c r="F1304" s="2"/>
    </row>
    <row r="1305" spans="2:6" ht="15.75" customHeight="1">
      <c r="B1305" s="1"/>
      <c r="C1305" s="1"/>
      <c r="D1305" s="1"/>
      <c r="F1305" s="2"/>
    </row>
    <row r="1306" spans="2:6" ht="15.75" customHeight="1">
      <c r="B1306" s="1"/>
      <c r="C1306" s="1"/>
      <c r="D1306" s="1"/>
      <c r="F1306" s="2"/>
    </row>
    <row r="1307" spans="2:6" ht="15.75" customHeight="1">
      <c r="B1307" s="1"/>
      <c r="C1307" s="1"/>
      <c r="D1307" s="1"/>
      <c r="F1307" s="2"/>
    </row>
    <row r="1308" spans="2:6" ht="15.75" customHeight="1">
      <c r="B1308" s="1"/>
      <c r="C1308" s="1"/>
      <c r="D1308" s="1"/>
      <c r="F1308" s="2"/>
    </row>
    <row r="1309" spans="2:6" ht="15.75" customHeight="1">
      <c r="B1309" s="1"/>
      <c r="C1309" s="1"/>
      <c r="D1309" s="1"/>
      <c r="F1309" s="2"/>
    </row>
    <row r="1310" spans="2:6" ht="15.75" customHeight="1">
      <c r="B1310" s="1"/>
      <c r="C1310" s="1"/>
      <c r="D1310" s="1"/>
      <c r="F1310" s="2"/>
    </row>
    <row r="1311" spans="2:6" ht="15.75" customHeight="1">
      <c r="B1311" s="1"/>
      <c r="C1311" s="1"/>
      <c r="D1311" s="1"/>
      <c r="F1311" s="2"/>
    </row>
    <row r="1312" spans="2:6" ht="15.75" customHeight="1">
      <c r="B1312" s="1"/>
      <c r="C1312" s="1"/>
      <c r="D1312" s="1"/>
      <c r="F1312" s="2"/>
    </row>
    <row r="1313" spans="2:6" ht="15.75" customHeight="1">
      <c r="B1313" s="1"/>
      <c r="C1313" s="1"/>
      <c r="D1313" s="1"/>
      <c r="F1313" s="2"/>
    </row>
    <row r="1314" spans="2:6" ht="15.75" customHeight="1">
      <c r="B1314" s="1"/>
      <c r="C1314" s="1"/>
      <c r="D1314" s="1"/>
      <c r="F1314" s="2"/>
    </row>
    <row r="1315" spans="2:6" ht="15.75" customHeight="1">
      <c r="B1315" s="1"/>
      <c r="C1315" s="1"/>
      <c r="D1315" s="1"/>
      <c r="F1315" s="2"/>
    </row>
    <row r="1316" spans="2:6" ht="15.75" customHeight="1">
      <c r="B1316" s="1"/>
      <c r="C1316" s="1"/>
      <c r="D1316" s="1"/>
      <c r="F1316" s="2"/>
    </row>
    <row r="1317" spans="2:6" ht="15.75" customHeight="1">
      <c r="B1317" s="1"/>
      <c r="C1317" s="1"/>
      <c r="D1317" s="1"/>
      <c r="F1317" s="2"/>
    </row>
    <row r="1318" spans="2:6" ht="15.75" customHeight="1">
      <c r="B1318" s="1"/>
      <c r="C1318" s="1"/>
      <c r="D1318" s="1"/>
      <c r="F1318" s="2"/>
    </row>
    <row r="1319" spans="2:6" ht="15.75" customHeight="1">
      <c r="B1319" s="1"/>
      <c r="C1319" s="1"/>
      <c r="D1319" s="1"/>
      <c r="F1319" s="2"/>
    </row>
    <row r="1320" spans="2:6" ht="15.75" customHeight="1">
      <c r="B1320" s="1"/>
      <c r="C1320" s="1"/>
      <c r="D1320" s="1"/>
      <c r="F1320" s="2"/>
    </row>
    <row r="1321" spans="2:6" ht="15.75" customHeight="1">
      <c r="B1321" s="1"/>
      <c r="C1321" s="1"/>
      <c r="D1321" s="1"/>
      <c r="F1321" s="2"/>
    </row>
    <row r="1322" spans="2:6" ht="15.75" customHeight="1">
      <c r="B1322" s="1"/>
      <c r="C1322" s="1"/>
      <c r="D1322" s="1"/>
      <c r="F1322" s="2"/>
    </row>
    <row r="1323" spans="2:6" ht="15.75" customHeight="1">
      <c r="B1323" s="1"/>
      <c r="C1323" s="1"/>
      <c r="D1323" s="1"/>
      <c r="F1323" s="2"/>
    </row>
    <row r="1324" spans="2:6" ht="15.75" customHeight="1">
      <c r="B1324" s="1"/>
      <c r="C1324" s="1"/>
      <c r="D1324" s="1"/>
      <c r="F1324" s="2"/>
    </row>
    <row r="1325" spans="2:6" ht="15.75" customHeight="1">
      <c r="B1325" s="1"/>
      <c r="C1325" s="1"/>
      <c r="D1325" s="1"/>
      <c r="F1325" s="2"/>
    </row>
    <row r="1326" spans="2:6" ht="15.75" customHeight="1">
      <c r="B1326" s="1"/>
      <c r="C1326" s="1"/>
      <c r="D1326" s="1"/>
      <c r="F1326" s="2"/>
    </row>
    <row r="1327" spans="2:6" ht="15.75" customHeight="1">
      <c r="B1327" s="1"/>
      <c r="C1327" s="1"/>
      <c r="D1327" s="1"/>
      <c r="F1327" s="2"/>
    </row>
    <row r="1328" spans="2:6" ht="15.75" customHeight="1">
      <c r="B1328" s="1"/>
      <c r="C1328" s="1"/>
      <c r="D1328" s="1"/>
      <c r="F1328" s="2"/>
    </row>
    <row r="1329" spans="2:6" ht="15.75" customHeight="1">
      <c r="B1329" s="1"/>
      <c r="C1329" s="1"/>
      <c r="D1329" s="1"/>
      <c r="F1329" s="2"/>
    </row>
    <row r="1330" spans="2:6" ht="15.75" customHeight="1">
      <c r="B1330" s="1"/>
      <c r="C1330" s="1"/>
      <c r="D1330" s="1"/>
      <c r="F1330" s="2"/>
    </row>
    <row r="1331" spans="2:6" ht="15.75" customHeight="1">
      <c r="B1331" s="1"/>
      <c r="C1331" s="1"/>
      <c r="D1331" s="1"/>
      <c r="F1331" s="2"/>
    </row>
    <row r="1332" spans="2:6" ht="15.75" customHeight="1">
      <c r="B1332" s="1"/>
      <c r="C1332" s="1"/>
      <c r="D1332" s="1"/>
      <c r="F1332" s="2"/>
    </row>
    <row r="1333" spans="2:6" ht="15.75" customHeight="1">
      <c r="B1333" s="1"/>
      <c r="C1333" s="1"/>
      <c r="D1333" s="1"/>
      <c r="F1333" s="2"/>
    </row>
    <row r="1334" spans="2:6" ht="15.75" customHeight="1">
      <c r="B1334" s="1"/>
      <c r="C1334" s="1"/>
      <c r="D1334" s="1"/>
      <c r="F1334" s="2"/>
    </row>
    <row r="1335" spans="2:6" ht="15.75" customHeight="1">
      <c r="B1335" s="1"/>
      <c r="C1335" s="1"/>
      <c r="D1335" s="1"/>
      <c r="F1335" s="2"/>
    </row>
    <row r="1336" spans="2:6" ht="15.75" customHeight="1">
      <c r="B1336" s="1"/>
      <c r="C1336" s="1"/>
      <c r="D1336" s="1"/>
      <c r="F1336" s="2"/>
    </row>
    <row r="1337" spans="2:6" ht="15.75" customHeight="1">
      <c r="B1337" s="1"/>
      <c r="C1337" s="1"/>
      <c r="D1337" s="1"/>
      <c r="F1337" s="2"/>
    </row>
    <row r="1338" spans="2:6" ht="15.75" customHeight="1">
      <c r="B1338" s="1"/>
      <c r="C1338" s="1"/>
      <c r="D1338" s="1"/>
      <c r="F1338" s="2"/>
    </row>
    <row r="1339" spans="2:6" ht="15.75" customHeight="1">
      <c r="B1339" s="1"/>
      <c r="C1339" s="1"/>
      <c r="D1339" s="1"/>
      <c r="F1339" s="2"/>
    </row>
    <row r="1340" spans="2:6" ht="15.75" customHeight="1">
      <c r="B1340" s="1"/>
      <c r="C1340" s="1"/>
      <c r="D1340" s="1"/>
      <c r="F1340" s="2"/>
    </row>
    <row r="1341" spans="2:6" ht="15.75" customHeight="1">
      <c r="B1341" s="1"/>
      <c r="C1341" s="1"/>
      <c r="D1341" s="1"/>
      <c r="F1341" s="2"/>
    </row>
    <row r="1342" spans="2:6" ht="15.75" customHeight="1">
      <c r="B1342" s="1"/>
      <c r="C1342" s="1"/>
      <c r="D1342" s="1"/>
      <c r="F1342" s="2"/>
    </row>
    <row r="1343" spans="2:6" ht="15.75" customHeight="1">
      <c r="B1343" s="1"/>
      <c r="C1343" s="1"/>
      <c r="D1343" s="1"/>
      <c r="F1343" s="2"/>
    </row>
    <row r="1344" spans="2:6" ht="15.75" customHeight="1">
      <c r="B1344" s="1"/>
      <c r="C1344" s="1"/>
      <c r="D1344" s="1"/>
      <c r="F1344" s="2"/>
    </row>
    <row r="1345" spans="2:6" ht="15.75" customHeight="1">
      <c r="B1345" s="1"/>
      <c r="C1345" s="1"/>
      <c r="D1345" s="1"/>
      <c r="F1345" s="2"/>
    </row>
    <row r="1346" spans="2:6" ht="15.75" customHeight="1">
      <c r="B1346" s="1"/>
      <c r="C1346" s="1"/>
      <c r="D1346" s="1"/>
      <c r="F1346" s="2"/>
    </row>
    <row r="1347" spans="2:6" ht="15.75" customHeight="1">
      <c r="B1347" s="1"/>
      <c r="C1347" s="1"/>
      <c r="D1347" s="1"/>
      <c r="F1347" s="2"/>
    </row>
    <row r="1348" spans="2:6" ht="15.75" customHeight="1">
      <c r="B1348" s="1"/>
      <c r="C1348" s="1"/>
      <c r="D1348" s="1"/>
      <c r="F1348" s="2"/>
    </row>
    <row r="1349" spans="2:6" ht="15.75" customHeight="1">
      <c r="B1349" s="1"/>
      <c r="C1349" s="1"/>
      <c r="D1349" s="1"/>
      <c r="F1349" s="2"/>
    </row>
    <row r="1350" spans="2:6" ht="15.75" customHeight="1">
      <c r="B1350" s="1"/>
      <c r="C1350" s="1"/>
      <c r="D1350" s="1"/>
      <c r="F1350" s="2"/>
    </row>
    <row r="1351" spans="2:6" ht="15.75" customHeight="1">
      <c r="B1351" s="1"/>
      <c r="C1351" s="1"/>
      <c r="D1351" s="1"/>
      <c r="F1351" s="2"/>
    </row>
    <row r="1352" spans="2:6" ht="15.75" customHeight="1">
      <c r="B1352" s="1"/>
      <c r="C1352" s="1"/>
      <c r="D1352" s="1"/>
      <c r="F1352" s="2"/>
    </row>
    <row r="1353" spans="2:6" ht="15.75" customHeight="1">
      <c r="B1353" s="1"/>
      <c r="C1353" s="1"/>
      <c r="D1353" s="1"/>
      <c r="F1353" s="2"/>
    </row>
    <row r="1354" spans="2:6" ht="15.75" customHeight="1">
      <c r="B1354" s="1"/>
      <c r="C1354" s="1"/>
      <c r="D1354" s="1"/>
      <c r="F1354" s="2"/>
    </row>
    <row r="1355" spans="2:6" ht="15.75" customHeight="1">
      <c r="B1355" s="1"/>
      <c r="C1355" s="1"/>
      <c r="D1355" s="1"/>
      <c r="F1355" s="2"/>
    </row>
    <row r="1356" spans="2:6" ht="15.75" customHeight="1">
      <c r="B1356" s="1"/>
      <c r="C1356" s="1"/>
      <c r="D1356" s="1"/>
      <c r="F1356" s="2"/>
    </row>
    <row r="1357" spans="2:6" ht="15.75" customHeight="1">
      <c r="B1357" s="1"/>
      <c r="C1357" s="1"/>
      <c r="D1357" s="1"/>
      <c r="F1357" s="2"/>
    </row>
    <row r="1358" spans="2:6" ht="15.75" customHeight="1">
      <c r="B1358" s="1"/>
      <c r="C1358" s="1"/>
      <c r="D1358" s="1"/>
      <c r="F1358" s="2"/>
    </row>
    <row r="1359" spans="2:6" ht="15.75" customHeight="1">
      <c r="B1359" s="1"/>
      <c r="C1359" s="1"/>
      <c r="D1359" s="1"/>
      <c r="F1359" s="2"/>
    </row>
    <row r="1360" spans="2:6" ht="15.75" customHeight="1">
      <c r="B1360" s="1"/>
      <c r="C1360" s="1"/>
      <c r="D1360" s="1"/>
      <c r="F1360" s="2"/>
    </row>
    <row r="1361" spans="2:6" ht="15.75" customHeight="1">
      <c r="B1361" s="1"/>
      <c r="C1361" s="1"/>
      <c r="D1361" s="1"/>
      <c r="F1361" s="2"/>
    </row>
    <row r="1362" spans="2:6" ht="15.75" customHeight="1">
      <c r="B1362" s="1"/>
      <c r="C1362" s="1"/>
      <c r="D1362" s="1"/>
      <c r="F1362" s="2"/>
    </row>
    <row r="1363" spans="2:6" ht="15.75" customHeight="1">
      <c r="B1363" s="1"/>
      <c r="C1363" s="1"/>
      <c r="D1363" s="1"/>
      <c r="F1363" s="2"/>
    </row>
    <row r="1364" spans="2:6" ht="15.75" customHeight="1">
      <c r="B1364" s="1"/>
      <c r="C1364" s="1"/>
      <c r="D1364" s="1"/>
      <c r="F1364" s="2"/>
    </row>
    <row r="1365" spans="2:6" ht="15.75" customHeight="1">
      <c r="B1365" s="1"/>
      <c r="C1365" s="1"/>
      <c r="D1365" s="1"/>
      <c r="F1365" s="2"/>
    </row>
    <row r="1366" spans="2:6" ht="15.75" customHeight="1">
      <c r="B1366" s="1"/>
      <c r="C1366" s="1"/>
      <c r="D1366" s="1"/>
      <c r="F1366" s="2"/>
    </row>
    <row r="1367" spans="2:6" ht="15.75" customHeight="1">
      <c r="B1367" s="1"/>
      <c r="C1367" s="1"/>
      <c r="D1367" s="1"/>
      <c r="F1367" s="2"/>
    </row>
    <row r="1368" spans="2:6" ht="15.75" customHeight="1">
      <c r="B1368" s="1"/>
      <c r="C1368" s="1"/>
      <c r="D1368" s="1"/>
      <c r="F1368" s="2"/>
    </row>
    <row r="1369" spans="2:6" ht="15.75" customHeight="1">
      <c r="B1369" s="1"/>
      <c r="C1369" s="1"/>
      <c r="D1369" s="1"/>
      <c r="F1369" s="2"/>
    </row>
    <row r="1370" spans="2:6" ht="15.75" customHeight="1">
      <c r="B1370" s="1"/>
      <c r="C1370" s="1"/>
      <c r="D1370" s="1"/>
      <c r="F1370" s="2"/>
    </row>
    <row r="1371" spans="2:6" ht="15.75" customHeight="1">
      <c r="B1371" s="1"/>
      <c r="C1371" s="1"/>
      <c r="D1371" s="1"/>
      <c r="F1371" s="2"/>
    </row>
    <row r="1372" spans="2:6" ht="15.75" customHeight="1">
      <c r="B1372" s="1"/>
      <c r="C1372" s="1"/>
      <c r="D1372" s="1"/>
      <c r="F1372" s="2"/>
    </row>
    <row r="1373" spans="2:6" ht="15.75" customHeight="1">
      <c r="B1373" s="1"/>
      <c r="C1373" s="1"/>
      <c r="D1373" s="1"/>
      <c r="F1373" s="2"/>
    </row>
    <row r="1374" spans="2:6" ht="15.75" customHeight="1">
      <c r="B1374" s="1"/>
      <c r="C1374" s="1"/>
      <c r="D1374" s="1"/>
      <c r="F1374" s="2"/>
    </row>
    <row r="1375" spans="2:6" ht="15.75" customHeight="1">
      <c r="B1375" s="1"/>
      <c r="C1375" s="1"/>
      <c r="D1375" s="1"/>
      <c r="F1375" s="2"/>
    </row>
    <row r="1376" spans="2:6" ht="15.75" customHeight="1">
      <c r="B1376" s="1"/>
      <c r="C1376" s="1"/>
      <c r="D1376" s="1"/>
      <c r="F1376" s="2"/>
    </row>
    <row r="1377" spans="2:6" ht="15.75" customHeight="1">
      <c r="B1377" s="1"/>
      <c r="C1377" s="1"/>
      <c r="D1377" s="1"/>
      <c r="F1377" s="2"/>
    </row>
    <row r="1378" spans="2:6" ht="15.75" customHeight="1">
      <c r="B1378" s="1"/>
      <c r="C1378" s="1"/>
      <c r="D1378" s="1"/>
      <c r="F1378" s="2"/>
    </row>
    <row r="1379" spans="2:6" ht="15.75" customHeight="1">
      <c r="B1379" s="1"/>
      <c r="C1379" s="1"/>
      <c r="D1379" s="1"/>
      <c r="F1379" s="2"/>
    </row>
    <row r="1380" spans="2:6" ht="15.75" customHeight="1">
      <c r="B1380" s="1"/>
      <c r="C1380" s="1"/>
      <c r="D1380" s="1"/>
      <c r="F1380" s="2"/>
    </row>
    <row r="1381" spans="2:6" ht="15.75" customHeight="1">
      <c r="B1381" s="1"/>
      <c r="C1381" s="1"/>
      <c r="D1381" s="1"/>
      <c r="F1381" s="2"/>
    </row>
    <row r="1382" spans="2:6" ht="15.75" customHeight="1">
      <c r="B1382" s="1"/>
      <c r="C1382" s="1"/>
      <c r="D1382" s="1"/>
      <c r="F1382" s="2"/>
    </row>
    <row r="1383" spans="2:6" ht="15.75" customHeight="1">
      <c r="B1383" s="1"/>
      <c r="C1383" s="1"/>
      <c r="D1383" s="1"/>
      <c r="F1383" s="2"/>
    </row>
    <row r="1384" spans="2:6" ht="15.75" customHeight="1">
      <c r="B1384" s="1"/>
      <c r="C1384" s="1"/>
      <c r="D1384" s="1"/>
      <c r="F1384" s="2"/>
    </row>
    <row r="1385" spans="2:6" ht="15.75" customHeight="1">
      <c r="B1385" s="1"/>
      <c r="C1385" s="1"/>
      <c r="D1385" s="1"/>
      <c r="F1385" s="2"/>
    </row>
    <row r="1386" spans="2:6" ht="15.75" customHeight="1">
      <c r="B1386" s="1"/>
      <c r="C1386" s="1"/>
      <c r="D1386" s="1"/>
      <c r="F1386" s="2"/>
    </row>
    <row r="1387" spans="2:6" ht="15.75" customHeight="1">
      <c r="B1387" s="1"/>
      <c r="C1387" s="1"/>
      <c r="D1387" s="1"/>
      <c r="F1387" s="2"/>
    </row>
    <row r="1388" spans="2:6" ht="15.75" customHeight="1">
      <c r="B1388" s="1"/>
      <c r="C1388" s="1"/>
      <c r="D1388" s="1"/>
      <c r="F1388" s="2"/>
    </row>
    <row r="1389" spans="2:6" ht="15.75" customHeight="1">
      <c r="B1389" s="1"/>
      <c r="C1389" s="1"/>
      <c r="D1389" s="1"/>
      <c r="F1389" s="2"/>
    </row>
    <row r="1390" spans="2:6" ht="15.75" customHeight="1">
      <c r="B1390" s="1"/>
      <c r="C1390" s="1"/>
      <c r="D1390" s="1"/>
      <c r="F1390" s="2"/>
    </row>
    <row r="1391" spans="2:6" ht="15.75" customHeight="1">
      <c r="B1391" s="1"/>
      <c r="C1391" s="1"/>
      <c r="D1391" s="1"/>
      <c r="F1391" s="2"/>
    </row>
    <row r="1392" spans="2:6" ht="15.75" customHeight="1">
      <c r="B1392" s="1"/>
      <c r="C1392" s="1"/>
      <c r="D1392" s="1"/>
      <c r="F1392" s="2"/>
    </row>
    <row r="1393" spans="2:6" ht="15.75" customHeight="1">
      <c r="B1393" s="1"/>
      <c r="C1393" s="1"/>
      <c r="D1393" s="1"/>
      <c r="F1393" s="2"/>
    </row>
    <row r="1394" spans="2:6" ht="15.75" customHeight="1">
      <c r="B1394" s="1"/>
      <c r="C1394" s="1"/>
      <c r="D1394" s="1"/>
      <c r="F1394" s="2"/>
    </row>
    <row r="1395" spans="2:6" ht="15.75" customHeight="1">
      <c r="B1395" s="1"/>
      <c r="C1395" s="1"/>
      <c r="D1395" s="1"/>
      <c r="F1395" s="2"/>
    </row>
    <row r="1396" spans="2:6" ht="15.75" customHeight="1">
      <c r="B1396" s="1"/>
      <c r="C1396" s="1"/>
      <c r="D1396" s="1"/>
      <c r="F1396" s="2"/>
    </row>
    <row r="1397" spans="2:6" ht="15.75" customHeight="1">
      <c r="B1397" s="1"/>
      <c r="C1397" s="1"/>
      <c r="D1397" s="1"/>
      <c r="F1397" s="2"/>
    </row>
    <row r="1398" spans="2:6" ht="15.75" customHeight="1">
      <c r="B1398" s="1"/>
      <c r="C1398" s="1"/>
      <c r="D1398" s="1"/>
      <c r="F1398" s="2"/>
    </row>
    <row r="1399" spans="2:6" ht="15.75" customHeight="1">
      <c r="B1399" s="1"/>
      <c r="C1399" s="1"/>
      <c r="D1399" s="1"/>
      <c r="F1399" s="2"/>
    </row>
    <row r="1400" spans="2:6" ht="15.75" customHeight="1">
      <c r="B1400" s="1"/>
      <c r="C1400" s="1"/>
      <c r="D1400" s="1"/>
      <c r="F1400" s="2"/>
    </row>
    <row r="1401" spans="2:6" ht="15.75" customHeight="1">
      <c r="B1401" s="1"/>
      <c r="C1401" s="1"/>
      <c r="D1401" s="1"/>
      <c r="F1401" s="2"/>
    </row>
    <row r="1402" spans="2:6" ht="15.75" customHeight="1">
      <c r="B1402" s="1"/>
      <c r="C1402" s="1"/>
      <c r="D1402" s="1"/>
      <c r="F1402" s="2"/>
    </row>
    <row r="1403" spans="2:6" ht="15.75" customHeight="1">
      <c r="B1403" s="1"/>
      <c r="C1403" s="1"/>
      <c r="D1403" s="1"/>
      <c r="F1403" s="2"/>
    </row>
    <row r="1404" spans="2:6" ht="15.75" customHeight="1">
      <c r="B1404" s="1"/>
      <c r="C1404" s="1"/>
      <c r="D1404" s="1"/>
      <c r="F1404" s="2"/>
    </row>
    <row r="1405" spans="2:6" ht="15.75" customHeight="1">
      <c r="B1405" s="1"/>
      <c r="C1405" s="1"/>
      <c r="D1405" s="1"/>
      <c r="F1405" s="2"/>
    </row>
    <row r="1406" spans="2:6" ht="15.75" customHeight="1">
      <c r="B1406" s="1"/>
      <c r="C1406" s="1"/>
      <c r="D1406" s="1"/>
      <c r="F1406" s="2"/>
    </row>
    <row r="1407" spans="2:6" ht="15.75" customHeight="1">
      <c r="B1407" s="1"/>
      <c r="C1407" s="1"/>
      <c r="D1407" s="1"/>
      <c r="F1407" s="2"/>
    </row>
    <row r="1408" spans="2:6" ht="15.75" customHeight="1">
      <c r="B1408" s="1"/>
      <c r="C1408" s="1"/>
      <c r="D1408" s="1"/>
      <c r="F1408" s="2"/>
    </row>
    <row r="1409" spans="2:6" ht="15.75" customHeight="1">
      <c r="B1409" s="1"/>
      <c r="C1409" s="1"/>
      <c r="D1409" s="1"/>
      <c r="F1409" s="2"/>
    </row>
    <row r="1410" spans="2:6" ht="15.75" customHeight="1">
      <c r="B1410" s="1"/>
      <c r="C1410" s="1"/>
      <c r="D1410" s="1"/>
      <c r="F1410" s="2"/>
    </row>
    <row r="1411" spans="2:6" ht="15.75" customHeight="1">
      <c r="B1411" s="1"/>
      <c r="C1411" s="1"/>
      <c r="D1411" s="1"/>
      <c r="F1411" s="2"/>
    </row>
    <row r="1412" spans="2:6" ht="15.75" customHeight="1">
      <c r="B1412" s="1"/>
      <c r="C1412" s="1"/>
      <c r="D1412" s="1"/>
      <c r="F1412" s="2"/>
    </row>
    <row r="1413" spans="2:6" ht="15.75" customHeight="1">
      <c r="B1413" s="1"/>
      <c r="C1413" s="1"/>
      <c r="D1413" s="1"/>
      <c r="F1413" s="2"/>
    </row>
    <row r="1414" spans="2:6" ht="15.75" customHeight="1">
      <c r="B1414" s="1"/>
      <c r="C1414" s="1"/>
      <c r="D1414" s="1"/>
      <c r="F1414" s="2"/>
    </row>
    <row r="1415" spans="2:6" ht="15.75" customHeight="1">
      <c r="B1415" s="1"/>
      <c r="C1415" s="1"/>
      <c r="D1415" s="1"/>
      <c r="F1415" s="2"/>
    </row>
    <row r="1416" spans="2:6" ht="15.75" customHeight="1">
      <c r="B1416" s="1"/>
      <c r="C1416" s="1"/>
      <c r="D1416" s="1"/>
      <c r="F1416" s="2"/>
    </row>
    <row r="1417" spans="2:6" ht="15.75" customHeight="1">
      <c r="B1417" s="1"/>
      <c r="C1417" s="1"/>
      <c r="D1417" s="1"/>
      <c r="F1417" s="2"/>
    </row>
    <row r="1418" spans="2:6" ht="15.75" customHeight="1">
      <c r="B1418" s="1"/>
      <c r="C1418" s="1"/>
      <c r="D1418" s="1"/>
      <c r="F1418" s="2"/>
    </row>
    <row r="1419" spans="2:6" ht="15.75" customHeight="1">
      <c r="B1419" s="1"/>
      <c r="C1419" s="1"/>
      <c r="D1419" s="1"/>
      <c r="F1419" s="2"/>
    </row>
    <row r="1420" spans="2:6" ht="15.75" customHeight="1">
      <c r="B1420" s="1"/>
      <c r="C1420" s="1"/>
      <c r="D1420" s="1"/>
      <c r="F1420" s="2"/>
    </row>
    <row r="1421" spans="2:6" ht="15.75" customHeight="1">
      <c r="B1421" s="1"/>
      <c r="C1421" s="1"/>
      <c r="D1421" s="1"/>
      <c r="F1421" s="2"/>
    </row>
    <row r="1422" spans="2:6" ht="15.75" customHeight="1">
      <c r="B1422" s="1"/>
      <c r="C1422" s="1"/>
      <c r="D1422" s="1"/>
      <c r="F1422" s="2"/>
    </row>
    <row r="1423" spans="2:6" ht="15.75" customHeight="1">
      <c r="B1423" s="1"/>
      <c r="C1423" s="1"/>
      <c r="D1423" s="1"/>
      <c r="F1423" s="2"/>
    </row>
    <row r="1424" spans="2:6" ht="15.75" customHeight="1">
      <c r="B1424" s="1"/>
      <c r="C1424" s="1"/>
      <c r="D1424" s="1"/>
      <c r="F1424" s="2"/>
    </row>
    <row r="1425" spans="2:6" ht="15.75" customHeight="1">
      <c r="B1425" s="1"/>
      <c r="C1425" s="1"/>
      <c r="D1425" s="1"/>
      <c r="F1425" s="2"/>
    </row>
    <row r="1426" spans="2:6" ht="15.75" customHeight="1">
      <c r="B1426" s="1"/>
      <c r="C1426" s="1"/>
      <c r="D1426" s="1"/>
      <c r="F1426" s="2"/>
    </row>
    <row r="1427" spans="2:6" ht="15.75" customHeight="1">
      <c r="B1427" s="1"/>
      <c r="C1427" s="1"/>
      <c r="D1427" s="1"/>
      <c r="F1427" s="2"/>
    </row>
    <row r="1428" spans="2:6" ht="15.75" customHeight="1">
      <c r="B1428" s="1"/>
      <c r="C1428" s="1"/>
      <c r="D1428" s="1"/>
      <c r="F1428" s="2"/>
    </row>
    <row r="1429" spans="2:6" ht="15.75" customHeight="1">
      <c r="B1429" s="1"/>
      <c r="C1429" s="1"/>
      <c r="D1429" s="1"/>
      <c r="F1429" s="2"/>
    </row>
    <row r="1430" spans="2:6" ht="15.75" customHeight="1">
      <c r="B1430" s="1"/>
      <c r="C1430" s="1"/>
      <c r="D1430" s="1"/>
      <c r="F1430" s="2"/>
    </row>
    <row r="1431" spans="2:6" ht="15.75" customHeight="1">
      <c r="B1431" s="1"/>
      <c r="C1431" s="1"/>
      <c r="D1431" s="1"/>
      <c r="F1431" s="2"/>
    </row>
    <row r="1432" spans="2:6" ht="15.75" customHeight="1">
      <c r="B1432" s="1"/>
      <c r="C1432" s="1"/>
      <c r="D1432" s="1"/>
      <c r="F1432" s="2"/>
    </row>
    <row r="1433" spans="2:6" ht="15.75" customHeight="1">
      <c r="B1433" s="1"/>
      <c r="C1433" s="1"/>
      <c r="D1433" s="1"/>
      <c r="F1433" s="2"/>
    </row>
    <row r="1434" spans="2:6" ht="15.75" customHeight="1">
      <c r="B1434" s="1"/>
      <c r="C1434" s="1"/>
      <c r="D1434" s="1"/>
      <c r="F1434" s="2"/>
    </row>
    <row r="1435" spans="2:6" ht="15.75" customHeight="1">
      <c r="B1435" s="1"/>
      <c r="C1435" s="1"/>
      <c r="D1435" s="1"/>
      <c r="F1435" s="2"/>
    </row>
    <row r="1436" spans="2:6" ht="15.75" customHeight="1">
      <c r="B1436" s="1"/>
      <c r="C1436" s="1"/>
      <c r="D1436" s="1"/>
      <c r="F1436" s="2"/>
    </row>
    <row r="1437" spans="2:6" ht="15.75" customHeight="1">
      <c r="B1437" s="1"/>
      <c r="C1437" s="1"/>
      <c r="D1437" s="1"/>
      <c r="F1437" s="2"/>
    </row>
    <row r="1438" spans="2:6" ht="15.75" customHeight="1">
      <c r="B1438" s="1"/>
      <c r="C1438" s="1"/>
      <c r="D1438" s="1"/>
      <c r="F1438" s="2"/>
    </row>
    <row r="1439" spans="2:6" ht="15.75" customHeight="1">
      <c r="B1439" s="1"/>
      <c r="C1439" s="1"/>
      <c r="D1439" s="1"/>
      <c r="F1439" s="2"/>
    </row>
    <row r="1440" spans="2:6" ht="15.75" customHeight="1">
      <c r="B1440" s="1"/>
      <c r="C1440" s="1"/>
      <c r="D1440" s="1"/>
      <c r="F1440" s="2"/>
    </row>
    <row r="1441" spans="2:6" ht="15.75" customHeight="1">
      <c r="B1441" s="1"/>
      <c r="C1441" s="1"/>
      <c r="D1441" s="1"/>
      <c r="F1441" s="2"/>
    </row>
    <row r="1442" spans="2:6" ht="15.75" customHeight="1">
      <c r="B1442" s="1"/>
      <c r="C1442" s="1"/>
      <c r="D1442" s="1"/>
      <c r="F1442" s="2"/>
    </row>
    <row r="1443" spans="2:6" ht="15.75" customHeight="1">
      <c r="B1443" s="1"/>
      <c r="C1443" s="1"/>
      <c r="D1443" s="1"/>
      <c r="F1443" s="2"/>
    </row>
    <row r="1444" spans="2:6" ht="15.75" customHeight="1">
      <c r="B1444" s="1"/>
      <c r="C1444" s="1"/>
      <c r="D1444" s="1"/>
      <c r="F1444" s="2"/>
    </row>
    <row r="1445" spans="2:6" ht="15.75" customHeight="1">
      <c r="B1445" s="1"/>
      <c r="C1445" s="1"/>
      <c r="D1445" s="1"/>
      <c r="F1445" s="2"/>
    </row>
    <row r="1446" spans="2:6" ht="15.75" customHeight="1">
      <c r="B1446" s="1"/>
      <c r="C1446" s="1"/>
      <c r="D1446" s="1"/>
      <c r="F1446" s="2"/>
    </row>
    <row r="1447" spans="2:6" ht="15.75" customHeight="1">
      <c r="B1447" s="1"/>
      <c r="C1447" s="1"/>
      <c r="D1447" s="1"/>
      <c r="F1447" s="2"/>
    </row>
    <row r="1448" spans="2:6" ht="15.75" customHeight="1">
      <c r="B1448" s="1"/>
      <c r="C1448" s="1"/>
      <c r="D1448" s="1"/>
      <c r="F1448" s="2"/>
    </row>
    <row r="1449" spans="2:6" ht="15.75" customHeight="1">
      <c r="B1449" s="1"/>
      <c r="C1449" s="1"/>
      <c r="D1449" s="1"/>
      <c r="F1449" s="2"/>
    </row>
    <row r="1450" spans="2:6" ht="15.75" customHeight="1">
      <c r="B1450" s="1"/>
      <c r="C1450" s="1"/>
      <c r="D1450" s="1"/>
      <c r="F1450" s="2"/>
    </row>
    <row r="1451" spans="2:6" ht="15.75" customHeight="1">
      <c r="B1451" s="1"/>
      <c r="C1451" s="1"/>
      <c r="D1451" s="1"/>
      <c r="F1451" s="2"/>
    </row>
    <row r="1452" spans="2:6" ht="15.75" customHeight="1">
      <c r="B1452" s="1"/>
      <c r="C1452" s="1"/>
      <c r="D1452" s="1"/>
      <c r="F1452" s="2"/>
    </row>
    <row r="1453" spans="2:6" ht="15.75" customHeight="1">
      <c r="B1453" s="1"/>
      <c r="C1453" s="1"/>
      <c r="D1453" s="1"/>
      <c r="F1453" s="2"/>
    </row>
    <row r="1454" spans="2:6" ht="15.75" customHeight="1">
      <c r="B1454" s="1"/>
      <c r="C1454" s="1"/>
      <c r="D1454" s="1"/>
      <c r="F1454" s="2"/>
    </row>
    <row r="1455" spans="2:6" ht="15.75" customHeight="1">
      <c r="B1455" s="1"/>
      <c r="C1455" s="1"/>
      <c r="D1455" s="1"/>
      <c r="F1455" s="2"/>
    </row>
    <row r="1456" spans="2:6" ht="15.75" customHeight="1">
      <c r="B1456" s="1"/>
      <c r="C1456" s="1"/>
      <c r="D1456" s="1"/>
      <c r="F1456" s="2"/>
    </row>
    <row r="1457" spans="2:6" ht="15.75" customHeight="1">
      <c r="B1457" s="1"/>
      <c r="C1457" s="1"/>
      <c r="D1457" s="1"/>
      <c r="F1457" s="2"/>
    </row>
    <row r="1458" spans="2:6" ht="15.75" customHeight="1">
      <c r="B1458" s="1"/>
      <c r="C1458" s="1"/>
      <c r="D1458" s="1"/>
      <c r="F1458" s="2"/>
    </row>
    <row r="1459" spans="2:6" ht="15.75" customHeight="1">
      <c r="B1459" s="1"/>
      <c r="C1459" s="1"/>
      <c r="D1459" s="1"/>
      <c r="F1459" s="2"/>
    </row>
    <row r="1460" spans="2:6" ht="15.75" customHeight="1">
      <c r="B1460" s="1"/>
      <c r="C1460" s="1"/>
      <c r="D1460" s="1"/>
      <c r="F1460" s="2"/>
    </row>
    <row r="1461" spans="2:6" ht="15.75" customHeight="1">
      <c r="B1461" s="1"/>
      <c r="C1461" s="1"/>
      <c r="D1461" s="1"/>
      <c r="F1461" s="2"/>
    </row>
    <row r="1462" spans="2:6" ht="15.75" customHeight="1">
      <c r="B1462" s="1"/>
      <c r="C1462" s="1"/>
      <c r="D1462" s="1"/>
      <c r="F1462" s="2"/>
    </row>
    <row r="1463" spans="2:6" ht="15.75" customHeight="1">
      <c r="B1463" s="1"/>
      <c r="C1463" s="1"/>
      <c r="D1463" s="1"/>
      <c r="F1463" s="2"/>
    </row>
    <row r="1464" spans="2:6" ht="15.75" customHeight="1">
      <c r="B1464" s="1"/>
      <c r="C1464" s="1"/>
      <c r="D1464" s="1"/>
      <c r="F1464" s="2"/>
    </row>
    <row r="1465" spans="2:6" ht="15.75" customHeight="1">
      <c r="B1465" s="1"/>
      <c r="C1465" s="1"/>
      <c r="D1465" s="1"/>
      <c r="F1465" s="2"/>
    </row>
    <row r="1466" spans="2:6" ht="15.75" customHeight="1">
      <c r="B1466" s="1"/>
      <c r="C1466" s="1"/>
      <c r="D1466" s="1"/>
      <c r="F1466" s="2"/>
    </row>
    <row r="1467" spans="2:6" ht="15.75" customHeight="1">
      <c r="B1467" s="1"/>
      <c r="C1467" s="1"/>
      <c r="D1467" s="1"/>
      <c r="F1467" s="2"/>
    </row>
    <row r="1468" spans="2:6" ht="15.75" customHeight="1">
      <c r="B1468" s="1"/>
      <c r="C1468" s="1"/>
      <c r="D1468" s="1"/>
      <c r="F1468" s="2"/>
    </row>
    <row r="1469" spans="2:6" ht="15.75" customHeight="1">
      <c r="B1469" s="1"/>
      <c r="C1469" s="1"/>
      <c r="D1469" s="1"/>
      <c r="F1469" s="2"/>
    </row>
    <row r="1470" spans="2:6" ht="15.75" customHeight="1">
      <c r="B1470" s="1"/>
      <c r="C1470" s="1"/>
      <c r="D1470" s="1"/>
      <c r="F1470" s="2"/>
    </row>
    <row r="1471" spans="2:6" ht="15.75" customHeight="1">
      <c r="B1471" s="1"/>
      <c r="C1471" s="1"/>
      <c r="D1471" s="1"/>
      <c r="F1471" s="2"/>
    </row>
    <row r="1472" spans="2:6" ht="15.75" customHeight="1">
      <c r="B1472" s="1"/>
      <c r="C1472" s="1"/>
      <c r="D1472" s="1"/>
      <c r="F1472" s="2"/>
    </row>
    <row r="1473" spans="2:6" ht="15.75" customHeight="1">
      <c r="B1473" s="1"/>
      <c r="C1473" s="1"/>
      <c r="D1473" s="1"/>
      <c r="F1473" s="2"/>
    </row>
    <row r="1474" spans="2:6" ht="15.75" customHeight="1">
      <c r="B1474" s="1"/>
      <c r="C1474" s="1"/>
      <c r="D1474" s="1"/>
      <c r="F1474" s="2"/>
    </row>
    <row r="1475" spans="2:6" ht="15.75" customHeight="1">
      <c r="B1475" s="1"/>
      <c r="C1475" s="1"/>
      <c r="D1475" s="1"/>
      <c r="F1475" s="2"/>
    </row>
    <row r="1476" spans="2:6" ht="15.75" customHeight="1">
      <c r="B1476" s="1"/>
      <c r="C1476" s="1"/>
      <c r="D1476" s="1"/>
      <c r="F1476" s="2"/>
    </row>
    <row r="1477" spans="2:6" ht="15.75" customHeight="1">
      <c r="B1477" s="1"/>
      <c r="C1477" s="1"/>
      <c r="D1477" s="1"/>
      <c r="F1477" s="2"/>
    </row>
    <row r="1478" spans="2:6" ht="15.75" customHeight="1">
      <c r="B1478" s="1"/>
      <c r="C1478" s="1"/>
      <c r="D1478" s="1"/>
      <c r="F1478" s="2"/>
    </row>
    <row r="1479" spans="2:6" ht="15.75" customHeight="1">
      <c r="B1479" s="1"/>
      <c r="C1479" s="1"/>
      <c r="D1479" s="1"/>
      <c r="F1479" s="2"/>
    </row>
    <row r="1480" spans="2:6" ht="15.75" customHeight="1">
      <c r="B1480" s="1"/>
      <c r="C1480" s="1"/>
      <c r="D1480" s="1"/>
      <c r="F1480" s="2"/>
    </row>
    <row r="1481" spans="2:6" ht="15.75" customHeight="1">
      <c r="B1481" s="1"/>
      <c r="C1481" s="1"/>
      <c r="D1481" s="1"/>
      <c r="F1481" s="2"/>
    </row>
    <row r="1482" spans="2:6" ht="15.75" customHeight="1">
      <c r="B1482" s="1"/>
      <c r="C1482" s="1"/>
      <c r="D1482" s="1"/>
      <c r="F1482" s="2"/>
    </row>
    <row r="1483" spans="2:6" ht="15.75" customHeight="1">
      <c r="B1483" s="1"/>
      <c r="C1483" s="1"/>
      <c r="D1483" s="1"/>
      <c r="F1483" s="2"/>
    </row>
    <row r="1484" spans="2:6" ht="15.75" customHeight="1">
      <c r="B1484" s="1"/>
      <c r="C1484" s="1"/>
      <c r="D1484" s="1"/>
      <c r="F1484" s="2"/>
    </row>
    <row r="1485" spans="2:6" ht="15.75" customHeight="1">
      <c r="B1485" s="1"/>
      <c r="C1485" s="1"/>
      <c r="D1485" s="1"/>
      <c r="F1485" s="2"/>
    </row>
    <row r="1486" spans="2:6" ht="15.75" customHeight="1">
      <c r="B1486" s="1"/>
      <c r="C1486" s="1"/>
      <c r="D1486" s="1"/>
      <c r="F1486" s="2"/>
    </row>
    <row r="1487" spans="2:6" ht="15.75" customHeight="1">
      <c r="B1487" s="1"/>
      <c r="C1487" s="1"/>
      <c r="D1487" s="1"/>
      <c r="F1487" s="2"/>
    </row>
    <row r="1488" spans="2:6" ht="15.75" customHeight="1">
      <c r="B1488" s="1"/>
      <c r="C1488" s="1"/>
      <c r="D1488" s="1"/>
      <c r="F1488" s="2"/>
    </row>
    <row r="1489" spans="2:6" ht="15.75" customHeight="1">
      <c r="B1489" s="1"/>
      <c r="C1489" s="1"/>
      <c r="D1489" s="1"/>
      <c r="F1489" s="2"/>
    </row>
    <row r="1490" spans="2:6" ht="15.75" customHeight="1">
      <c r="B1490" s="1"/>
      <c r="C1490" s="1"/>
      <c r="D1490" s="1"/>
      <c r="F1490" s="2"/>
    </row>
    <row r="1491" spans="2:6" ht="15.75" customHeight="1">
      <c r="B1491" s="1"/>
      <c r="C1491" s="1"/>
      <c r="D1491" s="1"/>
      <c r="F1491" s="2"/>
    </row>
    <row r="1492" spans="2:6" ht="15.75" customHeight="1">
      <c r="B1492" s="1"/>
      <c r="C1492" s="1"/>
      <c r="D1492" s="1"/>
      <c r="F1492" s="2"/>
    </row>
    <row r="1493" spans="2:6" ht="15.75" customHeight="1">
      <c r="B1493" s="1"/>
      <c r="C1493" s="1"/>
      <c r="D1493" s="1"/>
      <c r="F1493" s="2"/>
    </row>
    <row r="1494" spans="2:6" ht="15.75" customHeight="1">
      <c r="B1494" s="1"/>
      <c r="C1494" s="1"/>
      <c r="D1494" s="1"/>
      <c r="F1494" s="2"/>
    </row>
    <row r="1495" spans="2:6" ht="15.75" customHeight="1">
      <c r="B1495" s="1"/>
      <c r="C1495" s="1"/>
      <c r="D1495" s="1"/>
      <c r="F1495" s="2"/>
    </row>
    <row r="1496" spans="2:6" ht="15.75" customHeight="1">
      <c r="B1496" s="1"/>
      <c r="C1496" s="1"/>
      <c r="D1496" s="1"/>
      <c r="F1496" s="2"/>
    </row>
    <row r="1497" spans="2:6" ht="15.75" customHeight="1">
      <c r="B1497" s="1"/>
      <c r="C1497" s="1"/>
      <c r="D1497" s="1"/>
      <c r="F1497" s="2"/>
    </row>
    <row r="1498" spans="2:6" ht="15.75" customHeight="1">
      <c r="B1498" s="1"/>
      <c r="C1498" s="1"/>
      <c r="D1498" s="1"/>
      <c r="F1498" s="2"/>
    </row>
    <row r="1499" spans="2:6" ht="15.75" customHeight="1">
      <c r="B1499" s="1"/>
      <c r="C1499" s="1"/>
      <c r="D1499" s="1"/>
      <c r="F1499" s="2"/>
    </row>
    <row r="1500" spans="2:6" ht="15.75" customHeight="1">
      <c r="B1500" s="1"/>
      <c r="C1500" s="1"/>
      <c r="D1500" s="1"/>
      <c r="F1500" s="2"/>
    </row>
    <row r="1501" spans="2:6" ht="15.75" customHeight="1">
      <c r="B1501" s="1"/>
      <c r="C1501" s="1"/>
      <c r="D1501" s="1"/>
      <c r="F1501" s="2"/>
    </row>
    <row r="1502" spans="2:6" ht="15.75" customHeight="1">
      <c r="B1502" s="1"/>
      <c r="C1502" s="1"/>
      <c r="D1502" s="1"/>
      <c r="F1502" s="2"/>
    </row>
    <row r="1503" spans="2:6" ht="15.75" customHeight="1">
      <c r="B1503" s="1"/>
      <c r="C1503" s="1"/>
      <c r="D1503" s="1"/>
      <c r="F1503" s="2"/>
    </row>
    <row r="1504" spans="2:6" ht="15.75" customHeight="1">
      <c r="B1504" s="1"/>
      <c r="C1504" s="1"/>
      <c r="D1504" s="1"/>
      <c r="F1504" s="2"/>
    </row>
    <row r="1505" spans="2:6" ht="15.75" customHeight="1">
      <c r="B1505" s="1"/>
      <c r="C1505" s="1"/>
      <c r="D1505" s="1"/>
      <c r="F1505" s="2"/>
    </row>
    <row r="1506" spans="2:6" ht="15.75" customHeight="1">
      <c r="B1506" s="1"/>
      <c r="C1506" s="1"/>
      <c r="D1506" s="1"/>
      <c r="F1506" s="2"/>
    </row>
    <row r="1507" spans="2:6" ht="15.75" customHeight="1">
      <c r="B1507" s="1"/>
      <c r="C1507" s="1"/>
      <c r="D1507" s="1"/>
      <c r="F1507" s="2"/>
    </row>
    <row r="1508" spans="2:6" ht="15.75" customHeight="1">
      <c r="B1508" s="1"/>
      <c r="C1508" s="1"/>
      <c r="D1508" s="1"/>
      <c r="F1508" s="2"/>
    </row>
    <row r="1509" spans="2:6" ht="15.75" customHeight="1">
      <c r="B1509" s="1"/>
      <c r="C1509" s="1"/>
      <c r="D1509" s="1"/>
      <c r="F1509" s="2"/>
    </row>
    <row r="1510" spans="2:6" ht="15.75" customHeight="1">
      <c r="B1510" s="1"/>
      <c r="C1510" s="1"/>
      <c r="D1510" s="1"/>
      <c r="F1510" s="2"/>
    </row>
    <row r="1511" spans="2:6" ht="15.75" customHeight="1">
      <c r="B1511" s="1"/>
      <c r="C1511" s="1"/>
      <c r="D1511" s="1"/>
      <c r="F1511" s="2"/>
    </row>
    <row r="1512" spans="2:6" ht="15.75" customHeight="1">
      <c r="B1512" s="1"/>
      <c r="C1512" s="1"/>
      <c r="D1512" s="1"/>
      <c r="F1512" s="2"/>
    </row>
    <row r="1513" spans="2:6" ht="15.75" customHeight="1">
      <c r="B1513" s="1"/>
      <c r="C1513" s="1"/>
      <c r="D1513" s="1"/>
      <c r="F1513" s="2"/>
    </row>
    <row r="1514" spans="2:6" ht="15.75" customHeight="1">
      <c r="B1514" s="1"/>
      <c r="C1514" s="1"/>
      <c r="D1514" s="1"/>
      <c r="F1514" s="2"/>
    </row>
    <row r="1515" spans="2:6" ht="15.75" customHeight="1">
      <c r="B1515" s="1"/>
      <c r="C1515" s="1"/>
      <c r="D1515" s="1"/>
      <c r="F1515" s="2"/>
    </row>
    <row r="1516" spans="2:6" ht="15.75" customHeight="1">
      <c r="B1516" s="1"/>
      <c r="C1516" s="1"/>
      <c r="D1516" s="1"/>
      <c r="F1516" s="2"/>
    </row>
    <row r="1517" spans="2:6" ht="15.75" customHeight="1">
      <c r="B1517" s="1"/>
      <c r="C1517" s="1"/>
      <c r="D1517" s="1"/>
      <c r="F1517" s="2"/>
    </row>
    <row r="1518" spans="2:6" ht="15.75" customHeight="1">
      <c r="B1518" s="1"/>
      <c r="C1518" s="1"/>
      <c r="D1518" s="1"/>
      <c r="F1518" s="2"/>
    </row>
    <row r="1519" spans="2:6" ht="15.75" customHeight="1">
      <c r="B1519" s="1"/>
      <c r="C1519" s="1"/>
      <c r="D1519" s="1"/>
      <c r="F1519" s="2"/>
    </row>
    <row r="1520" spans="2:6" ht="15.75" customHeight="1">
      <c r="B1520" s="1"/>
      <c r="C1520" s="1"/>
      <c r="D1520" s="1"/>
      <c r="F1520" s="2"/>
    </row>
    <row r="1521" spans="2:6" ht="15.75" customHeight="1">
      <c r="B1521" s="1"/>
      <c r="C1521" s="1"/>
      <c r="D1521" s="1"/>
      <c r="F1521" s="2"/>
    </row>
    <row r="1522" spans="2:6" ht="15.75" customHeight="1">
      <c r="B1522" s="1"/>
      <c r="C1522" s="1"/>
      <c r="D1522" s="1"/>
      <c r="F1522" s="2"/>
    </row>
    <row r="1523" spans="2:6" ht="15.75" customHeight="1">
      <c r="B1523" s="1"/>
      <c r="C1523" s="1"/>
      <c r="D1523" s="1"/>
      <c r="F1523" s="2"/>
    </row>
    <row r="1524" spans="2:6" ht="15.75" customHeight="1">
      <c r="B1524" s="1"/>
      <c r="C1524" s="1"/>
      <c r="D1524" s="1"/>
      <c r="F1524" s="2"/>
    </row>
    <row r="1525" spans="2:6" ht="15.75" customHeight="1">
      <c r="B1525" s="1"/>
      <c r="C1525" s="1"/>
      <c r="D1525" s="1"/>
      <c r="F1525" s="2"/>
    </row>
    <row r="1526" spans="2:6" ht="15.75" customHeight="1">
      <c r="B1526" s="1"/>
      <c r="C1526" s="1"/>
      <c r="D1526" s="1"/>
      <c r="F1526" s="2"/>
    </row>
    <row r="1527" spans="2:6" ht="15.75" customHeight="1">
      <c r="B1527" s="1"/>
      <c r="C1527" s="1"/>
      <c r="D1527" s="1"/>
      <c r="F1527" s="2"/>
    </row>
    <row r="1528" spans="2:6" ht="15.75" customHeight="1">
      <c r="B1528" s="1"/>
      <c r="C1528" s="1"/>
      <c r="D1528" s="1"/>
      <c r="F1528" s="2"/>
    </row>
    <row r="1529" spans="2:6" ht="15.75" customHeight="1">
      <c r="B1529" s="1"/>
      <c r="C1529" s="1"/>
      <c r="D1529" s="1"/>
      <c r="F1529" s="2"/>
    </row>
    <row r="1530" spans="2:6" ht="15.75" customHeight="1">
      <c r="B1530" s="1"/>
      <c r="C1530" s="1"/>
      <c r="D1530" s="1"/>
      <c r="F1530" s="2"/>
    </row>
    <row r="1531" spans="2:6" ht="15.75" customHeight="1">
      <c r="B1531" s="1"/>
      <c r="C1531" s="1"/>
      <c r="D1531" s="1"/>
      <c r="F1531" s="2"/>
    </row>
    <row r="1532" spans="2:6" ht="15.75" customHeight="1">
      <c r="B1532" s="1"/>
      <c r="C1532" s="1"/>
      <c r="D1532" s="1"/>
      <c r="F1532" s="2"/>
    </row>
    <row r="1533" spans="2:6" ht="15.75" customHeight="1">
      <c r="B1533" s="1"/>
      <c r="C1533" s="1"/>
      <c r="D1533" s="1"/>
      <c r="F1533" s="2"/>
    </row>
    <row r="1534" spans="2:6" ht="15.75" customHeight="1">
      <c r="B1534" s="1"/>
      <c r="C1534" s="1"/>
      <c r="D1534" s="1"/>
      <c r="F1534" s="2"/>
    </row>
    <row r="1535" spans="2:6" ht="15.75" customHeight="1">
      <c r="B1535" s="1"/>
      <c r="C1535" s="1"/>
      <c r="D1535" s="1"/>
      <c r="F1535" s="2"/>
    </row>
    <row r="1536" spans="2:6" ht="15.75" customHeight="1">
      <c r="B1536" s="1"/>
      <c r="C1536" s="1"/>
      <c r="D1536" s="1"/>
      <c r="F1536" s="2"/>
    </row>
    <row r="1537" spans="2:6" ht="15.75" customHeight="1">
      <c r="B1537" s="1"/>
      <c r="C1537" s="1"/>
      <c r="D1537" s="1"/>
      <c r="F1537" s="2"/>
    </row>
    <row r="1538" spans="2:6" ht="15.75" customHeight="1">
      <c r="B1538" s="1"/>
      <c r="C1538" s="1"/>
      <c r="D1538" s="1"/>
      <c r="F1538" s="2"/>
    </row>
    <row r="1539" spans="2:6" ht="15.75" customHeight="1">
      <c r="B1539" s="1"/>
      <c r="C1539" s="1"/>
      <c r="D1539" s="1"/>
      <c r="F1539" s="2"/>
    </row>
    <row r="1540" spans="2:6" ht="15.75" customHeight="1">
      <c r="B1540" s="1"/>
      <c r="C1540" s="1"/>
      <c r="D1540" s="1"/>
      <c r="F1540" s="2"/>
    </row>
    <row r="1541" spans="2:6" ht="15.75" customHeight="1">
      <c r="B1541" s="1"/>
      <c r="C1541" s="1"/>
      <c r="D1541" s="1"/>
      <c r="F1541" s="2"/>
    </row>
    <row r="1542" spans="2:6" ht="15.75" customHeight="1">
      <c r="B1542" s="1"/>
      <c r="C1542" s="1"/>
      <c r="D1542" s="1"/>
      <c r="F1542" s="2"/>
    </row>
    <row r="1543" spans="2:6" ht="15.75" customHeight="1">
      <c r="B1543" s="1"/>
      <c r="C1543" s="1"/>
      <c r="D1543" s="1"/>
      <c r="F1543" s="2"/>
    </row>
    <row r="1544" spans="2:6" ht="15.75" customHeight="1">
      <c r="B1544" s="1"/>
      <c r="C1544" s="1"/>
      <c r="D1544" s="1"/>
      <c r="F1544" s="2"/>
    </row>
    <row r="1545" spans="2:6" ht="15.75" customHeight="1">
      <c r="B1545" s="1"/>
      <c r="C1545" s="1"/>
      <c r="D1545" s="1"/>
      <c r="F1545" s="2"/>
    </row>
    <row r="1546" spans="2:6" ht="15.75" customHeight="1">
      <c r="B1546" s="1"/>
      <c r="C1546" s="1"/>
      <c r="D1546" s="1"/>
      <c r="F1546" s="2"/>
    </row>
    <row r="1547" spans="2:6" ht="15.75" customHeight="1">
      <c r="B1547" s="1"/>
      <c r="C1547" s="1"/>
      <c r="D1547" s="1"/>
      <c r="F1547" s="2"/>
    </row>
    <row r="1548" spans="2:6" ht="15.75" customHeight="1">
      <c r="B1548" s="1"/>
      <c r="C1548" s="1"/>
      <c r="D1548" s="1"/>
      <c r="F1548" s="2"/>
    </row>
    <row r="1549" spans="2:6" ht="15.75" customHeight="1">
      <c r="B1549" s="1"/>
      <c r="C1549" s="1"/>
      <c r="D1549" s="1"/>
      <c r="F1549" s="2"/>
    </row>
    <row r="1550" spans="2:6" ht="15.75" customHeight="1">
      <c r="B1550" s="1"/>
      <c r="C1550" s="1"/>
      <c r="D1550" s="1"/>
      <c r="F1550" s="2"/>
    </row>
    <row r="1551" spans="2:6" ht="15.75" customHeight="1">
      <c r="B1551" s="1"/>
      <c r="C1551" s="1"/>
      <c r="D1551" s="1"/>
      <c r="F1551" s="2"/>
    </row>
    <row r="1552" spans="2:6" ht="15.75" customHeight="1">
      <c r="B1552" s="1"/>
      <c r="C1552" s="1"/>
      <c r="D1552" s="1"/>
      <c r="F1552" s="2"/>
    </row>
    <row r="1553" spans="2:6" ht="15.75" customHeight="1">
      <c r="B1553" s="1"/>
      <c r="C1553" s="1"/>
      <c r="D1553" s="1"/>
      <c r="F1553" s="2"/>
    </row>
    <row r="1554" spans="2:6" ht="15.75" customHeight="1">
      <c r="B1554" s="1"/>
      <c r="C1554" s="1"/>
      <c r="D1554" s="1"/>
      <c r="F1554" s="2"/>
    </row>
    <row r="1555" spans="2:6" ht="15.75" customHeight="1">
      <c r="B1555" s="1"/>
      <c r="C1555" s="1"/>
      <c r="D1555" s="1"/>
      <c r="F1555" s="2"/>
    </row>
    <row r="1556" spans="2:6" ht="15.75" customHeight="1">
      <c r="B1556" s="1"/>
      <c r="C1556" s="1"/>
      <c r="D1556" s="1"/>
      <c r="F1556" s="2"/>
    </row>
    <row r="1557" spans="2:6" ht="15.75" customHeight="1">
      <c r="B1557" s="1"/>
      <c r="C1557" s="1"/>
      <c r="D1557" s="1"/>
      <c r="F1557" s="2"/>
    </row>
    <row r="1558" spans="2:6" ht="15.75" customHeight="1">
      <c r="B1558" s="1"/>
      <c r="C1558" s="1"/>
      <c r="D1558" s="1"/>
      <c r="F1558" s="2"/>
    </row>
    <row r="1559" spans="2:6" ht="15.75" customHeight="1">
      <c r="B1559" s="1"/>
      <c r="C1559" s="1"/>
      <c r="D1559" s="1"/>
      <c r="F1559" s="2"/>
    </row>
    <row r="1560" spans="2:6" ht="15.75" customHeight="1">
      <c r="B1560" s="1"/>
      <c r="C1560" s="1"/>
      <c r="D1560" s="1"/>
      <c r="F1560" s="2"/>
    </row>
    <row r="1561" spans="2:6" ht="15.75" customHeight="1">
      <c r="B1561" s="1"/>
      <c r="C1561" s="1"/>
      <c r="D1561" s="1"/>
      <c r="F1561" s="2"/>
    </row>
    <row r="1562" spans="2:6" ht="15.75" customHeight="1">
      <c r="B1562" s="1"/>
      <c r="C1562" s="1"/>
      <c r="D1562" s="1"/>
      <c r="F1562" s="2"/>
    </row>
    <row r="1563" spans="2:6" ht="15.75" customHeight="1">
      <c r="B1563" s="1"/>
      <c r="C1563" s="1"/>
      <c r="D1563" s="1"/>
      <c r="F1563" s="2"/>
    </row>
    <row r="1564" spans="2:6" ht="15.75" customHeight="1">
      <c r="B1564" s="1"/>
      <c r="C1564" s="1"/>
      <c r="D1564" s="1"/>
      <c r="F1564" s="2"/>
    </row>
    <row r="1565" spans="2:6" ht="15.75" customHeight="1">
      <c r="B1565" s="1"/>
      <c r="C1565" s="1"/>
      <c r="D1565" s="1"/>
      <c r="F1565" s="2"/>
    </row>
    <row r="1566" spans="2:6" ht="15.75" customHeight="1">
      <c r="B1566" s="1"/>
      <c r="C1566" s="1"/>
      <c r="D1566" s="1"/>
      <c r="F1566" s="2"/>
    </row>
    <row r="1567" spans="2:6" ht="15.75" customHeight="1">
      <c r="B1567" s="1"/>
      <c r="C1567" s="1"/>
      <c r="D1567" s="1"/>
      <c r="F1567" s="2"/>
    </row>
    <row r="1568" spans="2:6" ht="15.75" customHeight="1">
      <c r="B1568" s="1"/>
      <c r="C1568" s="1"/>
      <c r="D1568" s="1"/>
      <c r="F1568" s="2"/>
    </row>
    <row r="1569" spans="2:6" ht="15.75" customHeight="1">
      <c r="B1569" s="1"/>
      <c r="C1569" s="1"/>
      <c r="D1569" s="1"/>
      <c r="F1569" s="2"/>
    </row>
    <row r="1570" spans="2:6" ht="15.75" customHeight="1">
      <c r="B1570" s="1"/>
      <c r="C1570" s="1"/>
      <c r="D1570" s="1"/>
      <c r="F1570" s="2"/>
    </row>
    <row r="1571" spans="2:6" ht="15.75" customHeight="1">
      <c r="B1571" s="1"/>
      <c r="C1571" s="1"/>
      <c r="D1571" s="1"/>
      <c r="F1571" s="2"/>
    </row>
    <row r="1572" spans="2:6" ht="15.75" customHeight="1">
      <c r="B1572" s="1"/>
      <c r="C1572" s="1"/>
      <c r="D1572" s="1"/>
      <c r="F1572" s="2"/>
    </row>
    <row r="1573" spans="2:6" ht="15.75" customHeight="1">
      <c r="B1573" s="1"/>
      <c r="C1573" s="1"/>
      <c r="D1573" s="1"/>
      <c r="F1573" s="2"/>
    </row>
    <row r="1574" spans="2:6" ht="15.75" customHeight="1">
      <c r="B1574" s="1"/>
      <c r="C1574" s="1"/>
      <c r="D1574" s="1"/>
      <c r="F1574" s="2"/>
    </row>
    <row r="1575" spans="2:6" ht="15.75" customHeight="1">
      <c r="B1575" s="1"/>
      <c r="C1575" s="1"/>
      <c r="D1575" s="1"/>
      <c r="F1575" s="2"/>
    </row>
    <row r="1576" spans="2:6" ht="15.75" customHeight="1">
      <c r="B1576" s="1"/>
      <c r="C1576" s="1"/>
      <c r="D1576" s="1"/>
      <c r="F1576" s="2"/>
    </row>
    <row r="1577" spans="2:6" ht="15.75" customHeight="1">
      <c r="B1577" s="1"/>
      <c r="C1577" s="1"/>
      <c r="D1577" s="1"/>
      <c r="F1577" s="2"/>
    </row>
    <row r="1578" spans="2:6" ht="15.75" customHeight="1">
      <c r="B1578" s="1"/>
      <c r="C1578" s="1"/>
      <c r="D1578" s="1"/>
      <c r="F1578" s="2"/>
    </row>
    <row r="1579" spans="2:6" ht="15.75" customHeight="1">
      <c r="B1579" s="1"/>
      <c r="C1579" s="1"/>
      <c r="D1579" s="1"/>
      <c r="F1579" s="2"/>
    </row>
    <row r="1580" spans="2:6" ht="15.75" customHeight="1">
      <c r="B1580" s="1"/>
      <c r="C1580" s="1"/>
      <c r="D1580" s="1"/>
      <c r="F1580" s="2"/>
    </row>
    <row r="1581" spans="2:6" ht="15.75" customHeight="1">
      <c r="B1581" s="1"/>
      <c r="C1581" s="1"/>
      <c r="D1581" s="1"/>
      <c r="F1581" s="2"/>
    </row>
    <row r="1582" spans="2:6" ht="15.75" customHeight="1">
      <c r="B1582" s="1"/>
      <c r="C1582" s="1"/>
      <c r="D1582" s="1"/>
      <c r="F1582" s="2"/>
    </row>
    <row r="1583" spans="2:6" ht="15.75" customHeight="1">
      <c r="B1583" s="1"/>
      <c r="C1583" s="1"/>
      <c r="D1583" s="1"/>
      <c r="F1583" s="2"/>
    </row>
    <row r="1584" spans="2:6" ht="15.75" customHeight="1">
      <c r="B1584" s="1"/>
      <c r="C1584" s="1"/>
      <c r="D1584" s="1"/>
      <c r="F1584" s="2"/>
    </row>
    <row r="1585" spans="2:6" ht="15.75" customHeight="1">
      <c r="B1585" s="1"/>
      <c r="C1585" s="1"/>
      <c r="D1585" s="1"/>
      <c r="F1585" s="2"/>
    </row>
    <row r="1586" spans="2:6" ht="15.75" customHeight="1">
      <c r="B1586" s="1"/>
      <c r="C1586" s="1"/>
      <c r="D1586" s="1"/>
      <c r="F1586" s="2"/>
    </row>
    <row r="1587" spans="2:6" ht="15.75" customHeight="1">
      <c r="B1587" s="1"/>
      <c r="C1587" s="1"/>
      <c r="D1587" s="1"/>
      <c r="F1587" s="2"/>
    </row>
    <row r="1588" spans="2:6" ht="15.75" customHeight="1">
      <c r="B1588" s="1"/>
      <c r="C1588" s="1"/>
      <c r="D1588" s="1"/>
      <c r="F1588" s="2"/>
    </row>
    <row r="1589" spans="2:6" ht="15.75" customHeight="1">
      <c r="B1589" s="1"/>
      <c r="C1589" s="1"/>
      <c r="D1589" s="1"/>
      <c r="F1589" s="2"/>
    </row>
    <row r="1590" spans="2:6" ht="15.75" customHeight="1">
      <c r="B1590" s="1"/>
      <c r="C1590" s="1"/>
      <c r="D1590" s="1"/>
      <c r="F1590" s="2"/>
    </row>
    <row r="1591" spans="2:6" ht="15.75" customHeight="1">
      <c r="B1591" s="1"/>
      <c r="C1591" s="1"/>
      <c r="D1591" s="1"/>
      <c r="F1591" s="2"/>
    </row>
    <row r="1592" spans="2:6" ht="15.75" customHeight="1">
      <c r="B1592" s="1"/>
      <c r="C1592" s="1"/>
      <c r="D1592" s="1"/>
      <c r="F1592" s="2"/>
    </row>
    <row r="1593" spans="2:6" ht="15.75" customHeight="1">
      <c r="B1593" s="1"/>
      <c r="C1593" s="1"/>
      <c r="D1593" s="1"/>
      <c r="F1593" s="2"/>
    </row>
    <row r="1594" spans="2:6" ht="15.75" customHeight="1">
      <c r="B1594" s="1"/>
      <c r="C1594" s="1"/>
      <c r="D1594" s="1"/>
      <c r="F1594" s="2"/>
    </row>
    <row r="1595" spans="2:6" ht="15.75" customHeight="1">
      <c r="B1595" s="1"/>
      <c r="C1595" s="1"/>
      <c r="D1595" s="1"/>
      <c r="F1595" s="2"/>
    </row>
    <row r="1596" spans="2:6" ht="15.75" customHeight="1">
      <c r="B1596" s="1"/>
      <c r="C1596" s="1"/>
      <c r="D1596" s="1"/>
      <c r="F1596" s="2"/>
    </row>
    <row r="1597" spans="2:6" ht="15.75" customHeight="1">
      <c r="B1597" s="1"/>
      <c r="C1597" s="1"/>
      <c r="D1597" s="1"/>
      <c r="F1597" s="2"/>
    </row>
    <row r="1598" spans="2:6" ht="15.75" customHeight="1">
      <c r="B1598" s="1"/>
      <c r="C1598" s="1"/>
      <c r="D1598" s="1"/>
      <c r="F1598" s="2"/>
    </row>
    <row r="1599" spans="2:6" ht="15.75" customHeight="1">
      <c r="B1599" s="1"/>
      <c r="C1599" s="1"/>
      <c r="D1599" s="1"/>
      <c r="F1599" s="2"/>
    </row>
    <row r="1600" spans="2:6" ht="15.75" customHeight="1">
      <c r="B1600" s="1"/>
      <c r="C1600" s="1"/>
      <c r="D1600" s="1"/>
      <c r="F1600" s="2"/>
    </row>
    <row r="1601" spans="2:6" ht="15.75" customHeight="1">
      <c r="B1601" s="1"/>
      <c r="C1601" s="1"/>
      <c r="D1601" s="1"/>
      <c r="F1601" s="2"/>
    </row>
    <row r="1602" spans="2:6" ht="15.75" customHeight="1">
      <c r="B1602" s="1"/>
      <c r="C1602" s="1"/>
      <c r="D1602" s="1"/>
      <c r="F1602" s="2"/>
    </row>
    <row r="1603" spans="2:6" ht="15.75" customHeight="1">
      <c r="B1603" s="1"/>
      <c r="C1603" s="1"/>
      <c r="D1603" s="1"/>
      <c r="F1603" s="2"/>
    </row>
    <row r="1604" spans="2:6" ht="15.75" customHeight="1">
      <c r="B1604" s="1"/>
      <c r="C1604" s="1"/>
      <c r="D1604" s="1"/>
      <c r="F1604" s="2"/>
    </row>
    <row r="1605" spans="2:6" ht="15.75" customHeight="1">
      <c r="B1605" s="1"/>
      <c r="C1605" s="1"/>
      <c r="D1605" s="1"/>
      <c r="F1605" s="2"/>
    </row>
    <row r="1606" spans="2:6" ht="15.75" customHeight="1">
      <c r="B1606" s="1"/>
      <c r="C1606" s="1"/>
      <c r="D1606" s="1"/>
      <c r="F1606" s="2"/>
    </row>
    <row r="1607" spans="2:6" ht="15.75" customHeight="1">
      <c r="B1607" s="1"/>
      <c r="C1607" s="1"/>
      <c r="D1607" s="1"/>
      <c r="F1607" s="2"/>
    </row>
    <row r="1608" spans="2:6" ht="15.75" customHeight="1">
      <c r="B1608" s="1"/>
      <c r="C1608" s="1"/>
      <c r="D1608" s="1"/>
      <c r="F1608" s="2"/>
    </row>
    <row r="1609" spans="2:6" ht="15.75" customHeight="1">
      <c r="B1609" s="1"/>
      <c r="C1609" s="1"/>
      <c r="D1609" s="1"/>
      <c r="F1609" s="2"/>
    </row>
    <row r="1610" spans="2:6" ht="15.75" customHeight="1">
      <c r="B1610" s="1"/>
      <c r="C1610" s="1"/>
      <c r="D1610" s="1"/>
      <c r="F1610" s="2"/>
    </row>
    <row r="1611" spans="2:6" ht="15.75" customHeight="1">
      <c r="B1611" s="1"/>
      <c r="C1611" s="1"/>
      <c r="D1611" s="1"/>
      <c r="F1611" s="2"/>
    </row>
    <row r="1612" spans="2:6" ht="15.75" customHeight="1">
      <c r="B1612" s="1"/>
      <c r="C1612" s="1"/>
      <c r="D1612" s="1"/>
      <c r="F1612" s="2"/>
    </row>
    <row r="1613" spans="2:6" ht="15.75" customHeight="1">
      <c r="B1613" s="1"/>
      <c r="C1613" s="1"/>
      <c r="D1613" s="1"/>
      <c r="F1613" s="2"/>
    </row>
    <row r="1614" spans="2:6" ht="15.75" customHeight="1">
      <c r="B1614" s="1"/>
      <c r="C1614" s="1"/>
      <c r="D1614" s="1"/>
      <c r="F1614" s="2"/>
    </row>
    <row r="1615" spans="2:6" ht="15.75" customHeight="1">
      <c r="B1615" s="1"/>
      <c r="C1615" s="1"/>
      <c r="D1615" s="1"/>
      <c r="F1615" s="2"/>
    </row>
    <row r="1616" spans="2:6" ht="15.75" customHeight="1">
      <c r="B1616" s="1"/>
      <c r="C1616" s="1"/>
      <c r="D1616" s="1"/>
      <c r="F1616" s="2"/>
    </row>
    <row r="1617" spans="2:6" ht="15.75" customHeight="1">
      <c r="B1617" s="1"/>
      <c r="C1617" s="1"/>
      <c r="D1617" s="1"/>
      <c r="F1617" s="2"/>
    </row>
    <row r="1618" spans="2:6" ht="15.75" customHeight="1">
      <c r="B1618" s="1"/>
      <c r="C1618" s="1"/>
      <c r="D1618" s="1"/>
      <c r="F1618" s="2"/>
    </row>
    <row r="1619" spans="2:6" ht="15.75" customHeight="1">
      <c r="B1619" s="1"/>
      <c r="C1619" s="1"/>
      <c r="D1619" s="1"/>
      <c r="F1619" s="2"/>
    </row>
    <row r="1620" spans="2:6" ht="15.75" customHeight="1">
      <c r="B1620" s="1"/>
      <c r="C1620" s="1"/>
      <c r="D1620" s="1"/>
      <c r="F1620" s="2"/>
    </row>
    <row r="1621" spans="2:6" ht="15.75" customHeight="1">
      <c r="B1621" s="1"/>
      <c r="C1621" s="1"/>
      <c r="D1621" s="1"/>
      <c r="F1621" s="2"/>
    </row>
    <row r="1622" spans="2:6" ht="15.75" customHeight="1">
      <c r="B1622" s="1"/>
      <c r="C1622" s="1"/>
      <c r="D1622" s="1"/>
      <c r="F1622" s="2"/>
    </row>
    <row r="1623" spans="2:6" ht="15.75" customHeight="1">
      <c r="B1623" s="1"/>
      <c r="C1623" s="1"/>
      <c r="D1623" s="1"/>
      <c r="F1623" s="2"/>
    </row>
    <row r="1624" spans="2:6" ht="15.75" customHeight="1">
      <c r="B1624" s="1"/>
      <c r="C1624" s="1"/>
      <c r="D1624" s="1"/>
      <c r="F1624" s="2"/>
    </row>
    <row r="1625" spans="2:6" ht="15.75" customHeight="1">
      <c r="B1625" s="1"/>
      <c r="C1625" s="1"/>
      <c r="D1625" s="1"/>
      <c r="F1625" s="2"/>
    </row>
    <row r="1626" spans="2:6" ht="15.75" customHeight="1">
      <c r="B1626" s="1"/>
      <c r="C1626" s="1"/>
      <c r="D1626" s="1"/>
      <c r="F1626" s="2"/>
    </row>
    <row r="1627" spans="2:6" ht="15.75" customHeight="1">
      <c r="B1627" s="1"/>
      <c r="C1627" s="1"/>
      <c r="D1627" s="1"/>
      <c r="F1627" s="2"/>
    </row>
    <row r="1628" spans="2:6" ht="15.75" customHeight="1">
      <c r="B1628" s="1"/>
      <c r="C1628" s="1"/>
      <c r="D1628" s="1"/>
      <c r="F1628" s="2"/>
    </row>
    <row r="1629" spans="2:6" ht="15.75" customHeight="1">
      <c r="B1629" s="1"/>
      <c r="C1629" s="1"/>
      <c r="D1629" s="1"/>
      <c r="F1629" s="2"/>
    </row>
    <row r="1630" spans="2:6" ht="15.75" customHeight="1">
      <c r="B1630" s="1"/>
      <c r="C1630" s="1"/>
      <c r="D1630" s="1"/>
      <c r="F1630" s="2"/>
    </row>
    <row r="1631" spans="2:6" ht="15.75" customHeight="1">
      <c r="B1631" s="1"/>
      <c r="C1631" s="1"/>
      <c r="D1631" s="1"/>
      <c r="F1631" s="2"/>
    </row>
    <row r="1632" spans="2:6" ht="15.75" customHeight="1">
      <c r="B1632" s="1"/>
      <c r="C1632" s="1"/>
      <c r="D1632" s="1"/>
      <c r="F1632" s="2"/>
    </row>
    <row r="1633" spans="2:6" ht="15.75" customHeight="1">
      <c r="B1633" s="1"/>
      <c r="C1633" s="1"/>
      <c r="D1633" s="1"/>
      <c r="F1633" s="2"/>
    </row>
    <row r="1634" spans="2:6" ht="15.75" customHeight="1">
      <c r="B1634" s="1"/>
      <c r="C1634" s="1"/>
      <c r="D1634" s="1"/>
      <c r="F1634" s="2"/>
    </row>
    <row r="1635" spans="2:6" ht="15.75" customHeight="1">
      <c r="B1635" s="1"/>
      <c r="C1635" s="1"/>
      <c r="D1635" s="1"/>
      <c r="F1635" s="2"/>
    </row>
    <row r="1636" spans="2:6" ht="15.75" customHeight="1">
      <c r="B1636" s="1"/>
      <c r="C1636" s="1"/>
      <c r="D1636" s="1"/>
      <c r="F1636" s="2"/>
    </row>
    <row r="1637" spans="2:6" ht="15.75" customHeight="1">
      <c r="B1637" s="1"/>
      <c r="C1637" s="1"/>
      <c r="D1637" s="1"/>
      <c r="F1637" s="2"/>
    </row>
    <row r="1638" spans="2:6" ht="15.75" customHeight="1">
      <c r="B1638" s="1"/>
      <c r="C1638" s="1"/>
      <c r="D1638" s="1"/>
      <c r="F1638" s="2"/>
    </row>
    <row r="1639" spans="2:6" ht="15.75" customHeight="1">
      <c r="B1639" s="1"/>
      <c r="C1639" s="1"/>
      <c r="D1639" s="1"/>
      <c r="F1639" s="2"/>
    </row>
    <row r="1640" spans="2:6" ht="15.75" customHeight="1">
      <c r="B1640" s="1"/>
      <c r="C1640" s="1"/>
      <c r="D1640" s="1"/>
      <c r="F1640" s="2"/>
    </row>
    <row r="1641" spans="2:6" ht="15.75" customHeight="1">
      <c r="B1641" s="1"/>
      <c r="C1641" s="1"/>
      <c r="D1641" s="1"/>
      <c r="F1641" s="2"/>
    </row>
  </sheetData>
  <autoFilter ref="B12:P1194" xr:uid="{00000000-0001-0000-0000-000000000000}"/>
  <mergeCells count="27">
    <mergeCell ref="B2:S2"/>
    <mergeCell ref="F4:I4"/>
    <mergeCell ref="J4:P4"/>
    <mergeCell ref="R4:S4"/>
    <mergeCell ref="F5:I5"/>
    <mergeCell ref="J5:P5"/>
    <mergeCell ref="J6:P6"/>
    <mergeCell ref="G11:P11"/>
    <mergeCell ref="R11:R12"/>
    <mergeCell ref="S11:S12"/>
    <mergeCell ref="F6:I6"/>
    <mergeCell ref="F7:I7"/>
    <mergeCell ref="J7:P7"/>
    <mergeCell ref="F8:I8"/>
    <mergeCell ref="J8:L8"/>
    <mergeCell ref="F9:I9"/>
    <mergeCell ref="J9:L9"/>
    <mergeCell ref="E1205:F1205"/>
    <mergeCell ref="K1203:L1203"/>
    <mergeCell ref="M1203:N1203"/>
    <mergeCell ref="C1198:E1198"/>
    <mergeCell ref="C1199:D1199"/>
    <mergeCell ref="C1200:D1200"/>
    <mergeCell ref="C1201:D1201"/>
    <mergeCell ref="E1203:F1204"/>
    <mergeCell ref="G1203:H1203"/>
    <mergeCell ref="I1203:J1203"/>
  </mergeCells>
  <pageMargins left="0.7" right="0.7" top="0.75" bottom="0.75" header="0" footer="0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ErrorMessage="1" xr:uid="{00000000-0002-0000-0000-000000000000}">
          <x14:formula1>
            <xm:f>Hoja2!$F$4:$F$11</xm:f>
          </x14:formula1>
          <xm:sqref>J5 C13:C1195</xm:sqref>
        </x14:dataValidation>
        <x14:dataValidation type="list" allowBlank="1" showErrorMessage="1" xr:uid="{00000000-0002-0000-0000-000001000000}">
          <x14:formula1>
            <xm:f>Hoja2!$G$4:$G$9</xm:f>
          </x14:formula1>
          <xm:sqref>J9</xm:sqref>
        </x14:dataValidation>
        <x14:dataValidation type="list" allowBlank="1" showErrorMessage="1" xr:uid="{00000000-0002-0000-0000-000002000000}">
          <x14:formula1>
            <xm:f>Hoja2!$D$4:$D$93</xm:f>
          </x14:formula1>
          <xm:sqref>J8</xm:sqref>
        </x14:dataValidation>
        <x14:dataValidation type="list" allowBlank="1" showErrorMessage="1" xr:uid="{00000000-0002-0000-0000-000003000000}">
          <x14:formula1>
            <xm:f>Hoja2!$C$4:$C$93</xm:f>
          </x14:formula1>
          <xm:sqref>J7 D13:D1194</xm:sqref>
        </x14:dataValidation>
        <x14:dataValidation type="list" allowBlank="1" showErrorMessage="1" xr:uid="{00000000-0002-0000-0000-000004000000}">
          <x14:formula1>
            <xm:f>Hoja2!$I$4:$I$13</xm:f>
          </x14:formula1>
          <xm:sqref>F13:F825 F1169:F1194 F1195:P1195</xm:sqref>
        </x14:dataValidation>
        <x14:dataValidation type="list" allowBlank="1" showErrorMessage="1" xr:uid="{00000000-0002-0000-0000-000005000000}">
          <x14:formula1>
            <xm:f>Hoja2!$J$4:$J$5</xm:f>
          </x14:formula1>
          <xm:sqref>G13:P1194 R1195</xm:sqref>
        </x14:dataValidation>
        <x14:dataValidation type="list" allowBlank="1" showErrorMessage="1" xr:uid="{00000000-0002-0000-0000-000006000000}">
          <x14:formula1>
            <xm:f>Hoja2!$C$4:$C$40</xm:f>
          </x14:formula1>
          <xm:sqref>D1195</xm:sqref>
        </x14:dataValidation>
        <x14:dataValidation type="list" allowBlank="1" showErrorMessage="1" xr:uid="{00000000-0002-0000-0000-000007000000}">
          <x14:formula1>
            <xm:f>Hoja2!$E$4:$E$93</xm:f>
          </x14:formula1>
          <xm:sqref>J6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C2885-040E-4103-AD6D-DBAECADEE544}">
  <dimension ref="A1:H1070"/>
  <sheetViews>
    <sheetView workbookViewId="0">
      <selection activeCell="D958" sqref="D958"/>
    </sheetView>
  </sheetViews>
  <sheetFormatPr baseColWidth="10" defaultRowHeight="15"/>
  <cols>
    <col min="1" max="1" width="58" customWidth="1"/>
    <col min="2" max="2" width="74.28515625" customWidth="1"/>
    <col min="3" max="3" width="11.42578125" style="99"/>
    <col min="6" max="6" width="43.42578125" customWidth="1"/>
    <col min="7" max="7" width="32" customWidth="1"/>
    <col min="8" max="8" width="38.28515625" customWidth="1"/>
  </cols>
  <sheetData>
    <row r="1" spans="1:8">
      <c r="A1" s="98" t="s">
        <v>1637</v>
      </c>
      <c r="B1" s="98" t="s">
        <v>1636</v>
      </c>
      <c r="C1" s="100" t="s">
        <v>1635</v>
      </c>
      <c r="D1" s="98" t="s">
        <v>1638</v>
      </c>
    </row>
    <row r="2" spans="1:8">
      <c r="A2" t="s">
        <v>1295</v>
      </c>
      <c r="B2" s="98" t="s">
        <v>1297</v>
      </c>
      <c r="C2" s="99" t="s">
        <v>30</v>
      </c>
      <c r="D2">
        <f>VLOOKUP(A2, instituciones!$B$2:$D$79, 2, FALSE)</f>
        <v>1</v>
      </c>
      <c r="F2" t="str">
        <f>SUBSTITUTE(B2,",","")</f>
        <v>LAZARTE GONZALES DEYSI LISET</v>
      </c>
      <c r="G2" t="str">
        <f>CONCATENATE(LEFT(F2, FIND(" ", F2)-1), " ", LEFT(RIGHT(F2, LEN(F2)-FIND(" ", F2)), FIND(" ", RIGHT(F2, LEN(F2)-FIND(" ", F2)))-1))</f>
        <v>LAZARTE GONZALES</v>
      </c>
      <c r="H2" t="str">
        <f>RIGHT(F2, LEN(F2) - FIND(" ",F2, FIND(" ",F2)+1))</f>
        <v>DEYSI LISET</v>
      </c>
    </row>
    <row r="3" spans="1:8">
      <c r="A3" t="s">
        <v>1295</v>
      </c>
      <c r="B3" s="98" t="s">
        <v>1639</v>
      </c>
      <c r="C3" s="99" t="s">
        <v>30</v>
      </c>
      <c r="D3">
        <f>VLOOKUP(A3, instituciones!$B$2:$D$79, 2, FALSE)</f>
        <v>1</v>
      </c>
      <c r="F3" t="str">
        <f t="shared" ref="F3:F66" si="0">SUBSTITUTE(B3,",","")</f>
        <v>MAMANI CHUSI KATHERIN</v>
      </c>
      <c r="G3" t="str">
        <f t="shared" ref="G3:G66" si="1">CONCATENATE(LEFT(F3, FIND(" ", F3)-1), " ", LEFT(RIGHT(F3, LEN(F3)-FIND(" ", F3)), FIND(" ", RIGHT(F3, LEN(F3)-FIND(" ", F3)))-1))</f>
        <v>MAMANI CHUSI</v>
      </c>
      <c r="H3" t="str">
        <f t="shared" ref="H3:H66" si="2">RIGHT(F3, LEN(F3) - FIND(" ",F3, FIND(" ",F3)+1))</f>
        <v>KATHERIN</v>
      </c>
    </row>
    <row r="4" spans="1:8">
      <c r="A4" t="s">
        <v>1295</v>
      </c>
      <c r="B4" t="s">
        <v>348</v>
      </c>
      <c r="C4" s="99" t="s">
        <v>30</v>
      </c>
      <c r="D4">
        <f>VLOOKUP(A4, instituciones!$B$2:$D$79, 2, FALSE)</f>
        <v>1</v>
      </c>
      <c r="F4" t="str">
        <f t="shared" si="0"/>
        <v>PERIERA SUCA ANGIE NICOL</v>
      </c>
      <c r="G4" t="str">
        <f t="shared" si="1"/>
        <v>PERIERA SUCA</v>
      </c>
      <c r="H4" t="str">
        <f t="shared" si="2"/>
        <v>ANGIE NICOL</v>
      </c>
    </row>
    <row r="5" spans="1:8">
      <c r="A5" t="s">
        <v>1295</v>
      </c>
      <c r="B5" t="s">
        <v>349</v>
      </c>
      <c r="C5" s="99" t="s">
        <v>30</v>
      </c>
      <c r="D5">
        <f>VLOOKUP(A5, instituciones!$B$2:$D$79, 2, FALSE)</f>
        <v>1</v>
      </c>
      <c r="F5" t="str">
        <f t="shared" si="0"/>
        <v>URIBE APAZA ABEL</v>
      </c>
      <c r="G5" t="str">
        <f t="shared" si="1"/>
        <v>URIBE APAZA</v>
      </c>
      <c r="H5" t="str">
        <f t="shared" si="2"/>
        <v>ABEL</v>
      </c>
    </row>
    <row r="6" spans="1:8">
      <c r="A6" t="s">
        <v>1294</v>
      </c>
      <c r="B6" t="s">
        <v>1151</v>
      </c>
      <c r="C6" s="99" t="s">
        <v>30</v>
      </c>
      <c r="D6">
        <f>VLOOKUP(A6, instituciones!$B$2:$D$79, 2, FALSE)</f>
        <v>2</v>
      </c>
      <c r="F6" t="str">
        <f t="shared" si="0"/>
        <v>BELLIDO MAYHUA Fernando Marco</v>
      </c>
      <c r="G6" t="str">
        <f t="shared" si="1"/>
        <v>BELLIDO MAYHUA</v>
      </c>
      <c r="H6" t="str">
        <f t="shared" si="2"/>
        <v>Fernando Marco</v>
      </c>
    </row>
    <row r="7" spans="1:8">
      <c r="A7" t="s">
        <v>1294</v>
      </c>
      <c r="B7" t="s">
        <v>1152</v>
      </c>
      <c r="C7" s="99" t="s">
        <v>30</v>
      </c>
      <c r="D7">
        <f>VLOOKUP(A7, instituciones!$B$2:$D$79, 2, FALSE)</f>
        <v>2</v>
      </c>
      <c r="F7" t="str">
        <f t="shared" si="0"/>
        <v>CONDORI MAMANI Meliza Yaquelin</v>
      </c>
      <c r="G7" t="str">
        <f t="shared" si="1"/>
        <v>CONDORI MAMANI</v>
      </c>
      <c r="H7" t="str">
        <f t="shared" si="2"/>
        <v>Meliza Yaquelin</v>
      </c>
    </row>
    <row r="8" spans="1:8">
      <c r="A8" t="s">
        <v>1294</v>
      </c>
      <c r="B8" t="s">
        <v>1153</v>
      </c>
      <c r="C8" s="99" t="s">
        <v>30</v>
      </c>
      <c r="D8">
        <f>VLOOKUP(A8, instituciones!$B$2:$D$79, 2, FALSE)</f>
        <v>2</v>
      </c>
      <c r="F8" t="str">
        <f t="shared" si="0"/>
        <v>LIMACHE CHAMBILLA Gyan Dree</v>
      </c>
      <c r="G8" t="str">
        <f t="shared" si="1"/>
        <v>LIMACHE CHAMBILLA</v>
      </c>
      <c r="H8" t="str">
        <f t="shared" si="2"/>
        <v>Gyan Dree</v>
      </c>
    </row>
    <row r="9" spans="1:8">
      <c r="A9" t="s">
        <v>1294</v>
      </c>
      <c r="B9" t="s">
        <v>1154</v>
      </c>
      <c r="C9" s="99" t="s">
        <v>30</v>
      </c>
      <c r="D9">
        <f>VLOOKUP(A9, instituciones!$B$2:$D$79, 2, FALSE)</f>
        <v>2</v>
      </c>
      <c r="F9" t="str">
        <f t="shared" si="0"/>
        <v>MAMANI CARMONA Dayiro</v>
      </c>
      <c r="G9" t="str">
        <f t="shared" si="1"/>
        <v>MAMANI CARMONA</v>
      </c>
      <c r="H9" t="str">
        <f t="shared" si="2"/>
        <v>Dayiro</v>
      </c>
    </row>
    <row r="10" spans="1:8">
      <c r="A10" t="s">
        <v>1294</v>
      </c>
      <c r="B10" t="s">
        <v>1155</v>
      </c>
      <c r="C10" s="99" t="s">
        <v>30</v>
      </c>
      <c r="D10">
        <f>VLOOKUP(A10, instituciones!$B$2:$D$79, 2, FALSE)</f>
        <v>2</v>
      </c>
      <c r="F10" t="str">
        <f t="shared" si="0"/>
        <v>MAMANI CONDORI Soleny Yesenia</v>
      </c>
      <c r="G10" t="str">
        <f t="shared" si="1"/>
        <v>MAMANI CONDORI</v>
      </c>
      <c r="H10" t="str">
        <f t="shared" si="2"/>
        <v>Soleny Yesenia</v>
      </c>
    </row>
    <row r="11" spans="1:8">
      <c r="A11" t="s">
        <v>1294</v>
      </c>
      <c r="B11" t="s">
        <v>1156</v>
      </c>
      <c r="C11" s="99" t="s">
        <v>30</v>
      </c>
      <c r="D11">
        <f>VLOOKUP(A11, instituciones!$B$2:$D$79, 2, FALSE)</f>
        <v>2</v>
      </c>
      <c r="F11" t="str">
        <f t="shared" si="0"/>
        <v>NINA MOROCCO Stiven Alvaro</v>
      </c>
      <c r="G11" t="str">
        <f t="shared" si="1"/>
        <v>NINA MOROCCO</v>
      </c>
      <c r="H11" t="str">
        <f t="shared" si="2"/>
        <v>Stiven Alvaro</v>
      </c>
    </row>
    <row r="12" spans="1:8">
      <c r="A12" t="s">
        <v>1294</v>
      </c>
      <c r="B12" t="s">
        <v>1157</v>
      </c>
      <c r="C12" s="99" t="s">
        <v>30</v>
      </c>
      <c r="D12">
        <f>VLOOKUP(A12, instituciones!$B$2:$D$79, 2, FALSE)</f>
        <v>2</v>
      </c>
      <c r="F12" t="str">
        <f t="shared" si="0"/>
        <v>PARI MAYTA Luis Enrique</v>
      </c>
      <c r="G12" t="str">
        <f t="shared" si="1"/>
        <v>PARI MAYTA</v>
      </c>
      <c r="H12" t="str">
        <f t="shared" si="2"/>
        <v>Luis Enrique</v>
      </c>
    </row>
    <row r="13" spans="1:8">
      <c r="A13" t="s">
        <v>1294</v>
      </c>
      <c r="B13" t="s">
        <v>1158</v>
      </c>
      <c r="C13" s="99" t="s">
        <v>30</v>
      </c>
      <c r="D13">
        <f>VLOOKUP(A13, instituciones!$B$2:$D$79, 2, FALSE)</f>
        <v>2</v>
      </c>
      <c r="F13" t="str">
        <f t="shared" si="0"/>
        <v>PARI VILCA Erick Alexanders</v>
      </c>
      <c r="G13" t="str">
        <f t="shared" si="1"/>
        <v>PARI VILCA</v>
      </c>
      <c r="H13" t="str">
        <f t="shared" si="2"/>
        <v>Erick Alexanders</v>
      </c>
    </row>
    <row r="14" spans="1:8">
      <c r="A14" t="s">
        <v>1294</v>
      </c>
      <c r="B14" s="98" t="s">
        <v>1640</v>
      </c>
      <c r="C14" s="99" t="s">
        <v>30</v>
      </c>
      <c r="D14">
        <f>VLOOKUP(A14, instituciones!$B$2:$D$79, 2, FALSE)</f>
        <v>2</v>
      </c>
      <c r="F14" t="str">
        <f t="shared" si="0"/>
        <v>QUILCA CHURA Roymir Franck</v>
      </c>
      <c r="G14" t="str">
        <f t="shared" si="1"/>
        <v>QUILCA CHURA</v>
      </c>
      <c r="H14" t="str">
        <f t="shared" si="2"/>
        <v>Roymir Franck</v>
      </c>
    </row>
    <row r="15" spans="1:8">
      <c r="A15" t="s">
        <v>1294</v>
      </c>
      <c r="B15" t="s">
        <v>1160</v>
      </c>
      <c r="C15" s="99" t="s">
        <v>30</v>
      </c>
      <c r="D15">
        <f>VLOOKUP(A15, instituciones!$B$2:$D$79, 2, FALSE)</f>
        <v>2</v>
      </c>
      <c r="F15" t="str">
        <f t="shared" si="0"/>
        <v>QUISPE MAMANI Jhandery Nariedh</v>
      </c>
      <c r="G15" t="str">
        <f t="shared" si="1"/>
        <v>QUISPE MAMANI</v>
      </c>
      <c r="H15" t="str">
        <f t="shared" si="2"/>
        <v>Jhandery Nariedh</v>
      </c>
    </row>
    <row r="16" spans="1:8">
      <c r="A16" t="s">
        <v>1294</v>
      </c>
      <c r="B16" t="s">
        <v>1161</v>
      </c>
      <c r="C16" s="99" t="s">
        <v>30</v>
      </c>
      <c r="D16">
        <f>VLOOKUP(A16, instituciones!$B$2:$D$79, 2, FALSE)</f>
        <v>2</v>
      </c>
      <c r="F16" t="str">
        <f t="shared" si="0"/>
        <v>ROCA VALENCIA Indira Sara</v>
      </c>
      <c r="G16" t="str">
        <f t="shared" si="1"/>
        <v>ROCA VALENCIA</v>
      </c>
      <c r="H16" t="str">
        <f t="shared" si="2"/>
        <v>Indira Sara</v>
      </c>
    </row>
    <row r="17" spans="1:8">
      <c r="A17" t="s">
        <v>1294</v>
      </c>
      <c r="B17" t="s">
        <v>1162</v>
      </c>
      <c r="C17" s="99" t="s">
        <v>30</v>
      </c>
      <c r="D17">
        <f>VLOOKUP(A17, instituciones!$B$2:$D$79, 2, FALSE)</f>
        <v>2</v>
      </c>
      <c r="F17" t="str">
        <f t="shared" si="0"/>
        <v>ZEVALLOS HILLA Greys Guisel</v>
      </c>
      <c r="G17" t="str">
        <f t="shared" si="1"/>
        <v>ZEVALLOS HILLA</v>
      </c>
      <c r="H17" t="str">
        <f t="shared" si="2"/>
        <v>Greys Guisel</v>
      </c>
    </row>
    <row r="18" spans="1:8">
      <c r="A18" t="s">
        <v>165</v>
      </c>
      <c r="B18" t="s">
        <v>693</v>
      </c>
      <c r="C18" s="99" t="s">
        <v>77</v>
      </c>
      <c r="D18">
        <f>VLOOKUP(A18, instituciones!$B$2:$D$79, 2, FALSE)</f>
        <v>78</v>
      </c>
      <c r="F18" t="str">
        <f t="shared" si="0"/>
        <v>CAHUANA PAMPA Melania</v>
      </c>
      <c r="G18" t="str">
        <f t="shared" si="1"/>
        <v>CAHUANA PAMPA</v>
      </c>
      <c r="H18" t="str">
        <f t="shared" si="2"/>
        <v>Melania</v>
      </c>
    </row>
    <row r="19" spans="1:8">
      <c r="A19" t="s">
        <v>165</v>
      </c>
      <c r="B19" t="s">
        <v>694</v>
      </c>
      <c r="C19" s="99" t="s">
        <v>77</v>
      </c>
      <c r="D19">
        <f>VLOOKUP(A19, instituciones!$B$2:$D$79, 2, FALSE)</f>
        <v>78</v>
      </c>
      <c r="F19" t="str">
        <f t="shared" si="0"/>
        <v>CALSINA CONDORI Alvaro Sebastian</v>
      </c>
      <c r="G19" t="str">
        <f t="shared" si="1"/>
        <v>CALSINA CONDORI</v>
      </c>
      <c r="H19" t="str">
        <f t="shared" si="2"/>
        <v>Alvaro Sebastian</v>
      </c>
    </row>
    <row r="20" spans="1:8">
      <c r="A20" t="s">
        <v>165</v>
      </c>
      <c r="B20" t="s">
        <v>695</v>
      </c>
      <c r="C20" s="99" t="s">
        <v>77</v>
      </c>
      <c r="D20">
        <f>VLOOKUP(A20, instituciones!$B$2:$D$79, 2, FALSE)</f>
        <v>78</v>
      </c>
      <c r="F20" t="str">
        <f t="shared" si="0"/>
        <v>CCANCCAPA ZARATE Merhiein Jazmin</v>
      </c>
      <c r="G20" t="str">
        <f t="shared" si="1"/>
        <v>CCANCCAPA ZARATE</v>
      </c>
      <c r="H20" t="str">
        <f t="shared" si="2"/>
        <v>Merhiein Jazmin</v>
      </c>
    </row>
    <row r="21" spans="1:8">
      <c r="A21" t="s">
        <v>165</v>
      </c>
      <c r="B21" t="s">
        <v>696</v>
      </c>
      <c r="C21" s="99" t="s">
        <v>77</v>
      </c>
      <c r="D21">
        <f>VLOOKUP(A21, instituciones!$B$2:$D$79, 2, FALSE)</f>
        <v>78</v>
      </c>
      <c r="F21" t="str">
        <f t="shared" si="0"/>
        <v>CHUMBILLA CCOA Sheyla Pamela</v>
      </c>
      <c r="G21" t="str">
        <f t="shared" si="1"/>
        <v>CHUMBILLA CCOA</v>
      </c>
      <c r="H21" t="str">
        <f t="shared" si="2"/>
        <v>Sheyla Pamela</v>
      </c>
    </row>
    <row r="22" spans="1:8">
      <c r="A22" t="s">
        <v>165</v>
      </c>
      <c r="B22" t="s">
        <v>697</v>
      </c>
      <c r="C22" s="99" t="s">
        <v>77</v>
      </c>
      <c r="D22">
        <f>VLOOKUP(A22, instituciones!$B$2:$D$79, 2, FALSE)</f>
        <v>78</v>
      </c>
      <c r="F22" t="str">
        <f t="shared" si="0"/>
        <v>CHURA CRURATA Ruth Yesenia</v>
      </c>
      <c r="G22" t="str">
        <f t="shared" si="1"/>
        <v>CHURA CRURATA</v>
      </c>
      <c r="H22" t="str">
        <f t="shared" si="2"/>
        <v>Ruth Yesenia</v>
      </c>
    </row>
    <row r="23" spans="1:8">
      <c r="A23" t="s">
        <v>165</v>
      </c>
      <c r="B23" t="s">
        <v>698</v>
      </c>
      <c r="C23" s="99" t="s">
        <v>77</v>
      </c>
      <c r="D23">
        <f>VLOOKUP(A23, instituciones!$B$2:$D$79, 2, FALSE)</f>
        <v>78</v>
      </c>
      <c r="F23" t="str">
        <f t="shared" si="0"/>
        <v>CRUZ HUALLA Maythe Yhadeira</v>
      </c>
      <c r="G23" t="str">
        <f t="shared" si="1"/>
        <v>CRUZ HUALLA</v>
      </c>
      <c r="H23" t="str">
        <f t="shared" si="2"/>
        <v>Maythe Yhadeira</v>
      </c>
    </row>
    <row r="24" spans="1:8">
      <c r="A24" t="s">
        <v>165</v>
      </c>
      <c r="B24" t="s">
        <v>699</v>
      </c>
      <c r="C24" s="99" t="s">
        <v>77</v>
      </c>
      <c r="D24">
        <f>VLOOKUP(A24, instituciones!$B$2:$D$79, 2, FALSE)</f>
        <v>78</v>
      </c>
      <c r="F24" t="str">
        <f t="shared" si="0"/>
        <v>HANCCO RAMOS Harry Yoel</v>
      </c>
      <c r="G24" t="str">
        <f t="shared" si="1"/>
        <v>HANCCO RAMOS</v>
      </c>
      <c r="H24" t="str">
        <f t="shared" si="2"/>
        <v>Harry Yoel</v>
      </c>
    </row>
    <row r="25" spans="1:8">
      <c r="A25" t="s">
        <v>165</v>
      </c>
      <c r="B25" t="s">
        <v>700</v>
      </c>
      <c r="C25" s="99" t="s">
        <v>77</v>
      </c>
      <c r="D25">
        <f>VLOOKUP(A25, instituciones!$B$2:$D$79, 2, FALSE)</f>
        <v>78</v>
      </c>
      <c r="F25" t="str">
        <f t="shared" si="0"/>
        <v>HUAMAN VALERIANO Jose Dayir</v>
      </c>
      <c r="G25" t="str">
        <f t="shared" si="1"/>
        <v>HUAMAN VALERIANO</v>
      </c>
      <c r="H25" t="str">
        <f t="shared" si="2"/>
        <v>Jose Dayir</v>
      </c>
    </row>
    <row r="26" spans="1:8">
      <c r="A26" t="s">
        <v>165</v>
      </c>
      <c r="B26" t="s">
        <v>701</v>
      </c>
      <c r="C26" s="99" t="s">
        <v>77</v>
      </c>
      <c r="D26">
        <f>VLOOKUP(A26, instituciones!$B$2:$D$79, 2, FALSE)</f>
        <v>78</v>
      </c>
      <c r="F26" t="str">
        <f t="shared" si="0"/>
        <v>MAMANI HUARICALLO Roy Gary Elvis</v>
      </c>
      <c r="G26" t="str">
        <f t="shared" si="1"/>
        <v>MAMANI HUARICALLO</v>
      </c>
      <c r="H26" t="str">
        <f t="shared" si="2"/>
        <v>Roy Gary Elvis</v>
      </c>
    </row>
    <row r="27" spans="1:8">
      <c r="A27" t="s">
        <v>165</v>
      </c>
      <c r="B27" t="s">
        <v>702</v>
      </c>
      <c r="C27" s="99" t="s">
        <v>77</v>
      </c>
      <c r="D27">
        <f>VLOOKUP(A27, instituciones!$B$2:$D$79, 2, FALSE)</f>
        <v>78</v>
      </c>
      <c r="F27" t="str">
        <f t="shared" si="0"/>
        <v>MAMANI HUAYTA Yoshimar</v>
      </c>
      <c r="G27" t="str">
        <f t="shared" si="1"/>
        <v>MAMANI HUAYTA</v>
      </c>
      <c r="H27" t="str">
        <f t="shared" si="2"/>
        <v>Yoshimar</v>
      </c>
    </row>
    <row r="28" spans="1:8">
      <c r="A28" t="s">
        <v>165</v>
      </c>
      <c r="B28" t="s">
        <v>703</v>
      </c>
      <c r="C28" s="99" t="s">
        <v>77</v>
      </c>
      <c r="D28">
        <f>VLOOKUP(A28, instituciones!$B$2:$D$79, 2, FALSE)</f>
        <v>78</v>
      </c>
      <c r="F28" t="str">
        <f t="shared" si="0"/>
        <v>MAQUE HUAHUASONCCO Yoselin Zunyi</v>
      </c>
      <c r="G28" t="str">
        <f t="shared" si="1"/>
        <v>MAQUE HUAHUASONCCO</v>
      </c>
      <c r="H28" t="str">
        <f t="shared" si="2"/>
        <v>Yoselin Zunyi</v>
      </c>
    </row>
    <row r="29" spans="1:8">
      <c r="A29" t="s">
        <v>165</v>
      </c>
      <c r="B29" t="s">
        <v>704</v>
      </c>
      <c r="C29" s="99" t="s">
        <v>77</v>
      </c>
      <c r="D29">
        <f>VLOOKUP(A29, instituciones!$B$2:$D$79, 2, FALSE)</f>
        <v>78</v>
      </c>
      <c r="F29" t="str">
        <f t="shared" si="0"/>
        <v>MAYHUA MERMA Nadine Nayda</v>
      </c>
      <c r="G29" t="str">
        <f t="shared" si="1"/>
        <v>MAYHUA MERMA</v>
      </c>
      <c r="H29" t="str">
        <f t="shared" si="2"/>
        <v>Nadine Nayda</v>
      </c>
    </row>
    <row r="30" spans="1:8">
      <c r="A30" t="s">
        <v>165</v>
      </c>
      <c r="B30" t="s">
        <v>705</v>
      </c>
      <c r="C30" s="99" t="s">
        <v>77</v>
      </c>
      <c r="D30">
        <f>VLOOKUP(A30, instituciones!$B$2:$D$79, 2, FALSE)</f>
        <v>78</v>
      </c>
      <c r="F30" t="str">
        <f t="shared" si="0"/>
        <v>MERMA VEGA Judith Yovana</v>
      </c>
      <c r="G30" t="str">
        <f t="shared" si="1"/>
        <v>MERMA VEGA</v>
      </c>
      <c r="H30" t="str">
        <f t="shared" si="2"/>
        <v>Judith Yovana</v>
      </c>
    </row>
    <row r="31" spans="1:8">
      <c r="A31" t="s">
        <v>165</v>
      </c>
      <c r="B31" t="s">
        <v>706</v>
      </c>
      <c r="C31" s="99" t="s">
        <v>77</v>
      </c>
      <c r="D31">
        <f>VLOOKUP(A31, instituciones!$B$2:$D$79, 2, FALSE)</f>
        <v>78</v>
      </c>
      <c r="F31" t="str">
        <f t="shared" si="0"/>
        <v>MONTALVO PUMA Miguel Angel</v>
      </c>
      <c r="G31" t="str">
        <f t="shared" si="1"/>
        <v>MONTALVO PUMA</v>
      </c>
      <c r="H31" t="str">
        <f t="shared" si="2"/>
        <v>Miguel Angel</v>
      </c>
    </row>
    <row r="32" spans="1:8">
      <c r="A32" t="s">
        <v>165</v>
      </c>
      <c r="B32" t="s">
        <v>707</v>
      </c>
      <c r="C32" s="99" t="s">
        <v>77</v>
      </c>
      <c r="D32">
        <f>VLOOKUP(A32, instituciones!$B$2:$D$79, 2, FALSE)</f>
        <v>78</v>
      </c>
      <c r="F32" t="str">
        <f t="shared" si="0"/>
        <v>PALOMINO GRETA Franklin</v>
      </c>
      <c r="G32" t="str">
        <f t="shared" si="1"/>
        <v>PALOMINO GRETA</v>
      </c>
      <c r="H32" t="str">
        <f t="shared" si="2"/>
        <v>Franklin</v>
      </c>
    </row>
    <row r="33" spans="1:8">
      <c r="A33" t="s">
        <v>165</v>
      </c>
      <c r="B33" t="s">
        <v>708</v>
      </c>
      <c r="C33" s="99" t="s">
        <v>77</v>
      </c>
      <c r="D33">
        <f>VLOOKUP(A33, instituciones!$B$2:$D$79, 2, FALSE)</f>
        <v>78</v>
      </c>
      <c r="F33" t="str">
        <f t="shared" si="0"/>
        <v>PARIAPAZA ALATA Shamira Yoselyn</v>
      </c>
      <c r="G33" t="str">
        <f t="shared" si="1"/>
        <v>PARIAPAZA ALATA</v>
      </c>
      <c r="H33" t="str">
        <f t="shared" si="2"/>
        <v>Shamira Yoselyn</v>
      </c>
    </row>
    <row r="34" spans="1:8">
      <c r="A34" t="s">
        <v>165</v>
      </c>
      <c r="B34" t="s">
        <v>709</v>
      </c>
      <c r="C34" s="99" t="s">
        <v>77</v>
      </c>
      <c r="D34">
        <f>VLOOKUP(A34, instituciones!$B$2:$D$79, 2, FALSE)</f>
        <v>78</v>
      </c>
      <c r="F34" t="str">
        <f t="shared" si="0"/>
        <v>PAULO RAMOS Nuria Bianeth</v>
      </c>
      <c r="G34" t="str">
        <f t="shared" si="1"/>
        <v>PAULO RAMOS</v>
      </c>
      <c r="H34" t="str">
        <f t="shared" si="2"/>
        <v>Nuria Bianeth</v>
      </c>
    </row>
    <row r="35" spans="1:8">
      <c r="A35" t="s">
        <v>165</v>
      </c>
      <c r="B35" t="s">
        <v>710</v>
      </c>
      <c r="C35" s="99" t="s">
        <v>77</v>
      </c>
      <c r="D35">
        <f>VLOOKUP(A35, instituciones!$B$2:$D$79, 2, FALSE)</f>
        <v>78</v>
      </c>
      <c r="F35" t="str">
        <f t="shared" si="0"/>
        <v>PERALTA QUISPE Luis Fernando</v>
      </c>
      <c r="G35" t="str">
        <f t="shared" si="1"/>
        <v>PERALTA QUISPE</v>
      </c>
      <c r="H35" t="str">
        <f t="shared" si="2"/>
        <v>Luis Fernando</v>
      </c>
    </row>
    <row r="36" spans="1:8">
      <c r="A36" t="s">
        <v>165</v>
      </c>
      <c r="B36" t="s">
        <v>711</v>
      </c>
      <c r="C36" s="99" t="s">
        <v>77</v>
      </c>
      <c r="D36">
        <f>VLOOKUP(A36, instituciones!$B$2:$D$79, 2, FALSE)</f>
        <v>78</v>
      </c>
      <c r="F36" t="str">
        <f t="shared" si="0"/>
        <v>QUISPE CONDORI Derexs Raul</v>
      </c>
      <c r="G36" t="str">
        <f t="shared" si="1"/>
        <v>QUISPE CONDORI</v>
      </c>
      <c r="H36" t="str">
        <f t="shared" si="2"/>
        <v>Derexs Raul</v>
      </c>
    </row>
    <row r="37" spans="1:8">
      <c r="A37" t="s">
        <v>165</v>
      </c>
      <c r="B37" t="s">
        <v>712</v>
      </c>
      <c r="C37" s="99" t="s">
        <v>77</v>
      </c>
      <c r="D37">
        <f>VLOOKUP(A37, instituciones!$B$2:$D$79, 2, FALSE)</f>
        <v>78</v>
      </c>
      <c r="F37" t="str">
        <f t="shared" si="0"/>
        <v>QUISPECONDORI PALOMINO Sheyla</v>
      </c>
      <c r="G37" t="str">
        <f t="shared" si="1"/>
        <v>QUISPECONDORI PALOMINO</v>
      </c>
      <c r="H37" t="str">
        <f t="shared" si="2"/>
        <v>Sheyla</v>
      </c>
    </row>
    <row r="38" spans="1:8">
      <c r="A38" t="s">
        <v>165</v>
      </c>
      <c r="B38" t="s">
        <v>713</v>
      </c>
      <c r="C38" s="99" t="s">
        <v>77</v>
      </c>
      <c r="D38">
        <f>VLOOKUP(A38, instituciones!$B$2:$D$79, 2, FALSE)</f>
        <v>78</v>
      </c>
      <c r="F38" t="str">
        <f t="shared" si="0"/>
        <v>VARGAS MAZCO Yaiza Yashira</v>
      </c>
      <c r="G38" t="str">
        <f t="shared" si="1"/>
        <v>VARGAS MAZCO</v>
      </c>
      <c r="H38" t="str">
        <f t="shared" si="2"/>
        <v>Yaiza Yashira</v>
      </c>
    </row>
    <row r="39" spans="1:8">
      <c r="A39" t="s">
        <v>165</v>
      </c>
      <c r="B39" t="s">
        <v>714</v>
      </c>
      <c r="C39" s="99" t="s">
        <v>77</v>
      </c>
      <c r="D39">
        <f>VLOOKUP(A39, instituciones!$B$2:$D$79, 2, FALSE)</f>
        <v>78</v>
      </c>
      <c r="F39" t="str">
        <f t="shared" si="0"/>
        <v>VEGA CHUNGA Shandiguer Rivaldo</v>
      </c>
      <c r="G39" t="str">
        <f t="shared" si="1"/>
        <v>VEGA CHUNGA</v>
      </c>
      <c r="H39" t="str">
        <f t="shared" si="2"/>
        <v>Shandiguer Rivaldo</v>
      </c>
    </row>
    <row r="40" spans="1:8">
      <c r="A40" t="s">
        <v>165</v>
      </c>
      <c r="B40" t="s">
        <v>715</v>
      </c>
      <c r="C40" s="99" t="s">
        <v>77</v>
      </c>
      <c r="D40">
        <f>VLOOKUP(A40, instituciones!$B$2:$D$79, 2, FALSE)</f>
        <v>78</v>
      </c>
      <c r="F40" t="str">
        <f t="shared" si="0"/>
        <v>VILCA MAMANI Xiomara Karen</v>
      </c>
      <c r="G40" t="str">
        <f t="shared" si="1"/>
        <v>VILCA MAMANI</v>
      </c>
      <c r="H40" t="str">
        <f t="shared" si="2"/>
        <v>Xiomara Karen</v>
      </c>
    </row>
    <row r="41" spans="1:8">
      <c r="A41" t="s">
        <v>99</v>
      </c>
      <c r="B41" t="s">
        <v>353</v>
      </c>
      <c r="C41" s="99" t="s">
        <v>54</v>
      </c>
      <c r="D41">
        <f>VLOOKUP(A41, instituciones!$B$2:$D$79, 2, FALSE)</f>
        <v>3</v>
      </c>
      <c r="F41" t="str">
        <f t="shared" si="0"/>
        <v>CAHUANA DIAZ FRANK CUOPER</v>
      </c>
      <c r="G41" t="str">
        <f t="shared" si="1"/>
        <v>CAHUANA DIAZ</v>
      </c>
      <c r="H41" t="str">
        <f t="shared" si="2"/>
        <v>FRANK CUOPER</v>
      </c>
    </row>
    <row r="42" spans="1:8">
      <c r="A42" t="s">
        <v>99</v>
      </c>
      <c r="B42" t="s">
        <v>354</v>
      </c>
      <c r="C42" s="99" t="s">
        <v>54</v>
      </c>
      <c r="D42">
        <f>VLOOKUP(A42, instituciones!$B$2:$D$79, 2, FALSE)</f>
        <v>3</v>
      </c>
      <c r="F42" t="str">
        <f t="shared" si="0"/>
        <v>CALSINA QUISPE ROSSY ERIKA</v>
      </c>
      <c r="G42" t="str">
        <f t="shared" si="1"/>
        <v>CALSINA QUISPE</v>
      </c>
      <c r="H42" t="str">
        <f t="shared" si="2"/>
        <v>ROSSY ERIKA</v>
      </c>
    </row>
    <row r="43" spans="1:8">
      <c r="A43" t="s">
        <v>99</v>
      </c>
      <c r="B43" t="s">
        <v>355</v>
      </c>
      <c r="C43" s="99" t="s">
        <v>54</v>
      </c>
      <c r="D43">
        <f>VLOOKUP(A43, instituciones!$B$2:$D$79, 2, FALSE)</f>
        <v>3</v>
      </c>
      <c r="F43" t="str">
        <f t="shared" si="0"/>
        <v>CHURA MACHACA THANIA SARITA</v>
      </c>
      <c r="G43" t="str">
        <f t="shared" si="1"/>
        <v>CHURA MACHACA</v>
      </c>
      <c r="H43" t="str">
        <f t="shared" si="2"/>
        <v>THANIA SARITA</v>
      </c>
    </row>
    <row r="44" spans="1:8">
      <c r="A44" t="s">
        <v>99</v>
      </c>
      <c r="B44" t="s">
        <v>356</v>
      </c>
      <c r="C44" s="99" t="s">
        <v>54</v>
      </c>
      <c r="D44">
        <f>VLOOKUP(A44, instituciones!$B$2:$D$79, 2, FALSE)</f>
        <v>3</v>
      </c>
      <c r="F44" t="str">
        <f t="shared" si="0"/>
        <v>CONDORI GUTIERREZ JHAYRO KEWIN</v>
      </c>
      <c r="G44" t="str">
        <f t="shared" si="1"/>
        <v>CONDORI GUTIERREZ</v>
      </c>
      <c r="H44" t="str">
        <f t="shared" si="2"/>
        <v>JHAYRO KEWIN</v>
      </c>
    </row>
    <row r="45" spans="1:8">
      <c r="A45" t="s">
        <v>99</v>
      </c>
      <c r="B45" t="s">
        <v>357</v>
      </c>
      <c r="C45" s="99" t="s">
        <v>54</v>
      </c>
      <c r="D45">
        <f>VLOOKUP(A45, instituciones!$B$2:$D$79, 2, FALSE)</f>
        <v>3</v>
      </c>
      <c r="F45" t="str">
        <f t="shared" si="0"/>
        <v>FARFAN CALCINA LIDENY YERENDIL</v>
      </c>
      <c r="G45" t="str">
        <f t="shared" si="1"/>
        <v>FARFAN CALCINA</v>
      </c>
      <c r="H45" t="str">
        <f t="shared" si="2"/>
        <v>LIDENY YERENDIL</v>
      </c>
    </row>
    <row r="46" spans="1:8">
      <c r="A46" t="s">
        <v>99</v>
      </c>
      <c r="B46" t="s">
        <v>358</v>
      </c>
      <c r="C46" s="99" t="s">
        <v>54</v>
      </c>
      <c r="D46">
        <f>VLOOKUP(A46, instituciones!$B$2:$D$79, 2, FALSE)</f>
        <v>3</v>
      </c>
      <c r="F46" t="str">
        <f t="shared" si="0"/>
        <v>HUAHUASONCCO CALCINA LUZDELIA</v>
      </c>
      <c r="G46" t="str">
        <f t="shared" si="1"/>
        <v>HUAHUASONCCO CALCINA</v>
      </c>
      <c r="H46" t="str">
        <f t="shared" si="2"/>
        <v>LUZDELIA</v>
      </c>
    </row>
    <row r="47" spans="1:8">
      <c r="A47" t="s">
        <v>99</v>
      </c>
      <c r="B47" t="s">
        <v>359</v>
      </c>
      <c r="C47" s="99" t="s">
        <v>54</v>
      </c>
      <c r="D47">
        <f>VLOOKUP(A47, instituciones!$B$2:$D$79, 2, FALSE)</f>
        <v>3</v>
      </c>
      <c r="F47" t="str">
        <f t="shared" si="0"/>
        <v>HUARSOCCA QUISPE HABRAHAM</v>
      </c>
      <c r="G47" t="str">
        <f t="shared" si="1"/>
        <v>HUARSOCCA QUISPE</v>
      </c>
      <c r="H47" t="str">
        <f t="shared" si="2"/>
        <v>HABRAHAM</v>
      </c>
    </row>
    <row r="48" spans="1:8">
      <c r="A48" t="s">
        <v>99</v>
      </c>
      <c r="B48" t="s">
        <v>360</v>
      </c>
      <c r="C48" s="99" t="s">
        <v>54</v>
      </c>
      <c r="D48">
        <f>VLOOKUP(A48, instituciones!$B$2:$D$79, 2, FALSE)</f>
        <v>3</v>
      </c>
      <c r="F48" t="str">
        <f t="shared" si="0"/>
        <v>JARA SOTO SHEN JHOSUE</v>
      </c>
      <c r="G48" t="str">
        <f t="shared" si="1"/>
        <v>JARA SOTO</v>
      </c>
      <c r="H48" t="str">
        <f t="shared" si="2"/>
        <v>SHEN JHOSUE</v>
      </c>
    </row>
    <row r="49" spans="1:8">
      <c r="A49" t="s">
        <v>99</v>
      </c>
      <c r="B49" t="s">
        <v>361</v>
      </c>
      <c r="C49" s="99" t="s">
        <v>54</v>
      </c>
      <c r="D49">
        <f>VLOOKUP(A49, instituciones!$B$2:$D$79, 2, FALSE)</f>
        <v>3</v>
      </c>
      <c r="F49" t="str">
        <f t="shared" si="0"/>
        <v>LAZARTE TURPO LIZETH YARITA</v>
      </c>
      <c r="G49" t="str">
        <f t="shared" si="1"/>
        <v>LAZARTE TURPO</v>
      </c>
      <c r="H49" t="str">
        <f t="shared" si="2"/>
        <v>LIZETH YARITA</v>
      </c>
    </row>
    <row r="50" spans="1:8">
      <c r="A50" t="s">
        <v>99</v>
      </c>
      <c r="B50" t="s">
        <v>362</v>
      </c>
      <c r="C50" s="99" t="s">
        <v>54</v>
      </c>
      <c r="D50">
        <f>VLOOKUP(A50, instituciones!$B$2:$D$79, 2, FALSE)</f>
        <v>3</v>
      </c>
      <c r="F50" t="str">
        <f t="shared" si="0"/>
        <v>MOLLOCONDO CALCINA JIMENA MILAGROS</v>
      </c>
      <c r="G50" t="str">
        <f t="shared" si="1"/>
        <v>MOLLOCONDO CALCINA</v>
      </c>
      <c r="H50" t="str">
        <f t="shared" si="2"/>
        <v>JIMENA MILAGROS</v>
      </c>
    </row>
    <row r="51" spans="1:8">
      <c r="A51" t="s">
        <v>99</v>
      </c>
      <c r="B51" t="s">
        <v>363</v>
      </c>
      <c r="C51" s="99" t="s">
        <v>54</v>
      </c>
      <c r="D51">
        <f>VLOOKUP(A51, instituciones!$B$2:$D$79, 2, FALSE)</f>
        <v>3</v>
      </c>
      <c r="F51" t="str">
        <f t="shared" si="0"/>
        <v>MUÑOZ ANAHUI ANALY THANIA</v>
      </c>
      <c r="G51" t="str">
        <f t="shared" si="1"/>
        <v>MUÑOZ ANAHUI</v>
      </c>
      <c r="H51" t="str">
        <f t="shared" si="2"/>
        <v>ANALY THANIA</v>
      </c>
    </row>
    <row r="52" spans="1:8">
      <c r="A52" t="s">
        <v>99</v>
      </c>
      <c r="B52" t="s">
        <v>364</v>
      </c>
      <c r="C52" s="99" t="s">
        <v>54</v>
      </c>
      <c r="D52">
        <f>VLOOKUP(A52, instituciones!$B$2:$D$79, 2, FALSE)</f>
        <v>3</v>
      </c>
      <c r="F52" t="str">
        <f t="shared" si="0"/>
        <v>MURGA  MOROCCO KEY GRETZEL</v>
      </c>
      <c r="G52" t="str">
        <f t="shared" si="1"/>
        <v xml:space="preserve">MURGA </v>
      </c>
      <c r="H52" t="str">
        <f t="shared" si="2"/>
        <v>MOROCCO KEY GRETZEL</v>
      </c>
    </row>
    <row r="53" spans="1:8">
      <c r="A53" t="s">
        <v>99</v>
      </c>
      <c r="B53" t="s">
        <v>365</v>
      </c>
      <c r="C53" s="99" t="s">
        <v>54</v>
      </c>
      <c r="D53">
        <f>VLOOKUP(A53, instituciones!$B$2:$D$79, 2, FALSE)</f>
        <v>3</v>
      </c>
      <c r="F53" t="str">
        <f t="shared" si="0"/>
        <v>PACO HUAYAPA LADY JHASMIN</v>
      </c>
      <c r="G53" t="str">
        <f t="shared" si="1"/>
        <v>PACO HUAYAPA</v>
      </c>
      <c r="H53" t="str">
        <f t="shared" si="2"/>
        <v>LADY JHASMIN</v>
      </c>
    </row>
    <row r="54" spans="1:8">
      <c r="A54" t="s">
        <v>99</v>
      </c>
      <c r="B54" t="s">
        <v>366</v>
      </c>
      <c r="C54" s="99" t="s">
        <v>54</v>
      </c>
      <c r="D54">
        <f>VLOOKUP(A54, instituciones!$B$2:$D$79, 2, FALSE)</f>
        <v>3</v>
      </c>
      <c r="F54" t="str">
        <f t="shared" si="0"/>
        <v>PACSI YANA FRANK DAYIRO</v>
      </c>
      <c r="G54" t="str">
        <f t="shared" si="1"/>
        <v>PACSI YANA</v>
      </c>
      <c r="H54" t="str">
        <f t="shared" si="2"/>
        <v>FRANK DAYIRO</v>
      </c>
    </row>
    <row r="55" spans="1:8">
      <c r="A55" t="s">
        <v>99</v>
      </c>
      <c r="B55" t="s">
        <v>367</v>
      </c>
      <c r="C55" s="99" t="s">
        <v>54</v>
      </c>
      <c r="D55">
        <f>VLOOKUP(A55, instituciones!$B$2:$D$79, 2, FALSE)</f>
        <v>3</v>
      </c>
      <c r="F55" t="str">
        <f t="shared" si="0"/>
        <v>PONCE BELIZARIO ANYHELINA YURY</v>
      </c>
      <c r="G55" t="str">
        <f t="shared" si="1"/>
        <v>PONCE BELIZARIO</v>
      </c>
      <c r="H55" t="str">
        <f t="shared" si="2"/>
        <v>ANYHELINA YURY</v>
      </c>
    </row>
    <row r="56" spans="1:8">
      <c r="A56" t="s">
        <v>99</v>
      </c>
      <c r="B56" t="s">
        <v>368</v>
      </c>
      <c r="C56" s="99" t="s">
        <v>54</v>
      </c>
      <c r="D56">
        <f>VLOOKUP(A56, instituciones!$B$2:$D$79, 2, FALSE)</f>
        <v>3</v>
      </c>
      <c r="F56" t="str">
        <f t="shared" si="0"/>
        <v>TURPO GUTIERREZ LUZ YOSELYN</v>
      </c>
      <c r="G56" t="str">
        <f t="shared" si="1"/>
        <v>TURPO GUTIERREZ</v>
      </c>
      <c r="H56" t="str">
        <f t="shared" si="2"/>
        <v>LUZ YOSELYN</v>
      </c>
    </row>
    <row r="57" spans="1:8">
      <c r="A57" t="s">
        <v>99</v>
      </c>
      <c r="D57">
        <f>VLOOKUP(A57, instituciones!$B$2:$D$79, 2, FALSE)</f>
        <v>3</v>
      </c>
      <c r="F57" t="str">
        <f t="shared" si="0"/>
        <v/>
      </c>
      <c r="G57" t="e">
        <f t="shared" si="1"/>
        <v>#VALUE!</v>
      </c>
      <c r="H57" t="e">
        <f t="shared" si="2"/>
        <v>#VALUE!</v>
      </c>
    </row>
    <row r="58" spans="1:8">
      <c r="A58" t="s">
        <v>99</v>
      </c>
      <c r="D58">
        <f>VLOOKUP(A58, instituciones!$B$2:$D$79, 2, FALSE)</f>
        <v>3</v>
      </c>
      <c r="F58" t="str">
        <f t="shared" si="0"/>
        <v/>
      </c>
      <c r="G58" t="e">
        <f t="shared" si="1"/>
        <v>#VALUE!</v>
      </c>
      <c r="H58" t="e">
        <f t="shared" si="2"/>
        <v>#VALUE!</v>
      </c>
    </row>
    <row r="59" spans="1:8">
      <c r="A59" t="s">
        <v>99</v>
      </c>
      <c r="D59">
        <f>VLOOKUP(A59, instituciones!$B$2:$D$79, 2, FALSE)</f>
        <v>3</v>
      </c>
      <c r="F59" t="str">
        <f t="shared" si="0"/>
        <v/>
      </c>
      <c r="G59" t="e">
        <f t="shared" si="1"/>
        <v>#VALUE!</v>
      </c>
      <c r="H59" t="e">
        <f t="shared" si="2"/>
        <v>#VALUE!</v>
      </c>
    </row>
    <row r="60" spans="1:8">
      <c r="A60" t="s">
        <v>166</v>
      </c>
      <c r="B60" t="s">
        <v>802</v>
      </c>
      <c r="C60" s="99" t="s">
        <v>54</v>
      </c>
      <c r="D60">
        <f>VLOOKUP(A60, instituciones!$B$2:$D$79, 2, FALSE)</f>
        <v>4</v>
      </c>
      <c r="F60" t="str">
        <f t="shared" si="0"/>
        <v>APAZA MENDOZA Jhampier Jairo</v>
      </c>
      <c r="G60" t="str">
        <f t="shared" si="1"/>
        <v>APAZA MENDOZA</v>
      </c>
      <c r="H60" t="str">
        <f t="shared" si="2"/>
        <v>Jhampier Jairo</v>
      </c>
    </row>
    <row r="61" spans="1:8">
      <c r="A61" t="s">
        <v>166</v>
      </c>
      <c r="B61" t="s">
        <v>803</v>
      </c>
      <c r="C61" s="99" t="s">
        <v>54</v>
      </c>
      <c r="D61">
        <f>VLOOKUP(A61, instituciones!$B$2:$D$79, 2, FALSE)</f>
        <v>4</v>
      </c>
      <c r="F61" t="str">
        <f t="shared" si="0"/>
        <v>BARRIALES TUTACANO Sheyla Shemy</v>
      </c>
      <c r="G61" t="str">
        <f t="shared" si="1"/>
        <v>BARRIALES TUTACANO</v>
      </c>
      <c r="H61" t="str">
        <f t="shared" si="2"/>
        <v>Sheyla Shemy</v>
      </c>
    </row>
    <row r="62" spans="1:8">
      <c r="A62" t="s">
        <v>166</v>
      </c>
      <c r="B62" t="s">
        <v>804</v>
      </c>
      <c r="C62" s="99" t="s">
        <v>54</v>
      </c>
      <c r="D62">
        <f>VLOOKUP(A62, instituciones!$B$2:$D$79, 2, FALSE)</f>
        <v>4</v>
      </c>
      <c r="F62" t="str">
        <f t="shared" si="0"/>
        <v>CACERES VALENZUELA Leo Adriel</v>
      </c>
      <c r="G62" t="str">
        <f t="shared" si="1"/>
        <v>CACERES VALENZUELA</v>
      </c>
      <c r="H62" t="str">
        <f t="shared" si="2"/>
        <v>Leo Adriel</v>
      </c>
    </row>
    <row r="63" spans="1:8">
      <c r="A63" t="s">
        <v>166</v>
      </c>
      <c r="B63" t="s">
        <v>805</v>
      </c>
      <c r="C63" s="99" t="s">
        <v>54</v>
      </c>
      <c r="D63">
        <f>VLOOKUP(A63, instituciones!$B$2:$D$79, 2, FALSE)</f>
        <v>4</v>
      </c>
      <c r="F63" t="str">
        <f t="shared" si="0"/>
        <v>CANO CASTELO Illary Capsuco</v>
      </c>
      <c r="G63" t="str">
        <f t="shared" si="1"/>
        <v>CANO CASTELO</v>
      </c>
      <c r="H63" t="str">
        <f t="shared" si="2"/>
        <v>Illary Capsuco</v>
      </c>
    </row>
    <row r="64" spans="1:8">
      <c r="A64" t="s">
        <v>166</v>
      </c>
      <c r="B64" t="s">
        <v>806</v>
      </c>
      <c r="C64" s="99" t="s">
        <v>54</v>
      </c>
      <c r="D64">
        <f>VLOOKUP(A64, instituciones!$B$2:$D$79, 2, FALSE)</f>
        <v>4</v>
      </c>
      <c r="F64" t="str">
        <f t="shared" si="0"/>
        <v>CONDORI HURTADO Erick Joel</v>
      </c>
      <c r="G64" t="str">
        <f t="shared" si="1"/>
        <v>CONDORI HURTADO</v>
      </c>
      <c r="H64" t="str">
        <f t="shared" si="2"/>
        <v>Erick Joel</v>
      </c>
    </row>
    <row r="65" spans="1:8">
      <c r="A65" t="s">
        <v>166</v>
      </c>
      <c r="B65" t="s">
        <v>807</v>
      </c>
      <c r="C65" s="99" t="s">
        <v>54</v>
      </c>
      <c r="D65">
        <f>VLOOKUP(A65, instituciones!$B$2:$D$79, 2, FALSE)</f>
        <v>4</v>
      </c>
      <c r="F65" t="str">
        <f t="shared" si="0"/>
        <v>CONDORI VILCA Dayana Jadde</v>
      </c>
      <c r="G65" t="str">
        <f t="shared" si="1"/>
        <v>CONDORI VILCA</v>
      </c>
      <c r="H65" t="str">
        <f t="shared" si="2"/>
        <v>Dayana Jadde</v>
      </c>
    </row>
    <row r="66" spans="1:8">
      <c r="A66" t="s">
        <v>166</v>
      </c>
      <c r="B66" t="s">
        <v>808</v>
      </c>
      <c r="C66" s="99" t="s">
        <v>54</v>
      </c>
      <c r="D66">
        <f>VLOOKUP(A66, instituciones!$B$2:$D$79, 2, FALSE)</f>
        <v>4</v>
      </c>
      <c r="F66" t="str">
        <f t="shared" si="0"/>
        <v>FLORES MENDOZA Analy Trinidad</v>
      </c>
      <c r="G66" t="str">
        <f t="shared" si="1"/>
        <v>FLORES MENDOZA</v>
      </c>
      <c r="H66" t="str">
        <f t="shared" si="2"/>
        <v>Analy Trinidad</v>
      </c>
    </row>
    <row r="67" spans="1:8">
      <c r="A67" t="s">
        <v>166</v>
      </c>
      <c r="B67" t="s">
        <v>809</v>
      </c>
      <c r="C67" s="99" t="s">
        <v>54</v>
      </c>
      <c r="D67">
        <f>VLOOKUP(A67, instituciones!$B$2:$D$79, 2, FALSE)</f>
        <v>4</v>
      </c>
      <c r="F67" t="str">
        <f t="shared" ref="F67:F130" si="3">SUBSTITUTE(B67,",","")</f>
        <v>HANCCO TUTACANO Shandy Melissa</v>
      </c>
      <c r="G67" t="str">
        <f t="shared" ref="G67:G130" si="4">CONCATENATE(LEFT(F67, FIND(" ", F67)-1), " ", LEFT(RIGHT(F67, LEN(F67)-FIND(" ", F67)), FIND(" ", RIGHT(F67, LEN(F67)-FIND(" ", F67)))-1))</f>
        <v>HANCCO TUTACANO</v>
      </c>
      <c r="H67" t="str">
        <f t="shared" ref="H67:H130" si="5">RIGHT(F67, LEN(F67) - FIND(" ",F67, FIND(" ",F67)+1))</f>
        <v>Shandy Melissa</v>
      </c>
    </row>
    <row r="68" spans="1:8">
      <c r="A68" t="s">
        <v>166</v>
      </c>
      <c r="B68" t="s">
        <v>810</v>
      </c>
      <c r="C68" s="99" t="s">
        <v>54</v>
      </c>
      <c r="D68">
        <f>VLOOKUP(A68, instituciones!$B$2:$D$79, 2, FALSE)</f>
        <v>4</v>
      </c>
      <c r="F68" t="str">
        <f t="shared" si="3"/>
        <v>MAMANI CARBAJAL Alejandra Brouzkaren</v>
      </c>
      <c r="G68" t="str">
        <f t="shared" si="4"/>
        <v>MAMANI CARBAJAL</v>
      </c>
      <c r="H68" t="str">
        <f t="shared" si="5"/>
        <v>Alejandra Brouzkaren</v>
      </c>
    </row>
    <row r="69" spans="1:8">
      <c r="A69" t="s">
        <v>166</v>
      </c>
      <c r="B69" t="s">
        <v>811</v>
      </c>
      <c r="C69" s="99" t="s">
        <v>54</v>
      </c>
      <c r="D69">
        <f>VLOOKUP(A69, instituciones!$B$2:$D$79, 2, FALSE)</f>
        <v>4</v>
      </c>
      <c r="F69" t="str">
        <f t="shared" si="3"/>
        <v>MAMANI MAQUE YOSEL</v>
      </c>
      <c r="G69" t="str">
        <f t="shared" si="4"/>
        <v>MAMANI MAQUE</v>
      </c>
      <c r="H69" t="str">
        <f t="shared" si="5"/>
        <v>YOSEL</v>
      </c>
    </row>
    <row r="70" spans="1:8">
      <c r="A70" t="s">
        <v>166</v>
      </c>
      <c r="B70" t="s">
        <v>812</v>
      </c>
      <c r="C70" s="99" t="s">
        <v>54</v>
      </c>
      <c r="D70">
        <f>VLOOKUP(A70, instituciones!$B$2:$D$79, 2, FALSE)</f>
        <v>4</v>
      </c>
      <c r="F70" t="str">
        <f t="shared" si="3"/>
        <v>MAMANI TORREBLANCA Yeferson Neymar</v>
      </c>
      <c r="G70" t="str">
        <f t="shared" si="4"/>
        <v>MAMANI TORREBLANCA</v>
      </c>
      <c r="H70" t="str">
        <f t="shared" si="5"/>
        <v>Yeferson Neymar</v>
      </c>
    </row>
    <row r="71" spans="1:8">
      <c r="A71" t="s">
        <v>166</v>
      </c>
      <c r="B71" t="s">
        <v>813</v>
      </c>
      <c r="C71" s="99" t="s">
        <v>54</v>
      </c>
      <c r="D71">
        <f>VLOOKUP(A71, instituciones!$B$2:$D$79, 2, FALSE)</f>
        <v>4</v>
      </c>
      <c r="F71" t="str">
        <f t="shared" si="3"/>
        <v>MONTES LUCAÑA Karim Yoshue</v>
      </c>
      <c r="G71" t="str">
        <f t="shared" si="4"/>
        <v>MONTES LUCAÑA</v>
      </c>
      <c r="H71" t="str">
        <f t="shared" si="5"/>
        <v>Karim Yoshue</v>
      </c>
    </row>
    <row r="72" spans="1:8">
      <c r="A72" t="s">
        <v>166</v>
      </c>
      <c r="B72" t="s">
        <v>814</v>
      </c>
      <c r="C72" s="99" t="s">
        <v>54</v>
      </c>
      <c r="D72">
        <f>VLOOKUP(A72, instituciones!$B$2:$D$79, 2, FALSE)</f>
        <v>4</v>
      </c>
      <c r="F72" t="str">
        <f t="shared" si="3"/>
        <v>PARICAHUA AGUILAR Pady Ysabel</v>
      </c>
      <c r="G72" t="str">
        <f t="shared" si="4"/>
        <v>PARICAHUA AGUILAR</v>
      </c>
      <c r="H72" t="str">
        <f t="shared" si="5"/>
        <v>Pady Ysabel</v>
      </c>
    </row>
    <row r="73" spans="1:8">
      <c r="A73" t="s">
        <v>166</v>
      </c>
      <c r="B73" t="s">
        <v>815</v>
      </c>
      <c r="C73" s="99" t="s">
        <v>54</v>
      </c>
      <c r="D73">
        <f>VLOOKUP(A73, instituciones!$B$2:$D$79, 2, FALSE)</f>
        <v>4</v>
      </c>
      <c r="F73" t="str">
        <f t="shared" si="3"/>
        <v>PATATINGO CUCHUYRUMI Marco Victor</v>
      </c>
      <c r="G73" t="str">
        <f t="shared" si="4"/>
        <v>PATATINGO CUCHUYRUMI</v>
      </c>
      <c r="H73" t="str">
        <f t="shared" si="5"/>
        <v>Marco Victor</v>
      </c>
    </row>
    <row r="74" spans="1:8">
      <c r="A74" t="s">
        <v>166</v>
      </c>
      <c r="B74" t="s">
        <v>816</v>
      </c>
      <c r="C74" s="99" t="s">
        <v>54</v>
      </c>
      <c r="D74">
        <f>VLOOKUP(A74, instituciones!$B$2:$D$79, 2, FALSE)</f>
        <v>4</v>
      </c>
      <c r="F74" t="str">
        <f t="shared" si="3"/>
        <v>QUISPE LLACSA Mirian Yessy</v>
      </c>
      <c r="G74" t="str">
        <f t="shared" si="4"/>
        <v>QUISPE LLACSA</v>
      </c>
      <c r="H74" t="str">
        <f t="shared" si="5"/>
        <v>Mirian Yessy</v>
      </c>
    </row>
    <row r="75" spans="1:8">
      <c r="A75" t="s">
        <v>166</v>
      </c>
      <c r="B75" t="s">
        <v>817</v>
      </c>
      <c r="C75" s="99" t="s">
        <v>54</v>
      </c>
      <c r="D75">
        <f>VLOOKUP(A75, instituciones!$B$2:$D$79, 2, FALSE)</f>
        <v>4</v>
      </c>
      <c r="F75" t="str">
        <f t="shared" si="3"/>
        <v>QUISPE SAYA Yanet Milagros</v>
      </c>
      <c r="G75" t="str">
        <f t="shared" si="4"/>
        <v>QUISPE SAYA</v>
      </c>
      <c r="H75" t="str">
        <f t="shared" si="5"/>
        <v>Yanet Milagros</v>
      </c>
    </row>
    <row r="76" spans="1:8">
      <c r="A76" t="s">
        <v>166</v>
      </c>
      <c r="B76" t="s">
        <v>818</v>
      </c>
      <c r="C76" s="99" t="s">
        <v>54</v>
      </c>
      <c r="D76">
        <f>VLOOKUP(A76, instituciones!$B$2:$D$79, 2, FALSE)</f>
        <v>4</v>
      </c>
      <c r="F76" t="str">
        <f t="shared" si="3"/>
        <v>SARAYA MAXI Antony Baldemar</v>
      </c>
      <c r="G76" t="str">
        <f t="shared" si="4"/>
        <v>SARAYA MAXI</v>
      </c>
      <c r="H76" t="str">
        <f t="shared" si="5"/>
        <v>Antony Baldemar</v>
      </c>
    </row>
    <row r="77" spans="1:8">
      <c r="A77" t="s">
        <v>166</v>
      </c>
      <c r="B77" t="s">
        <v>819</v>
      </c>
      <c r="C77" s="99" t="s">
        <v>54</v>
      </c>
      <c r="D77">
        <f>VLOOKUP(A77, instituciones!$B$2:$D$79, 2, FALSE)</f>
        <v>4</v>
      </c>
      <c r="F77" t="str">
        <f t="shared" si="3"/>
        <v>TACURI RIQUELME Jesus Rodrigo</v>
      </c>
      <c r="G77" t="str">
        <f t="shared" si="4"/>
        <v>TACURI RIQUELME</v>
      </c>
      <c r="H77" t="str">
        <f t="shared" si="5"/>
        <v>Jesus Rodrigo</v>
      </c>
    </row>
    <row r="78" spans="1:8">
      <c r="A78" t="s">
        <v>166</v>
      </c>
      <c r="B78" t="s">
        <v>820</v>
      </c>
      <c r="C78" s="99" t="s">
        <v>54</v>
      </c>
      <c r="D78">
        <f>VLOOKUP(A78, instituciones!$B$2:$D$79, 2, FALSE)</f>
        <v>4</v>
      </c>
      <c r="F78" t="str">
        <f t="shared" si="3"/>
        <v>TAPARA GUTIERREZ Nelson Puyol</v>
      </c>
      <c r="G78" t="str">
        <f t="shared" si="4"/>
        <v>TAPARA GUTIERREZ</v>
      </c>
      <c r="H78" t="str">
        <f t="shared" si="5"/>
        <v>Nelson Puyol</v>
      </c>
    </row>
    <row r="79" spans="1:8">
      <c r="A79" t="s">
        <v>166</v>
      </c>
      <c r="B79" t="s">
        <v>821</v>
      </c>
      <c r="C79" s="99" t="s">
        <v>54</v>
      </c>
      <c r="D79">
        <f>VLOOKUP(A79, instituciones!$B$2:$D$79, 2, FALSE)</f>
        <v>4</v>
      </c>
      <c r="F79" t="str">
        <f t="shared" si="3"/>
        <v>TINTA MAMANI Arely Yumni</v>
      </c>
      <c r="G79" t="str">
        <f t="shared" si="4"/>
        <v>TINTA MAMANI</v>
      </c>
      <c r="H79" t="str">
        <f t="shared" si="5"/>
        <v>Arely Yumni</v>
      </c>
    </row>
    <row r="80" spans="1:8">
      <c r="A80" t="s">
        <v>166</v>
      </c>
      <c r="B80" t="s">
        <v>822</v>
      </c>
      <c r="C80" s="99" t="s">
        <v>54</v>
      </c>
      <c r="D80">
        <f>VLOOKUP(A80, instituciones!$B$2:$D$79, 2, FALSE)</f>
        <v>4</v>
      </c>
      <c r="F80" t="str">
        <f t="shared" si="3"/>
        <v>YARESI YUPANQUI Daniel Eusebio</v>
      </c>
      <c r="G80" t="str">
        <f t="shared" si="4"/>
        <v>YARESI YUPANQUI</v>
      </c>
      <c r="H80" t="str">
        <f t="shared" si="5"/>
        <v>Daniel Eusebio</v>
      </c>
    </row>
    <row r="81" spans="1:8">
      <c r="A81" t="s">
        <v>166</v>
      </c>
      <c r="B81" t="s">
        <v>823</v>
      </c>
      <c r="C81" s="99" t="s">
        <v>59</v>
      </c>
      <c r="D81">
        <f>VLOOKUP(A81, instituciones!$B$2:$D$79, 2, FALSE)</f>
        <v>4</v>
      </c>
      <c r="F81" t="str">
        <f t="shared" si="3"/>
        <v>ALATA PONCE Sandra Nayely</v>
      </c>
      <c r="G81" t="str">
        <f t="shared" si="4"/>
        <v>ALATA PONCE</v>
      </c>
      <c r="H81" t="str">
        <f t="shared" si="5"/>
        <v>Sandra Nayely</v>
      </c>
    </row>
    <row r="82" spans="1:8">
      <c r="A82" t="s">
        <v>166</v>
      </c>
      <c r="B82" t="s">
        <v>824</v>
      </c>
      <c r="C82" s="99" t="s">
        <v>59</v>
      </c>
      <c r="D82">
        <f>VLOOKUP(A82, instituciones!$B$2:$D$79, 2, FALSE)</f>
        <v>4</v>
      </c>
      <c r="F82" t="str">
        <f t="shared" si="3"/>
        <v>BARRIENTOS CUTIPA Jhazel Jazlyn</v>
      </c>
      <c r="G82" t="str">
        <f t="shared" si="4"/>
        <v>BARRIENTOS CUTIPA</v>
      </c>
      <c r="H82" t="str">
        <f t="shared" si="5"/>
        <v>Jhazel Jazlyn</v>
      </c>
    </row>
    <row r="83" spans="1:8">
      <c r="A83" t="s">
        <v>166</v>
      </c>
      <c r="B83" t="s">
        <v>825</v>
      </c>
      <c r="C83" s="99" t="s">
        <v>59</v>
      </c>
      <c r="D83">
        <f>VLOOKUP(A83, instituciones!$B$2:$D$79, 2, FALSE)</f>
        <v>4</v>
      </c>
      <c r="F83" t="str">
        <f t="shared" si="3"/>
        <v>CAHUANA CAYLLAHUA Josemanuel Dickon</v>
      </c>
      <c r="G83" t="str">
        <f t="shared" si="4"/>
        <v>CAHUANA CAYLLAHUA</v>
      </c>
      <c r="H83" t="str">
        <f t="shared" si="5"/>
        <v>Josemanuel Dickon</v>
      </c>
    </row>
    <row r="84" spans="1:8">
      <c r="A84" t="s">
        <v>166</v>
      </c>
      <c r="B84" t="s">
        <v>826</v>
      </c>
      <c r="C84" s="99" t="s">
        <v>59</v>
      </c>
      <c r="D84">
        <f>VLOOKUP(A84, instituciones!$B$2:$D$79, 2, FALSE)</f>
        <v>4</v>
      </c>
      <c r="F84" t="str">
        <f t="shared" si="3"/>
        <v>CANO PACO Cristhiano Joshua</v>
      </c>
      <c r="G84" t="str">
        <f t="shared" si="4"/>
        <v>CANO PACO</v>
      </c>
      <c r="H84" t="str">
        <f t="shared" si="5"/>
        <v>Cristhiano Joshua</v>
      </c>
    </row>
    <row r="85" spans="1:8">
      <c r="A85" t="s">
        <v>166</v>
      </c>
      <c r="B85" t="s">
        <v>827</v>
      </c>
      <c r="C85" s="99" t="s">
        <v>59</v>
      </c>
      <c r="D85">
        <f>VLOOKUP(A85, instituciones!$B$2:$D$79, 2, FALSE)</f>
        <v>4</v>
      </c>
      <c r="F85" t="str">
        <f t="shared" si="3"/>
        <v>CARTA MAMANI Dani Joel</v>
      </c>
      <c r="G85" t="str">
        <f t="shared" si="4"/>
        <v>CARTA MAMANI</v>
      </c>
      <c r="H85" t="str">
        <f t="shared" si="5"/>
        <v>Dani Joel</v>
      </c>
    </row>
    <row r="86" spans="1:8">
      <c r="A86" t="s">
        <v>166</v>
      </c>
      <c r="B86" t="s">
        <v>828</v>
      </c>
      <c r="C86" s="99" t="s">
        <v>59</v>
      </c>
      <c r="D86">
        <f>VLOOKUP(A86, instituciones!$B$2:$D$79, 2, FALSE)</f>
        <v>4</v>
      </c>
      <c r="F86" t="str">
        <f t="shared" si="3"/>
        <v>LLANOS TORRES Anhaly Jorley</v>
      </c>
      <c r="G86" t="str">
        <f t="shared" si="4"/>
        <v>LLANOS TORRES</v>
      </c>
      <c r="H86" t="str">
        <f t="shared" si="5"/>
        <v>Anhaly Jorley</v>
      </c>
    </row>
    <row r="87" spans="1:8">
      <c r="A87" t="s">
        <v>166</v>
      </c>
      <c r="B87" t="s">
        <v>829</v>
      </c>
      <c r="C87" s="99" t="s">
        <v>59</v>
      </c>
      <c r="D87">
        <f>VLOOKUP(A87, instituciones!$B$2:$D$79, 2, FALSE)</f>
        <v>4</v>
      </c>
      <c r="F87" t="str">
        <f t="shared" si="3"/>
        <v>MAMANI LIMA Isaias Jefthe</v>
      </c>
      <c r="G87" t="str">
        <f t="shared" si="4"/>
        <v>MAMANI LIMA</v>
      </c>
      <c r="H87" t="str">
        <f t="shared" si="5"/>
        <v>Isaias Jefthe</v>
      </c>
    </row>
    <row r="88" spans="1:8">
      <c r="A88" t="s">
        <v>166</v>
      </c>
      <c r="B88" t="s">
        <v>830</v>
      </c>
      <c r="C88" s="99" t="s">
        <v>59</v>
      </c>
      <c r="D88">
        <f>VLOOKUP(A88, instituciones!$B$2:$D$79, 2, FALSE)</f>
        <v>4</v>
      </c>
      <c r="F88" t="str">
        <f t="shared" si="3"/>
        <v>MENDOZA FLORES Bianka Yhadira</v>
      </c>
      <c r="G88" t="str">
        <f t="shared" si="4"/>
        <v>MENDOZA FLORES</v>
      </c>
      <c r="H88" t="str">
        <f t="shared" si="5"/>
        <v>Bianka Yhadira</v>
      </c>
    </row>
    <row r="89" spans="1:8">
      <c r="A89" t="s">
        <v>166</v>
      </c>
      <c r="B89" t="s">
        <v>831</v>
      </c>
      <c r="C89" s="99" t="s">
        <v>59</v>
      </c>
      <c r="D89">
        <f>VLOOKUP(A89, instituciones!$B$2:$D$79, 2, FALSE)</f>
        <v>4</v>
      </c>
      <c r="F89" t="str">
        <f t="shared" si="3"/>
        <v>MOLLO QUISPE Jhanfranco Milder</v>
      </c>
      <c r="G89" t="str">
        <f t="shared" si="4"/>
        <v>MOLLO QUISPE</v>
      </c>
      <c r="H89" t="str">
        <f t="shared" si="5"/>
        <v>Jhanfranco Milder</v>
      </c>
    </row>
    <row r="90" spans="1:8">
      <c r="A90" t="s">
        <v>166</v>
      </c>
      <c r="B90" t="s">
        <v>832</v>
      </c>
      <c r="C90" s="99" t="s">
        <v>59</v>
      </c>
      <c r="D90">
        <f>VLOOKUP(A90, instituciones!$B$2:$D$79, 2, FALSE)</f>
        <v>4</v>
      </c>
      <c r="F90" t="str">
        <f t="shared" si="3"/>
        <v>PACCO RAMOS Ludmir Leonel</v>
      </c>
      <c r="G90" t="str">
        <f t="shared" si="4"/>
        <v>PACCO RAMOS</v>
      </c>
      <c r="H90" t="str">
        <f t="shared" si="5"/>
        <v>Ludmir Leonel</v>
      </c>
    </row>
    <row r="91" spans="1:8">
      <c r="A91" t="s">
        <v>166</v>
      </c>
      <c r="B91" t="s">
        <v>833</v>
      </c>
      <c r="C91" s="99" t="s">
        <v>59</v>
      </c>
      <c r="D91">
        <f>VLOOKUP(A91, instituciones!$B$2:$D$79, 2, FALSE)</f>
        <v>4</v>
      </c>
      <c r="F91" t="str">
        <f t="shared" si="3"/>
        <v>PACCO TAPARA Zhenyu</v>
      </c>
      <c r="G91" t="str">
        <f t="shared" si="4"/>
        <v>PACCO TAPARA</v>
      </c>
      <c r="H91" t="str">
        <f t="shared" si="5"/>
        <v>Zhenyu</v>
      </c>
    </row>
    <row r="92" spans="1:8">
      <c r="A92" t="s">
        <v>166</v>
      </c>
      <c r="B92" t="s">
        <v>834</v>
      </c>
      <c r="C92" s="99" t="s">
        <v>59</v>
      </c>
      <c r="D92">
        <f>VLOOKUP(A92, instituciones!$B$2:$D$79, 2, FALSE)</f>
        <v>4</v>
      </c>
      <c r="F92" t="str">
        <f t="shared" si="3"/>
        <v>QUISPE CARRASCO Alexis Alonso</v>
      </c>
      <c r="G92" t="str">
        <f t="shared" si="4"/>
        <v>QUISPE CARRASCO</v>
      </c>
      <c r="H92" t="str">
        <f t="shared" si="5"/>
        <v>Alexis Alonso</v>
      </c>
    </row>
    <row r="93" spans="1:8">
      <c r="A93" t="s">
        <v>166</v>
      </c>
      <c r="B93" t="s">
        <v>835</v>
      </c>
      <c r="C93" s="99" t="s">
        <v>59</v>
      </c>
      <c r="D93">
        <f>VLOOKUP(A93, instituciones!$B$2:$D$79, 2, FALSE)</f>
        <v>4</v>
      </c>
      <c r="F93" t="str">
        <f t="shared" si="3"/>
        <v>QUISPE MAMANI Juan Miguel</v>
      </c>
      <c r="G93" t="str">
        <f t="shared" si="4"/>
        <v>QUISPE MAMANI</v>
      </c>
      <c r="H93" t="str">
        <f t="shared" si="5"/>
        <v>Juan Miguel</v>
      </c>
    </row>
    <row r="94" spans="1:8">
      <c r="A94" t="s">
        <v>166</v>
      </c>
      <c r="B94" t="s">
        <v>836</v>
      </c>
      <c r="C94" s="99" t="s">
        <v>59</v>
      </c>
      <c r="D94">
        <f>VLOOKUP(A94, instituciones!$B$2:$D$79, 2, FALSE)</f>
        <v>4</v>
      </c>
      <c r="F94" t="str">
        <f t="shared" si="3"/>
        <v>QUISPE MOROCCO Mariela Nayeli</v>
      </c>
      <c r="G94" t="str">
        <f t="shared" si="4"/>
        <v>QUISPE MOROCCO</v>
      </c>
      <c r="H94" t="str">
        <f t="shared" si="5"/>
        <v>Mariela Nayeli</v>
      </c>
    </row>
    <row r="95" spans="1:8">
      <c r="A95" t="s">
        <v>166</v>
      </c>
      <c r="B95" t="s">
        <v>837</v>
      </c>
      <c r="C95" s="99" t="s">
        <v>59</v>
      </c>
      <c r="D95">
        <f>VLOOKUP(A95, instituciones!$B$2:$D$79, 2, FALSE)</f>
        <v>4</v>
      </c>
      <c r="F95" t="str">
        <f t="shared" si="3"/>
        <v>QUISPE SALGADO Mayra Kamila</v>
      </c>
      <c r="G95" t="str">
        <f t="shared" si="4"/>
        <v>QUISPE SALGADO</v>
      </c>
      <c r="H95" t="str">
        <f t="shared" si="5"/>
        <v>Mayra Kamila</v>
      </c>
    </row>
    <row r="96" spans="1:8">
      <c r="A96" t="s">
        <v>166</v>
      </c>
      <c r="B96" t="s">
        <v>838</v>
      </c>
      <c r="C96" s="99" t="s">
        <v>59</v>
      </c>
      <c r="D96">
        <f>VLOOKUP(A96, instituciones!$B$2:$D$79, 2, FALSE)</f>
        <v>4</v>
      </c>
      <c r="F96" t="str">
        <f t="shared" si="3"/>
        <v>RAMOS TRUJILLANO Maycol Yhoel</v>
      </c>
      <c r="G96" t="str">
        <f t="shared" si="4"/>
        <v>RAMOS TRUJILLANO</v>
      </c>
      <c r="H96" t="str">
        <f t="shared" si="5"/>
        <v>Maycol Yhoel</v>
      </c>
    </row>
    <row r="97" spans="1:8">
      <c r="A97" t="s">
        <v>166</v>
      </c>
      <c r="B97" t="s">
        <v>839</v>
      </c>
      <c r="C97" s="99" t="s">
        <v>59</v>
      </c>
      <c r="D97">
        <f>VLOOKUP(A97, instituciones!$B$2:$D$79, 2, FALSE)</f>
        <v>4</v>
      </c>
      <c r="F97" t="str">
        <f t="shared" si="3"/>
        <v>TACAR QQUINCHO Juvenal</v>
      </c>
      <c r="G97" t="str">
        <f t="shared" si="4"/>
        <v>TACAR QQUINCHO</v>
      </c>
      <c r="H97" t="str">
        <f t="shared" si="5"/>
        <v>Juvenal</v>
      </c>
    </row>
    <row r="98" spans="1:8">
      <c r="A98" t="s">
        <v>166</v>
      </c>
      <c r="B98" t="s">
        <v>840</v>
      </c>
      <c r="C98" s="99" t="s">
        <v>59</v>
      </c>
      <c r="D98">
        <f>VLOOKUP(A98, instituciones!$B$2:$D$79, 2, FALSE)</f>
        <v>4</v>
      </c>
      <c r="F98" t="str">
        <f t="shared" si="3"/>
        <v>TAPIA CANCAPA Jolmer Antony</v>
      </c>
      <c r="G98" t="str">
        <f t="shared" si="4"/>
        <v>TAPIA CANCAPA</v>
      </c>
      <c r="H98" t="str">
        <f t="shared" si="5"/>
        <v>Jolmer Antony</v>
      </c>
    </row>
    <row r="99" spans="1:8">
      <c r="A99" t="s">
        <v>166</v>
      </c>
      <c r="B99" t="s">
        <v>841</v>
      </c>
      <c r="C99" s="99" t="s">
        <v>59</v>
      </c>
      <c r="D99">
        <f>VLOOKUP(A99, instituciones!$B$2:$D$79, 2, FALSE)</f>
        <v>4</v>
      </c>
      <c r="F99" t="str">
        <f t="shared" si="3"/>
        <v>TINTA CCOA Hector Javier</v>
      </c>
      <c r="G99" t="str">
        <f t="shared" si="4"/>
        <v>TINTA CCOA</v>
      </c>
      <c r="H99" t="str">
        <f t="shared" si="5"/>
        <v>Hector Javier</v>
      </c>
    </row>
    <row r="100" spans="1:8">
      <c r="A100" t="s">
        <v>166</v>
      </c>
      <c r="B100" t="s">
        <v>842</v>
      </c>
      <c r="C100" s="99" t="s">
        <v>59</v>
      </c>
      <c r="D100">
        <f>VLOOKUP(A100, instituciones!$B$2:$D$79, 2, FALSE)</f>
        <v>4</v>
      </c>
      <c r="F100" t="str">
        <f t="shared" si="3"/>
        <v>TINTA MAQQUE Kriys Analy</v>
      </c>
      <c r="G100" t="str">
        <f t="shared" si="4"/>
        <v>TINTA MAQQUE</v>
      </c>
      <c r="H100" t="str">
        <f t="shared" si="5"/>
        <v>Kriys Analy</v>
      </c>
    </row>
    <row r="101" spans="1:8">
      <c r="A101" t="s">
        <v>166</v>
      </c>
      <c r="B101" t="s">
        <v>843</v>
      </c>
      <c r="C101" s="99" t="s">
        <v>59</v>
      </c>
      <c r="D101">
        <f>VLOOKUP(A101, instituciones!$B$2:$D$79, 2, FALSE)</f>
        <v>4</v>
      </c>
      <c r="F101" t="str">
        <f t="shared" si="3"/>
        <v>ZEVALLOS CARRASCO Yarely Estefany</v>
      </c>
      <c r="G101" t="str">
        <f t="shared" si="4"/>
        <v>ZEVALLOS CARRASCO</v>
      </c>
      <c r="H101" t="str">
        <f t="shared" si="5"/>
        <v>Yarely Estefany</v>
      </c>
    </row>
    <row r="102" spans="1:8">
      <c r="A102" t="s">
        <v>166</v>
      </c>
      <c r="B102" t="s">
        <v>844</v>
      </c>
      <c r="C102" s="99" t="s">
        <v>65</v>
      </c>
      <c r="D102">
        <f>VLOOKUP(A102, instituciones!$B$2:$D$79, 2, FALSE)</f>
        <v>4</v>
      </c>
      <c r="F102" t="str">
        <f t="shared" si="3"/>
        <v>ANAHUI CHOQUEPATA Lisseth Erika</v>
      </c>
      <c r="G102" t="str">
        <f t="shared" si="4"/>
        <v>ANAHUI CHOQUEPATA</v>
      </c>
      <c r="H102" t="str">
        <f t="shared" si="5"/>
        <v>Lisseth Erika</v>
      </c>
    </row>
    <row r="103" spans="1:8">
      <c r="A103" t="s">
        <v>166</v>
      </c>
      <c r="B103" t="s">
        <v>845</v>
      </c>
      <c r="C103" s="99" t="s">
        <v>65</v>
      </c>
      <c r="D103">
        <f>VLOOKUP(A103, instituciones!$B$2:$D$79, 2, FALSE)</f>
        <v>4</v>
      </c>
      <c r="F103" t="str">
        <f t="shared" si="3"/>
        <v>ANCCASI PARI Leydy Lisbeth</v>
      </c>
      <c r="G103" t="str">
        <f t="shared" si="4"/>
        <v>ANCCASI PARI</v>
      </c>
      <c r="H103" t="str">
        <f t="shared" si="5"/>
        <v>Leydy Lisbeth</v>
      </c>
    </row>
    <row r="104" spans="1:8">
      <c r="A104" t="s">
        <v>166</v>
      </c>
      <c r="B104" t="s">
        <v>846</v>
      </c>
      <c r="C104" s="99" t="s">
        <v>65</v>
      </c>
      <c r="D104">
        <f>VLOOKUP(A104, instituciones!$B$2:$D$79, 2, FALSE)</f>
        <v>4</v>
      </c>
      <c r="F104" t="str">
        <f t="shared" si="3"/>
        <v>CACHURA SACA Ashly Karem</v>
      </c>
      <c r="G104" t="str">
        <f t="shared" si="4"/>
        <v>CACHURA SACA</v>
      </c>
      <c r="H104" t="str">
        <f t="shared" si="5"/>
        <v>Ashly Karem</v>
      </c>
    </row>
    <row r="105" spans="1:8">
      <c r="A105" t="s">
        <v>166</v>
      </c>
      <c r="B105" t="s">
        <v>847</v>
      </c>
      <c r="C105" s="99" t="s">
        <v>65</v>
      </c>
      <c r="D105">
        <f>VLOOKUP(A105, instituciones!$B$2:$D$79, 2, FALSE)</f>
        <v>4</v>
      </c>
      <c r="F105" t="str">
        <f t="shared" si="3"/>
        <v>CALSINA VILCA Luz Flor</v>
      </c>
      <c r="G105" t="str">
        <f t="shared" si="4"/>
        <v>CALSINA VILCA</v>
      </c>
      <c r="H105" t="str">
        <f t="shared" si="5"/>
        <v>Luz Flor</v>
      </c>
    </row>
    <row r="106" spans="1:8">
      <c r="A106" t="s">
        <v>166</v>
      </c>
      <c r="B106" t="s">
        <v>848</v>
      </c>
      <c r="C106" s="99" t="s">
        <v>65</v>
      </c>
      <c r="D106">
        <f>VLOOKUP(A106, instituciones!$B$2:$D$79, 2, FALSE)</f>
        <v>4</v>
      </c>
      <c r="F106" t="str">
        <f t="shared" si="3"/>
        <v>CHURA CONDORI Naeli Miriam</v>
      </c>
      <c r="G106" t="str">
        <f t="shared" si="4"/>
        <v>CHURA CONDORI</v>
      </c>
      <c r="H106" t="str">
        <f t="shared" si="5"/>
        <v>Naeli Miriam</v>
      </c>
    </row>
    <row r="107" spans="1:8">
      <c r="A107" t="s">
        <v>166</v>
      </c>
      <c r="B107" t="s">
        <v>849</v>
      </c>
      <c r="C107" s="99" t="s">
        <v>65</v>
      </c>
      <c r="D107">
        <f>VLOOKUP(A107, instituciones!$B$2:$D$79, 2, FALSE)</f>
        <v>4</v>
      </c>
      <c r="F107" t="str">
        <f t="shared" si="3"/>
        <v>CHURA TTITO Bekan Wilber</v>
      </c>
      <c r="G107" t="str">
        <f t="shared" si="4"/>
        <v>CHURA TTITO</v>
      </c>
      <c r="H107" t="str">
        <f t="shared" si="5"/>
        <v>Bekan Wilber</v>
      </c>
    </row>
    <row r="108" spans="1:8">
      <c r="A108" t="s">
        <v>166</v>
      </c>
      <c r="B108" t="s">
        <v>850</v>
      </c>
      <c r="C108" s="99" t="s">
        <v>65</v>
      </c>
      <c r="D108">
        <f>VLOOKUP(A108, instituciones!$B$2:$D$79, 2, FALSE)</f>
        <v>4</v>
      </c>
      <c r="F108" t="str">
        <f t="shared" si="3"/>
        <v>CONDORI RODRIGO Robert Max</v>
      </c>
      <c r="G108" t="str">
        <f t="shared" si="4"/>
        <v>CONDORI RODRIGO</v>
      </c>
      <c r="H108" t="str">
        <f t="shared" si="5"/>
        <v>Robert Max</v>
      </c>
    </row>
    <row r="109" spans="1:8">
      <c r="A109" t="s">
        <v>166</v>
      </c>
      <c r="B109" t="s">
        <v>851</v>
      </c>
      <c r="C109" s="99" t="s">
        <v>65</v>
      </c>
      <c r="D109">
        <f>VLOOKUP(A109, instituciones!$B$2:$D$79, 2, FALSE)</f>
        <v>4</v>
      </c>
      <c r="F109" t="str">
        <f t="shared" si="3"/>
        <v>FERNANDEZ PACCO Dany Vladimir</v>
      </c>
      <c r="G109" t="str">
        <f t="shared" si="4"/>
        <v>FERNANDEZ PACCO</v>
      </c>
      <c r="H109" t="str">
        <f t="shared" si="5"/>
        <v>Dany Vladimir</v>
      </c>
    </row>
    <row r="110" spans="1:8">
      <c r="A110" t="s">
        <v>166</v>
      </c>
      <c r="B110" t="s">
        <v>852</v>
      </c>
      <c r="C110" s="99" t="s">
        <v>65</v>
      </c>
      <c r="D110">
        <f>VLOOKUP(A110, instituciones!$B$2:$D$79, 2, FALSE)</f>
        <v>4</v>
      </c>
      <c r="F110" t="str">
        <f t="shared" si="3"/>
        <v>FLORES PARI Jose Marcial</v>
      </c>
      <c r="G110" t="str">
        <f t="shared" si="4"/>
        <v>FLORES PARI</v>
      </c>
      <c r="H110" t="str">
        <f t="shared" si="5"/>
        <v>Jose Marcial</v>
      </c>
    </row>
    <row r="111" spans="1:8">
      <c r="A111" t="s">
        <v>166</v>
      </c>
      <c r="B111" t="s">
        <v>853</v>
      </c>
      <c r="C111" s="99" t="s">
        <v>65</v>
      </c>
      <c r="D111">
        <f>VLOOKUP(A111, instituciones!$B$2:$D$79, 2, FALSE)</f>
        <v>4</v>
      </c>
      <c r="F111" t="str">
        <f t="shared" si="3"/>
        <v>GUTIERREZ YARISE Shantal Yamilet</v>
      </c>
      <c r="G111" t="str">
        <f t="shared" si="4"/>
        <v>GUTIERREZ YARISE</v>
      </c>
      <c r="H111" t="str">
        <f t="shared" si="5"/>
        <v>Shantal Yamilet</v>
      </c>
    </row>
    <row r="112" spans="1:8">
      <c r="A112" t="s">
        <v>166</v>
      </c>
      <c r="B112" t="s">
        <v>854</v>
      </c>
      <c r="C112" s="99" t="s">
        <v>65</v>
      </c>
      <c r="D112">
        <f>VLOOKUP(A112, instituciones!$B$2:$D$79, 2, FALSE)</f>
        <v>4</v>
      </c>
      <c r="F112" t="str">
        <f t="shared" si="3"/>
        <v>MAMANI LANUDO Shannel Dayiro</v>
      </c>
      <c r="G112" t="str">
        <f t="shared" si="4"/>
        <v>MAMANI LANUDO</v>
      </c>
      <c r="H112" t="str">
        <f t="shared" si="5"/>
        <v>Shannel Dayiro</v>
      </c>
    </row>
    <row r="113" spans="1:8">
      <c r="A113" t="s">
        <v>166</v>
      </c>
      <c r="B113" t="s">
        <v>855</v>
      </c>
      <c r="C113" s="99" t="s">
        <v>65</v>
      </c>
      <c r="D113">
        <f>VLOOKUP(A113, instituciones!$B$2:$D$79, 2, FALSE)</f>
        <v>4</v>
      </c>
      <c r="F113" t="str">
        <f t="shared" si="3"/>
        <v>MAMANI MEDRANO Gianpiero Alonso</v>
      </c>
      <c r="G113" t="str">
        <f t="shared" si="4"/>
        <v>MAMANI MEDRANO</v>
      </c>
      <c r="H113" t="str">
        <f t="shared" si="5"/>
        <v>Gianpiero Alonso</v>
      </c>
    </row>
    <row r="114" spans="1:8">
      <c r="A114" t="s">
        <v>166</v>
      </c>
      <c r="B114" t="s">
        <v>856</v>
      </c>
      <c r="C114" s="99" t="s">
        <v>65</v>
      </c>
      <c r="D114">
        <f>VLOOKUP(A114, instituciones!$B$2:$D$79, 2, FALSE)</f>
        <v>4</v>
      </c>
      <c r="F114" t="str">
        <f t="shared" si="3"/>
        <v>PERALTA QUISPE Javier Edison</v>
      </c>
      <c r="G114" t="str">
        <f t="shared" si="4"/>
        <v>PERALTA QUISPE</v>
      </c>
      <c r="H114" t="str">
        <f t="shared" si="5"/>
        <v>Javier Edison</v>
      </c>
    </row>
    <row r="115" spans="1:8">
      <c r="A115" t="s">
        <v>166</v>
      </c>
      <c r="B115" t="s">
        <v>857</v>
      </c>
      <c r="C115" s="99" t="s">
        <v>65</v>
      </c>
      <c r="D115">
        <f>VLOOKUP(A115, instituciones!$B$2:$D$79, 2, FALSE)</f>
        <v>4</v>
      </c>
      <c r="F115" t="str">
        <f t="shared" si="3"/>
        <v>QUISANI TACCA Nilda Flor</v>
      </c>
      <c r="G115" t="str">
        <f t="shared" si="4"/>
        <v>QUISANI TACCA</v>
      </c>
      <c r="H115" t="str">
        <f t="shared" si="5"/>
        <v>Nilda Flor</v>
      </c>
    </row>
    <row r="116" spans="1:8">
      <c r="A116" t="s">
        <v>166</v>
      </c>
      <c r="B116" t="s">
        <v>858</v>
      </c>
      <c r="C116" s="99" t="s">
        <v>65</v>
      </c>
      <c r="D116">
        <f>VLOOKUP(A116, instituciones!$B$2:$D$79, 2, FALSE)</f>
        <v>4</v>
      </c>
      <c r="F116" t="str">
        <f t="shared" si="3"/>
        <v>QUISPE HUAMAN Mery</v>
      </c>
      <c r="G116" t="str">
        <f t="shared" si="4"/>
        <v>QUISPE HUAMAN</v>
      </c>
      <c r="H116" t="str">
        <f t="shared" si="5"/>
        <v>Mery</v>
      </c>
    </row>
    <row r="117" spans="1:8">
      <c r="A117" t="s">
        <v>166</v>
      </c>
      <c r="B117" t="s">
        <v>859</v>
      </c>
      <c r="C117" s="99" t="s">
        <v>65</v>
      </c>
      <c r="D117">
        <f>VLOOKUP(A117, instituciones!$B$2:$D$79, 2, FALSE)</f>
        <v>4</v>
      </c>
      <c r="F117" t="str">
        <f t="shared" si="3"/>
        <v>RIQUELME ZUBIETA Sergio</v>
      </c>
      <c r="G117" t="str">
        <f t="shared" si="4"/>
        <v>RIQUELME ZUBIETA</v>
      </c>
      <c r="H117" t="str">
        <f t="shared" si="5"/>
        <v>Sergio</v>
      </c>
    </row>
    <row r="118" spans="1:8">
      <c r="A118" t="s">
        <v>166</v>
      </c>
      <c r="B118" t="s">
        <v>860</v>
      </c>
      <c r="C118" s="99" t="s">
        <v>65</v>
      </c>
      <c r="D118">
        <f>VLOOKUP(A118, instituciones!$B$2:$D$79, 2, FALSE)</f>
        <v>4</v>
      </c>
      <c r="F118" t="str">
        <f t="shared" si="3"/>
        <v>TACCA MOLINA Soledad Erika</v>
      </c>
      <c r="G118" t="str">
        <f t="shared" si="4"/>
        <v>TACCA MOLINA</v>
      </c>
      <c r="H118" t="str">
        <f t="shared" si="5"/>
        <v>Soledad Erika</v>
      </c>
    </row>
    <row r="119" spans="1:8">
      <c r="A119" t="s">
        <v>166</v>
      </c>
      <c r="B119" t="s">
        <v>861</v>
      </c>
      <c r="C119" s="99" t="s">
        <v>65</v>
      </c>
      <c r="D119">
        <f>VLOOKUP(A119, instituciones!$B$2:$D$79, 2, FALSE)</f>
        <v>4</v>
      </c>
      <c r="F119" t="str">
        <f t="shared" si="3"/>
        <v>TACURI BARRAGAN Alexis</v>
      </c>
      <c r="G119" t="str">
        <f t="shared" si="4"/>
        <v>TACURI BARRAGAN</v>
      </c>
      <c r="H119" t="str">
        <f t="shared" si="5"/>
        <v>Alexis</v>
      </c>
    </row>
    <row r="120" spans="1:8">
      <c r="A120" t="s">
        <v>166</v>
      </c>
      <c r="B120" t="s">
        <v>862</v>
      </c>
      <c r="C120" s="99" t="s">
        <v>65</v>
      </c>
      <c r="D120">
        <f>VLOOKUP(A120, instituciones!$B$2:$D$79, 2, FALSE)</f>
        <v>4</v>
      </c>
      <c r="F120" t="str">
        <f t="shared" si="3"/>
        <v>TACURI RAMOS Adolfo Yoel</v>
      </c>
      <c r="G120" t="str">
        <f t="shared" si="4"/>
        <v>TACURI RAMOS</v>
      </c>
      <c r="H120" t="str">
        <f t="shared" si="5"/>
        <v>Adolfo Yoel</v>
      </c>
    </row>
    <row r="121" spans="1:8">
      <c r="A121" t="s">
        <v>166</v>
      </c>
      <c r="B121" t="s">
        <v>863</v>
      </c>
      <c r="C121" s="99" t="s">
        <v>65</v>
      </c>
      <c r="D121">
        <f>VLOOKUP(A121, instituciones!$B$2:$D$79, 2, FALSE)</f>
        <v>4</v>
      </c>
      <c r="F121" t="str">
        <f t="shared" si="3"/>
        <v>VILCA MAMANI Yudith Analy</v>
      </c>
      <c r="G121" t="str">
        <f t="shared" si="4"/>
        <v>VILCA MAMANI</v>
      </c>
      <c r="H121" t="str">
        <f t="shared" si="5"/>
        <v>Yudith Analy</v>
      </c>
    </row>
    <row r="122" spans="1:8">
      <c r="A122" t="s">
        <v>166</v>
      </c>
      <c r="B122" t="s">
        <v>864</v>
      </c>
      <c r="C122" s="99" t="s">
        <v>65</v>
      </c>
      <c r="D122">
        <f>VLOOKUP(A122, instituciones!$B$2:$D$79, 2, FALSE)</f>
        <v>4</v>
      </c>
      <c r="F122" t="str">
        <f t="shared" si="3"/>
        <v>YARESI COZO Analy Yarihtza</v>
      </c>
      <c r="G122" t="str">
        <f t="shared" si="4"/>
        <v>YARESI COZO</v>
      </c>
      <c r="H122" t="str">
        <f t="shared" si="5"/>
        <v>Analy Yarihtza</v>
      </c>
    </row>
    <row r="123" spans="1:8">
      <c r="A123" t="s">
        <v>166</v>
      </c>
      <c r="B123" t="s">
        <v>865</v>
      </c>
      <c r="C123" s="99" t="s">
        <v>72</v>
      </c>
      <c r="D123">
        <f>VLOOKUP(A123, instituciones!$B$2:$D$79, 2, FALSE)</f>
        <v>4</v>
      </c>
      <c r="F123" t="str">
        <f t="shared" si="3"/>
        <v>Aroni Quispe Royer Wilson</v>
      </c>
      <c r="G123" t="str">
        <f t="shared" si="4"/>
        <v>Aroni Quispe</v>
      </c>
      <c r="H123" t="str">
        <f t="shared" si="5"/>
        <v>Royer Wilson</v>
      </c>
    </row>
    <row r="124" spans="1:8">
      <c r="A124" t="s">
        <v>166</v>
      </c>
      <c r="B124" t="s">
        <v>866</v>
      </c>
      <c r="C124" s="99" t="s">
        <v>72</v>
      </c>
      <c r="D124">
        <f>VLOOKUP(A124, instituciones!$B$2:$D$79, 2, FALSE)</f>
        <v>4</v>
      </c>
      <c r="F124" t="str">
        <f t="shared" si="3"/>
        <v>Calsina Coloque Madeleine</v>
      </c>
      <c r="G124" t="str">
        <f t="shared" si="4"/>
        <v>Calsina Coloque</v>
      </c>
      <c r="H124" t="str">
        <f t="shared" si="5"/>
        <v>Madeleine</v>
      </c>
    </row>
    <row r="125" spans="1:8">
      <c r="A125" t="s">
        <v>166</v>
      </c>
      <c r="B125" t="s">
        <v>867</v>
      </c>
      <c r="C125" s="99" t="s">
        <v>72</v>
      </c>
      <c r="D125">
        <f>VLOOKUP(A125, instituciones!$B$2:$D$79, 2, FALSE)</f>
        <v>4</v>
      </c>
      <c r="F125" t="str">
        <f t="shared" si="3"/>
        <v xml:space="preserve">Chala Avila Angelina </v>
      </c>
      <c r="G125" t="str">
        <f t="shared" si="4"/>
        <v>Chala Avila</v>
      </c>
      <c r="H125" t="str">
        <f t="shared" si="5"/>
        <v xml:space="preserve">Angelina </v>
      </c>
    </row>
    <row r="126" spans="1:8">
      <c r="A126" t="s">
        <v>166</v>
      </c>
      <c r="B126" t="s">
        <v>868</v>
      </c>
      <c r="C126" s="99" t="s">
        <v>72</v>
      </c>
      <c r="D126">
        <f>VLOOKUP(A126, instituciones!$B$2:$D$79, 2, FALSE)</f>
        <v>4</v>
      </c>
      <c r="F126" t="str">
        <f t="shared" si="3"/>
        <v xml:space="preserve">Choquehuanca Huaman Shayla Katerine </v>
      </c>
      <c r="G126" t="str">
        <f t="shared" si="4"/>
        <v>Choquehuanca Huaman</v>
      </c>
      <c r="H126" t="str">
        <f t="shared" si="5"/>
        <v xml:space="preserve">Shayla Katerine </v>
      </c>
    </row>
    <row r="127" spans="1:8">
      <c r="A127" t="s">
        <v>166</v>
      </c>
      <c r="B127" t="s">
        <v>869</v>
      </c>
      <c r="C127" s="99" t="s">
        <v>72</v>
      </c>
      <c r="D127">
        <f>VLOOKUP(A127, instituciones!$B$2:$D$79, 2, FALSE)</f>
        <v>4</v>
      </c>
      <c r="F127" t="str">
        <f t="shared" si="3"/>
        <v>Chua Aguilar Edith Danea</v>
      </c>
      <c r="G127" t="str">
        <f t="shared" si="4"/>
        <v>Chua Aguilar</v>
      </c>
      <c r="H127" t="str">
        <f t="shared" si="5"/>
        <v>Edith Danea</v>
      </c>
    </row>
    <row r="128" spans="1:8">
      <c r="A128" t="s">
        <v>166</v>
      </c>
      <c r="B128" t="s">
        <v>870</v>
      </c>
      <c r="C128" s="99" t="s">
        <v>72</v>
      </c>
      <c r="D128">
        <f>VLOOKUP(A128, instituciones!$B$2:$D$79, 2, FALSE)</f>
        <v>4</v>
      </c>
      <c r="F128" t="str">
        <f t="shared" si="3"/>
        <v xml:space="preserve">Chura Montalvo Blanca Daysi </v>
      </c>
      <c r="G128" t="str">
        <f t="shared" si="4"/>
        <v>Chura Montalvo</v>
      </c>
      <c r="H128" t="str">
        <f t="shared" si="5"/>
        <v xml:space="preserve">Blanca Daysi </v>
      </c>
    </row>
    <row r="129" spans="1:8">
      <c r="A129" t="s">
        <v>166</v>
      </c>
      <c r="B129" t="s">
        <v>871</v>
      </c>
      <c r="C129" s="99" t="s">
        <v>72</v>
      </c>
      <c r="D129">
        <f>VLOOKUP(A129, instituciones!$B$2:$D$79, 2, FALSE)</f>
        <v>4</v>
      </c>
      <c r="F129" t="str">
        <f t="shared" si="3"/>
        <v>Chura Montalvo Yanet Sulma</v>
      </c>
      <c r="G129" t="str">
        <f t="shared" si="4"/>
        <v>Chura Montalvo</v>
      </c>
      <c r="H129" t="str">
        <f t="shared" si="5"/>
        <v>Yanet Sulma</v>
      </c>
    </row>
    <row r="130" spans="1:8">
      <c r="A130" t="s">
        <v>166</v>
      </c>
      <c r="B130" t="s">
        <v>872</v>
      </c>
      <c r="C130" s="99" t="s">
        <v>72</v>
      </c>
      <c r="D130">
        <f>VLOOKUP(A130, instituciones!$B$2:$D$79, 2, FALSE)</f>
        <v>4</v>
      </c>
      <c r="F130" t="str">
        <f t="shared" si="3"/>
        <v xml:space="preserve">Figueredo Zubieta Analy Nadyn </v>
      </c>
      <c r="G130" t="str">
        <f t="shared" si="4"/>
        <v>Figueredo Zubieta</v>
      </c>
      <c r="H130" t="str">
        <f t="shared" si="5"/>
        <v xml:space="preserve">Analy Nadyn </v>
      </c>
    </row>
    <row r="131" spans="1:8">
      <c r="A131" t="s">
        <v>166</v>
      </c>
      <c r="B131" t="s">
        <v>873</v>
      </c>
      <c r="C131" s="99" t="s">
        <v>72</v>
      </c>
      <c r="D131">
        <f>VLOOKUP(A131, instituciones!$B$2:$D$79, 2, FALSE)</f>
        <v>4</v>
      </c>
      <c r="F131" t="str">
        <f t="shared" ref="F131:F194" si="6">SUBSTITUTE(B131,",","")</f>
        <v xml:space="preserve">Hanccori Apaza Leonel Jaime </v>
      </c>
      <c r="G131" t="str">
        <f t="shared" ref="G131:G194" si="7">CONCATENATE(LEFT(F131, FIND(" ", F131)-1), " ", LEFT(RIGHT(F131, LEN(F131)-FIND(" ", F131)), FIND(" ", RIGHT(F131, LEN(F131)-FIND(" ", F131)))-1))</f>
        <v>Hanccori Apaza</v>
      </c>
      <c r="H131" t="str">
        <f t="shared" ref="H131:H194" si="8">RIGHT(F131, LEN(F131) - FIND(" ",F131, FIND(" ",F131)+1))</f>
        <v xml:space="preserve">Leonel Jaime </v>
      </c>
    </row>
    <row r="132" spans="1:8">
      <c r="A132" t="s">
        <v>166</v>
      </c>
      <c r="B132" t="s">
        <v>874</v>
      </c>
      <c r="C132" s="99" t="s">
        <v>72</v>
      </c>
      <c r="D132">
        <f>VLOOKUP(A132, instituciones!$B$2:$D$79, 2, FALSE)</f>
        <v>4</v>
      </c>
      <c r="F132" t="str">
        <f t="shared" si="6"/>
        <v>Huaman Teofilo Rody</v>
      </c>
      <c r="G132" t="str">
        <f t="shared" si="7"/>
        <v>Huaman Teofilo</v>
      </c>
      <c r="H132" t="str">
        <f t="shared" si="8"/>
        <v>Rody</v>
      </c>
    </row>
    <row r="133" spans="1:8">
      <c r="A133" t="s">
        <v>166</v>
      </c>
      <c r="B133" t="s">
        <v>875</v>
      </c>
      <c r="C133" s="99" t="s">
        <v>72</v>
      </c>
      <c r="D133">
        <f>VLOOKUP(A133, instituciones!$B$2:$D$79, 2, FALSE)</f>
        <v>4</v>
      </c>
      <c r="F133" t="str">
        <f t="shared" si="6"/>
        <v>Lazarte Pachapuma Fernando Jose</v>
      </c>
      <c r="G133" t="str">
        <f t="shared" si="7"/>
        <v>Lazarte Pachapuma</v>
      </c>
      <c r="H133" t="str">
        <f t="shared" si="8"/>
        <v>Fernando Jose</v>
      </c>
    </row>
    <row r="134" spans="1:8">
      <c r="A134" t="s">
        <v>166</v>
      </c>
      <c r="B134" t="s">
        <v>876</v>
      </c>
      <c r="C134" s="99" t="s">
        <v>72</v>
      </c>
      <c r="D134">
        <f>VLOOKUP(A134, instituciones!$B$2:$D$79, 2, FALSE)</f>
        <v>4</v>
      </c>
      <c r="F134" t="str">
        <f t="shared" si="6"/>
        <v>Lima Medina Stefanny Giselle</v>
      </c>
      <c r="G134" t="str">
        <f t="shared" si="7"/>
        <v>Lima Medina</v>
      </c>
      <c r="H134" t="str">
        <f t="shared" si="8"/>
        <v>Stefanny Giselle</v>
      </c>
    </row>
    <row r="135" spans="1:8">
      <c r="A135" t="s">
        <v>166</v>
      </c>
      <c r="B135" t="s">
        <v>877</v>
      </c>
      <c r="C135" s="99" t="s">
        <v>72</v>
      </c>
      <c r="D135">
        <f>VLOOKUP(A135, instituciones!$B$2:$D$79, 2, FALSE)</f>
        <v>4</v>
      </c>
      <c r="F135" t="str">
        <f t="shared" si="6"/>
        <v>Mamani Mamani Alexandra Luz</v>
      </c>
      <c r="G135" t="str">
        <f t="shared" si="7"/>
        <v>Mamani Mamani</v>
      </c>
      <c r="H135" t="str">
        <f t="shared" si="8"/>
        <v>Alexandra Luz</v>
      </c>
    </row>
    <row r="136" spans="1:8">
      <c r="A136" t="s">
        <v>166</v>
      </c>
      <c r="B136" t="s">
        <v>878</v>
      </c>
      <c r="C136" s="99" t="s">
        <v>72</v>
      </c>
      <c r="D136">
        <f>VLOOKUP(A136, instituciones!$B$2:$D$79, 2, FALSE)</f>
        <v>4</v>
      </c>
      <c r="F136" t="str">
        <f t="shared" si="6"/>
        <v>Maras Arizabal Alexis Mitward</v>
      </c>
      <c r="G136" t="str">
        <f t="shared" si="7"/>
        <v>Maras Arizabal</v>
      </c>
      <c r="H136" t="str">
        <f t="shared" si="8"/>
        <v>Alexis Mitward</v>
      </c>
    </row>
    <row r="137" spans="1:8">
      <c r="A137" t="s">
        <v>166</v>
      </c>
      <c r="B137" t="s">
        <v>879</v>
      </c>
      <c r="C137" s="99" t="s">
        <v>72</v>
      </c>
      <c r="D137">
        <f>VLOOKUP(A137, instituciones!$B$2:$D$79, 2, FALSE)</f>
        <v>4</v>
      </c>
      <c r="F137" t="str">
        <f t="shared" si="6"/>
        <v>Pizarro Huanca Kalef Edgar</v>
      </c>
      <c r="G137" t="str">
        <f t="shared" si="7"/>
        <v>Pizarro Huanca</v>
      </c>
      <c r="H137" t="str">
        <f t="shared" si="8"/>
        <v>Kalef Edgar</v>
      </c>
    </row>
    <row r="138" spans="1:8">
      <c r="A138" t="s">
        <v>166</v>
      </c>
      <c r="B138" t="s">
        <v>880</v>
      </c>
      <c r="C138" s="99" t="s">
        <v>72</v>
      </c>
      <c r="D138">
        <f>VLOOKUP(A138, instituciones!$B$2:$D$79, 2, FALSE)</f>
        <v>4</v>
      </c>
      <c r="F138" t="str">
        <f t="shared" si="6"/>
        <v xml:space="preserve">Puma Mamani Miguel Angel </v>
      </c>
      <c r="G138" t="str">
        <f t="shared" si="7"/>
        <v>Puma Mamani</v>
      </c>
      <c r="H138" t="str">
        <f t="shared" si="8"/>
        <v xml:space="preserve">Miguel Angel </v>
      </c>
    </row>
    <row r="139" spans="1:8">
      <c r="A139" t="s">
        <v>166</v>
      </c>
      <c r="B139" t="s">
        <v>881</v>
      </c>
      <c r="C139" s="99" t="s">
        <v>72</v>
      </c>
      <c r="D139">
        <f>VLOOKUP(A139, instituciones!$B$2:$D$79, 2, FALSE)</f>
        <v>4</v>
      </c>
      <c r="F139" t="str">
        <f t="shared" si="6"/>
        <v xml:space="preserve">Sayhua Lima Katherin Diani </v>
      </c>
      <c r="G139" t="str">
        <f t="shared" si="7"/>
        <v>Sayhua Lima</v>
      </c>
      <c r="H139" t="str">
        <f t="shared" si="8"/>
        <v xml:space="preserve">Katherin Diani </v>
      </c>
    </row>
    <row r="140" spans="1:8">
      <c r="A140" t="s">
        <v>166</v>
      </c>
      <c r="B140" t="s">
        <v>882</v>
      </c>
      <c r="C140" s="99" t="s">
        <v>72</v>
      </c>
      <c r="D140">
        <f>VLOOKUP(A140, instituciones!$B$2:$D$79, 2, FALSE)</f>
        <v>4</v>
      </c>
      <c r="F140" t="str">
        <f t="shared" si="6"/>
        <v>Soncco Aleman Deyvis Yhuri</v>
      </c>
      <c r="G140" t="str">
        <f t="shared" si="7"/>
        <v>Soncco Aleman</v>
      </c>
      <c r="H140" t="str">
        <f t="shared" si="8"/>
        <v>Deyvis Yhuri</v>
      </c>
    </row>
    <row r="141" spans="1:8">
      <c r="A141" t="s">
        <v>166</v>
      </c>
      <c r="B141" t="s">
        <v>883</v>
      </c>
      <c r="C141" s="99" t="s">
        <v>72</v>
      </c>
      <c r="D141">
        <f>VLOOKUP(A141, instituciones!$B$2:$D$79, 2, FALSE)</f>
        <v>4</v>
      </c>
      <c r="F141" t="str">
        <f t="shared" si="6"/>
        <v xml:space="preserve">Vilca Luque Miguel Angel </v>
      </c>
      <c r="G141" t="str">
        <f t="shared" si="7"/>
        <v>Vilca Luque</v>
      </c>
      <c r="H141" t="str">
        <f t="shared" si="8"/>
        <v xml:space="preserve">Miguel Angel </v>
      </c>
    </row>
    <row r="142" spans="1:8">
      <c r="A142" t="s">
        <v>166</v>
      </c>
      <c r="B142" t="s">
        <v>884</v>
      </c>
      <c r="C142" s="99" t="s">
        <v>72</v>
      </c>
      <c r="D142">
        <f>VLOOKUP(A142, instituciones!$B$2:$D$79, 2, FALSE)</f>
        <v>4</v>
      </c>
      <c r="F142" t="str">
        <f t="shared" si="6"/>
        <v xml:space="preserve">Nayda Luz </v>
      </c>
      <c r="G142" t="str">
        <f t="shared" si="7"/>
        <v>Nayda Luz</v>
      </c>
      <c r="H142" t="str">
        <f t="shared" si="8"/>
        <v/>
      </c>
    </row>
    <row r="143" spans="1:8">
      <c r="A143" t="s">
        <v>166</v>
      </c>
      <c r="B143" t="s">
        <v>885</v>
      </c>
      <c r="C143" s="99" t="s">
        <v>77</v>
      </c>
      <c r="D143">
        <f>VLOOKUP(A143, instituciones!$B$2:$D$79, 2, FALSE)</f>
        <v>4</v>
      </c>
      <c r="F143" t="str">
        <f t="shared" si="6"/>
        <v>ACCCHA COA Yhulma Damaris</v>
      </c>
      <c r="G143" t="str">
        <f t="shared" si="7"/>
        <v>ACCCHA COA</v>
      </c>
      <c r="H143" t="str">
        <f t="shared" si="8"/>
        <v>Yhulma Damaris</v>
      </c>
    </row>
    <row r="144" spans="1:8">
      <c r="A144" t="s">
        <v>166</v>
      </c>
      <c r="B144" t="s">
        <v>886</v>
      </c>
      <c r="C144" s="99" t="s">
        <v>77</v>
      </c>
      <c r="D144">
        <f>VLOOKUP(A144, instituciones!$B$2:$D$79, 2, FALSE)</f>
        <v>4</v>
      </c>
      <c r="F144" t="str">
        <f t="shared" si="6"/>
        <v>ALEMAN ALARCON Susan Yaneth</v>
      </c>
      <c r="G144" t="str">
        <f t="shared" si="7"/>
        <v>ALEMAN ALARCON</v>
      </c>
      <c r="H144" t="str">
        <f t="shared" si="8"/>
        <v>Susan Yaneth</v>
      </c>
    </row>
    <row r="145" spans="1:8">
      <c r="A145" t="s">
        <v>166</v>
      </c>
      <c r="B145" t="s">
        <v>887</v>
      </c>
      <c r="C145" s="99" t="s">
        <v>77</v>
      </c>
      <c r="D145">
        <f>VLOOKUP(A145, instituciones!$B$2:$D$79, 2, FALSE)</f>
        <v>4</v>
      </c>
      <c r="F145" t="str">
        <f t="shared" si="6"/>
        <v>CALSINA CALLIZANA Jaquelin</v>
      </c>
      <c r="G145" t="str">
        <f t="shared" si="7"/>
        <v>CALSINA CALLIZANA</v>
      </c>
      <c r="H145" t="str">
        <f t="shared" si="8"/>
        <v>Jaquelin</v>
      </c>
    </row>
    <row r="146" spans="1:8">
      <c r="A146" t="s">
        <v>166</v>
      </c>
      <c r="B146" t="s">
        <v>888</v>
      </c>
      <c r="C146" s="99" t="s">
        <v>77</v>
      </c>
      <c r="D146">
        <f>VLOOKUP(A146, instituciones!$B$2:$D$79, 2, FALSE)</f>
        <v>4</v>
      </c>
      <c r="F146" t="str">
        <f t="shared" si="6"/>
        <v>CANO CCAMA Yonatan Michel</v>
      </c>
      <c r="G146" t="str">
        <f t="shared" si="7"/>
        <v>CANO CCAMA</v>
      </c>
      <c r="H146" t="str">
        <f t="shared" si="8"/>
        <v>Yonatan Michel</v>
      </c>
    </row>
    <row r="147" spans="1:8">
      <c r="A147" t="s">
        <v>166</v>
      </c>
      <c r="B147" t="s">
        <v>889</v>
      </c>
      <c r="C147" s="99" t="s">
        <v>77</v>
      </c>
      <c r="D147">
        <f>VLOOKUP(A147, instituciones!$B$2:$D$79, 2, FALSE)</f>
        <v>4</v>
      </c>
      <c r="F147" t="str">
        <f t="shared" si="6"/>
        <v>CCORI GUTIERREZ Josefernando</v>
      </c>
      <c r="G147" t="str">
        <f t="shared" si="7"/>
        <v>CCORI GUTIERREZ</v>
      </c>
      <c r="H147" t="str">
        <f t="shared" si="8"/>
        <v>Josefernando</v>
      </c>
    </row>
    <row r="148" spans="1:8">
      <c r="A148" t="s">
        <v>166</v>
      </c>
      <c r="B148" t="s">
        <v>890</v>
      </c>
      <c r="C148" s="99" t="s">
        <v>77</v>
      </c>
      <c r="D148">
        <f>VLOOKUP(A148, instituciones!$B$2:$D$79, 2, FALSE)</f>
        <v>4</v>
      </c>
      <c r="F148" t="str">
        <f t="shared" si="6"/>
        <v>CHURA MAYHUA Luis Fernando</v>
      </c>
      <c r="G148" t="str">
        <f t="shared" si="7"/>
        <v>CHURA MAYHUA</v>
      </c>
      <c r="H148" t="str">
        <f t="shared" si="8"/>
        <v>Luis Fernando</v>
      </c>
    </row>
    <row r="149" spans="1:8">
      <c r="A149" t="s">
        <v>166</v>
      </c>
      <c r="B149" t="s">
        <v>891</v>
      </c>
      <c r="C149" s="99" t="s">
        <v>77</v>
      </c>
      <c r="D149">
        <f>VLOOKUP(A149, instituciones!$B$2:$D$79, 2, FALSE)</f>
        <v>4</v>
      </c>
      <c r="F149" t="str">
        <f t="shared" si="6"/>
        <v>CONDORIO QUISPE Bladimir Nicanor</v>
      </c>
      <c r="G149" t="str">
        <f t="shared" si="7"/>
        <v>CONDORIO QUISPE</v>
      </c>
      <c r="H149" t="str">
        <f t="shared" si="8"/>
        <v>Bladimir Nicanor</v>
      </c>
    </row>
    <row r="150" spans="1:8">
      <c r="A150" t="s">
        <v>166</v>
      </c>
      <c r="B150" t="s">
        <v>892</v>
      </c>
      <c r="C150" s="99" t="s">
        <v>77</v>
      </c>
      <c r="D150">
        <f>VLOOKUP(A150, instituciones!$B$2:$D$79, 2, FALSE)</f>
        <v>4</v>
      </c>
      <c r="F150" t="str">
        <f t="shared" si="6"/>
        <v>FLORES GUTIERREZ Neyli Shomara</v>
      </c>
      <c r="G150" t="str">
        <f t="shared" si="7"/>
        <v>FLORES GUTIERREZ</v>
      </c>
      <c r="H150" t="str">
        <f t="shared" si="8"/>
        <v>Neyli Shomara</v>
      </c>
    </row>
    <row r="151" spans="1:8">
      <c r="A151" t="s">
        <v>166</v>
      </c>
      <c r="B151" t="s">
        <v>893</v>
      </c>
      <c r="C151" s="99" t="s">
        <v>77</v>
      </c>
      <c r="D151">
        <f>VLOOKUP(A151, instituciones!$B$2:$D$79, 2, FALSE)</f>
        <v>4</v>
      </c>
      <c r="F151" t="str">
        <f t="shared" si="6"/>
        <v>GARATE DE LA FLOR Blanca Flor</v>
      </c>
      <c r="G151" t="str">
        <f t="shared" si="7"/>
        <v>GARATE DE</v>
      </c>
      <c r="H151" t="str">
        <f>RIGHT(F151, LEN(F151) - FIND(" ",F151, FIND(" ",F151)+1))</f>
        <v>LA FLOR Blanca Flor</v>
      </c>
    </row>
    <row r="152" spans="1:8">
      <c r="A152" t="s">
        <v>166</v>
      </c>
      <c r="B152" t="s">
        <v>894</v>
      </c>
      <c r="C152" s="99" t="s">
        <v>77</v>
      </c>
      <c r="D152">
        <f>VLOOKUP(A152, instituciones!$B$2:$D$79, 2, FALSE)</f>
        <v>4</v>
      </c>
      <c r="F152" t="str">
        <f t="shared" si="6"/>
        <v>HUALLPA HUANCA Juan Carlos</v>
      </c>
      <c r="G152" t="str">
        <f t="shared" si="7"/>
        <v>HUALLPA HUANCA</v>
      </c>
      <c r="H152" t="str">
        <f t="shared" si="8"/>
        <v>Juan Carlos</v>
      </c>
    </row>
    <row r="153" spans="1:8">
      <c r="A153" t="s">
        <v>166</v>
      </c>
      <c r="B153" t="s">
        <v>895</v>
      </c>
      <c r="C153" s="99" t="s">
        <v>77</v>
      </c>
      <c r="D153">
        <f>VLOOKUP(A153, instituciones!$B$2:$D$79, 2, FALSE)</f>
        <v>4</v>
      </c>
      <c r="F153" t="str">
        <f t="shared" si="6"/>
        <v>MENDOZA BORNAS Teves</v>
      </c>
      <c r="G153" t="str">
        <f t="shared" si="7"/>
        <v>MENDOZA BORNAS</v>
      </c>
      <c r="H153" t="str">
        <f t="shared" si="8"/>
        <v>Teves</v>
      </c>
    </row>
    <row r="154" spans="1:8">
      <c r="A154" t="s">
        <v>166</v>
      </c>
      <c r="B154" t="s">
        <v>896</v>
      </c>
      <c r="C154" s="99" t="s">
        <v>77</v>
      </c>
      <c r="D154">
        <f>VLOOKUP(A154, instituciones!$B$2:$D$79, 2, FALSE)</f>
        <v>4</v>
      </c>
      <c r="F154" t="str">
        <f t="shared" si="6"/>
        <v xml:space="preserve">QUISPE YARESI Jennyfer Gimena </v>
      </c>
      <c r="G154" t="str">
        <f t="shared" si="7"/>
        <v>QUISPE YARESI</v>
      </c>
      <c r="H154" t="str">
        <f t="shared" si="8"/>
        <v xml:space="preserve">Jennyfer Gimena </v>
      </c>
    </row>
    <row r="155" spans="1:8">
      <c r="A155" t="s">
        <v>166</v>
      </c>
      <c r="B155" t="s">
        <v>897</v>
      </c>
      <c r="C155" s="99" t="s">
        <v>77</v>
      </c>
      <c r="D155">
        <f>VLOOKUP(A155, instituciones!$B$2:$D$79, 2, FALSE)</f>
        <v>4</v>
      </c>
      <c r="F155" t="str">
        <f t="shared" si="6"/>
        <v>RAMOS QUISPE Belinda</v>
      </c>
      <c r="G155" t="str">
        <f t="shared" si="7"/>
        <v>RAMOS QUISPE</v>
      </c>
      <c r="H155" t="str">
        <f t="shared" si="8"/>
        <v>Belinda</v>
      </c>
    </row>
    <row r="156" spans="1:8">
      <c r="A156" t="s">
        <v>166</v>
      </c>
      <c r="B156" t="s">
        <v>898</v>
      </c>
      <c r="C156" s="99" t="s">
        <v>77</v>
      </c>
      <c r="D156">
        <f>VLOOKUP(A156, instituciones!$B$2:$D$79, 2, FALSE)</f>
        <v>4</v>
      </c>
      <c r="F156" t="str">
        <f t="shared" si="6"/>
        <v>SALGADO HUAMAN Shyrley Danaee</v>
      </c>
      <c r="G156" t="str">
        <f t="shared" si="7"/>
        <v>SALGADO HUAMAN</v>
      </c>
      <c r="H156" t="str">
        <f t="shared" si="8"/>
        <v>Shyrley Danaee</v>
      </c>
    </row>
    <row r="157" spans="1:8">
      <c r="A157" t="s">
        <v>166</v>
      </c>
      <c r="B157" t="s">
        <v>899</v>
      </c>
      <c r="C157" s="99" t="s">
        <v>77</v>
      </c>
      <c r="D157">
        <f>VLOOKUP(A157, instituciones!$B$2:$D$79, 2, FALSE)</f>
        <v>4</v>
      </c>
      <c r="F157" t="str">
        <f t="shared" si="6"/>
        <v>SANCA GUZMAB Yeison Michel</v>
      </c>
      <c r="G157" t="str">
        <f t="shared" si="7"/>
        <v>SANCA GUZMAB</v>
      </c>
      <c r="H157" t="str">
        <f t="shared" si="8"/>
        <v>Yeison Michel</v>
      </c>
    </row>
    <row r="158" spans="1:8">
      <c r="A158" t="s">
        <v>166</v>
      </c>
      <c r="B158" t="s">
        <v>900</v>
      </c>
      <c r="C158" s="99" t="s">
        <v>77</v>
      </c>
      <c r="D158">
        <f>VLOOKUP(A158, instituciones!$B$2:$D$79, 2, FALSE)</f>
        <v>4</v>
      </c>
      <c r="F158" t="str">
        <f t="shared" si="6"/>
        <v>SONCCO PUMAQUISPE Yaquelin</v>
      </c>
      <c r="G158" t="str">
        <f t="shared" si="7"/>
        <v>SONCCO PUMAQUISPE</v>
      </c>
      <c r="H158" t="str">
        <f t="shared" si="8"/>
        <v>Yaquelin</v>
      </c>
    </row>
    <row r="159" spans="1:8">
      <c r="A159" t="s">
        <v>166</v>
      </c>
      <c r="B159" t="s">
        <v>901</v>
      </c>
      <c r="C159" s="99" t="s">
        <v>77</v>
      </c>
      <c r="D159">
        <f>VLOOKUP(A159, instituciones!$B$2:$D$79, 2, FALSE)</f>
        <v>4</v>
      </c>
      <c r="F159" t="str">
        <f t="shared" si="6"/>
        <v>TACCA FLORES Cliver Eriks</v>
      </c>
      <c r="G159" t="str">
        <f t="shared" si="7"/>
        <v>TACCA FLORES</v>
      </c>
      <c r="H159" t="str">
        <f t="shared" si="8"/>
        <v>Cliver Eriks</v>
      </c>
    </row>
    <row r="160" spans="1:8">
      <c r="A160" t="s">
        <v>166</v>
      </c>
      <c r="B160" t="s">
        <v>902</v>
      </c>
      <c r="C160" s="99" t="s">
        <v>77</v>
      </c>
      <c r="D160">
        <f>VLOOKUP(A160, instituciones!$B$2:$D$79, 2, FALSE)</f>
        <v>4</v>
      </c>
      <c r="F160" t="str">
        <f t="shared" si="6"/>
        <v>TITO PACCO Nionel</v>
      </c>
      <c r="G160" t="str">
        <f t="shared" si="7"/>
        <v>TITO PACCO</v>
      </c>
      <c r="H160" t="str">
        <f t="shared" si="8"/>
        <v>Nionel</v>
      </c>
    </row>
    <row r="161" spans="1:8">
      <c r="A161" t="s">
        <v>166</v>
      </c>
      <c r="B161" t="s">
        <v>903</v>
      </c>
      <c r="C161" s="99" t="s">
        <v>77</v>
      </c>
      <c r="D161">
        <f>VLOOKUP(A161, instituciones!$B$2:$D$79, 2, FALSE)</f>
        <v>4</v>
      </c>
      <c r="F161" t="str">
        <f t="shared" si="6"/>
        <v>YARESI PUMAQUISPE Gendia</v>
      </c>
      <c r="G161" t="str">
        <f t="shared" si="7"/>
        <v>YARESI PUMAQUISPE</v>
      </c>
      <c r="H161" t="str">
        <f t="shared" si="8"/>
        <v>Gendia</v>
      </c>
    </row>
    <row r="162" spans="1:8">
      <c r="A162" t="s">
        <v>166</v>
      </c>
      <c r="B162" t="s">
        <v>904</v>
      </c>
      <c r="C162" s="99" t="s">
        <v>81</v>
      </c>
      <c r="D162">
        <f>VLOOKUP(A162, instituciones!$B$2:$D$79, 2, FALSE)</f>
        <v>4</v>
      </c>
      <c r="F162" t="str">
        <f t="shared" si="6"/>
        <v xml:space="preserve">ANDRADE MAMANI Shantal Katerine </v>
      </c>
      <c r="G162" t="str">
        <f t="shared" si="7"/>
        <v>ANDRADE MAMANI</v>
      </c>
      <c r="H162" t="str">
        <f t="shared" si="8"/>
        <v xml:space="preserve">Shantal Katerine </v>
      </c>
    </row>
    <row r="163" spans="1:8">
      <c r="A163" t="s">
        <v>166</v>
      </c>
      <c r="B163" t="s">
        <v>905</v>
      </c>
      <c r="C163" s="99" t="s">
        <v>81</v>
      </c>
      <c r="D163">
        <f>VLOOKUP(A163, instituciones!$B$2:$D$79, 2, FALSE)</f>
        <v>4</v>
      </c>
      <c r="F163" t="str">
        <f t="shared" si="6"/>
        <v>CCUNO VILCA Aldair Fernando</v>
      </c>
      <c r="G163" t="str">
        <f t="shared" si="7"/>
        <v>CCUNO VILCA</v>
      </c>
      <c r="H163" t="str">
        <f t="shared" si="8"/>
        <v>Aldair Fernando</v>
      </c>
    </row>
    <row r="164" spans="1:8">
      <c r="A164" t="s">
        <v>166</v>
      </c>
      <c r="B164" t="s">
        <v>906</v>
      </c>
      <c r="C164" s="99" t="s">
        <v>81</v>
      </c>
      <c r="D164">
        <f>VLOOKUP(A164, instituciones!$B$2:$D$79, 2, FALSE)</f>
        <v>4</v>
      </c>
      <c r="F164" t="str">
        <f t="shared" si="6"/>
        <v>CHOQUEHUANCA HUAMAN Angel Raul</v>
      </c>
      <c r="G164" t="str">
        <f t="shared" si="7"/>
        <v>CHOQUEHUANCA HUAMAN</v>
      </c>
      <c r="H164" t="str">
        <f t="shared" si="8"/>
        <v>Angel Raul</v>
      </c>
    </row>
    <row r="165" spans="1:8">
      <c r="A165" t="s">
        <v>166</v>
      </c>
      <c r="B165" t="s">
        <v>907</v>
      </c>
      <c r="C165" s="99" t="s">
        <v>81</v>
      </c>
      <c r="D165">
        <f>VLOOKUP(A165, instituciones!$B$2:$D$79, 2, FALSE)</f>
        <v>4</v>
      </c>
      <c r="F165" t="str">
        <f t="shared" si="6"/>
        <v xml:space="preserve">CHUMBILLA ESENARRO Roy Rivaldo </v>
      </c>
      <c r="G165" t="str">
        <f t="shared" si="7"/>
        <v>CHUMBILLA ESENARRO</v>
      </c>
      <c r="H165" t="str">
        <f t="shared" si="8"/>
        <v xml:space="preserve">Roy Rivaldo </v>
      </c>
    </row>
    <row r="166" spans="1:8">
      <c r="A166" t="s">
        <v>166</v>
      </c>
      <c r="B166" t="s">
        <v>908</v>
      </c>
      <c r="C166" s="99" t="s">
        <v>81</v>
      </c>
      <c r="D166">
        <f>VLOOKUP(A166, instituciones!$B$2:$D$79, 2, FALSE)</f>
        <v>4</v>
      </c>
      <c r="F166" t="str">
        <f t="shared" si="6"/>
        <v xml:space="preserve">CONDORI CANAZA Yissell Alexandra </v>
      </c>
      <c r="G166" t="str">
        <f t="shared" si="7"/>
        <v>CONDORI CANAZA</v>
      </c>
      <c r="H166" t="str">
        <f t="shared" si="8"/>
        <v xml:space="preserve">Yissell Alexandra </v>
      </c>
    </row>
    <row r="167" spans="1:8">
      <c r="A167" t="s">
        <v>166</v>
      </c>
      <c r="B167" t="s">
        <v>909</v>
      </c>
      <c r="C167" s="99" t="s">
        <v>81</v>
      </c>
      <c r="D167">
        <f>VLOOKUP(A167, instituciones!$B$2:$D$79, 2, FALSE)</f>
        <v>4</v>
      </c>
      <c r="F167" t="str">
        <f t="shared" si="6"/>
        <v>CONDORI MUÑOZ Exon Maycol</v>
      </c>
      <c r="G167" t="str">
        <f t="shared" si="7"/>
        <v>CONDORI MUÑOZ</v>
      </c>
      <c r="H167" t="str">
        <f t="shared" si="8"/>
        <v>Exon Maycol</v>
      </c>
    </row>
    <row r="168" spans="1:8">
      <c r="A168" t="s">
        <v>166</v>
      </c>
      <c r="B168" t="s">
        <v>910</v>
      </c>
      <c r="C168" s="99" t="s">
        <v>81</v>
      </c>
      <c r="D168">
        <f>VLOOKUP(A168, instituciones!$B$2:$D$79, 2, FALSE)</f>
        <v>4</v>
      </c>
      <c r="F168" t="str">
        <f t="shared" si="6"/>
        <v>CONDORI VILCA Percy Ivan</v>
      </c>
      <c r="G168" t="str">
        <f t="shared" si="7"/>
        <v>CONDORI VILCA</v>
      </c>
      <c r="H168" t="str">
        <f t="shared" si="8"/>
        <v>Percy Ivan</v>
      </c>
    </row>
    <row r="169" spans="1:8">
      <c r="A169" t="s">
        <v>166</v>
      </c>
      <c r="B169" t="s">
        <v>911</v>
      </c>
      <c r="C169" s="99" t="s">
        <v>81</v>
      </c>
      <c r="D169">
        <f>VLOOKUP(A169, instituciones!$B$2:$D$79, 2, FALSE)</f>
        <v>4</v>
      </c>
      <c r="F169" t="str">
        <f t="shared" si="6"/>
        <v xml:space="preserve">HUAMAN TITO Mary Cielo </v>
      </c>
      <c r="G169" t="str">
        <f t="shared" si="7"/>
        <v>HUAMAN TITO</v>
      </c>
      <c r="H169" t="str">
        <f t="shared" si="8"/>
        <v xml:space="preserve">Mary Cielo </v>
      </c>
    </row>
    <row r="170" spans="1:8">
      <c r="A170" t="s">
        <v>166</v>
      </c>
      <c r="B170" t="s">
        <v>912</v>
      </c>
      <c r="C170" s="99" t="s">
        <v>81</v>
      </c>
      <c r="D170">
        <f>VLOOKUP(A170, instituciones!$B$2:$D$79, 2, FALSE)</f>
        <v>4</v>
      </c>
      <c r="F170" t="str">
        <f t="shared" si="6"/>
        <v xml:space="preserve">HUMALLA QUISPE Edwar Jheron </v>
      </c>
      <c r="G170" t="str">
        <f t="shared" si="7"/>
        <v>HUMALLA QUISPE</v>
      </c>
      <c r="H170" t="str">
        <f t="shared" si="8"/>
        <v xml:space="preserve">Edwar Jheron </v>
      </c>
    </row>
    <row r="171" spans="1:8">
      <c r="A171" t="s">
        <v>166</v>
      </c>
      <c r="B171" t="s">
        <v>913</v>
      </c>
      <c r="C171" s="99" t="s">
        <v>81</v>
      </c>
      <c r="D171">
        <f>VLOOKUP(A171, instituciones!$B$2:$D$79, 2, FALSE)</f>
        <v>4</v>
      </c>
      <c r="F171" t="str">
        <f t="shared" si="6"/>
        <v>LIMACHE FLORES Lizbeth Thania</v>
      </c>
      <c r="G171" t="str">
        <f t="shared" si="7"/>
        <v>LIMACHE FLORES</v>
      </c>
      <c r="H171" t="str">
        <f t="shared" si="8"/>
        <v>Lizbeth Thania</v>
      </c>
    </row>
    <row r="172" spans="1:8">
      <c r="A172" t="s">
        <v>166</v>
      </c>
      <c r="B172" t="s">
        <v>914</v>
      </c>
      <c r="C172" s="99" t="s">
        <v>81</v>
      </c>
      <c r="D172">
        <f>VLOOKUP(A172, instituciones!$B$2:$D$79, 2, FALSE)</f>
        <v>4</v>
      </c>
      <c r="F172" t="str">
        <f t="shared" si="6"/>
        <v xml:space="preserve">PUMA PELAEZ Adalid Osniel </v>
      </c>
      <c r="G172" t="str">
        <f t="shared" si="7"/>
        <v>PUMA PELAEZ</v>
      </c>
      <c r="H172" t="str">
        <f t="shared" si="8"/>
        <v xml:space="preserve">Adalid Osniel </v>
      </c>
    </row>
    <row r="173" spans="1:8">
      <c r="A173" t="s">
        <v>166</v>
      </c>
      <c r="B173" t="s">
        <v>915</v>
      </c>
      <c r="C173" s="99" t="s">
        <v>81</v>
      </c>
      <c r="D173">
        <f>VLOOKUP(A173, instituciones!$B$2:$D$79, 2, FALSE)</f>
        <v>4</v>
      </c>
      <c r="F173" t="str">
        <f t="shared" si="6"/>
        <v xml:space="preserve">QUISPE CENTENO Susan Mayte </v>
      </c>
      <c r="G173" t="str">
        <f t="shared" si="7"/>
        <v>QUISPE CENTENO</v>
      </c>
      <c r="H173" t="str">
        <f t="shared" si="8"/>
        <v xml:space="preserve">Susan Mayte </v>
      </c>
    </row>
    <row r="174" spans="1:8">
      <c r="A174" t="s">
        <v>166</v>
      </c>
      <c r="B174" t="s">
        <v>916</v>
      </c>
      <c r="C174" s="99" t="s">
        <v>81</v>
      </c>
      <c r="D174">
        <f>VLOOKUP(A174, instituciones!$B$2:$D$79, 2, FALSE)</f>
        <v>4</v>
      </c>
      <c r="F174" t="str">
        <f t="shared" si="6"/>
        <v xml:space="preserve">QUISPE HUALLA Adeliz Nayely </v>
      </c>
      <c r="G174" t="str">
        <f t="shared" si="7"/>
        <v>QUISPE HUALLA</v>
      </c>
      <c r="H174" t="str">
        <f t="shared" si="8"/>
        <v xml:space="preserve">Adeliz Nayely </v>
      </c>
    </row>
    <row r="175" spans="1:8">
      <c r="A175" t="s">
        <v>166</v>
      </c>
      <c r="B175" t="s">
        <v>917</v>
      </c>
      <c r="C175" s="99" t="s">
        <v>81</v>
      </c>
      <c r="D175">
        <f>VLOOKUP(A175, instituciones!$B$2:$D$79, 2, FALSE)</f>
        <v>4</v>
      </c>
      <c r="F175" t="str">
        <f t="shared" si="6"/>
        <v>QUISPE QUISPE Vivian Griss</v>
      </c>
      <c r="G175" t="str">
        <f t="shared" si="7"/>
        <v>QUISPE QUISPE</v>
      </c>
      <c r="H175" t="str">
        <f t="shared" si="8"/>
        <v>Vivian Griss</v>
      </c>
    </row>
    <row r="176" spans="1:8">
      <c r="A176" t="s">
        <v>166</v>
      </c>
      <c r="B176" t="s">
        <v>918</v>
      </c>
      <c r="C176" s="99" t="s">
        <v>81</v>
      </c>
      <c r="D176">
        <f>VLOOKUP(A176, instituciones!$B$2:$D$79, 2, FALSE)</f>
        <v>4</v>
      </c>
      <c r="F176" t="str">
        <f t="shared" si="6"/>
        <v xml:space="preserve">QUISPE TORDOYA Juvenal Davis </v>
      </c>
      <c r="G176" t="str">
        <f t="shared" si="7"/>
        <v>QUISPE TORDOYA</v>
      </c>
      <c r="H176" t="str">
        <f t="shared" si="8"/>
        <v xml:space="preserve">Juvenal Davis </v>
      </c>
    </row>
    <row r="177" spans="1:8">
      <c r="A177" t="s">
        <v>166</v>
      </c>
      <c r="B177" t="s">
        <v>919</v>
      </c>
      <c r="C177" s="99" t="s">
        <v>81</v>
      </c>
      <c r="D177">
        <f>VLOOKUP(A177, instituciones!$B$2:$D$79, 2, FALSE)</f>
        <v>4</v>
      </c>
      <c r="F177" t="str">
        <f t="shared" si="6"/>
        <v>RODRIGUEZ MUÑOZ Analy Gimena</v>
      </c>
      <c r="G177" t="str">
        <f t="shared" si="7"/>
        <v>RODRIGUEZ MUÑOZ</v>
      </c>
      <c r="H177" t="str">
        <f t="shared" si="8"/>
        <v>Analy Gimena</v>
      </c>
    </row>
    <row r="178" spans="1:8">
      <c r="A178" t="s">
        <v>166</v>
      </c>
      <c r="B178" t="s">
        <v>920</v>
      </c>
      <c r="C178" s="99" t="s">
        <v>81</v>
      </c>
      <c r="D178">
        <f>VLOOKUP(A178, instituciones!$B$2:$D$79, 2, FALSE)</f>
        <v>4</v>
      </c>
      <c r="F178" t="str">
        <f t="shared" si="6"/>
        <v xml:space="preserve">SAYHUA CHURA Wilber David </v>
      </c>
      <c r="G178" t="str">
        <f t="shared" si="7"/>
        <v>SAYHUA CHURA</v>
      </c>
      <c r="H178" t="str">
        <f t="shared" si="8"/>
        <v xml:space="preserve">Wilber David </v>
      </c>
    </row>
    <row r="179" spans="1:8">
      <c r="A179" t="s">
        <v>166</v>
      </c>
      <c r="B179" t="s">
        <v>921</v>
      </c>
      <c r="C179" s="99" t="s">
        <v>81</v>
      </c>
      <c r="D179">
        <f>VLOOKUP(A179, instituciones!$B$2:$D$79, 2, FALSE)</f>
        <v>4</v>
      </c>
      <c r="F179" t="str">
        <f t="shared" si="6"/>
        <v xml:space="preserve">SOLORZANO HUARSAYA Flor De Maria </v>
      </c>
      <c r="G179" t="str">
        <f t="shared" si="7"/>
        <v>SOLORZANO HUARSAYA</v>
      </c>
      <c r="H179" t="str">
        <f t="shared" si="8"/>
        <v xml:space="preserve">Flor De Maria </v>
      </c>
    </row>
    <row r="180" spans="1:8">
      <c r="A180" t="s">
        <v>166</v>
      </c>
      <c r="B180" t="s">
        <v>922</v>
      </c>
      <c r="C180" s="99" t="s">
        <v>81</v>
      </c>
      <c r="D180">
        <f>VLOOKUP(A180, instituciones!$B$2:$D$79, 2, FALSE)</f>
        <v>4</v>
      </c>
      <c r="F180" t="str">
        <f t="shared" si="6"/>
        <v xml:space="preserve">TACURI TORRICO Yusidey Yanelis </v>
      </c>
      <c r="G180" t="str">
        <f t="shared" si="7"/>
        <v>TACURI TORRICO</v>
      </c>
      <c r="H180" t="str">
        <f t="shared" si="8"/>
        <v xml:space="preserve">Yusidey Yanelis </v>
      </c>
    </row>
    <row r="181" spans="1:8">
      <c r="A181" t="s">
        <v>166</v>
      </c>
      <c r="B181" t="s">
        <v>923</v>
      </c>
      <c r="C181" s="99" t="s">
        <v>81</v>
      </c>
      <c r="D181">
        <f>VLOOKUP(A181, instituciones!$B$2:$D$79, 2, FALSE)</f>
        <v>4</v>
      </c>
      <c r="F181" t="str">
        <f t="shared" si="6"/>
        <v xml:space="preserve">TORREBLANCA LIMACHE Vicki </v>
      </c>
      <c r="G181" t="str">
        <f t="shared" si="7"/>
        <v>TORREBLANCA LIMACHE</v>
      </c>
      <c r="H181" t="str">
        <f t="shared" si="8"/>
        <v xml:space="preserve">Vicki </v>
      </c>
    </row>
    <row r="182" spans="1:8">
      <c r="A182" t="s">
        <v>166</v>
      </c>
      <c r="B182" t="s">
        <v>924</v>
      </c>
      <c r="C182" s="99" t="s">
        <v>81</v>
      </c>
      <c r="D182">
        <f>VLOOKUP(A182, instituciones!$B$2:$D$79, 2, FALSE)</f>
        <v>4</v>
      </c>
      <c r="F182" t="str">
        <f t="shared" si="6"/>
        <v xml:space="preserve">VILCA MAMANI Kevin Yasmani </v>
      </c>
      <c r="G182" t="str">
        <f t="shared" si="7"/>
        <v>VILCA MAMANI</v>
      </c>
      <c r="H182" t="str">
        <f t="shared" si="8"/>
        <v xml:space="preserve">Kevin Yasmani </v>
      </c>
    </row>
    <row r="183" spans="1:8">
      <c r="A183" t="s">
        <v>166</v>
      </c>
      <c r="B183" t="s">
        <v>925</v>
      </c>
      <c r="C183" s="99" t="s">
        <v>81</v>
      </c>
      <c r="D183">
        <f>VLOOKUP(A183, instituciones!$B$2:$D$79, 2, FALSE)</f>
        <v>4</v>
      </c>
      <c r="F183" t="str">
        <f t="shared" si="6"/>
        <v xml:space="preserve">YUCRA SAYA Jordhy Axel </v>
      </c>
      <c r="G183" t="str">
        <f t="shared" si="7"/>
        <v>YUCRA SAYA</v>
      </c>
      <c r="H183" t="str">
        <f t="shared" si="8"/>
        <v xml:space="preserve">Jordhy Axel </v>
      </c>
    </row>
    <row r="184" spans="1:8">
      <c r="A184" t="s">
        <v>142</v>
      </c>
      <c r="B184" t="s">
        <v>519</v>
      </c>
      <c r="C184" s="99" t="s">
        <v>54</v>
      </c>
      <c r="D184">
        <f>VLOOKUP(A184, instituciones!$B$2:$D$79, 2, FALSE)</f>
        <v>5</v>
      </c>
      <c r="F184" t="str">
        <f t="shared" si="6"/>
        <v>ARIZACA LIMACHELuz Evely</v>
      </c>
      <c r="G184" t="str">
        <f t="shared" si="7"/>
        <v>ARIZACA LIMACHELuz</v>
      </c>
      <c r="H184" t="str">
        <f t="shared" si="8"/>
        <v>Evely</v>
      </c>
    </row>
    <row r="185" spans="1:8">
      <c r="A185" t="s">
        <v>142</v>
      </c>
      <c r="B185" t="s">
        <v>520</v>
      </c>
      <c r="C185" s="99" t="s">
        <v>54</v>
      </c>
      <c r="D185">
        <f>VLOOKUP(A185, instituciones!$B$2:$D$79, 2, FALSE)</f>
        <v>5</v>
      </c>
      <c r="F185" t="str">
        <f t="shared" si="6"/>
        <v>BERROCAL YAPO Jose joel</v>
      </c>
      <c r="G185" t="str">
        <f t="shared" si="7"/>
        <v>BERROCAL YAPO</v>
      </c>
      <c r="H185" t="str">
        <f t="shared" si="8"/>
        <v>Jose joel</v>
      </c>
    </row>
    <row r="186" spans="1:8">
      <c r="A186" t="s">
        <v>142</v>
      </c>
      <c r="B186" s="98" t="s">
        <v>1649</v>
      </c>
      <c r="C186" s="99" t="s">
        <v>54</v>
      </c>
      <c r="D186">
        <f>VLOOKUP(A186, instituciones!$B$2:$D$79, 2, FALSE)</f>
        <v>5</v>
      </c>
      <c r="F186" t="str">
        <f t="shared" si="6"/>
        <v>FLORES OBLITAS Meliza</v>
      </c>
      <c r="G186" t="str">
        <f t="shared" si="7"/>
        <v>FLORES OBLITAS</v>
      </c>
      <c r="H186" t="str">
        <f t="shared" si="8"/>
        <v>Meliza</v>
      </c>
    </row>
    <row r="187" spans="1:8">
      <c r="A187" t="s">
        <v>142</v>
      </c>
      <c r="B187" t="s">
        <v>522</v>
      </c>
      <c r="C187" s="99" t="s">
        <v>54</v>
      </c>
      <c r="D187">
        <f>VLOOKUP(A187, instituciones!$B$2:$D$79, 2, FALSE)</f>
        <v>5</v>
      </c>
      <c r="F187" t="str">
        <f t="shared" si="6"/>
        <v>HACCA CONDORPOCCOJosue Misael</v>
      </c>
      <c r="G187" t="str">
        <f t="shared" si="7"/>
        <v>HACCA CONDORPOCCOJosue</v>
      </c>
      <c r="H187" t="str">
        <f t="shared" si="8"/>
        <v>Misael</v>
      </c>
    </row>
    <row r="188" spans="1:8">
      <c r="A188" t="s">
        <v>142</v>
      </c>
      <c r="B188" t="s">
        <v>523</v>
      </c>
      <c r="C188" s="99" t="s">
        <v>54</v>
      </c>
      <c r="D188">
        <f>VLOOKUP(A188, instituciones!$B$2:$D$79, 2, FALSE)</f>
        <v>5</v>
      </c>
      <c r="F188" t="str">
        <f t="shared" si="6"/>
        <v>HACCA MARRON Mirian Nayaely</v>
      </c>
      <c r="G188" t="str">
        <f t="shared" si="7"/>
        <v>HACCA MARRON</v>
      </c>
      <c r="H188" t="str">
        <f t="shared" si="8"/>
        <v>Mirian Nayaely</v>
      </c>
    </row>
    <row r="189" spans="1:8">
      <c r="A189" t="s">
        <v>142</v>
      </c>
      <c r="B189" t="s">
        <v>524</v>
      </c>
      <c r="C189" s="99" t="s">
        <v>54</v>
      </c>
      <c r="D189">
        <f>VLOOKUP(A189, instituciones!$B$2:$D$79, 2, FALSE)</f>
        <v>5</v>
      </c>
      <c r="F189" t="str">
        <f t="shared" si="6"/>
        <v>HUAHAUSONCCO ARONI Jhon Yasi</v>
      </c>
      <c r="G189" t="str">
        <f t="shared" si="7"/>
        <v>HUAHAUSONCCO ARONI</v>
      </c>
      <c r="H189" t="str">
        <f t="shared" si="8"/>
        <v>Jhon Yasi</v>
      </c>
    </row>
    <row r="190" spans="1:8">
      <c r="A190" t="s">
        <v>142</v>
      </c>
      <c r="B190" s="98" t="s">
        <v>1654</v>
      </c>
      <c r="C190" s="99" t="s">
        <v>54</v>
      </c>
      <c r="D190">
        <f>VLOOKUP(A190, instituciones!$B$2:$D$79, 2, FALSE)</f>
        <v>5</v>
      </c>
      <c r="F190" t="str">
        <f t="shared" si="6"/>
        <v>LIMACHE MARRON Nelsa Emerita</v>
      </c>
      <c r="G190" t="str">
        <f t="shared" si="7"/>
        <v>LIMACHE MARRON</v>
      </c>
      <c r="H190" t="str">
        <f t="shared" si="8"/>
        <v>Nelsa Emerita</v>
      </c>
    </row>
    <row r="191" spans="1:8">
      <c r="A191" t="s">
        <v>142</v>
      </c>
      <c r="B191" s="98" t="s">
        <v>1653</v>
      </c>
      <c r="C191" s="99" t="s">
        <v>54</v>
      </c>
      <c r="D191">
        <f>VLOOKUP(A191, instituciones!$B$2:$D$79, 2, FALSE)</f>
        <v>5</v>
      </c>
      <c r="F191" t="str">
        <f t="shared" si="6"/>
        <v>lIMACHE MARRON Sanny Emma</v>
      </c>
      <c r="G191" t="str">
        <f t="shared" si="7"/>
        <v>lIMACHE MARRON</v>
      </c>
      <c r="H191" t="str">
        <f t="shared" si="8"/>
        <v>Sanny Emma</v>
      </c>
    </row>
    <row r="192" spans="1:8">
      <c r="A192" t="s">
        <v>142</v>
      </c>
      <c r="B192" s="98" t="s">
        <v>1652</v>
      </c>
      <c r="C192" s="99" t="s">
        <v>54</v>
      </c>
      <c r="D192">
        <f>VLOOKUP(A192, instituciones!$B$2:$D$79, 2, FALSE)</f>
        <v>5</v>
      </c>
      <c r="F192" t="str">
        <f t="shared" si="6"/>
        <v>LIMACHE PERALES Lucy Thania</v>
      </c>
      <c r="G192" t="str">
        <f t="shared" si="7"/>
        <v>LIMACHE PERALES</v>
      </c>
      <c r="H192" t="str">
        <f t="shared" si="8"/>
        <v>Lucy Thania</v>
      </c>
    </row>
    <row r="193" spans="1:8">
      <c r="A193" t="s">
        <v>142</v>
      </c>
      <c r="B193" t="s">
        <v>528</v>
      </c>
      <c r="C193" s="99" t="s">
        <v>54</v>
      </c>
      <c r="D193">
        <f>VLOOKUP(A193, instituciones!$B$2:$D$79, 2, FALSE)</f>
        <v>5</v>
      </c>
      <c r="F193" t="str">
        <f t="shared" si="6"/>
        <v>MONRROY MAMANIYandel Roly</v>
      </c>
      <c r="G193" t="str">
        <f t="shared" si="7"/>
        <v>MONRROY MAMANIYandel</v>
      </c>
      <c r="H193" t="str">
        <f t="shared" si="8"/>
        <v>Roly</v>
      </c>
    </row>
    <row r="194" spans="1:8">
      <c r="A194" t="s">
        <v>142</v>
      </c>
      <c r="B194" t="s">
        <v>529</v>
      </c>
      <c r="C194" s="99" t="s">
        <v>54</v>
      </c>
      <c r="D194">
        <f>VLOOKUP(A194, instituciones!$B$2:$D$79, 2, FALSE)</f>
        <v>5</v>
      </c>
      <c r="F194" t="str">
        <f t="shared" si="6"/>
        <v>PAMPA CAHUANAAlicia Lisbeth</v>
      </c>
      <c r="G194" t="str">
        <f t="shared" si="7"/>
        <v>PAMPA CAHUANAAlicia</v>
      </c>
      <c r="H194" t="str">
        <f t="shared" si="8"/>
        <v>Lisbeth</v>
      </c>
    </row>
    <row r="195" spans="1:8">
      <c r="A195" t="s">
        <v>142</v>
      </c>
      <c r="B195" s="98" t="s">
        <v>1650</v>
      </c>
      <c r="C195" s="99" t="s">
        <v>54</v>
      </c>
      <c r="D195">
        <f>VLOOKUP(A195, instituciones!$B$2:$D$79, 2, FALSE)</f>
        <v>5</v>
      </c>
      <c r="F195" t="str">
        <f t="shared" ref="F195:F258" si="9">SUBSTITUTE(B195,",","")</f>
        <v>PAMPA LIMACHE Sunmerly</v>
      </c>
      <c r="G195" t="str">
        <f t="shared" ref="G195:G258" si="10">CONCATENATE(LEFT(F195, FIND(" ", F195)-1), " ", LEFT(RIGHT(F195, LEN(F195)-FIND(" ", F195)), FIND(" ", RIGHT(F195, LEN(F195)-FIND(" ", F195)))-1))</f>
        <v>PAMPA LIMACHE</v>
      </c>
      <c r="H195" t="str">
        <f t="shared" ref="H195:H258" si="11">RIGHT(F195, LEN(F195) - FIND(" ",F195, FIND(" ",F195)+1))</f>
        <v>Sunmerly</v>
      </c>
    </row>
    <row r="196" spans="1:8">
      <c r="A196" t="s">
        <v>142</v>
      </c>
      <c r="B196" s="98" t="s">
        <v>1651</v>
      </c>
      <c r="C196" s="99" t="s">
        <v>54</v>
      </c>
      <c r="D196">
        <f>VLOOKUP(A196, instituciones!$B$2:$D$79, 2, FALSE)</f>
        <v>5</v>
      </c>
      <c r="F196" t="str">
        <f t="shared" si="9"/>
        <v>SONCCO QUISPE Aldair Dickson</v>
      </c>
      <c r="G196" t="str">
        <f t="shared" si="10"/>
        <v>SONCCO QUISPE</v>
      </c>
      <c r="H196" t="str">
        <f t="shared" si="11"/>
        <v>Aldair Dickson</v>
      </c>
    </row>
    <row r="197" spans="1:8">
      <c r="A197" t="s">
        <v>142</v>
      </c>
      <c r="B197" s="98" t="s">
        <v>1655</v>
      </c>
      <c r="C197" s="99" t="s">
        <v>54</v>
      </c>
      <c r="D197">
        <f>VLOOKUP(A197, instituciones!$B$2:$D$79, 2, FALSE)</f>
        <v>5</v>
      </c>
      <c r="F197" t="str">
        <f t="shared" si="9"/>
        <v>YEPEZ LAYME Jhambyk antohony</v>
      </c>
      <c r="G197" t="str">
        <f t="shared" si="10"/>
        <v>YEPEZ LAYME</v>
      </c>
      <c r="H197" t="str">
        <f t="shared" si="11"/>
        <v>Jhambyk antohony</v>
      </c>
    </row>
    <row r="198" spans="1:8">
      <c r="A198" t="s">
        <v>67</v>
      </c>
      <c r="B198" t="s">
        <v>271</v>
      </c>
      <c r="C198" s="99" t="s">
        <v>30</v>
      </c>
      <c r="D198">
        <f>VLOOKUP(A198, instituciones!$B$2:$D$79, 2, FALSE)</f>
        <v>6</v>
      </c>
      <c r="F198" t="str">
        <f t="shared" si="9"/>
        <v>QUISPE QUISPECONDORI Jayer</v>
      </c>
      <c r="G198" t="str">
        <f t="shared" si="10"/>
        <v>QUISPE QUISPECONDORI</v>
      </c>
      <c r="H198" t="str">
        <f t="shared" si="11"/>
        <v>Jayer</v>
      </c>
    </row>
    <row r="199" spans="1:8">
      <c r="A199" t="s">
        <v>67</v>
      </c>
      <c r="B199" t="s">
        <v>272</v>
      </c>
      <c r="C199" s="99" t="s">
        <v>30</v>
      </c>
      <c r="D199">
        <f>VLOOKUP(A199, instituciones!$B$2:$D$79, 2, FALSE)</f>
        <v>6</v>
      </c>
      <c r="F199" t="str">
        <f t="shared" si="9"/>
        <v>SOLORZANO TACORA Neymar Eddy</v>
      </c>
      <c r="G199" t="str">
        <f t="shared" si="10"/>
        <v>SOLORZANO TACORA</v>
      </c>
      <c r="H199" t="str">
        <f t="shared" si="11"/>
        <v>Neymar Eddy</v>
      </c>
    </row>
    <row r="200" spans="1:8">
      <c r="A200" t="s">
        <v>67</v>
      </c>
      <c r="B200" t="s">
        <v>273</v>
      </c>
      <c r="C200" s="99" t="s">
        <v>30</v>
      </c>
      <c r="D200">
        <f>VLOOKUP(A200, instituciones!$B$2:$D$79, 2, FALSE)</f>
        <v>6</v>
      </c>
      <c r="F200" t="str">
        <f t="shared" si="9"/>
        <v>SONCCO APAZA Carlos Yoel</v>
      </c>
      <c r="G200" t="str">
        <f t="shared" si="10"/>
        <v>SONCCO APAZA</v>
      </c>
      <c r="H200" t="str">
        <f t="shared" si="11"/>
        <v>Carlos Yoel</v>
      </c>
    </row>
    <row r="201" spans="1:8">
      <c r="A201" t="s">
        <v>67</v>
      </c>
      <c r="B201" t="s">
        <v>274</v>
      </c>
      <c r="C201" s="99" t="s">
        <v>30</v>
      </c>
      <c r="D201">
        <f>VLOOKUP(A201, instituciones!$B$2:$D$79, 2, FALSE)</f>
        <v>6</v>
      </c>
      <c r="F201" t="str">
        <f t="shared" si="9"/>
        <v>SURCO PACHA Yeferson</v>
      </c>
      <c r="G201" t="str">
        <f t="shared" si="10"/>
        <v>SURCO PACHA</v>
      </c>
      <c r="H201" t="str">
        <f t="shared" si="11"/>
        <v>Yeferson</v>
      </c>
    </row>
    <row r="202" spans="1:8">
      <c r="A202" t="s">
        <v>67</v>
      </c>
      <c r="B202" t="s">
        <v>275</v>
      </c>
      <c r="C202" s="99" t="s">
        <v>30</v>
      </c>
      <c r="D202">
        <f>VLOOKUP(A202, instituciones!$B$2:$D$79, 2, FALSE)</f>
        <v>6</v>
      </c>
      <c r="F202" t="str">
        <f t="shared" si="9"/>
        <v>TAPIA QUISPE Lexmy Yarita</v>
      </c>
      <c r="G202" t="str">
        <f t="shared" si="10"/>
        <v>TAPIA QUISPE</v>
      </c>
      <c r="H202" t="str">
        <f t="shared" si="11"/>
        <v>Lexmy Yarita</v>
      </c>
    </row>
    <row r="203" spans="1:8">
      <c r="A203" t="s">
        <v>67</v>
      </c>
      <c r="B203" t="s">
        <v>276</v>
      </c>
      <c r="C203" s="99" t="s">
        <v>30</v>
      </c>
      <c r="D203">
        <f>VLOOKUP(A203, instituciones!$B$2:$D$79, 2, FALSE)</f>
        <v>6</v>
      </c>
      <c r="F203" t="str">
        <f t="shared" si="9"/>
        <v>VALERIANO TAPIA Kenyi Yeferson</v>
      </c>
      <c r="G203" t="str">
        <f t="shared" si="10"/>
        <v>VALERIANO TAPIA</v>
      </c>
      <c r="H203" t="str">
        <f t="shared" si="11"/>
        <v>Kenyi Yeferson</v>
      </c>
    </row>
    <row r="204" spans="1:8">
      <c r="A204" t="s">
        <v>50</v>
      </c>
      <c r="B204" t="s">
        <v>270</v>
      </c>
      <c r="C204" s="99" t="s">
        <v>59</v>
      </c>
      <c r="D204">
        <f>VLOOKUP(A204, instituciones!$B$2:$D$79, 2, FALSE)</f>
        <v>7</v>
      </c>
      <c r="F204" t="str">
        <f t="shared" si="9"/>
        <v xml:space="preserve">VALERIANO MAMANI SONIA ELIZABETH </v>
      </c>
      <c r="G204" t="str">
        <f t="shared" si="10"/>
        <v>VALERIANO MAMANI</v>
      </c>
      <c r="H204" t="str">
        <f t="shared" si="11"/>
        <v xml:space="preserve">SONIA ELIZABETH </v>
      </c>
    </row>
    <row r="205" spans="1:8">
      <c r="A205" t="s">
        <v>50</v>
      </c>
      <c r="B205" t="s">
        <v>257</v>
      </c>
      <c r="C205" s="99" t="s">
        <v>54</v>
      </c>
      <c r="D205">
        <f>VLOOKUP(A205, instituciones!$B$2:$D$79, 2, FALSE)</f>
        <v>7</v>
      </c>
      <c r="F205" t="str">
        <f t="shared" si="9"/>
        <v>QUISPE QQUELCCALUIS GABRIEL</v>
      </c>
      <c r="G205" t="str">
        <f t="shared" si="10"/>
        <v>QUISPE QQUELCCALUIS</v>
      </c>
      <c r="H205" t="str">
        <f t="shared" si="11"/>
        <v>GABRIEL</v>
      </c>
    </row>
    <row r="206" spans="1:8">
      <c r="A206" t="s">
        <v>50</v>
      </c>
      <c r="B206" s="98" t="s">
        <v>1641</v>
      </c>
      <c r="C206" s="99" t="s">
        <v>59</v>
      </c>
      <c r="D206">
        <f>VLOOKUP(A206, instituciones!$B$2:$D$79, 2, FALSE)</f>
        <v>7</v>
      </c>
      <c r="F206" t="str">
        <f t="shared" si="9"/>
        <v>QUISPE CALLOHUANCA JHUNIOR SANTIAGO</v>
      </c>
      <c r="G206" t="str">
        <f t="shared" si="10"/>
        <v>QUISPE CALLOHUANCA</v>
      </c>
      <c r="H206" t="str">
        <f t="shared" si="11"/>
        <v>JHUNIOR SANTIAGO</v>
      </c>
    </row>
    <row r="207" spans="1:8">
      <c r="A207" t="s">
        <v>50</v>
      </c>
      <c r="B207" s="98" t="s">
        <v>1642</v>
      </c>
      <c r="C207" s="99" t="s">
        <v>54</v>
      </c>
      <c r="D207">
        <f>VLOOKUP(A207, instituciones!$B$2:$D$79, 2, FALSE)</f>
        <v>7</v>
      </c>
      <c r="F207" t="str">
        <f t="shared" si="9"/>
        <v>QUISPE APAZA ELIS ROSMERY</v>
      </c>
      <c r="G207" t="str">
        <f t="shared" si="10"/>
        <v>QUISPE APAZA</v>
      </c>
      <c r="H207" t="str">
        <f t="shared" si="11"/>
        <v>ELIS ROSMERY</v>
      </c>
    </row>
    <row r="208" spans="1:8">
      <c r="A208" t="s">
        <v>50</v>
      </c>
      <c r="B208" t="s">
        <v>268</v>
      </c>
      <c r="C208" s="99" t="s">
        <v>59</v>
      </c>
      <c r="D208">
        <f>VLOOKUP(A208, instituciones!$B$2:$D$79, 2, FALSE)</f>
        <v>7</v>
      </c>
      <c r="F208" t="str">
        <f t="shared" si="9"/>
        <v xml:space="preserve">QUIRO CHUCHI YHONNY YANDEL </v>
      </c>
      <c r="G208" t="str">
        <f t="shared" si="10"/>
        <v>QUIRO CHUCHI</v>
      </c>
      <c r="H208" t="str">
        <f t="shared" si="11"/>
        <v xml:space="preserve">YHONNY YANDEL </v>
      </c>
    </row>
    <row r="209" spans="1:8">
      <c r="A209" t="s">
        <v>50</v>
      </c>
      <c r="B209" t="s">
        <v>267</v>
      </c>
      <c r="C209" s="99" t="s">
        <v>59</v>
      </c>
      <c r="D209">
        <f>VLOOKUP(A209, instituciones!$B$2:$D$79, 2, FALSE)</f>
        <v>7</v>
      </c>
      <c r="F209" t="str">
        <f t="shared" si="9"/>
        <v xml:space="preserve">MERMA MAMANI  YURYURIEL SHANEL </v>
      </c>
      <c r="G209" t="str">
        <f t="shared" si="10"/>
        <v>MERMA MAMANI</v>
      </c>
      <c r="H209" t="str">
        <f t="shared" si="11"/>
        <v xml:space="preserve"> YURYURIEL SHANEL </v>
      </c>
    </row>
    <row r="210" spans="1:8">
      <c r="A210" t="s">
        <v>50</v>
      </c>
      <c r="B210" s="98" t="s">
        <v>1643</v>
      </c>
      <c r="C210" s="99" t="s">
        <v>54</v>
      </c>
      <c r="D210">
        <f>VLOOKUP(A210, instituciones!$B$2:$D$79, 2, FALSE)</f>
        <v>7</v>
      </c>
      <c r="F210" t="str">
        <f t="shared" si="9"/>
        <v>MAMANI HUAHUASONCCO JHON SAMUEL</v>
      </c>
      <c r="G210" t="str">
        <f t="shared" si="10"/>
        <v>MAMANI HUAHUASONCCO</v>
      </c>
      <c r="H210" t="str">
        <f t="shared" si="11"/>
        <v>JHON SAMUEL</v>
      </c>
    </row>
    <row r="211" spans="1:8">
      <c r="A211" t="s">
        <v>50</v>
      </c>
      <c r="B211" t="s">
        <v>254</v>
      </c>
      <c r="C211" s="99" t="s">
        <v>54</v>
      </c>
      <c r="D211">
        <f>VLOOKUP(A211, instituciones!$B$2:$D$79, 2, FALSE)</f>
        <v>7</v>
      </c>
      <c r="F211" t="str">
        <f t="shared" si="9"/>
        <v>MAMANI CHALLAPA JOEL ANTONY</v>
      </c>
      <c r="G211" t="str">
        <f t="shared" si="10"/>
        <v>MAMANI CHALLAPA</v>
      </c>
      <c r="H211" t="str">
        <f t="shared" si="11"/>
        <v>JOEL ANTONY</v>
      </c>
    </row>
    <row r="212" spans="1:8">
      <c r="A212" t="s">
        <v>50</v>
      </c>
      <c r="B212" t="s">
        <v>266</v>
      </c>
      <c r="C212" s="99" t="s">
        <v>59</v>
      </c>
      <c r="D212">
        <f>VLOOKUP(A212, instituciones!$B$2:$D$79, 2, FALSE)</f>
        <v>7</v>
      </c>
      <c r="F212" t="str">
        <f t="shared" si="9"/>
        <v xml:space="preserve">MAMANI CAHUANA SAYURI KATERIN </v>
      </c>
      <c r="G212" t="str">
        <f t="shared" si="10"/>
        <v>MAMANI CAHUANA</v>
      </c>
      <c r="H212" t="str">
        <f t="shared" si="11"/>
        <v xml:space="preserve">SAYURI KATERIN </v>
      </c>
    </row>
    <row r="213" spans="1:8">
      <c r="A213" t="s">
        <v>50</v>
      </c>
      <c r="B213" t="s">
        <v>265</v>
      </c>
      <c r="C213" s="99" t="s">
        <v>59</v>
      </c>
      <c r="D213">
        <f>VLOOKUP(A213, instituciones!$B$2:$D$79, 2, FALSE)</f>
        <v>7</v>
      </c>
      <c r="F213" t="str">
        <f t="shared" si="9"/>
        <v xml:space="preserve">MAMANI CAHUANA NATALY ROSA </v>
      </c>
      <c r="G213" t="str">
        <f t="shared" si="10"/>
        <v>MAMANI CAHUANA</v>
      </c>
      <c r="H213" t="str">
        <f t="shared" si="11"/>
        <v xml:space="preserve">NATALY ROSA </v>
      </c>
    </row>
    <row r="214" spans="1:8">
      <c r="A214" t="s">
        <v>50</v>
      </c>
      <c r="B214" t="s">
        <v>264</v>
      </c>
      <c r="C214" s="99" t="s">
        <v>59</v>
      </c>
      <c r="D214">
        <f>VLOOKUP(A214, instituciones!$B$2:$D$79, 2, FALSE)</f>
        <v>7</v>
      </c>
      <c r="F214" t="str">
        <f t="shared" si="9"/>
        <v>LUQUE CASTELLANOS BIANCA NICOL</v>
      </c>
      <c r="G214" t="str">
        <f t="shared" si="10"/>
        <v>LUQUE CASTELLANOS</v>
      </c>
      <c r="H214" t="str">
        <f t="shared" si="11"/>
        <v>BIANCA NICOL</v>
      </c>
    </row>
    <row r="215" spans="1:8">
      <c r="A215" t="s">
        <v>50</v>
      </c>
      <c r="B215" t="s">
        <v>253</v>
      </c>
      <c r="C215" s="99" t="s">
        <v>54</v>
      </c>
      <c r="D215">
        <f>VLOOKUP(A215, instituciones!$B$2:$D$79, 2, FALSE)</f>
        <v>7</v>
      </c>
      <c r="F215" t="str">
        <f t="shared" si="9"/>
        <v>LAURA TURPOMIRIAN MARIA FERNANDA</v>
      </c>
      <c r="G215" t="str">
        <f t="shared" si="10"/>
        <v>LAURA TURPOMIRIAN</v>
      </c>
      <c r="H215" t="str">
        <f t="shared" si="11"/>
        <v>MARIA FERNANDA</v>
      </c>
    </row>
    <row r="216" spans="1:8">
      <c r="A216" t="s">
        <v>50</v>
      </c>
      <c r="B216" t="s">
        <v>252</v>
      </c>
      <c r="C216" s="99" t="s">
        <v>54</v>
      </c>
      <c r="D216">
        <f>VLOOKUP(A216, instituciones!$B$2:$D$79, 2, FALSE)</f>
        <v>7</v>
      </c>
      <c r="F216" t="str">
        <f t="shared" si="9"/>
        <v>HUMALLA LOAYZAANGIE PAMELA</v>
      </c>
      <c r="G216" t="str">
        <f t="shared" si="10"/>
        <v>HUMALLA LOAYZAANGIE</v>
      </c>
      <c r="H216" t="str">
        <f t="shared" si="11"/>
        <v>PAMELA</v>
      </c>
    </row>
    <row r="217" spans="1:8">
      <c r="A217" t="s">
        <v>50</v>
      </c>
      <c r="B217" s="98" t="s">
        <v>1648</v>
      </c>
      <c r="C217" s="99" t="s">
        <v>54</v>
      </c>
      <c r="D217">
        <f>VLOOKUP(A217, instituciones!$B$2:$D$79, 2, FALSE)</f>
        <v>7</v>
      </c>
      <c r="F217" t="str">
        <f t="shared" si="9"/>
        <v>HUMALLA CCANCCAPA VALERIA ARACELY</v>
      </c>
      <c r="G217" t="str">
        <f t="shared" si="10"/>
        <v>HUMALLA CCANCCAPA</v>
      </c>
      <c r="H217" t="str">
        <f t="shared" si="11"/>
        <v>VALERIA ARACELY</v>
      </c>
    </row>
    <row r="218" spans="1:8">
      <c r="A218" t="s">
        <v>50</v>
      </c>
      <c r="B218" s="98" t="s">
        <v>1647</v>
      </c>
      <c r="C218" s="99" t="s">
        <v>54</v>
      </c>
      <c r="D218">
        <f>VLOOKUP(A218, instituciones!$B$2:$D$79, 2, FALSE)</f>
        <v>7</v>
      </c>
      <c r="F218" t="str">
        <f t="shared" si="9"/>
        <v>HUMALLA CCAMA SOL ANALY</v>
      </c>
      <c r="G218" t="str">
        <f t="shared" si="10"/>
        <v>HUMALLA CCAMA</v>
      </c>
      <c r="H218" t="str">
        <f t="shared" si="11"/>
        <v>SOL ANALY</v>
      </c>
    </row>
    <row r="219" spans="1:8">
      <c r="A219" t="s">
        <v>50</v>
      </c>
      <c r="B219" s="98" t="s">
        <v>1646</v>
      </c>
      <c r="C219" s="99" t="s">
        <v>54</v>
      </c>
      <c r="D219">
        <f>VLOOKUP(A219, instituciones!$B$2:$D$79, 2, FALSE)</f>
        <v>7</v>
      </c>
      <c r="F219" t="str">
        <f t="shared" si="9"/>
        <v>HUARANCCA VILCA LUZVY YONMY</v>
      </c>
      <c r="G219" t="str">
        <f t="shared" si="10"/>
        <v>HUARANCCA VILCA</v>
      </c>
      <c r="H219" t="str">
        <f t="shared" si="11"/>
        <v>LUZVY YONMY</v>
      </c>
    </row>
    <row r="220" spans="1:8">
      <c r="A220" t="s">
        <v>50</v>
      </c>
      <c r="B220" s="98" t="s">
        <v>1645</v>
      </c>
      <c r="C220" s="99" t="s">
        <v>54</v>
      </c>
      <c r="D220">
        <f>VLOOKUP(A220, instituciones!$B$2:$D$79, 2, FALSE)</f>
        <v>7</v>
      </c>
      <c r="F220" t="str">
        <f t="shared" si="9"/>
        <v>GUTIERREZ MAMANI MILDER</v>
      </c>
      <c r="G220" t="str">
        <f t="shared" si="10"/>
        <v>GUTIERREZ MAMANI</v>
      </c>
      <c r="H220" t="str">
        <f t="shared" si="11"/>
        <v>MILDER</v>
      </c>
    </row>
    <row r="221" spans="1:8">
      <c r="A221" t="s">
        <v>50</v>
      </c>
      <c r="B221" s="98" t="s">
        <v>1644</v>
      </c>
      <c r="C221" s="99" t="s">
        <v>54</v>
      </c>
      <c r="D221">
        <f>VLOOKUP(A221, instituciones!$B$2:$D$79, 2, FALSE)</f>
        <v>7</v>
      </c>
      <c r="F221" t="str">
        <f t="shared" si="9"/>
        <v>FARFAN ZOLOAGA MIRIAN  MARITZA</v>
      </c>
      <c r="G221" t="str">
        <f t="shared" si="10"/>
        <v>FARFAN ZOLOAGA</v>
      </c>
      <c r="H221" t="str">
        <f t="shared" si="11"/>
        <v>MIRIAN  MARITZA</v>
      </c>
    </row>
    <row r="222" spans="1:8">
      <c r="A222" t="s">
        <v>50</v>
      </c>
      <c r="B222" t="s">
        <v>263</v>
      </c>
      <c r="C222" s="99" t="s">
        <v>59</v>
      </c>
      <c r="D222">
        <f>VLOOKUP(A222, instituciones!$B$2:$D$79, 2, FALSE)</f>
        <v>7</v>
      </c>
      <c r="F222" t="str">
        <f t="shared" si="9"/>
        <v xml:space="preserve">FARFAN TURPO KELY YASMIN </v>
      </c>
      <c r="G222" t="str">
        <f t="shared" si="10"/>
        <v>FARFAN TURPO</v>
      </c>
      <c r="H222" t="str">
        <f t="shared" si="11"/>
        <v xml:space="preserve">KELY YASMIN </v>
      </c>
    </row>
    <row r="223" spans="1:8">
      <c r="A223" t="s">
        <v>50</v>
      </c>
      <c r="B223" t="s">
        <v>262</v>
      </c>
      <c r="C223" s="99" t="s">
        <v>59</v>
      </c>
      <c r="D223">
        <f>VLOOKUP(A223, instituciones!$B$2:$D$79, 2, FALSE)</f>
        <v>7</v>
      </c>
      <c r="F223" t="str">
        <f t="shared" si="9"/>
        <v xml:space="preserve">FARFAN CHOQUELOQUE OSCAR DENNIS </v>
      </c>
      <c r="G223" t="str">
        <f t="shared" si="10"/>
        <v>FARFAN CHOQUELOQUE</v>
      </c>
      <c r="H223" t="str">
        <f t="shared" si="11"/>
        <v xml:space="preserve">OSCAR DENNIS </v>
      </c>
    </row>
    <row r="224" spans="1:8">
      <c r="A224" t="s">
        <v>50</v>
      </c>
      <c r="B224" t="s">
        <v>261</v>
      </c>
      <c r="C224" s="99" t="s">
        <v>59</v>
      </c>
      <c r="D224">
        <f>VLOOKUP(A224, instituciones!$B$2:$D$79, 2, FALSE)</f>
        <v>7</v>
      </c>
      <c r="F224" t="str">
        <f t="shared" si="9"/>
        <v xml:space="preserve">CONDORI HUMALLA  GRETHY YOSELINDA </v>
      </c>
      <c r="G224" t="str">
        <f t="shared" si="10"/>
        <v>CONDORI HUMALLA</v>
      </c>
      <c r="H224" t="str">
        <f t="shared" si="11"/>
        <v xml:space="preserve"> GRETHY YOSELINDA </v>
      </c>
    </row>
    <row r="225" spans="1:8">
      <c r="A225" t="s">
        <v>50</v>
      </c>
      <c r="B225" t="s">
        <v>260</v>
      </c>
      <c r="C225" s="99" t="s">
        <v>59</v>
      </c>
      <c r="D225">
        <f>VLOOKUP(A225, instituciones!$B$2:$D$79, 2, FALSE)</f>
        <v>7</v>
      </c>
      <c r="F225" t="str">
        <f t="shared" si="9"/>
        <v xml:space="preserve">CHUSI CCANCCAPA ANALY MILAGROS </v>
      </c>
      <c r="G225" t="str">
        <f t="shared" si="10"/>
        <v>CHUSI CCANCCAPA</v>
      </c>
      <c r="H225" t="str">
        <f t="shared" si="11"/>
        <v xml:space="preserve">ANALY MILAGROS </v>
      </c>
    </row>
    <row r="226" spans="1:8">
      <c r="A226" t="s">
        <v>50</v>
      </c>
      <c r="B226" t="s">
        <v>259</v>
      </c>
      <c r="C226" s="99" t="s">
        <v>59</v>
      </c>
      <c r="D226">
        <f>VLOOKUP(A226, instituciones!$B$2:$D$79, 2, FALSE)</f>
        <v>7</v>
      </c>
      <c r="F226" t="str">
        <f t="shared" si="9"/>
        <v>CHUCHI MOROCCO ANDERSHON DERLY</v>
      </c>
      <c r="G226" t="str">
        <f t="shared" si="10"/>
        <v>CHUCHI MOROCCO</v>
      </c>
      <c r="H226" t="str">
        <f t="shared" si="11"/>
        <v>ANDERSHON DERLY</v>
      </c>
    </row>
    <row r="227" spans="1:8">
      <c r="A227" t="s">
        <v>50</v>
      </c>
      <c r="B227" s="98" t="s">
        <v>246</v>
      </c>
      <c r="C227" s="99" t="s">
        <v>54</v>
      </c>
      <c r="D227">
        <f>VLOOKUP(A227, instituciones!$B$2:$D$79, 2, FALSE)</f>
        <v>7</v>
      </c>
      <c r="F227" t="str">
        <f t="shared" si="9"/>
        <v>CHUA VENTURA MIJAEL JHONATAN</v>
      </c>
      <c r="G227" t="str">
        <f t="shared" si="10"/>
        <v>CHUA VENTURA</v>
      </c>
      <c r="H227" t="str">
        <f t="shared" si="11"/>
        <v>MIJAEL JHONATAN</v>
      </c>
    </row>
    <row r="228" spans="1:8">
      <c r="A228" t="s">
        <v>50</v>
      </c>
      <c r="B228" t="s">
        <v>245</v>
      </c>
      <c r="C228" s="99" t="s">
        <v>54</v>
      </c>
      <c r="D228">
        <f>VLOOKUP(A228, instituciones!$B$2:$D$79, 2, FALSE)</f>
        <v>7</v>
      </c>
      <c r="F228" t="str">
        <f t="shared" si="9"/>
        <v>CHALLAPA CHUPA ELIOT JHON FREY</v>
      </c>
      <c r="G228" t="str">
        <f t="shared" si="10"/>
        <v>CHALLAPA CHUPA</v>
      </c>
      <c r="H228" t="str">
        <f t="shared" si="11"/>
        <v>ELIOT JHON FREY</v>
      </c>
    </row>
    <row r="229" spans="1:8">
      <c r="A229" t="s">
        <v>50</v>
      </c>
      <c r="B229" t="s">
        <v>244</v>
      </c>
      <c r="C229" s="99" t="s">
        <v>54</v>
      </c>
      <c r="D229">
        <f>VLOOKUP(A229, instituciones!$B$2:$D$79, 2, FALSE)</f>
        <v>7</v>
      </c>
      <c r="F229" t="str">
        <f t="shared" si="9"/>
        <v>CALSINA TURPORONEL ALDAIR</v>
      </c>
      <c r="G229" t="str">
        <f t="shared" si="10"/>
        <v>CALSINA TURPORONEL</v>
      </c>
      <c r="H229" t="str">
        <f t="shared" si="11"/>
        <v>ALDAIR</v>
      </c>
    </row>
    <row r="230" spans="1:8">
      <c r="A230" t="s">
        <v>50</v>
      </c>
      <c r="B230" t="s">
        <v>243</v>
      </c>
      <c r="C230" s="99" t="s">
        <v>54</v>
      </c>
      <c r="D230">
        <f>VLOOKUP(A230, instituciones!$B$2:$D$79, 2, FALSE)</f>
        <v>7</v>
      </c>
      <c r="F230" t="str">
        <f t="shared" si="9"/>
        <v>APAZA VILCA YOHENIL MAYCOL</v>
      </c>
      <c r="G230" t="str">
        <f t="shared" si="10"/>
        <v>APAZA VILCA</v>
      </c>
      <c r="H230" t="str">
        <f t="shared" si="11"/>
        <v>YOHENIL MAYCOL</v>
      </c>
    </row>
    <row r="231" spans="1:8">
      <c r="A231" t="s">
        <v>50</v>
      </c>
      <c r="B231" t="s">
        <v>258</v>
      </c>
      <c r="C231" s="99" t="s">
        <v>59</v>
      </c>
      <c r="D231">
        <f>VLOOKUP(A231, instituciones!$B$2:$D$79, 2, FALSE)</f>
        <v>7</v>
      </c>
      <c r="F231" t="str">
        <f t="shared" si="9"/>
        <v>APAZA VILCA  YOHENIL MAYCOL</v>
      </c>
      <c r="G231" t="str">
        <f t="shared" si="10"/>
        <v>APAZA VILCA</v>
      </c>
      <c r="H231" t="str">
        <f t="shared" si="11"/>
        <v xml:space="preserve"> YOHENIL MAYCOL</v>
      </c>
    </row>
    <row r="232" spans="1:8">
      <c r="A232" t="s">
        <v>50</v>
      </c>
      <c r="B232" t="s">
        <v>286</v>
      </c>
      <c r="C232" s="99" t="s">
        <v>54</v>
      </c>
      <c r="D232">
        <f>VLOOKUP(A232, instituciones!$B$2:$D$79, 2, FALSE)</f>
        <v>7</v>
      </c>
      <c r="F232" t="str">
        <f t="shared" si="9"/>
        <v>CAYO QUISPECONDORI Ney Dayiro</v>
      </c>
      <c r="G232" t="str">
        <f t="shared" si="10"/>
        <v>CAYO QUISPECONDORI</v>
      </c>
      <c r="H232" t="str">
        <f t="shared" si="11"/>
        <v>Ney Dayiro</v>
      </c>
    </row>
    <row r="233" spans="1:8">
      <c r="A233" t="s">
        <v>50</v>
      </c>
      <c r="B233" t="s">
        <v>288</v>
      </c>
      <c r="C233" s="99" t="s">
        <v>54</v>
      </c>
      <c r="D233">
        <f>VLOOKUP(A233, instituciones!$B$2:$D$79, 2, FALSE)</f>
        <v>7</v>
      </c>
      <c r="F233" t="str">
        <f t="shared" si="9"/>
        <v>FUENTES VALENCIA Flor Esperanza</v>
      </c>
      <c r="G233" t="str">
        <f t="shared" si="10"/>
        <v>FUENTES VALENCIA</v>
      </c>
      <c r="H233" t="str">
        <f t="shared" si="11"/>
        <v>Flor Esperanza</v>
      </c>
    </row>
    <row r="234" spans="1:8">
      <c r="A234" t="s">
        <v>50</v>
      </c>
      <c r="B234" t="s">
        <v>290</v>
      </c>
      <c r="C234" s="99" t="s">
        <v>54</v>
      </c>
      <c r="D234">
        <f>VLOOKUP(A234, instituciones!$B$2:$D$79, 2, FALSE)</f>
        <v>7</v>
      </c>
      <c r="F234" t="str">
        <f t="shared" si="9"/>
        <v>MACHACA CRUZ Katy Nayely</v>
      </c>
      <c r="G234" t="str">
        <f t="shared" si="10"/>
        <v>MACHACA CRUZ</v>
      </c>
      <c r="H234" t="str">
        <f t="shared" si="11"/>
        <v>Katy Nayely</v>
      </c>
    </row>
    <row r="235" spans="1:8">
      <c r="A235" t="s">
        <v>50</v>
      </c>
      <c r="B235" t="s">
        <v>292</v>
      </c>
      <c r="C235" s="99" t="s">
        <v>54</v>
      </c>
      <c r="D235">
        <f>VLOOKUP(A235, instituciones!$B$2:$D$79, 2, FALSE)</f>
        <v>7</v>
      </c>
      <c r="F235" t="str">
        <f t="shared" si="9"/>
        <v>MAMANI TEJADA  Anthony Berklin</v>
      </c>
      <c r="G235" t="str">
        <f t="shared" si="10"/>
        <v>MAMANI TEJADA</v>
      </c>
      <c r="H235" t="str">
        <f t="shared" si="11"/>
        <v xml:space="preserve"> Anthony Berklin</v>
      </c>
    </row>
    <row r="236" spans="1:8">
      <c r="A236" t="s">
        <v>50</v>
      </c>
      <c r="B236" t="s">
        <v>294</v>
      </c>
      <c r="C236" s="99" t="s">
        <v>54</v>
      </c>
      <c r="D236">
        <f>VLOOKUP(A236, instituciones!$B$2:$D$79, 2, FALSE)</f>
        <v>7</v>
      </c>
      <c r="F236" t="str">
        <f t="shared" si="9"/>
        <v>MAZA QUISPE Angie Luz</v>
      </c>
      <c r="G236" t="str">
        <f t="shared" si="10"/>
        <v>MAZA QUISPE</v>
      </c>
      <c r="H236" t="str">
        <f t="shared" si="11"/>
        <v>Angie Luz</v>
      </c>
    </row>
    <row r="237" spans="1:8">
      <c r="A237" t="s">
        <v>50</v>
      </c>
      <c r="B237" t="s">
        <v>296</v>
      </c>
      <c r="C237" s="99" t="s">
        <v>54</v>
      </c>
      <c r="D237">
        <f>VLOOKUP(A237, instituciones!$B$2:$D$79, 2, FALSE)</f>
        <v>7</v>
      </c>
      <c r="F237" t="str">
        <f t="shared" si="9"/>
        <v>MOLLO HUILCA Yamilet Jayuri</v>
      </c>
      <c r="G237" t="str">
        <f t="shared" si="10"/>
        <v>MOLLO HUILCA</v>
      </c>
      <c r="H237" t="str">
        <f t="shared" si="11"/>
        <v>Yamilet Jayuri</v>
      </c>
    </row>
    <row r="238" spans="1:8">
      <c r="A238" t="s">
        <v>50</v>
      </c>
      <c r="B238" t="s">
        <v>298</v>
      </c>
      <c r="C238" s="99" t="s">
        <v>54</v>
      </c>
      <c r="D238">
        <f>VLOOKUP(A238, instituciones!$B$2:$D$79, 2, FALSE)</f>
        <v>7</v>
      </c>
      <c r="F238" t="str">
        <f t="shared" si="9"/>
        <v>PEREZ LAURA  Yandy Willy</v>
      </c>
      <c r="G238" t="str">
        <f t="shared" si="10"/>
        <v>PEREZ LAURA</v>
      </c>
      <c r="H238" t="str">
        <f t="shared" si="11"/>
        <v xml:space="preserve"> Yandy Willy</v>
      </c>
    </row>
    <row r="239" spans="1:8">
      <c r="A239" t="s">
        <v>50</v>
      </c>
      <c r="B239" t="s">
        <v>300</v>
      </c>
      <c r="C239" s="99" t="s">
        <v>54</v>
      </c>
      <c r="D239">
        <f>VLOOKUP(A239, instituciones!$B$2:$D$79, 2, FALSE)</f>
        <v>7</v>
      </c>
      <c r="F239" t="str">
        <f t="shared" si="9"/>
        <v>QUISPE CRUZ  Gris Yoana</v>
      </c>
      <c r="G239" t="str">
        <f t="shared" si="10"/>
        <v>QUISPE CRUZ</v>
      </c>
      <c r="H239" t="str">
        <f t="shared" si="11"/>
        <v xml:space="preserve"> Gris Yoana</v>
      </c>
    </row>
    <row r="240" spans="1:8">
      <c r="A240" t="s">
        <v>50</v>
      </c>
      <c r="B240" t="s">
        <v>302</v>
      </c>
      <c r="C240" s="99" t="s">
        <v>54</v>
      </c>
      <c r="D240">
        <f>VLOOKUP(A240, instituciones!$B$2:$D$79, 2, FALSE)</f>
        <v>7</v>
      </c>
      <c r="F240" t="str">
        <f t="shared" si="9"/>
        <v>QUISPE ORDOÑEZ Edilson Jose</v>
      </c>
      <c r="G240" t="str">
        <f t="shared" si="10"/>
        <v>QUISPE ORDOÑEZ</v>
      </c>
      <c r="H240" t="str">
        <f t="shared" si="11"/>
        <v>Edilson Jose</v>
      </c>
    </row>
    <row r="241" spans="1:8">
      <c r="A241" t="s">
        <v>50</v>
      </c>
      <c r="B241" t="s">
        <v>304</v>
      </c>
      <c r="C241" s="99" t="s">
        <v>54</v>
      </c>
      <c r="D241">
        <f>VLOOKUP(A241, instituciones!$B$2:$D$79, 2, FALSE)</f>
        <v>7</v>
      </c>
      <c r="F241" t="str">
        <f t="shared" si="9"/>
        <v>RAMOS ENRIQUEZ Luz Cielo</v>
      </c>
      <c r="G241" t="str">
        <f t="shared" si="10"/>
        <v>RAMOS ENRIQUEZ</v>
      </c>
      <c r="H241" t="str">
        <f t="shared" si="11"/>
        <v>Luz Cielo</v>
      </c>
    </row>
    <row r="242" spans="1:8">
      <c r="A242" t="s">
        <v>144</v>
      </c>
      <c r="B242" t="s">
        <v>533</v>
      </c>
      <c r="C242" s="99" t="s">
        <v>30</v>
      </c>
      <c r="D242">
        <f>VLOOKUP(A242, instituciones!$B$2:$D$79, 2, FALSE)</f>
        <v>8</v>
      </c>
      <c r="F242" t="str">
        <f t="shared" si="9"/>
        <v>APAZA CALDERON María Fernanda</v>
      </c>
      <c r="G242" t="str">
        <f t="shared" si="10"/>
        <v>APAZA CALDERON</v>
      </c>
      <c r="H242" t="str">
        <f t="shared" si="11"/>
        <v>María Fernanda</v>
      </c>
    </row>
    <row r="243" spans="1:8">
      <c r="A243" t="s">
        <v>144</v>
      </c>
      <c r="B243" t="s">
        <v>534</v>
      </c>
      <c r="C243" s="99" t="s">
        <v>30</v>
      </c>
      <c r="D243">
        <f>VLOOKUP(A243, instituciones!$B$2:$D$79, 2, FALSE)</f>
        <v>8</v>
      </c>
      <c r="F243" t="str">
        <f t="shared" si="9"/>
        <v>BARRIALES CONDORI Ana Gabriela</v>
      </c>
      <c r="G243" t="str">
        <f t="shared" si="10"/>
        <v>BARRIALES CONDORI</v>
      </c>
      <c r="H243" t="str">
        <f t="shared" si="11"/>
        <v>Ana Gabriela</v>
      </c>
    </row>
    <row r="244" spans="1:8">
      <c r="A244" t="s">
        <v>144</v>
      </c>
      <c r="B244" t="s">
        <v>535</v>
      </c>
      <c r="C244" s="99" t="s">
        <v>30</v>
      </c>
      <c r="D244">
        <f>VLOOKUP(A244, instituciones!$B$2:$D$79, 2, FALSE)</f>
        <v>8</v>
      </c>
      <c r="F244" t="str">
        <f t="shared" si="9"/>
        <v>BELLIDO AGUILAR Neymar Xavi</v>
      </c>
      <c r="G244" t="str">
        <f t="shared" si="10"/>
        <v>BELLIDO AGUILAR</v>
      </c>
      <c r="H244" t="str">
        <f t="shared" si="11"/>
        <v>Neymar Xavi</v>
      </c>
    </row>
    <row r="245" spans="1:8">
      <c r="A245" t="s">
        <v>144</v>
      </c>
      <c r="B245" t="s">
        <v>536</v>
      </c>
      <c r="C245" s="99" t="s">
        <v>30</v>
      </c>
      <c r="D245">
        <f>VLOOKUP(A245, instituciones!$B$2:$D$79, 2, FALSE)</f>
        <v>8</v>
      </c>
      <c r="F245" t="str">
        <f t="shared" si="9"/>
        <v>CCAHUANA CCAMA Brith Sheyla</v>
      </c>
      <c r="G245" t="str">
        <f t="shared" si="10"/>
        <v>CCAHUANA CCAMA</v>
      </c>
      <c r="H245" t="str">
        <f t="shared" si="11"/>
        <v>Brith Sheyla</v>
      </c>
    </row>
    <row r="246" spans="1:8">
      <c r="A246" t="s">
        <v>144</v>
      </c>
      <c r="B246" t="s">
        <v>537</v>
      </c>
      <c r="C246" s="99" t="s">
        <v>30</v>
      </c>
      <c r="D246">
        <f>VLOOKUP(A246, instituciones!$B$2:$D$79, 2, FALSE)</f>
        <v>8</v>
      </c>
      <c r="F246" t="str">
        <f t="shared" si="9"/>
        <v>CHINO APAZA Milagros Camila</v>
      </c>
      <c r="G246" t="str">
        <f t="shared" si="10"/>
        <v>CHINO APAZA</v>
      </c>
      <c r="H246" t="str">
        <f t="shared" si="11"/>
        <v>Milagros Camila</v>
      </c>
    </row>
    <row r="247" spans="1:8">
      <c r="A247" t="s">
        <v>144</v>
      </c>
      <c r="B247" t="s">
        <v>538</v>
      </c>
      <c r="C247" s="99" t="s">
        <v>30</v>
      </c>
      <c r="D247">
        <f>VLOOKUP(A247, instituciones!$B$2:$D$79, 2, FALSE)</f>
        <v>8</v>
      </c>
      <c r="F247" t="str">
        <f t="shared" si="9"/>
        <v>CHUSI PACOSONCO Leydi Shamila</v>
      </c>
      <c r="G247" t="str">
        <f t="shared" si="10"/>
        <v>CHUSI PACOSONCO</v>
      </c>
      <c r="H247" t="str">
        <f t="shared" si="11"/>
        <v>Leydi Shamila</v>
      </c>
    </row>
    <row r="248" spans="1:8">
      <c r="A248" t="s">
        <v>144</v>
      </c>
      <c r="B248" t="s">
        <v>539</v>
      </c>
      <c r="C248" s="99" t="s">
        <v>30</v>
      </c>
      <c r="D248">
        <f>VLOOKUP(A248, instituciones!$B$2:$D$79, 2, FALSE)</f>
        <v>8</v>
      </c>
      <c r="F248" t="str">
        <f t="shared" si="9"/>
        <v>COZO CCAMA Yamilet Evelin</v>
      </c>
      <c r="G248" t="str">
        <f t="shared" si="10"/>
        <v>COZO CCAMA</v>
      </c>
      <c r="H248" t="str">
        <f t="shared" si="11"/>
        <v>Yamilet Evelin</v>
      </c>
    </row>
    <row r="249" spans="1:8">
      <c r="A249" t="s">
        <v>144</v>
      </c>
      <c r="B249" t="s">
        <v>540</v>
      </c>
      <c r="C249" s="99" t="s">
        <v>30</v>
      </c>
      <c r="D249">
        <f>VLOOKUP(A249, instituciones!$B$2:$D$79, 2, FALSE)</f>
        <v>8</v>
      </c>
      <c r="F249" t="str">
        <f t="shared" si="9"/>
        <v>GONZA CCAMA Flor de María</v>
      </c>
      <c r="G249" t="str">
        <f t="shared" si="10"/>
        <v>GONZA CCAMA</v>
      </c>
      <c r="H249" t="str">
        <f t="shared" si="11"/>
        <v>Flor de María</v>
      </c>
    </row>
    <row r="250" spans="1:8">
      <c r="A250" t="s">
        <v>144</v>
      </c>
      <c r="B250" t="s">
        <v>541</v>
      </c>
      <c r="C250" s="99" t="s">
        <v>30</v>
      </c>
      <c r="D250">
        <f>VLOOKUP(A250, instituciones!$B$2:$D$79, 2, FALSE)</f>
        <v>8</v>
      </c>
      <c r="F250" t="str">
        <f t="shared" si="9"/>
        <v>HUAMANTUCO VALERIANO Rosario Dioselina</v>
      </c>
      <c r="G250" t="str">
        <f t="shared" si="10"/>
        <v>HUAMANTUCO VALERIANO</v>
      </c>
      <c r="H250" t="str">
        <f t="shared" si="11"/>
        <v>Rosario Dioselina</v>
      </c>
    </row>
    <row r="251" spans="1:8">
      <c r="A251" t="s">
        <v>144</v>
      </c>
      <c r="B251" t="s">
        <v>542</v>
      </c>
      <c r="C251" s="99" t="s">
        <v>30</v>
      </c>
      <c r="D251">
        <f>VLOOKUP(A251, instituciones!$B$2:$D$79, 2, FALSE)</f>
        <v>8</v>
      </c>
      <c r="F251" t="str">
        <f t="shared" si="9"/>
        <v>NAREZO ROCHA Amadeo Benjamin</v>
      </c>
      <c r="G251" t="str">
        <f t="shared" si="10"/>
        <v>NAREZO ROCHA</v>
      </c>
      <c r="H251" t="str">
        <f t="shared" si="11"/>
        <v>Amadeo Benjamin</v>
      </c>
    </row>
    <row r="252" spans="1:8">
      <c r="A252" t="s">
        <v>144</v>
      </c>
      <c r="B252" t="s">
        <v>543</v>
      </c>
      <c r="C252" s="99" t="s">
        <v>30</v>
      </c>
      <c r="D252">
        <f>VLOOKUP(A252, instituciones!$B$2:$D$79, 2, FALSE)</f>
        <v>8</v>
      </c>
      <c r="F252" t="str">
        <f t="shared" si="9"/>
        <v>PACHECCA CAHUANA Simeone Jhairo</v>
      </c>
      <c r="G252" t="str">
        <f t="shared" si="10"/>
        <v>PACHECCA CAHUANA</v>
      </c>
      <c r="H252" t="str">
        <f t="shared" si="11"/>
        <v>Simeone Jhairo</v>
      </c>
    </row>
    <row r="253" spans="1:8">
      <c r="A253" t="s">
        <v>144</v>
      </c>
      <c r="B253" t="s">
        <v>544</v>
      </c>
      <c r="C253" s="99" t="s">
        <v>30</v>
      </c>
      <c r="D253">
        <f>VLOOKUP(A253, instituciones!$B$2:$D$79, 2, FALSE)</f>
        <v>8</v>
      </c>
      <c r="F253" t="str">
        <f t="shared" si="9"/>
        <v>PALOMINO CCAHUANA Yifer Hefrazil</v>
      </c>
      <c r="G253" t="str">
        <f t="shared" si="10"/>
        <v>PALOMINO CCAHUANA</v>
      </c>
      <c r="H253" t="str">
        <f t="shared" si="11"/>
        <v>Yifer Hefrazil</v>
      </c>
    </row>
    <row r="254" spans="1:8">
      <c r="A254" t="s">
        <v>144</v>
      </c>
      <c r="B254" t="s">
        <v>545</v>
      </c>
      <c r="C254" s="99" t="s">
        <v>30</v>
      </c>
      <c r="D254">
        <f>VLOOKUP(A254, instituciones!$B$2:$D$79, 2, FALSE)</f>
        <v>8</v>
      </c>
      <c r="F254" t="str">
        <f t="shared" si="9"/>
        <v>PHOCCO AGUILAR Luis Fernando</v>
      </c>
      <c r="G254" t="str">
        <f t="shared" si="10"/>
        <v>PHOCCO AGUILAR</v>
      </c>
      <c r="H254" t="str">
        <f t="shared" si="11"/>
        <v>Luis Fernando</v>
      </c>
    </row>
    <row r="255" spans="1:8">
      <c r="A255" t="s">
        <v>144</v>
      </c>
      <c r="B255" t="s">
        <v>546</v>
      </c>
      <c r="C255" s="99" t="s">
        <v>30</v>
      </c>
      <c r="D255">
        <f>VLOOKUP(A255, instituciones!$B$2:$D$79, 2, FALSE)</f>
        <v>8</v>
      </c>
      <c r="F255" t="str">
        <f t="shared" si="9"/>
        <v>QUISPE PHOCCO Eduardo Mateo</v>
      </c>
      <c r="G255" t="str">
        <f t="shared" si="10"/>
        <v>QUISPE PHOCCO</v>
      </c>
      <c r="H255" t="str">
        <f t="shared" si="11"/>
        <v>Eduardo Mateo</v>
      </c>
    </row>
    <row r="256" spans="1:8">
      <c r="A256" t="s">
        <v>144</v>
      </c>
      <c r="B256" t="s">
        <v>547</v>
      </c>
      <c r="C256" s="99" t="s">
        <v>30</v>
      </c>
      <c r="D256">
        <f>VLOOKUP(A256, instituciones!$B$2:$D$79, 2, FALSE)</f>
        <v>8</v>
      </c>
      <c r="F256" t="str">
        <f t="shared" si="9"/>
        <v>VALERIANO MAMANI Flor Kelin</v>
      </c>
      <c r="G256" t="str">
        <f t="shared" si="10"/>
        <v>VALERIANO MAMANI</v>
      </c>
      <c r="H256" t="str">
        <f t="shared" si="11"/>
        <v>Flor Kelin</v>
      </c>
    </row>
    <row r="257" spans="1:8">
      <c r="A257" t="s">
        <v>144</v>
      </c>
      <c r="B257" t="s">
        <v>548</v>
      </c>
      <c r="C257" s="99" t="s">
        <v>30</v>
      </c>
      <c r="D257">
        <f>VLOOKUP(A257, instituciones!$B$2:$D$79, 2, FALSE)</f>
        <v>8</v>
      </c>
      <c r="F257" t="str">
        <f t="shared" si="9"/>
        <v>VALERIANO PHOCCO Floricielo</v>
      </c>
      <c r="G257" t="str">
        <f t="shared" si="10"/>
        <v>VALERIANO PHOCCO</v>
      </c>
      <c r="H257" t="str">
        <f t="shared" si="11"/>
        <v>Floricielo</v>
      </c>
    </row>
    <row r="258" spans="1:8">
      <c r="A258" t="s">
        <v>167</v>
      </c>
      <c r="B258" t="s">
        <v>757</v>
      </c>
      <c r="C258" s="99" t="s">
        <v>30</v>
      </c>
      <c r="D258">
        <f>VLOOKUP(A258, instituciones!$B$2:$D$79, 2, FALSE)</f>
        <v>9</v>
      </c>
      <c r="F258" t="str">
        <f t="shared" si="9"/>
        <v>ANAHUI MAQUE Flor de María</v>
      </c>
      <c r="G258" t="str">
        <f t="shared" si="10"/>
        <v>ANAHUI MAQUE</v>
      </c>
      <c r="H258" t="str">
        <f t="shared" si="11"/>
        <v>Flor de María</v>
      </c>
    </row>
    <row r="259" spans="1:8">
      <c r="A259" t="s">
        <v>167</v>
      </c>
      <c r="B259" t="s">
        <v>758</v>
      </c>
      <c r="C259" s="99" t="s">
        <v>30</v>
      </c>
      <c r="D259">
        <f>VLOOKUP(A259, instituciones!$B$2:$D$79, 2, FALSE)</f>
        <v>9</v>
      </c>
      <c r="F259" t="str">
        <f t="shared" ref="F259:F322" si="12">SUBSTITUTE(B259,",","")</f>
        <v>AQUINO HUALLA Dandi Deysi</v>
      </c>
      <c r="G259" t="str">
        <f t="shared" ref="G259:G322" si="13">CONCATENATE(LEFT(F259, FIND(" ", F259)-1), " ", LEFT(RIGHT(F259, LEN(F259)-FIND(" ", F259)), FIND(" ", RIGHT(F259, LEN(F259)-FIND(" ", F259)))-1))</f>
        <v>AQUINO HUALLA</v>
      </c>
      <c r="H259" t="str">
        <f t="shared" ref="H259:H322" si="14">RIGHT(F259, LEN(F259) - FIND(" ",F259, FIND(" ",F259)+1))</f>
        <v>Dandi Deysi</v>
      </c>
    </row>
    <row r="260" spans="1:8">
      <c r="A260" t="s">
        <v>167</v>
      </c>
      <c r="B260" t="s">
        <v>759</v>
      </c>
      <c r="C260" s="99" t="s">
        <v>30</v>
      </c>
      <c r="D260">
        <f>VLOOKUP(A260, instituciones!$B$2:$D$79, 2, FALSE)</f>
        <v>9</v>
      </c>
      <c r="F260" t="str">
        <f t="shared" si="12"/>
        <v>ARPITA MAQUE Darwin Elvis</v>
      </c>
      <c r="G260" t="str">
        <f t="shared" si="13"/>
        <v>ARPITA MAQUE</v>
      </c>
      <c r="H260" t="str">
        <f t="shared" si="14"/>
        <v>Darwin Elvis</v>
      </c>
    </row>
    <row r="261" spans="1:8">
      <c r="A261" t="s">
        <v>167</v>
      </c>
      <c r="B261" t="s">
        <v>760</v>
      </c>
      <c r="C261" s="99" t="s">
        <v>30</v>
      </c>
      <c r="D261">
        <f>VLOOKUP(A261, instituciones!$B$2:$D$79, 2, FALSE)</f>
        <v>9</v>
      </c>
      <c r="F261" t="str">
        <f t="shared" si="12"/>
        <v>CCOA ANAHUI Yeny Lizeth</v>
      </c>
      <c r="G261" t="str">
        <f t="shared" si="13"/>
        <v>CCOA ANAHUI</v>
      </c>
      <c r="H261" t="str">
        <f t="shared" si="14"/>
        <v>Yeny Lizeth</v>
      </c>
    </row>
    <row r="262" spans="1:8">
      <c r="A262" t="s">
        <v>167</v>
      </c>
      <c r="B262" t="s">
        <v>761</v>
      </c>
      <c r="C262" s="99" t="s">
        <v>30</v>
      </c>
      <c r="D262">
        <f>VLOOKUP(A262, instituciones!$B$2:$D$79, 2, FALSE)</f>
        <v>9</v>
      </c>
      <c r="F262" t="str">
        <f t="shared" si="12"/>
        <v>CHOQUEHUANCA GRETA Mendyaneth</v>
      </c>
      <c r="G262" t="str">
        <f t="shared" si="13"/>
        <v>CHOQUEHUANCA GRETA</v>
      </c>
      <c r="H262" t="str">
        <f t="shared" si="14"/>
        <v>Mendyaneth</v>
      </c>
    </row>
    <row r="263" spans="1:8">
      <c r="A263" t="s">
        <v>167</v>
      </c>
      <c r="B263" t="s">
        <v>762</v>
      </c>
      <c r="C263" s="99" t="s">
        <v>30</v>
      </c>
      <c r="D263">
        <f>VLOOKUP(A263, instituciones!$B$2:$D$79, 2, FALSE)</f>
        <v>9</v>
      </c>
      <c r="F263" t="str">
        <f t="shared" si="12"/>
        <v>CHURA PUÑO Juan Carlos</v>
      </c>
      <c r="G263" t="str">
        <f t="shared" si="13"/>
        <v>CHURA PUÑO</v>
      </c>
      <c r="H263" t="str">
        <f t="shared" si="14"/>
        <v>Juan Carlos</v>
      </c>
    </row>
    <row r="264" spans="1:8">
      <c r="A264" t="s">
        <v>167</v>
      </c>
      <c r="B264" t="s">
        <v>763</v>
      </c>
      <c r="C264" s="99" t="s">
        <v>30</v>
      </c>
      <c r="D264">
        <f>VLOOKUP(A264, instituciones!$B$2:$D$79, 2, FALSE)</f>
        <v>9</v>
      </c>
      <c r="F264" t="str">
        <f t="shared" si="12"/>
        <v>FLORES HUAMANTUCO Danitza Mayvee</v>
      </c>
      <c r="G264" t="str">
        <f t="shared" si="13"/>
        <v>FLORES HUAMANTUCO</v>
      </c>
      <c r="H264" t="str">
        <f t="shared" si="14"/>
        <v>Danitza Mayvee</v>
      </c>
    </row>
    <row r="265" spans="1:8">
      <c r="A265" t="s">
        <v>167</v>
      </c>
      <c r="B265" t="s">
        <v>764</v>
      </c>
      <c r="C265" s="99" t="s">
        <v>30</v>
      </c>
      <c r="D265">
        <f>VLOOKUP(A265, instituciones!$B$2:$D$79, 2, FALSE)</f>
        <v>9</v>
      </c>
      <c r="F265" t="str">
        <f t="shared" si="12"/>
        <v>FLORES ROSAS Julia Virginia</v>
      </c>
      <c r="G265" t="str">
        <f t="shared" si="13"/>
        <v>FLORES ROSAS</v>
      </c>
      <c r="H265" t="str">
        <f t="shared" si="14"/>
        <v>Julia Virginia</v>
      </c>
    </row>
    <row r="266" spans="1:8">
      <c r="A266" t="s">
        <v>167</v>
      </c>
      <c r="B266" t="s">
        <v>765</v>
      </c>
      <c r="C266" s="99" t="s">
        <v>30</v>
      </c>
      <c r="D266">
        <f>VLOOKUP(A266, instituciones!$B$2:$D$79, 2, FALSE)</f>
        <v>9</v>
      </c>
      <c r="F266" t="str">
        <f t="shared" si="12"/>
        <v>FLORES VILCA Aida Kiara</v>
      </c>
      <c r="G266" t="str">
        <f t="shared" si="13"/>
        <v>FLORES VILCA</v>
      </c>
      <c r="H266" t="str">
        <f t="shared" si="14"/>
        <v>Aida Kiara</v>
      </c>
    </row>
    <row r="267" spans="1:8">
      <c r="A267" t="s">
        <v>167</v>
      </c>
      <c r="B267" t="s">
        <v>766</v>
      </c>
      <c r="C267" s="99" t="s">
        <v>30</v>
      </c>
      <c r="D267">
        <f>VLOOKUP(A267, instituciones!$B$2:$D$79, 2, FALSE)</f>
        <v>9</v>
      </c>
      <c r="F267" t="str">
        <f t="shared" si="12"/>
        <v>GUTIERREZ PUMA Danny Yeison</v>
      </c>
      <c r="G267" t="str">
        <f t="shared" si="13"/>
        <v>GUTIERREZ PUMA</v>
      </c>
      <c r="H267" t="str">
        <f t="shared" si="14"/>
        <v>Danny Yeison</v>
      </c>
    </row>
    <row r="268" spans="1:8">
      <c r="A268" t="s">
        <v>167</v>
      </c>
      <c r="B268" t="s">
        <v>767</v>
      </c>
      <c r="C268" s="99" t="s">
        <v>30</v>
      </c>
      <c r="D268">
        <f>VLOOKUP(A268, instituciones!$B$2:$D$79, 2, FALSE)</f>
        <v>9</v>
      </c>
      <c r="F268" t="str">
        <f t="shared" si="12"/>
        <v>HANCCO APAZA Yandi Belinda</v>
      </c>
      <c r="G268" t="str">
        <f t="shared" si="13"/>
        <v>HANCCO APAZA</v>
      </c>
      <c r="H268" t="str">
        <f t="shared" si="14"/>
        <v>Yandi Belinda</v>
      </c>
    </row>
    <row r="269" spans="1:8">
      <c r="A269" t="s">
        <v>167</v>
      </c>
      <c r="B269" t="s">
        <v>768</v>
      </c>
      <c r="C269" s="99" t="s">
        <v>30</v>
      </c>
      <c r="D269">
        <f>VLOOKUP(A269, instituciones!$B$2:$D$79, 2, FALSE)</f>
        <v>9</v>
      </c>
      <c r="F269" t="str">
        <f t="shared" si="12"/>
        <v>HANCCO  CCOA Jhon Jhayson</v>
      </c>
      <c r="G269" t="str">
        <f t="shared" si="13"/>
        <v xml:space="preserve">HANCCO </v>
      </c>
      <c r="H269" t="str">
        <f t="shared" si="14"/>
        <v>CCOA Jhon Jhayson</v>
      </c>
    </row>
    <row r="270" spans="1:8">
      <c r="A270" t="s">
        <v>167</v>
      </c>
      <c r="B270" t="s">
        <v>769</v>
      </c>
      <c r="C270" s="99" t="s">
        <v>30</v>
      </c>
      <c r="D270">
        <f>VLOOKUP(A270, instituciones!$B$2:$D$79, 2, FALSE)</f>
        <v>9</v>
      </c>
      <c r="F270" t="str">
        <f t="shared" si="12"/>
        <v>HUARSAYA TINTA Lizeth Briseyda</v>
      </c>
      <c r="G270" t="str">
        <f t="shared" si="13"/>
        <v>HUARSAYA TINTA</v>
      </c>
      <c r="H270" t="str">
        <f t="shared" si="14"/>
        <v>Lizeth Briseyda</v>
      </c>
    </row>
    <row r="271" spans="1:8">
      <c r="A271" t="s">
        <v>167</v>
      </c>
      <c r="B271" t="s">
        <v>770</v>
      </c>
      <c r="C271" s="99" t="s">
        <v>30</v>
      </c>
      <c r="D271">
        <f>VLOOKUP(A271, instituciones!$B$2:$D$79, 2, FALSE)</f>
        <v>9</v>
      </c>
      <c r="F271" t="str">
        <f t="shared" si="12"/>
        <v>MACEDO CARBAJAL Roseysela Dennis</v>
      </c>
      <c r="G271" t="str">
        <f t="shared" si="13"/>
        <v>MACEDO CARBAJAL</v>
      </c>
      <c r="H271" t="str">
        <f t="shared" si="14"/>
        <v>Roseysela Dennis</v>
      </c>
    </row>
    <row r="272" spans="1:8">
      <c r="A272" t="s">
        <v>167</v>
      </c>
      <c r="B272" t="s">
        <v>771</v>
      </c>
      <c r="C272" s="99" t="s">
        <v>30</v>
      </c>
      <c r="D272">
        <f>VLOOKUP(A272, instituciones!$B$2:$D$79, 2, FALSE)</f>
        <v>9</v>
      </c>
      <c r="F272" t="str">
        <f t="shared" si="12"/>
        <v>MACEDO HUAMANTUCO Yon Lider</v>
      </c>
      <c r="G272" t="str">
        <f t="shared" si="13"/>
        <v>MACEDO HUAMANTUCO</v>
      </c>
      <c r="H272" t="str">
        <f t="shared" si="14"/>
        <v>Yon Lider</v>
      </c>
    </row>
    <row r="273" spans="1:8">
      <c r="A273" t="s">
        <v>167</v>
      </c>
      <c r="B273" t="s">
        <v>772</v>
      </c>
      <c r="C273" s="99" t="s">
        <v>30</v>
      </c>
      <c r="D273">
        <f>VLOOKUP(A273, instituciones!$B$2:$D$79, 2, FALSE)</f>
        <v>9</v>
      </c>
      <c r="F273" t="str">
        <f t="shared" si="12"/>
        <v>MOROCCO CHOQUEHUANCA Flor Sonia</v>
      </c>
      <c r="G273" t="str">
        <f t="shared" si="13"/>
        <v>MOROCCO CHOQUEHUANCA</v>
      </c>
      <c r="H273" t="str">
        <f t="shared" si="14"/>
        <v>Flor Sonia</v>
      </c>
    </row>
    <row r="274" spans="1:8">
      <c r="A274" t="s">
        <v>167</v>
      </c>
      <c r="B274" t="s">
        <v>773</v>
      </c>
      <c r="C274" s="99" t="s">
        <v>30</v>
      </c>
      <c r="D274">
        <f>VLOOKUP(A274, instituciones!$B$2:$D$79, 2, FALSE)</f>
        <v>9</v>
      </c>
      <c r="F274" t="str">
        <f t="shared" si="12"/>
        <v>RAMOS HANCCO Cristhian Abel</v>
      </c>
      <c r="G274" t="str">
        <f t="shared" si="13"/>
        <v>RAMOS HANCCO</v>
      </c>
      <c r="H274" t="str">
        <f t="shared" si="14"/>
        <v>Cristhian Abel</v>
      </c>
    </row>
    <row r="275" spans="1:8">
      <c r="A275" t="s">
        <v>167</v>
      </c>
      <c r="B275" t="s">
        <v>774</v>
      </c>
      <c r="C275" s="99" t="s">
        <v>30</v>
      </c>
      <c r="D275">
        <f>VLOOKUP(A275, instituciones!$B$2:$D$79, 2, FALSE)</f>
        <v>9</v>
      </c>
      <c r="F275" t="str">
        <f t="shared" si="12"/>
        <v>ROSAS LIMACHE Yaneth Yobana</v>
      </c>
      <c r="G275" t="str">
        <f t="shared" si="13"/>
        <v>ROSAS LIMACHE</v>
      </c>
      <c r="H275" t="str">
        <f t="shared" si="14"/>
        <v>Yaneth Yobana</v>
      </c>
    </row>
    <row r="276" spans="1:8">
      <c r="A276" t="s">
        <v>73</v>
      </c>
      <c r="B276" t="s">
        <v>324</v>
      </c>
      <c r="C276" s="99" t="s">
        <v>30</v>
      </c>
      <c r="D276">
        <f>VLOOKUP(A276, instituciones!$B$2:$D$79, 2, FALSE)</f>
        <v>10</v>
      </c>
      <c r="F276" t="str">
        <f t="shared" si="12"/>
        <v>APUCOSI QUISPE Mayly Emely</v>
      </c>
      <c r="G276" t="str">
        <f t="shared" si="13"/>
        <v>APUCOSI QUISPE</v>
      </c>
      <c r="H276" t="str">
        <f t="shared" si="14"/>
        <v>Mayly Emely</v>
      </c>
    </row>
    <row r="277" spans="1:8">
      <c r="A277" t="s">
        <v>73</v>
      </c>
      <c r="B277" t="s">
        <v>325</v>
      </c>
      <c r="C277" s="99" t="s">
        <v>30</v>
      </c>
      <c r="D277">
        <f>VLOOKUP(A277, instituciones!$B$2:$D$79, 2, FALSE)</f>
        <v>10</v>
      </c>
      <c r="F277" t="str">
        <f t="shared" si="12"/>
        <v>APUCUSI CASTRILLO Lizeth Eveli</v>
      </c>
      <c r="G277" t="str">
        <f t="shared" si="13"/>
        <v>APUCUSI CASTRILLO</v>
      </c>
      <c r="H277" t="str">
        <f t="shared" si="14"/>
        <v>Lizeth Eveli</v>
      </c>
    </row>
    <row r="278" spans="1:8">
      <c r="A278" t="s">
        <v>73</v>
      </c>
      <c r="B278" t="s">
        <v>326</v>
      </c>
      <c r="C278" s="99" t="s">
        <v>30</v>
      </c>
      <c r="D278">
        <f>VLOOKUP(A278, instituciones!$B$2:$D$79, 2, FALSE)</f>
        <v>10</v>
      </c>
      <c r="F278" t="str">
        <f t="shared" si="12"/>
        <v>CCUNO TITO Lizyandi Menguiy Nayely</v>
      </c>
      <c r="G278" t="str">
        <f t="shared" si="13"/>
        <v>CCUNO TITO</v>
      </c>
      <c r="H278" t="str">
        <f t="shared" si="14"/>
        <v>Lizyandi Menguiy Nayely</v>
      </c>
    </row>
    <row r="279" spans="1:8">
      <c r="A279" t="s">
        <v>73</v>
      </c>
      <c r="B279" t="s">
        <v>327</v>
      </c>
      <c r="C279" s="99" t="s">
        <v>30</v>
      </c>
      <c r="D279">
        <f>VLOOKUP(A279, instituciones!$B$2:$D$79, 2, FALSE)</f>
        <v>10</v>
      </c>
      <c r="F279" t="str">
        <f t="shared" si="12"/>
        <v>CHAMBI YUPANQUI Yeremy Neymar</v>
      </c>
      <c r="G279" t="str">
        <f t="shared" si="13"/>
        <v>CHAMBI YUPANQUI</v>
      </c>
      <c r="H279" t="str">
        <f t="shared" si="14"/>
        <v>Yeremy Neymar</v>
      </c>
    </row>
    <row r="280" spans="1:8">
      <c r="A280" t="s">
        <v>73</v>
      </c>
      <c r="B280" t="s">
        <v>328</v>
      </c>
      <c r="C280" s="99" t="s">
        <v>30</v>
      </c>
      <c r="D280">
        <f>VLOOKUP(A280, instituciones!$B$2:$D$79, 2, FALSE)</f>
        <v>10</v>
      </c>
      <c r="F280" t="str">
        <f t="shared" si="12"/>
        <v>HUALLA QUISPE Gleny Marleny</v>
      </c>
      <c r="G280" t="str">
        <f t="shared" si="13"/>
        <v>HUALLA QUISPE</v>
      </c>
      <c r="H280" t="str">
        <f t="shared" si="14"/>
        <v>Gleny Marleny</v>
      </c>
    </row>
    <row r="281" spans="1:8">
      <c r="A281" t="s">
        <v>73</v>
      </c>
      <c r="B281" t="s">
        <v>329</v>
      </c>
      <c r="C281" s="99" t="s">
        <v>30</v>
      </c>
      <c r="D281">
        <f>VLOOKUP(A281, instituciones!$B$2:$D$79, 2, FALSE)</f>
        <v>10</v>
      </c>
      <c r="F281" t="str">
        <f t="shared" si="12"/>
        <v>LLANOS MAMANI Gladymel Patty</v>
      </c>
      <c r="G281" t="str">
        <f t="shared" si="13"/>
        <v>LLANOS MAMANI</v>
      </c>
      <c r="H281" t="str">
        <f t="shared" si="14"/>
        <v>Gladymel Patty</v>
      </c>
    </row>
    <row r="282" spans="1:8">
      <c r="A282" t="s">
        <v>78</v>
      </c>
      <c r="B282" t="s">
        <v>330</v>
      </c>
      <c r="C282" s="99" t="s">
        <v>30</v>
      </c>
      <c r="D282">
        <f>VLOOKUP(A282, instituciones!$B$2:$D$79, 2, FALSE)</f>
        <v>11</v>
      </c>
      <c r="F282" t="str">
        <f t="shared" si="12"/>
        <v>BELLIDO MOLLO JEAN FRANK</v>
      </c>
      <c r="G282" t="str">
        <f t="shared" si="13"/>
        <v>BELLIDO MOLLO</v>
      </c>
      <c r="H282" t="str">
        <f t="shared" si="14"/>
        <v>JEAN FRANK</v>
      </c>
    </row>
    <row r="283" spans="1:8">
      <c r="A283" t="s">
        <v>78</v>
      </c>
      <c r="B283" t="s">
        <v>331</v>
      </c>
      <c r="C283" s="99" t="s">
        <v>30</v>
      </c>
      <c r="D283">
        <f>VLOOKUP(A283, instituciones!$B$2:$D$79, 2, FALSE)</f>
        <v>11</v>
      </c>
      <c r="F283" t="str">
        <f t="shared" si="12"/>
        <v>MAQQUE MOLLO AYMAR</v>
      </c>
      <c r="G283" t="str">
        <f t="shared" si="13"/>
        <v>MAQQUE MOLLO</v>
      </c>
      <c r="H283" t="str">
        <f t="shared" si="14"/>
        <v>AYMAR</v>
      </c>
    </row>
    <row r="284" spans="1:8">
      <c r="A284" t="s">
        <v>78</v>
      </c>
      <c r="B284" t="s">
        <v>332</v>
      </c>
      <c r="C284" s="99" t="s">
        <v>30</v>
      </c>
      <c r="D284">
        <f>VLOOKUP(A284, instituciones!$B$2:$D$79, 2, FALSE)</f>
        <v>11</v>
      </c>
      <c r="F284" t="str">
        <f t="shared" si="12"/>
        <v>MOLLO CABRERA MAGNO</v>
      </c>
      <c r="G284" t="str">
        <f t="shared" si="13"/>
        <v>MOLLO CABRERA</v>
      </c>
      <c r="H284" t="str">
        <f t="shared" si="14"/>
        <v>MAGNO</v>
      </c>
    </row>
    <row r="285" spans="1:8">
      <c r="A285" t="s">
        <v>78</v>
      </c>
      <c r="B285" t="s">
        <v>333</v>
      </c>
      <c r="C285" s="99" t="s">
        <v>30</v>
      </c>
      <c r="D285">
        <f>VLOOKUP(A285, instituciones!$B$2:$D$79, 2, FALSE)</f>
        <v>11</v>
      </c>
      <c r="F285" t="str">
        <f t="shared" si="12"/>
        <v>PACCO CONDORI JHOVAN W</v>
      </c>
      <c r="G285" t="str">
        <f t="shared" si="13"/>
        <v>PACCO CONDORI</v>
      </c>
      <c r="H285" t="str">
        <f t="shared" si="14"/>
        <v>JHOVAN W</v>
      </c>
    </row>
    <row r="286" spans="1:8">
      <c r="A286" t="s">
        <v>78</v>
      </c>
      <c r="B286" t="s">
        <v>334</v>
      </c>
      <c r="C286" s="99" t="s">
        <v>30</v>
      </c>
      <c r="D286">
        <f>VLOOKUP(A286, instituciones!$B$2:$D$79, 2, FALSE)</f>
        <v>11</v>
      </c>
      <c r="F286" t="str">
        <f t="shared" si="12"/>
        <v>QUISPE GARRIDO AYDA LUZ</v>
      </c>
      <c r="G286" t="str">
        <f t="shared" si="13"/>
        <v>QUISPE GARRIDO</v>
      </c>
      <c r="H286" t="str">
        <f t="shared" si="14"/>
        <v>AYDA LUZ</v>
      </c>
    </row>
    <row r="287" spans="1:8">
      <c r="A287" t="s">
        <v>78</v>
      </c>
      <c r="B287" t="s">
        <v>335</v>
      </c>
      <c r="C287" s="99" t="s">
        <v>30</v>
      </c>
      <c r="D287">
        <f>VLOOKUP(A287, instituciones!$B$2:$D$79, 2, FALSE)</f>
        <v>11</v>
      </c>
      <c r="F287" t="str">
        <f t="shared" si="12"/>
        <v>QUISPE SOLIS ROY ELBIO</v>
      </c>
      <c r="G287" t="str">
        <f t="shared" si="13"/>
        <v>QUISPE SOLIS</v>
      </c>
      <c r="H287" t="str">
        <f t="shared" si="14"/>
        <v>ROY ELBIO</v>
      </c>
    </row>
    <row r="288" spans="1:8">
      <c r="A288" t="s">
        <v>78</v>
      </c>
      <c r="B288" t="s">
        <v>336</v>
      </c>
      <c r="C288" s="99" t="s">
        <v>30</v>
      </c>
      <c r="D288">
        <f>VLOOKUP(A288, instituciones!$B$2:$D$79, 2, FALSE)</f>
        <v>11</v>
      </c>
      <c r="F288" t="str">
        <f t="shared" si="12"/>
        <v>QUISPE SURCO YERSON ARTURO</v>
      </c>
      <c r="G288" t="str">
        <f t="shared" si="13"/>
        <v>QUISPE SURCO</v>
      </c>
      <c r="H288" t="str">
        <f t="shared" si="14"/>
        <v>YERSON ARTURO</v>
      </c>
    </row>
    <row r="289" spans="1:8">
      <c r="A289" t="s">
        <v>78</v>
      </c>
      <c r="B289" t="s">
        <v>337</v>
      </c>
      <c r="C289" s="99" t="s">
        <v>30</v>
      </c>
      <c r="D289">
        <f>VLOOKUP(A289, instituciones!$B$2:$D$79, 2, FALSE)</f>
        <v>11</v>
      </c>
      <c r="F289" t="str">
        <f t="shared" si="12"/>
        <v>TEJADA CRUZ JHOJAN</v>
      </c>
      <c r="G289" t="str">
        <f t="shared" si="13"/>
        <v>TEJADA CRUZ</v>
      </c>
      <c r="H289" t="str">
        <f t="shared" si="14"/>
        <v>JHOJAN</v>
      </c>
    </row>
    <row r="290" spans="1:8">
      <c r="A290" t="s">
        <v>78</v>
      </c>
      <c r="B290" t="s">
        <v>352</v>
      </c>
      <c r="C290" s="99" t="s">
        <v>72</v>
      </c>
      <c r="D290">
        <f>VLOOKUP(A290, instituciones!$B$2:$D$79, 2, FALSE)</f>
        <v>11</v>
      </c>
      <c r="F290" t="str">
        <f t="shared" si="12"/>
        <v>Perez</v>
      </c>
      <c r="G290" t="e">
        <f t="shared" si="13"/>
        <v>#VALUE!</v>
      </c>
      <c r="H290" t="e">
        <f t="shared" si="14"/>
        <v>#VALUE!</v>
      </c>
    </row>
    <row r="291" spans="1:8">
      <c r="A291" t="s">
        <v>78</v>
      </c>
      <c r="B291" t="s">
        <v>352</v>
      </c>
      <c r="C291" s="99" t="s">
        <v>72</v>
      </c>
      <c r="D291">
        <f>VLOOKUP(A291, instituciones!$B$2:$D$79, 2, FALSE)</f>
        <v>11</v>
      </c>
      <c r="F291" t="str">
        <f t="shared" si="12"/>
        <v>Perez</v>
      </c>
      <c r="G291" t="e">
        <f t="shared" si="13"/>
        <v>#VALUE!</v>
      </c>
      <c r="H291" t="e">
        <f t="shared" si="14"/>
        <v>#VALUE!</v>
      </c>
    </row>
    <row r="292" spans="1:8">
      <c r="A292" t="s">
        <v>101</v>
      </c>
      <c r="B292" t="s">
        <v>341</v>
      </c>
      <c r="C292" s="99" t="s">
        <v>30</v>
      </c>
      <c r="D292">
        <f>VLOOKUP(A292, instituciones!$B$2:$D$79, 2, FALSE)</f>
        <v>12</v>
      </c>
      <c r="F292" t="str">
        <f t="shared" si="12"/>
        <v>ALFEREZ CAHUANA YOEL</v>
      </c>
      <c r="G292" t="str">
        <f t="shared" si="13"/>
        <v>ALFEREZ CAHUANA</v>
      </c>
      <c r="H292" t="str">
        <f t="shared" si="14"/>
        <v>YOEL</v>
      </c>
    </row>
    <row r="293" spans="1:8">
      <c r="A293" t="s">
        <v>101</v>
      </c>
      <c r="B293" t="s">
        <v>342</v>
      </c>
      <c r="C293" s="99" t="s">
        <v>30</v>
      </c>
      <c r="D293">
        <f>VLOOKUP(A293, instituciones!$B$2:$D$79, 2, FALSE)</f>
        <v>12</v>
      </c>
      <c r="F293" t="str">
        <f t="shared" si="12"/>
        <v>BERMUDES PACCOSONCCO MARIELA INAIDA</v>
      </c>
      <c r="G293" t="str">
        <f t="shared" si="13"/>
        <v>BERMUDES PACCOSONCCO</v>
      </c>
      <c r="H293" t="str">
        <f t="shared" si="14"/>
        <v>MARIELA INAIDA</v>
      </c>
    </row>
    <row r="294" spans="1:8">
      <c r="A294" t="s">
        <v>101</v>
      </c>
      <c r="B294" t="s">
        <v>343</v>
      </c>
      <c r="C294" s="99" t="s">
        <v>30</v>
      </c>
      <c r="D294">
        <f>VLOOKUP(A294, instituciones!$B$2:$D$79, 2, FALSE)</f>
        <v>12</v>
      </c>
      <c r="F294" t="str">
        <f t="shared" si="12"/>
        <v>GONZALES BERMUDEZ NOEMI FLOR</v>
      </c>
      <c r="G294" t="str">
        <f t="shared" si="13"/>
        <v>GONZALES BERMUDEZ</v>
      </c>
      <c r="H294" t="str">
        <f t="shared" si="14"/>
        <v>NOEMI FLOR</v>
      </c>
    </row>
    <row r="295" spans="1:8">
      <c r="A295" t="s">
        <v>101</v>
      </c>
      <c r="B295" t="s">
        <v>344</v>
      </c>
      <c r="C295" s="99" t="s">
        <v>30</v>
      </c>
      <c r="D295">
        <f>VLOOKUP(A295, instituciones!$B$2:$D$79, 2, FALSE)</f>
        <v>12</v>
      </c>
      <c r="F295" t="str">
        <f t="shared" si="12"/>
        <v>PEREZ VIRUNDE RUDY ELIAZAR</v>
      </c>
      <c r="G295" t="str">
        <f t="shared" si="13"/>
        <v>PEREZ VIRUNDE</v>
      </c>
      <c r="H295" t="str">
        <f t="shared" si="14"/>
        <v>RUDY ELIAZAR</v>
      </c>
    </row>
    <row r="296" spans="1:8">
      <c r="A296" t="s">
        <v>101</v>
      </c>
      <c r="B296" t="s">
        <v>345</v>
      </c>
      <c r="C296" s="99" t="s">
        <v>30</v>
      </c>
      <c r="D296">
        <f>VLOOKUP(A296, instituciones!$B$2:$D$79, 2, FALSE)</f>
        <v>12</v>
      </c>
      <c r="F296" t="str">
        <f t="shared" si="12"/>
        <v>VILLAGRA HANCCO SHADY JHOANA</v>
      </c>
      <c r="G296" t="str">
        <f t="shared" si="13"/>
        <v>VILLAGRA HANCCO</v>
      </c>
      <c r="H296" t="str">
        <f t="shared" si="14"/>
        <v>SHADY JHOANA</v>
      </c>
    </row>
    <row r="297" spans="1:8">
      <c r="A297" t="s">
        <v>82</v>
      </c>
      <c r="B297" t="s">
        <v>322</v>
      </c>
      <c r="C297" s="99" t="s">
        <v>30</v>
      </c>
      <c r="D297">
        <f>VLOOKUP(A297, instituciones!$B$2:$D$79, 2, FALSE)</f>
        <v>13</v>
      </c>
      <c r="F297" t="str">
        <f t="shared" si="12"/>
        <v>Ccoyori Quispecondori Yordy Denis</v>
      </c>
      <c r="G297" t="str">
        <f t="shared" si="13"/>
        <v>Ccoyori Quispecondori</v>
      </c>
      <c r="H297" t="str">
        <f t="shared" si="14"/>
        <v>Yordy Denis</v>
      </c>
    </row>
    <row r="298" spans="1:8">
      <c r="A298" t="s">
        <v>82</v>
      </c>
      <c r="B298" t="s">
        <v>323</v>
      </c>
      <c r="C298" s="99" t="s">
        <v>30</v>
      </c>
      <c r="D298">
        <f>VLOOKUP(A298, instituciones!$B$2:$D$79, 2, FALSE)</f>
        <v>13</v>
      </c>
      <c r="F298" t="str">
        <f t="shared" si="12"/>
        <v>Sucapuca Tejada Erick Oliver</v>
      </c>
      <c r="G298" t="str">
        <f t="shared" si="13"/>
        <v>Sucapuca Tejada</v>
      </c>
      <c r="H298" t="str">
        <f t="shared" si="14"/>
        <v>Erick Oliver</v>
      </c>
    </row>
    <row r="299" spans="1:8">
      <c r="A299" t="s">
        <v>146</v>
      </c>
      <c r="B299" t="s">
        <v>559</v>
      </c>
      <c r="C299" s="99" t="s">
        <v>30</v>
      </c>
      <c r="D299">
        <f>VLOOKUP(A299, instituciones!$B$2:$D$79, 2, FALSE)</f>
        <v>14</v>
      </c>
      <c r="F299" t="str">
        <f t="shared" si="12"/>
        <v>APAZA QUISPE Yenifer Shantal</v>
      </c>
      <c r="G299" t="str">
        <f t="shared" si="13"/>
        <v>APAZA QUISPE</v>
      </c>
      <c r="H299" t="str">
        <f t="shared" si="14"/>
        <v>Yenifer Shantal</v>
      </c>
    </row>
    <row r="300" spans="1:8">
      <c r="A300" t="s">
        <v>146</v>
      </c>
      <c r="B300" t="s">
        <v>560</v>
      </c>
      <c r="C300" s="99" t="s">
        <v>30</v>
      </c>
      <c r="D300">
        <f>VLOOKUP(A300, instituciones!$B$2:$D$79, 2, FALSE)</f>
        <v>14</v>
      </c>
      <c r="F300" t="str">
        <f t="shared" si="12"/>
        <v>CAHUANA AGUILAR Rosiel Nyeli</v>
      </c>
      <c r="G300" t="str">
        <f t="shared" si="13"/>
        <v>CAHUANA AGUILAR</v>
      </c>
      <c r="H300" t="str">
        <f t="shared" si="14"/>
        <v>Rosiel Nyeli</v>
      </c>
    </row>
    <row r="301" spans="1:8">
      <c r="A301" t="s">
        <v>146</v>
      </c>
      <c r="B301" t="s">
        <v>561</v>
      </c>
      <c r="C301" s="99" t="s">
        <v>30</v>
      </c>
      <c r="D301">
        <f>VLOOKUP(A301, instituciones!$B$2:$D$79, 2, FALSE)</f>
        <v>14</v>
      </c>
      <c r="F301" t="str">
        <f t="shared" si="12"/>
        <v>LIZAMA QUISPE Yuly Mayumi</v>
      </c>
      <c r="G301" t="str">
        <f t="shared" si="13"/>
        <v>LIZAMA QUISPE</v>
      </c>
      <c r="H301" t="str">
        <f t="shared" si="14"/>
        <v>Yuly Mayumi</v>
      </c>
    </row>
    <row r="302" spans="1:8">
      <c r="A302" t="s">
        <v>146</v>
      </c>
      <c r="B302" t="s">
        <v>562</v>
      </c>
      <c r="C302" s="99" t="s">
        <v>30</v>
      </c>
      <c r="D302">
        <f>VLOOKUP(A302, instituciones!$B$2:$D$79, 2, FALSE)</f>
        <v>14</v>
      </c>
      <c r="F302" t="str">
        <f t="shared" si="12"/>
        <v xml:space="preserve">MONRROY LEZAMA Cristhian Jandel                     </v>
      </c>
      <c r="G302" t="str">
        <f t="shared" si="13"/>
        <v>MONRROY LEZAMA</v>
      </c>
      <c r="H302" t="str">
        <f t="shared" si="14"/>
        <v xml:space="preserve">Cristhian Jandel                     </v>
      </c>
    </row>
    <row r="303" spans="1:8">
      <c r="A303" t="s">
        <v>146</v>
      </c>
      <c r="B303" t="s">
        <v>563</v>
      </c>
      <c r="C303" s="99" t="s">
        <v>30</v>
      </c>
      <c r="D303">
        <f>VLOOKUP(A303, instituciones!$B$2:$D$79, 2, FALSE)</f>
        <v>14</v>
      </c>
      <c r="F303" t="str">
        <f t="shared" si="12"/>
        <v>SACACA CONDORI Arjen Dillmar</v>
      </c>
      <c r="G303" t="str">
        <f t="shared" si="13"/>
        <v>SACACA CONDORI</v>
      </c>
      <c r="H303" t="str">
        <f t="shared" si="14"/>
        <v>Arjen Dillmar</v>
      </c>
    </row>
    <row r="304" spans="1:8">
      <c r="A304" t="s">
        <v>146</v>
      </c>
      <c r="B304" t="s">
        <v>564</v>
      </c>
      <c r="C304" s="99" t="s">
        <v>30</v>
      </c>
      <c r="D304">
        <f>VLOOKUP(A304, instituciones!$B$2:$D$79, 2, FALSE)</f>
        <v>14</v>
      </c>
      <c r="F304" t="str">
        <f t="shared" si="12"/>
        <v>VALENZUELA HANCCORI Britney Lizet</v>
      </c>
      <c r="G304" t="str">
        <f t="shared" si="13"/>
        <v>VALENZUELA HANCCORI</v>
      </c>
      <c r="H304" t="str">
        <f t="shared" si="14"/>
        <v>Britney Lizet</v>
      </c>
    </row>
    <row r="305" spans="1:8">
      <c r="A305" t="s">
        <v>146</v>
      </c>
      <c r="B305" t="s">
        <v>565</v>
      </c>
      <c r="C305" s="99" t="s">
        <v>30</v>
      </c>
      <c r="D305">
        <f>VLOOKUP(A305, instituciones!$B$2:$D$79, 2, FALSE)</f>
        <v>14</v>
      </c>
      <c r="F305" t="str">
        <f t="shared" si="12"/>
        <v>VARGAS UMALLA Yetson Yeremy</v>
      </c>
      <c r="G305" t="str">
        <f t="shared" si="13"/>
        <v>VARGAS UMALLA</v>
      </c>
      <c r="H305" t="str">
        <f t="shared" si="14"/>
        <v>Yetson Yeremy</v>
      </c>
    </row>
    <row r="306" spans="1:8">
      <c r="A306" t="s">
        <v>169</v>
      </c>
      <c r="B306" t="s">
        <v>775</v>
      </c>
      <c r="C306" s="99" t="s">
        <v>54</v>
      </c>
      <c r="D306">
        <f>VLOOKUP(A306, instituciones!$B$2:$D$79, 2, FALSE)</f>
        <v>15</v>
      </c>
      <c r="F306" t="str">
        <f t="shared" si="12"/>
        <v>ACROTA AGUILAR Rigoberto Manuel</v>
      </c>
      <c r="G306" t="str">
        <f t="shared" si="13"/>
        <v>ACROTA AGUILAR</v>
      </c>
      <c r="H306" t="str">
        <f t="shared" si="14"/>
        <v>Rigoberto Manuel</v>
      </c>
    </row>
    <row r="307" spans="1:8">
      <c r="A307" t="s">
        <v>169</v>
      </c>
      <c r="B307" t="s">
        <v>776</v>
      </c>
      <c r="C307" s="99" t="s">
        <v>54</v>
      </c>
      <c r="D307">
        <f>VLOOKUP(A307, instituciones!$B$2:$D$79, 2, FALSE)</f>
        <v>15</v>
      </c>
      <c r="F307" t="str">
        <f t="shared" si="12"/>
        <v>ARAUJO FLORES Leonel Marcos</v>
      </c>
      <c r="G307" t="str">
        <f t="shared" si="13"/>
        <v>ARAUJO FLORES</v>
      </c>
      <c r="H307" t="str">
        <f t="shared" si="14"/>
        <v>Leonel Marcos</v>
      </c>
    </row>
    <row r="308" spans="1:8">
      <c r="A308" t="s">
        <v>169</v>
      </c>
      <c r="B308" t="s">
        <v>777</v>
      </c>
      <c r="C308" s="99" t="s">
        <v>54</v>
      </c>
      <c r="D308">
        <f>VLOOKUP(A308, instituciones!$B$2:$D$79, 2, FALSE)</f>
        <v>15</v>
      </c>
      <c r="F308" t="str">
        <f t="shared" si="12"/>
        <v xml:space="preserve">CHURA ESPETIA Anali </v>
      </c>
      <c r="G308" t="str">
        <f t="shared" si="13"/>
        <v>CHURA ESPETIA</v>
      </c>
      <c r="H308" t="str">
        <f t="shared" si="14"/>
        <v xml:space="preserve">Anali </v>
      </c>
    </row>
    <row r="309" spans="1:8">
      <c r="A309" t="s">
        <v>169</v>
      </c>
      <c r="B309" t="s">
        <v>778</v>
      </c>
      <c r="C309" s="99" t="s">
        <v>54</v>
      </c>
      <c r="D309">
        <f>VLOOKUP(A309, instituciones!$B$2:$D$79, 2, FALSE)</f>
        <v>15</v>
      </c>
      <c r="F309" t="str">
        <f t="shared" si="12"/>
        <v>CHURA RAMOS Maria Elizabeth</v>
      </c>
      <c r="G309" t="str">
        <f t="shared" si="13"/>
        <v>CHURA RAMOS</v>
      </c>
      <c r="H309" t="str">
        <f t="shared" si="14"/>
        <v>Maria Elizabeth</v>
      </c>
    </row>
    <row r="310" spans="1:8">
      <c r="A310" t="s">
        <v>169</v>
      </c>
      <c r="B310" t="s">
        <v>779</v>
      </c>
      <c r="C310" s="99" t="s">
        <v>54</v>
      </c>
      <c r="D310">
        <f>VLOOKUP(A310, instituciones!$B$2:$D$79, 2, FALSE)</f>
        <v>15</v>
      </c>
      <c r="F310" t="str">
        <f t="shared" si="12"/>
        <v>CONDORI HUAYQUILLA Oscar</v>
      </c>
      <c r="G310" t="str">
        <f t="shared" si="13"/>
        <v>CONDORI HUAYQUILLA</v>
      </c>
      <c r="H310" t="str">
        <f t="shared" si="14"/>
        <v>Oscar</v>
      </c>
    </row>
    <row r="311" spans="1:8">
      <c r="A311" t="s">
        <v>169</v>
      </c>
      <c r="B311" t="s">
        <v>780</v>
      </c>
      <c r="C311" s="99" t="s">
        <v>54</v>
      </c>
      <c r="D311">
        <f>VLOOKUP(A311, instituciones!$B$2:$D$79, 2, FALSE)</f>
        <v>15</v>
      </c>
      <c r="F311" t="str">
        <f t="shared" si="12"/>
        <v>CRUZ CCAMA Evangelina</v>
      </c>
      <c r="G311" t="str">
        <f t="shared" si="13"/>
        <v>CRUZ CCAMA</v>
      </c>
      <c r="H311" t="str">
        <f t="shared" si="14"/>
        <v>Evangelina</v>
      </c>
    </row>
    <row r="312" spans="1:8">
      <c r="A312" t="s">
        <v>169</v>
      </c>
      <c r="B312" t="s">
        <v>781</v>
      </c>
      <c r="C312" s="99" t="s">
        <v>54</v>
      </c>
      <c r="D312">
        <f>VLOOKUP(A312, instituciones!$B$2:$D$79, 2, FALSE)</f>
        <v>15</v>
      </c>
      <c r="F312" t="str">
        <f t="shared" si="12"/>
        <v>GUTIERREZ MAMANI Lizbeth Eva</v>
      </c>
      <c r="G312" t="str">
        <f t="shared" si="13"/>
        <v>GUTIERREZ MAMANI</v>
      </c>
      <c r="H312" t="str">
        <f t="shared" si="14"/>
        <v>Lizbeth Eva</v>
      </c>
    </row>
    <row r="313" spans="1:8">
      <c r="A313" t="s">
        <v>169</v>
      </c>
      <c r="B313" t="s">
        <v>782</v>
      </c>
      <c r="C313" s="99" t="s">
        <v>54</v>
      </c>
      <c r="D313">
        <f>VLOOKUP(A313, instituciones!$B$2:$D$79, 2, FALSE)</f>
        <v>15</v>
      </c>
      <c r="F313" t="str">
        <f t="shared" si="12"/>
        <v>HERPANOCCA TORRES Edwin</v>
      </c>
      <c r="G313" t="str">
        <f t="shared" si="13"/>
        <v>HERPANOCCA TORRES</v>
      </c>
      <c r="H313" t="str">
        <f t="shared" si="14"/>
        <v>Edwin</v>
      </c>
    </row>
    <row r="314" spans="1:8">
      <c r="A314" t="s">
        <v>169</v>
      </c>
      <c r="B314" t="s">
        <v>783</v>
      </c>
      <c r="C314" s="99" t="s">
        <v>54</v>
      </c>
      <c r="D314">
        <f>VLOOKUP(A314, instituciones!$B$2:$D$79, 2, FALSE)</f>
        <v>15</v>
      </c>
      <c r="F314" t="str">
        <f t="shared" si="12"/>
        <v>LIMACHE PERALTA Luz Marina</v>
      </c>
      <c r="G314" t="str">
        <f t="shared" si="13"/>
        <v>LIMACHE PERALTA</v>
      </c>
      <c r="H314" t="str">
        <f t="shared" si="14"/>
        <v>Luz Marina</v>
      </c>
    </row>
    <row r="315" spans="1:8">
      <c r="A315" t="s">
        <v>169</v>
      </c>
      <c r="B315" t="s">
        <v>784</v>
      </c>
      <c r="C315" s="99" t="s">
        <v>54</v>
      </c>
      <c r="D315">
        <f>VLOOKUP(A315, instituciones!$B$2:$D$79, 2, FALSE)</f>
        <v>15</v>
      </c>
      <c r="F315" t="str">
        <f t="shared" si="12"/>
        <v>MAMANI APAZA Randy Oliver</v>
      </c>
      <c r="G315" t="str">
        <f t="shared" si="13"/>
        <v>MAMANI APAZA</v>
      </c>
      <c r="H315" t="str">
        <f t="shared" si="14"/>
        <v>Randy Oliver</v>
      </c>
    </row>
    <row r="316" spans="1:8">
      <c r="A316" t="s">
        <v>169</v>
      </c>
      <c r="B316" t="s">
        <v>785</v>
      </c>
      <c r="C316" s="99" t="s">
        <v>54</v>
      </c>
      <c r="D316">
        <f>VLOOKUP(A316, instituciones!$B$2:$D$79, 2, FALSE)</f>
        <v>15</v>
      </c>
      <c r="F316" t="str">
        <f t="shared" si="12"/>
        <v>MAMANI VALENZUELA Nayda Isabel</v>
      </c>
      <c r="G316" t="str">
        <f t="shared" si="13"/>
        <v>MAMANI VALENZUELA</v>
      </c>
      <c r="H316" t="str">
        <f t="shared" si="14"/>
        <v>Nayda Isabel</v>
      </c>
    </row>
    <row r="317" spans="1:8">
      <c r="A317" t="s">
        <v>169</v>
      </c>
      <c r="B317" t="s">
        <v>786</v>
      </c>
      <c r="C317" s="99" t="s">
        <v>54</v>
      </c>
      <c r="D317">
        <f>VLOOKUP(A317, instituciones!$B$2:$D$79, 2, FALSE)</f>
        <v>15</v>
      </c>
      <c r="F317" t="str">
        <f t="shared" si="12"/>
        <v>MENDOZA PUMA Flora Mashel</v>
      </c>
      <c r="G317" t="str">
        <f t="shared" si="13"/>
        <v>MENDOZA PUMA</v>
      </c>
      <c r="H317" t="str">
        <f t="shared" si="14"/>
        <v>Flora Mashel</v>
      </c>
    </row>
    <row r="318" spans="1:8">
      <c r="A318" t="s">
        <v>169</v>
      </c>
      <c r="B318" t="s">
        <v>787</v>
      </c>
      <c r="C318" s="99" t="s">
        <v>54</v>
      </c>
      <c r="D318">
        <f>VLOOKUP(A318, instituciones!$B$2:$D$79, 2, FALSE)</f>
        <v>15</v>
      </c>
      <c r="F318" t="str">
        <f t="shared" si="12"/>
        <v>MOLLOCONDO CHOQUELUQUE Karen Adelma</v>
      </c>
      <c r="G318" t="str">
        <f t="shared" si="13"/>
        <v>MOLLOCONDO CHOQUELUQUE</v>
      </c>
      <c r="H318" t="str">
        <f t="shared" si="14"/>
        <v>Karen Adelma</v>
      </c>
    </row>
    <row r="319" spans="1:8">
      <c r="A319" t="s">
        <v>169</v>
      </c>
      <c r="B319" t="s">
        <v>788</v>
      </c>
      <c r="C319" s="99" t="s">
        <v>54</v>
      </c>
      <c r="D319">
        <f>VLOOKUP(A319, instituciones!$B$2:$D$79, 2, FALSE)</f>
        <v>15</v>
      </c>
      <c r="F319" t="str">
        <f t="shared" si="12"/>
        <v>OBLITAS PERALTA Estrella Nayely</v>
      </c>
      <c r="G319" t="str">
        <f t="shared" si="13"/>
        <v>OBLITAS PERALTA</v>
      </c>
      <c r="H319" t="str">
        <f t="shared" si="14"/>
        <v>Estrella Nayely</v>
      </c>
    </row>
    <row r="320" spans="1:8">
      <c r="A320" t="s">
        <v>169</v>
      </c>
      <c r="B320" t="s">
        <v>789</v>
      </c>
      <c r="C320" s="99" t="s">
        <v>54</v>
      </c>
      <c r="D320">
        <f>VLOOKUP(A320, instituciones!$B$2:$D$79, 2, FALSE)</f>
        <v>15</v>
      </c>
      <c r="F320" t="str">
        <f t="shared" si="12"/>
        <v>PERALTA MAMANI Luis Miguel</v>
      </c>
      <c r="G320" t="str">
        <f t="shared" si="13"/>
        <v>PERALTA MAMANI</v>
      </c>
      <c r="H320" t="str">
        <f t="shared" si="14"/>
        <v>Luis Miguel</v>
      </c>
    </row>
    <row r="321" spans="1:8">
      <c r="A321" t="s">
        <v>169</v>
      </c>
      <c r="B321" t="s">
        <v>790</v>
      </c>
      <c r="C321" s="99" t="s">
        <v>54</v>
      </c>
      <c r="D321">
        <f>VLOOKUP(A321, instituciones!$B$2:$D$79, 2, FALSE)</f>
        <v>15</v>
      </c>
      <c r="F321" t="str">
        <f t="shared" si="12"/>
        <v>PUMA GUZMAN Demecio</v>
      </c>
      <c r="G321" t="str">
        <f t="shared" si="13"/>
        <v>PUMA GUZMAN</v>
      </c>
      <c r="H321" t="str">
        <f t="shared" si="14"/>
        <v>Demecio</v>
      </c>
    </row>
    <row r="322" spans="1:8">
      <c r="A322" t="s">
        <v>169</v>
      </c>
      <c r="B322" t="s">
        <v>791</v>
      </c>
      <c r="C322" s="99" t="s">
        <v>54</v>
      </c>
      <c r="D322">
        <f>VLOOKUP(A322, instituciones!$B$2:$D$79, 2, FALSE)</f>
        <v>15</v>
      </c>
      <c r="F322" t="str">
        <f t="shared" si="12"/>
        <v>QUISPE BARRAGAN Carlos Rodrigo</v>
      </c>
      <c r="G322" t="str">
        <f t="shared" si="13"/>
        <v>QUISPE BARRAGAN</v>
      </c>
      <c r="H322" t="str">
        <f t="shared" si="14"/>
        <v>Carlos Rodrigo</v>
      </c>
    </row>
    <row r="323" spans="1:8">
      <c r="A323" t="s">
        <v>169</v>
      </c>
      <c r="B323" t="s">
        <v>792</v>
      </c>
      <c r="C323" s="99" t="s">
        <v>54</v>
      </c>
      <c r="D323">
        <f>VLOOKUP(A323, instituciones!$B$2:$D$79, 2, FALSE)</f>
        <v>15</v>
      </c>
      <c r="F323" t="str">
        <f t="shared" ref="F323:F386" si="15">SUBSTITUTE(B323,",","")</f>
        <v>QUISPE BARRAGANMarco Antonio</v>
      </c>
      <c r="G323" t="str">
        <f t="shared" ref="G323:G386" si="16">CONCATENATE(LEFT(F323, FIND(" ", F323)-1), " ", LEFT(RIGHT(F323, LEN(F323)-FIND(" ", F323)), FIND(" ", RIGHT(F323, LEN(F323)-FIND(" ", F323)))-1))</f>
        <v>QUISPE BARRAGANMarco</v>
      </c>
      <c r="H323" t="str">
        <f t="shared" ref="H323:H386" si="17">RIGHT(F323, LEN(F323) - FIND(" ",F323, FIND(" ",F323)+1))</f>
        <v>Antonio</v>
      </c>
    </row>
    <row r="324" spans="1:8">
      <c r="A324" t="s">
        <v>169</v>
      </c>
      <c r="B324" t="s">
        <v>793</v>
      </c>
      <c r="C324" s="99" t="s">
        <v>54</v>
      </c>
      <c r="D324">
        <f>VLOOKUP(A324, instituciones!$B$2:$D$79, 2, FALSE)</f>
        <v>15</v>
      </c>
      <c r="F324" t="str">
        <f t="shared" si="15"/>
        <v>RAMOS MAMANI Leonel Maycor</v>
      </c>
      <c r="G324" t="str">
        <f t="shared" si="16"/>
        <v>RAMOS MAMANI</v>
      </c>
      <c r="H324" t="str">
        <f t="shared" si="17"/>
        <v>Leonel Maycor</v>
      </c>
    </row>
    <row r="325" spans="1:8">
      <c r="A325" t="s">
        <v>169</v>
      </c>
      <c r="B325" t="s">
        <v>794</v>
      </c>
      <c r="C325" s="99" t="s">
        <v>54</v>
      </c>
      <c r="D325">
        <f>VLOOKUP(A325, instituciones!$B$2:$D$79, 2, FALSE)</f>
        <v>15</v>
      </c>
      <c r="F325" t="str">
        <f t="shared" si="15"/>
        <v>RAMOS MOLLO Eddy Roy</v>
      </c>
      <c r="G325" t="str">
        <f t="shared" si="16"/>
        <v>RAMOS MOLLO</v>
      </c>
      <c r="H325" t="str">
        <f t="shared" si="17"/>
        <v>Eddy Roy</v>
      </c>
    </row>
    <row r="326" spans="1:8">
      <c r="A326" t="s">
        <v>169</v>
      </c>
      <c r="B326" t="s">
        <v>795</v>
      </c>
      <c r="C326" s="99" t="s">
        <v>54</v>
      </c>
      <c r="D326">
        <f>VLOOKUP(A326, instituciones!$B$2:$D$79, 2, FALSE)</f>
        <v>15</v>
      </c>
      <c r="F326" t="str">
        <f t="shared" si="15"/>
        <v>RAMOS VILCA Paul Benjamin</v>
      </c>
      <c r="G326" t="str">
        <f t="shared" si="16"/>
        <v>RAMOS VILCA</v>
      </c>
      <c r="H326" t="str">
        <f t="shared" si="17"/>
        <v>Paul Benjamin</v>
      </c>
    </row>
    <row r="327" spans="1:8">
      <c r="A327" t="s">
        <v>169</v>
      </c>
      <c r="B327" t="s">
        <v>796</v>
      </c>
      <c r="C327" s="99" t="s">
        <v>54</v>
      </c>
      <c r="D327">
        <f>VLOOKUP(A327, instituciones!$B$2:$D$79, 2, FALSE)</f>
        <v>15</v>
      </c>
      <c r="F327" t="str">
        <f t="shared" si="15"/>
        <v>RIVERA MENDOZA Brandom Ariel</v>
      </c>
      <c r="G327" t="str">
        <f t="shared" si="16"/>
        <v>RIVERA MENDOZA</v>
      </c>
      <c r="H327" t="str">
        <f t="shared" si="17"/>
        <v>Brandom Ariel</v>
      </c>
    </row>
    <row r="328" spans="1:8">
      <c r="A328" t="s">
        <v>169</v>
      </c>
      <c r="B328" t="s">
        <v>797</v>
      </c>
      <c r="C328" s="99" t="s">
        <v>54</v>
      </c>
      <c r="D328">
        <f>VLOOKUP(A328, instituciones!$B$2:$D$79, 2, FALSE)</f>
        <v>15</v>
      </c>
      <c r="F328" t="str">
        <f t="shared" si="15"/>
        <v>SALAZAR CUNO Roxana Isis</v>
      </c>
      <c r="G328" t="str">
        <f t="shared" si="16"/>
        <v>SALAZAR CUNO</v>
      </c>
      <c r="H328" t="str">
        <f t="shared" si="17"/>
        <v>Roxana Isis</v>
      </c>
    </row>
    <row r="329" spans="1:8">
      <c r="A329" t="s">
        <v>169</v>
      </c>
      <c r="B329" t="s">
        <v>798</v>
      </c>
      <c r="C329" s="99" t="s">
        <v>54</v>
      </c>
      <c r="D329">
        <f>VLOOKUP(A329, instituciones!$B$2:$D$79, 2, FALSE)</f>
        <v>15</v>
      </c>
      <c r="F329" t="str">
        <f t="shared" si="15"/>
        <v>SULLCA PARI Jhon Maycol</v>
      </c>
      <c r="G329" t="str">
        <f t="shared" si="16"/>
        <v>SULLCA PARI</v>
      </c>
      <c r="H329" t="str">
        <f t="shared" si="17"/>
        <v>Jhon Maycol</v>
      </c>
    </row>
    <row r="330" spans="1:8">
      <c r="A330" t="s">
        <v>169</v>
      </c>
      <c r="B330" t="s">
        <v>799</v>
      </c>
      <c r="C330" s="99" t="s">
        <v>54</v>
      </c>
      <c r="D330">
        <f>VLOOKUP(A330, instituciones!$B$2:$D$79, 2, FALSE)</f>
        <v>15</v>
      </c>
      <c r="F330" t="str">
        <f t="shared" si="15"/>
        <v xml:space="preserve">VALENZUELA CALLOHUANCA Sindia Severiana </v>
      </c>
      <c r="G330" t="str">
        <f t="shared" si="16"/>
        <v>VALENZUELA CALLOHUANCA</v>
      </c>
      <c r="H330" t="str">
        <f t="shared" si="17"/>
        <v xml:space="preserve">Sindia Severiana </v>
      </c>
    </row>
    <row r="331" spans="1:8">
      <c r="A331" t="s">
        <v>169</v>
      </c>
      <c r="B331" t="s">
        <v>800</v>
      </c>
      <c r="C331" s="99" t="s">
        <v>54</v>
      </c>
      <c r="D331">
        <f>VLOOKUP(A331, instituciones!$B$2:$D$79, 2, FALSE)</f>
        <v>15</v>
      </c>
      <c r="F331" t="str">
        <f t="shared" si="15"/>
        <v>VEGA PERALTA Cristhian Edwin</v>
      </c>
      <c r="G331" t="str">
        <f t="shared" si="16"/>
        <v>VEGA PERALTA</v>
      </c>
      <c r="H331" t="str">
        <f t="shared" si="17"/>
        <v>Cristhian Edwin</v>
      </c>
    </row>
    <row r="332" spans="1:8">
      <c r="A332" t="s">
        <v>169</v>
      </c>
      <c r="B332" t="s">
        <v>801</v>
      </c>
      <c r="C332" s="99" t="s">
        <v>54</v>
      </c>
      <c r="D332">
        <f>VLOOKUP(A332, instituciones!$B$2:$D$79, 2, FALSE)</f>
        <v>15</v>
      </c>
      <c r="F332" t="str">
        <f t="shared" si="15"/>
        <v>VIVEROS RAMOS Daniela Fernanda</v>
      </c>
      <c r="G332" t="str">
        <f t="shared" si="16"/>
        <v>VIVEROS RAMOS</v>
      </c>
      <c r="H332" t="str">
        <f t="shared" si="17"/>
        <v>Daniela Fernanda</v>
      </c>
    </row>
    <row r="333" spans="1:8">
      <c r="A333" t="s">
        <v>86</v>
      </c>
      <c r="B333" t="s">
        <v>313</v>
      </c>
      <c r="C333" s="99" t="s">
        <v>30</v>
      </c>
      <c r="D333">
        <f>VLOOKUP(A333, instituciones!$B$2:$D$79, 2, FALSE)</f>
        <v>16</v>
      </c>
      <c r="F333" t="str">
        <f t="shared" si="15"/>
        <v>CHUMBILLA PACCO SAYUMI ZUMAYA</v>
      </c>
      <c r="G333" t="str">
        <f t="shared" si="16"/>
        <v>CHUMBILLA PACCO</v>
      </c>
      <c r="H333" t="str">
        <f t="shared" si="17"/>
        <v>SAYUMI ZUMAYA</v>
      </c>
    </row>
    <row r="334" spans="1:8">
      <c r="A334" t="s">
        <v>86</v>
      </c>
      <c r="B334" t="s">
        <v>314</v>
      </c>
      <c r="C334" s="99" t="s">
        <v>30</v>
      </c>
      <c r="D334">
        <f>VLOOKUP(A334, instituciones!$B$2:$D$79, 2, FALSE)</f>
        <v>16</v>
      </c>
      <c r="F334" t="str">
        <f t="shared" si="15"/>
        <v>COA QUISPE JHAEL DONOBAN</v>
      </c>
      <c r="G334" t="str">
        <f t="shared" si="16"/>
        <v>COA QUISPE</v>
      </c>
      <c r="H334" t="str">
        <f t="shared" si="17"/>
        <v>JHAEL DONOBAN</v>
      </c>
    </row>
    <row r="335" spans="1:8">
      <c r="A335" t="s">
        <v>86</v>
      </c>
      <c r="B335" t="s">
        <v>315</v>
      </c>
      <c r="C335" s="99" t="s">
        <v>30</v>
      </c>
      <c r="D335">
        <f>VLOOKUP(A335, instituciones!$B$2:$D$79, 2, FALSE)</f>
        <v>16</v>
      </c>
      <c r="F335" t="str">
        <f t="shared" si="15"/>
        <v>LAGAR PUMAKAJA TREISY CLARIBETH</v>
      </c>
      <c r="G335" t="str">
        <f t="shared" si="16"/>
        <v>LAGAR PUMAKAJA</v>
      </c>
      <c r="H335" t="str">
        <f t="shared" si="17"/>
        <v>TREISY CLARIBETH</v>
      </c>
    </row>
    <row r="336" spans="1:8">
      <c r="A336" t="s">
        <v>86</v>
      </c>
      <c r="B336" t="s">
        <v>316</v>
      </c>
      <c r="C336" s="99" t="s">
        <v>30</v>
      </c>
      <c r="D336">
        <f>VLOOKUP(A336, instituciones!$B$2:$D$79, 2, FALSE)</f>
        <v>16</v>
      </c>
      <c r="F336" t="str">
        <f t="shared" si="15"/>
        <v>QUISPE CRUZ IVAN HERMAIN</v>
      </c>
      <c r="G336" t="str">
        <f t="shared" si="16"/>
        <v>QUISPE CRUZ</v>
      </c>
      <c r="H336" t="str">
        <f t="shared" si="17"/>
        <v>IVAN HERMAIN</v>
      </c>
    </row>
    <row r="337" spans="1:8">
      <c r="A337" t="s">
        <v>86</v>
      </c>
      <c r="B337" t="s">
        <v>317</v>
      </c>
      <c r="C337" s="99" t="s">
        <v>30</v>
      </c>
      <c r="D337">
        <f>VLOOKUP(A337, instituciones!$B$2:$D$79, 2, FALSE)</f>
        <v>16</v>
      </c>
      <c r="F337" t="str">
        <f t="shared" si="15"/>
        <v>QUISPE ICHUTA EYDI NEDALI</v>
      </c>
      <c r="G337" t="str">
        <f t="shared" si="16"/>
        <v>QUISPE ICHUTA</v>
      </c>
      <c r="H337" t="str">
        <f t="shared" si="17"/>
        <v>EYDI NEDALI</v>
      </c>
    </row>
    <row r="338" spans="1:8">
      <c r="A338" t="s">
        <v>86</v>
      </c>
      <c r="B338" t="s">
        <v>318</v>
      </c>
      <c r="C338" s="99" t="s">
        <v>30</v>
      </c>
      <c r="D338">
        <f>VLOOKUP(A338, instituciones!$B$2:$D$79, 2, FALSE)</f>
        <v>16</v>
      </c>
      <c r="F338" t="str">
        <f t="shared" si="15"/>
        <v>QUISPE LIMA MAX MERG</v>
      </c>
      <c r="G338" t="str">
        <f t="shared" si="16"/>
        <v>QUISPE LIMA</v>
      </c>
      <c r="H338" t="str">
        <f t="shared" si="17"/>
        <v>MAX MERG</v>
      </c>
    </row>
    <row r="339" spans="1:8">
      <c r="A339" t="s">
        <v>86</v>
      </c>
      <c r="B339" t="s">
        <v>319</v>
      </c>
      <c r="C339" s="99" t="s">
        <v>30</v>
      </c>
      <c r="D339">
        <f>VLOOKUP(A339, instituciones!$B$2:$D$79, 2, FALSE)</f>
        <v>16</v>
      </c>
      <c r="F339" t="str">
        <f t="shared" si="15"/>
        <v>QUISPE MAMANI MARCIA</v>
      </c>
      <c r="G339" t="str">
        <f t="shared" si="16"/>
        <v>QUISPE MAMANI</v>
      </c>
      <c r="H339" t="str">
        <f t="shared" si="17"/>
        <v>MARCIA</v>
      </c>
    </row>
    <row r="340" spans="1:8">
      <c r="A340" t="s">
        <v>86</v>
      </c>
      <c r="B340" t="s">
        <v>320</v>
      </c>
      <c r="C340" s="99" t="s">
        <v>30</v>
      </c>
      <c r="D340">
        <f>VLOOKUP(A340, instituciones!$B$2:$D$79, 2, FALSE)</f>
        <v>16</v>
      </c>
      <c r="F340" t="str">
        <f t="shared" si="15"/>
        <v>QUISPE YAPO GREYSS RITA</v>
      </c>
      <c r="G340" t="str">
        <f t="shared" si="16"/>
        <v>QUISPE YAPO</v>
      </c>
      <c r="H340" t="str">
        <f t="shared" si="17"/>
        <v>GREYSS RITA</v>
      </c>
    </row>
    <row r="341" spans="1:8">
      <c r="A341" t="s">
        <v>86</v>
      </c>
      <c r="B341" t="s">
        <v>321</v>
      </c>
      <c r="C341" s="99" t="s">
        <v>30</v>
      </c>
      <c r="D341">
        <f>VLOOKUP(A341, instituciones!$B$2:$D$79, 2, FALSE)</f>
        <v>16</v>
      </c>
      <c r="F341" t="str">
        <f t="shared" si="15"/>
        <v>QUISPECONDORI HUAMAN LIN JETSUN</v>
      </c>
      <c r="G341" t="str">
        <f t="shared" si="16"/>
        <v>QUISPECONDORI HUAMAN</v>
      </c>
      <c r="H341" t="str">
        <f t="shared" si="17"/>
        <v>LIN JETSUN</v>
      </c>
    </row>
    <row r="342" spans="1:8">
      <c r="A342" t="s">
        <v>181</v>
      </c>
      <c r="B342" t="s">
        <v>1007</v>
      </c>
      <c r="C342" s="99" t="s">
        <v>54</v>
      </c>
      <c r="D342">
        <f>VLOOKUP(A342, instituciones!$B$2:$D$79, 2, FALSE)</f>
        <v>17</v>
      </c>
      <c r="F342" t="str">
        <f t="shared" si="15"/>
        <v>Accarapi Aguilar Yenifer Kely</v>
      </c>
      <c r="G342" t="str">
        <f t="shared" si="16"/>
        <v>Accarapi Aguilar</v>
      </c>
      <c r="H342" t="str">
        <f t="shared" si="17"/>
        <v>Yenifer Kely</v>
      </c>
    </row>
    <row r="343" spans="1:8">
      <c r="A343" t="s">
        <v>181</v>
      </c>
      <c r="B343" t="s">
        <v>1008</v>
      </c>
      <c r="C343" s="99" t="s">
        <v>54</v>
      </c>
      <c r="D343">
        <f>VLOOKUP(A343, instituciones!$B$2:$D$79, 2, FALSE)</f>
        <v>17</v>
      </c>
      <c r="F343" t="str">
        <f t="shared" si="15"/>
        <v>Albornoz Aguilar Jhostin Fernando</v>
      </c>
      <c r="G343" t="str">
        <f t="shared" si="16"/>
        <v>Albornoz Aguilar</v>
      </c>
      <c r="H343" t="str">
        <f t="shared" si="17"/>
        <v>Jhostin Fernando</v>
      </c>
    </row>
    <row r="344" spans="1:8">
      <c r="A344" t="s">
        <v>181</v>
      </c>
      <c r="B344" t="s">
        <v>1009</v>
      </c>
      <c r="C344" s="99" t="s">
        <v>54</v>
      </c>
      <c r="D344">
        <f>VLOOKUP(A344, instituciones!$B$2:$D$79, 2, FALSE)</f>
        <v>17</v>
      </c>
      <c r="F344" t="str">
        <f t="shared" si="15"/>
        <v>Arone Pacco Anghy Briyit</v>
      </c>
      <c r="G344" t="str">
        <f t="shared" si="16"/>
        <v>Arone Pacco</v>
      </c>
      <c r="H344" t="str">
        <f t="shared" si="17"/>
        <v>Anghy Briyit</v>
      </c>
    </row>
    <row r="345" spans="1:8">
      <c r="A345" t="s">
        <v>181</v>
      </c>
      <c r="B345" t="s">
        <v>1010</v>
      </c>
      <c r="C345" s="99" t="s">
        <v>54</v>
      </c>
      <c r="D345">
        <f>VLOOKUP(A345, instituciones!$B$2:$D$79, 2, FALSE)</f>
        <v>17</v>
      </c>
      <c r="F345" t="str">
        <f t="shared" si="15"/>
        <v>Ataulluco Mamani Neymar Jhairo</v>
      </c>
      <c r="G345" t="str">
        <f t="shared" si="16"/>
        <v>Ataulluco Mamani</v>
      </c>
      <c r="H345" t="str">
        <f t="shared" si="17"/>
        <v>Neymar Jhairo</v>
      </c>
    </row>
    <row r="346" spans="1:8">
      <c r="A346" t="s">
        <v>181</v>
      </c>
      <c r="B346" t="s">
        <v>1011</v>
      </c>
      <c r="C346" s="99" t="s">
        <v>54</v>
      </c>
      <c r="D346">
        <f>VLOOKUP(A346, instituciones!$B$2:$D$79, 2, FALSE)</f>
        <v>17</v>
      </c>
      <c r="F346" t="str">
        <f t="shared" si="15"/>
        <v>Caballero Huaman Shary Anahi</v>
      </c>
      <c r="G346" t="str">
        <f t="shared" si="16"/>
        <v>Caballero Huaman</v>
      </c>
      <c r="H346" t="str">
        <f t="shared" si="17"/>
        <v>Shary Anahi</v>
      </c>
    </row>
    <row r="347" spans="1:8">
      <c r="A347" t="s">
        <v>181</v>
      </c>
      <c r="B347" t="s">
        <v>1012</v>
      </c>
      <c r="C347" s="99" t="s">
        <v>54</v>
      </c>
      <c r="D347">
        <f>VLOOKUP(A347, instituciones!$B$2:$D$79, 2, FALSE)</f>
        <v>17</v>
      </c>
      <c r="F347" t="str">
        <f t="shared" si="15"/>
        <v>Carta Chosi Jhostin Jiampier</v>
      </c>
      <c r="G347" t="str">
        <f t="shared" si="16"/>
        <v>Carta Chosi</v>
      </c>
      <c r="H347" t="str">
        <f t="shared" si="17"/>
        <v>Jhostin Jiampier</v>
      </c>
    </row>
    <row r="348" spans="1:8">
      <c r="A348" t="s">
        <v>181</v>
      </c>
      <c r="B348" t="s">
        <v>1013</v>
      </c>
      <c r="C348" s="99" t="s">
        <v>54</v>
      </c>
      <c r="D348">
        <f>VLOOKUP(A348, instituciones!$B$2:$D$79, 2, FALSE)</f>
        <v>17</v>
      </c>
      <c r="F348" t="str">
        <f t="shared" si="15"/>
        <v>Cayo Salca Jayde</v>
      </c>
      <c r="G348" t="str">
        <f t="shared" si="16"/>
        <v>Cayo Salca</v>
      </c>
      <c r="H348" t="str">
        <f t="shared" si="17"/>
        <v>Jayde</v>
      </c>
    </row>
    <row r="349" spans="1:8">
      <c r="A349" t="s">
        <v>181</v>
      </c>
      <c r="B349" t="s">
        <v>1014</v>
      </c>
      <c r="C349" s="99" t="s">
        <v>54</v>
      </c>
      <c r="D349">
        <f>VLOOKUP(A349, instituciones!$B$2:$D$79, 2, FALSE)</f>
        <v>17</v>
      </c>
      <c r="F349" t="str">
        <f t="shared" si="15"/>
        <v>Ccallasaca Huallpa Yonmi Julieta</v>
      </c>
      <c r="G349" t="str">
        <f t="shared" si="16"/>
        <v>Ccallasaca Huallpa</v>
      </c>
      <c r="H349" t="str">
        <f t="shared" si="17"/>
        <v>Yonmi Julieta</v>
      </c>
    </row>
    <row r="350" spans="1:8">
      <c r="A350" t="s">
        <v>181</v>
      </c>
      <c r="B350" t="s">
        <v>1015</v>
      </c>
      <c r="C350" s="99" t="s">
        <v>54</v>
      </c>
      <c r="D350">
        <f>VLOOKUP(A350, instituciones!$B$2:$D$79, 2, FALSE)</f>
        <v>17</v>
      </c>
      <c r="F350" t="str">
        <f t="shared" si="15"/>
        <v>Ccallo Ramos Angie Kiara Janli</v>
      </c>
      <c r="G350" t="str">
        <f t="shared" si="16"/>
        <v>Ccallo Ramos</v>
      </c>
      <c r="H350" t="str">
        <f t="shared" si="17"/>
        <v>Angie Kiara Janli</v>
      </c>
    </row>
    <row r="351" spans="1:8">
      <c r="A351" t="s">
        <v>181</v>
      </c>
      <c r="B351" t="s">
        <v>1016</v>
      </c>
      <c r="C351" s="99" t="s">
        <v>54</v>
      </c>
      <c r="D351">
        <f>VLOOKUP(A351, instituciones!$B$2:$D$79, 2, FALSE)</f>
        <v>17</v>
      </c>
      <c r="F351" t="str">
        <f t="shared" si="15"/>
        <v>Checmapuco Bornaz Dreix Geampiero</v>
      </c>
      <c r="G351" t="str">
        <f t="shared" si="16"/>
        <v>Checmapuco Bornaz</v>
      </c>
      <c r="H351" t="str">
        <f t="shared" si="17"/>
        <v>Dreix Geampiero</v>
      </c>
    </row>
    <row r="352" spans="1:8">
      <c r="A352" t="s">
        <v>181</v>
      </c>
      <c r="B352" t="s">
        <v>1017</v>
      </c>
      <c r="C352" s="99" t="s">
        <v>54</v>
      </c>
      <c r="D352">
        <f>VLOOKUP(A352, instituciones!$B$2:$D$79, 2, FALSE)</f>
        <v>17</v>
      </c>
      <c r="F352" t="str">
        <f t="shared" si="15"/>
        <v>Cruz Guzman Rimbert Roy</v>
      </c>
      <c r="G352" t="str">
        <f t="shared" si="16"/>
        <v>Cruz Guzman</v>
      </c>
      <c r="H352" t="str">
        <f t="shared" si="17"/>
        <v>Rimbert Roy</v>
      </c>
    </row>
    <row r="353" spans="1:8">
      <c r="A353" t="s">
        <v>181</v>
      </c>
      <c r="B353" t="s">
        <v>1018</v>
      </c>
      <c r="C353" s="99" t="s">
        <v>54</v>
      </c>
      <c r="D353">
        <f>VLOOKUP(A353, instituciones!$B$2:$D$79, 2, FALSE)</f>
        <v>17</v>
      </c>
      <c r="F353" t="str">
        <f t="shared" si="15"/>
        <v>Flores Mendoza Brisayda</v>
      </c>
      <c r="G353" t="str">
        <f t="shared" si="16"/>
        <v>Flores Mendoza</v>
      </c>
      <c r="H353" t="str">
        <f t="shared" si="17"/>
        <v>Brisayda</v>
      </c>
    </row>
    <row r="354" spans="1:8">
      <c r="A354" t="s">
        <v>181</v>
      </c>
      <c r="B354" t="s">
        <v>1019</v>
      </c>
      <c r="C354" s="99" t="s">
        <v>54</v>
      </c>
      <c r="D354">
        <f>VLOOKUP(A354, instituciones!$B$2:$D$79, 2, FALSE)</f>
        <v>17</v>
      </c>
      <c r="F354" t="str">
        <f t="shared" si="15"/>
        <v>Gayoso Garcia Sandra Anahi</v>
      </c>
      <c r="G354" t="str">
        <f t="shared" si="16"/>
        <v>Gayoso Garcia</v>
      </c>
      <c r="H354" t="str">
        <f t="shared" si="17"/>
        <v>Sandra Anahi</v>
      </c>
    </row>
    <row r="355" spans="1:8">
      <c r="A355" t="s">
        <v>181</v>
      </c>
      <c r="B355" t="s">
        <v>1020</v>
      </c>
      <c r="C355" s="99" t="s">
        <v>54</v>
      </c>
      <c r="D355">
        <f>VLOOKUP(A355, instituciones!$B$2:$D$79, 2, FALSE)</f>
        <v>17</v>
      </c>
      <c r="F355" t="str">
        <f t="shared" si="15"/>
        <v>Hancco Vargas Gabriela</v>
      </c>
      <c r="G355" t="str">
        <f t="shared" si="16"/>
        <v>Hancco Vargas</v>
      </c>
      <c r="H355" t="str">
        <f t="shared" si="17"/>
        <v>Gabriela</v>
      </c>
    </row>
    <row r="356" spans="1:8">
      <c r="A356" t="s">
        <v>181</v>
      </c>
      <c r="B356" t="s">
        <v>1021</v>
      </c>
      <c r="C356" s="99" t="s">
        <v>54</v>
      </c>
      <c r="D356">
        <f>VLOOKUP(A356, instituciones!$B$2:$D$79, 2, FALSE)</f>
        <v>17</v>
      </c>
      <c r="F356" t="str">
        <f t="shared" si="15"/>
        <v>Huaricacha Aguilar Marlon</v>
      </c>
      <c r="G356" t="str">
        <f t="shared" si="16"/>
        <v>Huaricacha Aguilar</v>
      </c>
      <c r="H356" t="str">
        <f t="shared" si="17"/>
        <v>Marlon</v>
      </c>
    </row>
    <row r="357" spans="1:8">
      <c r="A357" t="s">
        <v>181</v>
      </c>
      <c r="B357" t="s">
        <v>1022</v>
      </c>
      <c r="C357" s="99" t="s">
        <v>54</v>
      </c>
      <c r="D357">
        <f>VLOOKUP(A357, instituciones!$B$2:$D$79, 2, FALSE)</f>
        <v>17</v>
      </c>
      <c r="F357" t="str">
        <f t="shared" si="15"/>
        <v>Huaricacha Mamani Renzo Samin</v>
      </c>
      <c r="G357" t="str">
        <f t="shared" si="16"/>
        <v>Huaricacha Mamani</v>
      </c>
      <c r="H357" t="str">
        <f t="shared" si="17"/>
        <v>Renzo Samin</v>
      </c>
    </row>
    <row r="358" spans="1:8">
      <c r="A358" t="s">
        <v>181</v>
      </c>
      <c r="B358" t="s">
        <v>1023</v>
      </c>
      <c r="C358" s="99" t="s">
        <v>54</v>
      </c>
      <c r="D358">
        <f>VLOOKUP(A358, instituciones!$B$2:$D$79, 2, FALSE)</f>
        <v>17</v>
      </c>
      <c r="F358" t="str">
        <f t="shared" si="15"/>
        <v>Mamani Chambi Yinyu Leonel</v>
      </c>
      <c r="G358" t="str">
        <f t="shared" si="16"/>
        <v>Mamani Chambi</v>
      </c>
      <c r="H358" t="str">
        <f t="shared" si="17"/>
        <v>Yinyu Leonel</v>
      </c>
    </row>
    <row r="359" spans="1:8">
      <c r="A359" t="s">
        <v>181</v>
      </c>
      <c r="B359" t="s">
        <v>1024</v>
      </c>
      <c r="C359" s="99" t="s">
        <v>54</v>
      </c>
      <c r="D359">
        <f>VLOOKUP(A359, instituciones!$B$2:$D$79, 2, FALSE)</f>
        <v>17</v>
      </c>
      <c r="F359" t="str">
        <f t="shared" si="15"/>
        <v>Molina Rivera Roxsana</v>
      </c>
      <c r="G359" t="str">
        <f t="shared" si="16"/>
        <v>Molina Rivera</v>
      </c>
      <c r="H359" t="str">
        <f t="shared" si="17"/>
        <v>Roxsana</v>
      </c>
    </row>
    <row r="360" spans="1:8">
      <c r="A360" t="s">
        <v>181</v>
      </c>
      <c r="B360" t="s">
        <v>1025</v>
      </c>
      <c r="C360" s="99" t="s">
        <v>54</v>
      </c>
      <c r="D360">
        <f>VLOOKUP(A360, instituciones!$B$2:$D$79, 2, FALSE)</f>
        <v>17</v>
      </c>
      <c r="F360" t="str">
        <f t="shared" si="15"/>
        <v>Morocco Carrazco Diego</v>
      </c>
      <c r="G360" t="str">
        <f t="shared" si="16"/>
        <v>Morocco Carrazco</v>
      </c>
      <c r="H360" t="str">
        <f t="shared" si="17"/>
        <v>Diego</v>
      </c>
    </row>
    <row r="361" spans="1:8">
      <c r="A361" t="s">
        <v>181</v>
      </c>
      <c r="B361" t="s">
        <v>1026</v>
      </c>
      <c r="C361" s="99" t="s">
        <v>54</v>
      </c>
      <c r="D361">
        <f>VLOOKUP(A361, instituciones!$B$2:$D$79, 2, FALSE)</f>
        <v>17</v>
      </c>
      <c r="F361" t="str">
        <f t="shared" si="15"/>
        <v>Ocsa Hualpa Jeampiero Axel</v>
      </c>
      <c r="G361" t="str">
        <f t="shared" si="16"/>
        <v>Ocsa Hualpa</v>
      </c>
      <c r="H361" t="str">
        <f t="shared" si="17"/>
        <v>Jeampiero Axel</v>
      </c>
    </row>
    <row r="362" spans="1:8">
      <c r="A362" t="s">
        <v>181</v>
      </c>
      <c r="B362" t="s">
        <v>1027</v>
      </c>
      <c r="C362" s="99" t="s">
        <v>54</v>
      </c>
      <c r="D362">
        <f>VLOOKUP(A362, instituciones!$B$2:$D$79, 2, FALSE)</f>
        <v>17</v>
      </c>
      <c r="F362" t="str">
        <f t="shared" si="15"/>
        <v>Ortiz Quispe Italo Mathias</v>
      </c>
      <c r="G362" t="str">
        <f t="shared" si="16"/>
        <v>Ortiz Quispe</v>
      </c>
      <c r="H362" t="str">
        <f t="shared" si="17"/>
        <v>Italo Mathias</v>
      </c>
    </row>
    <row r="363" spans="1:8">
      <c r="A363" t="s">
        <v>181</v>
      </c>
      <c r="B363" t="s">
        <v>1028</v>
      </c>
      <c r="C363" s="99" t="s">
        <v>54</v>
      </c>
      <c r="D363">
        <f>VLOOKUP(A363, instituciones!$B$2:$D$79, 2, FALSE)</f>
        <v>17</v>
      </c>
      <c r="F363" t="str">
        <f t="shared" si="15"/>
        <v>Ponce Figueroa Anahi Fernanda</v>
      </c>
      <c r="G363" t="str">
        <f t="shared" si="16"/>
        <v>Ponce Figueroa</v>
      </c>
      <c r="H363" t="str">
        <f t="shared" si="17"/>
        <v>Anahi Fernanda</v>
      </c>
    </row>
    <row r="364" spans="1:8">
      <c r="A364" t="s">
        <v>181</v>
      </c>
      <c r="B364" t="s">
        <v>1029</v>
      </c>
      <c r="C364" s="99" t="s">
        <v>54</v>
      </c>
      <c r="D364">
        <f>VLOOKUP(A364, instituciones!$B$2:$D$79, 2, FALSE)</f>
        <v>17</v>
      </c>
      <c r="F364" t="str">
        <f t="shared" si="15"/>
        <v>Ramos Pacsi Carla Yesenia</v>
      </c>
      <c r="G364" t="str">
        <f t="shared" si="16"/>
        <v>Ramos Pacsi</v>
      </c>
      <c r="H364" t="str">
        <f t="shared" si="17"/>
        <v>Carla Yesenia</v>
      </c>
    </row>
    <row r="365" spans="1:8">
      <c r="A365" t="s">
        <v>181</v>
      </c>
      <c r="B365" t="s">
        <v>1030</v>
      </c>
      <c r="C365" s="99" t="s">
        <v>54</v>
      </c>
      <c r="D365">
        <f>VLOOKUP(A365, instituciones!$B$2:$D$79, 2, FALSE)</f>
        <v>17</v>
      </c>
      <c r="F365" t="str">
        <f t="shared" si="15"/>
        <v>Riquelme Condori Yosmel Diorel</v>
      </c>
      <c r="G365" t="str">
        <f t="shared" si="16"/>
        <v>Riquelme Condori</v>
      </c>
      <c r="H365" t="str">
        <f t="shared" si="17"/>
        <v>Yosmel Diorel</v>
      </c>
    </row>
    <row r="366" spans="1:8">
      <c r="A366" t="s">
        <v>181</v>
      </c>
      <c r="B366" t="s">
        <v>1031</v>
      </c>
      <c r="C366" s="99" t="s">
        <v>54</v>
      </c>
      <c r="D366">
        <f>VLOOKUP(A366, instituciones!$B$2:$D$79, 2, FALSE)</f>
        <v>17</v>
      </c>
      <c r="F366" t="str">
        <f t="shared" si="15"/>
        <v>Suichiri Vargas Marisol</v>
      </c>
      <c r="G366" t="str">
        <f t="shared" si="16"/>
        <v>Suichiri Vargas</v>
      </c>
      <c r="H366" t="str">
        <f t="shared" si="17"/>
        <v>Marisol</v>
      </c>
    </row>
    <row r="367" spans="1:8">
      <c r="A367" t="s">
        <v>181</v>
      </c>
      <c r="B367" t="s">
        <v>1032</v>
      </c>
      <c r="C367" s="99" t="s">
        <v>54</v>
      </c>
      <c r="D367">
        <f>VLOOKUP(A367, instituciones!$B$2:$D$79, 2, FALSE)</f>
        <v>17</v>
      </c>
      <c r="F367" t="str">
        <f t="shared" si="15"/>
        <v>Yucra Soncco Yutmaly Nery</v>
      </c>
      <c r="G367" t="str">
        <f t="shared" si="16"/>
        <v>Yucra Soncco</v>
      </c>
      <c r="H367" t="str">
        <f t="shared" si="17"/>
        <v>Yutmaly Nery</v>
      </c>
    </row>
    <row r="368" spans="1:8">
      <c r="A368" t="s">
        <v>181</v>
      </c>
      <c r="B368" t="s">
        <v>1033</v>
      </c>
      <c r="C368" s="99" t="s">
        <v>54</v>
      </c>
      <c r="D368">
        <f>VLOOKUP(A368, instituciones!$B$2:$D$79, 2, FALSE)</f>
        <v>17</v>
      </c>
      <c r="F368" t="str">
        <f t="shared" si="15"/>
        <v>Zapata Cuchuiruni Yelstin Harold</v>
      </c>
      <c r="G368" t="str">
        <f t="shared" si="16"/>
        <v>Zapata Cuchuiruni</v>
      </c>
      <c r="H368" t="str">
        <f t="shared" si="17"/>
        <v>Yelstin Harold</v>
      </c>
    </row>
    <row r="369" spans="1:8">
      <c r="A369" t="s">
        <v>181</v>
      </c>
      <c r="B369" t="s">
        <v>1034</v>
      </c>
      <c r="C369" s="99" t="s">
        <v>59</v>
      </c>
      <c r="D369">
        <f>VLOOKUP(A369, instituciones!$B$2:$D$79, 2, FALSE)</f>
        <v>17</v>
      </c>
      <c r="F369" t="str">
        <f t="shared" si="15"/>
        <v>ABARCA QUISPE Ramiro Edgar</v>
      </c>
      <c r="G369" t="str">
        <f t="shared" si="16"/>
        <v>ABARCA QUISPE</v>
      </c>
      <c r="H369" t="str">
        <f t="shared" si="17"/>
        <v>Ramiro Edgar</v>
      </c>
    </row>
    <row r="370" spans="1:8">
      <c r="A370" t="s">
        <v>181</v>
      </c>
      <c r="B370" t="s">
        <v>1035</v>
      </c>
      <c r="C370" s="99" t="s">
        <v>59</v>
      </c>
      <c r="D370">
        <f>VLOOKUP(A370, instituciones!$B$2:$D$79, 2, FALSE)</f>
        <v>17</v>
      </c>
      <c r="F370" t="str">
        <f t="shared" si="15"/>
        <v>ACHENQUIPA CCOA Kiara Kimberly M.</v>
      </c>
      <c r="G370" t="str">
        <f t="shared" si="16"/>
        <v>ACHENQUIPA CCOA</v>
      </c>
      <c r="H370" t="str">
        <f t="shared" si="17"/>
        <v>Kiara Kimberly M.</v>
      </c>
    </row>
    <row r="371" spans="1:8">
      <c r="A371" t="s">
        <v>181</v>
      </c>
      <c r="B371" t="s">
        <v>1036</v>
      </c>
      <c r="C371" s="99" t="s">
        <v>59</v>
      </c>
      <c r="D371">
        <f>VLOOKUP(A371, instituciones!$B$2:$D$79, 2, FALSE)</f>
        <v>17</v>
      </c>
      <c r="F371" t="str">
        <f t="shared" si="15"/>
        <v>ANAHUI AGUILAR Paola Sayuri</v>
      </c>
      <c r="G371" t="str">
        <f t="shared" si="16"/>
        <v>ANAHUI AGUILAR</v>
      </c>
      <c r="H371" t="str">
        <f t="shared" si="17"/>
        <v>Paola Sayuri</v>
      </c>
    </row>
    <row r="372" spans="1:8">
      <c r="A372" t="s">
        <v>181</v>
      </c>
      <c r="B372" t="s">
        <v>1037</v>
      </c>
      <c r="C372" s="99" t="s">
        <v>59</v>
      </c>
      <c r="D372">
        <f>VLOOKUP(A372, instituciones!$B$2:$D$79, 2, FALSE)</f>
        <v>17</v>
      </c>
      <c r="F372" t="str">
        <f t="shared" si="15"/>
        <v>ARIZALA CCAPCHA Grecia Ingrid</v>
      </c>
      <c r="G372" t="str">
        <f t="shared" si="16"/>
        <v>ARIZALA CCAPCHA</v>
      </c>
      <c r="H372" t="str">
        <f t="shared" si="17"/>
        <v>Grecia Ingrid</v>
      </c>
    </row>
    <row r="373" spans="1:8">
      <c r="A373" t="s">
        <v>181</v>
      </c>
      <c r="B373" t="s">
        <v>1038</v>
      </c>
      <c r="C373" s="99" t="s">
        <v>59</v>
      </c>
      <c r="D373">
        <f>VLOOKUP(A373, instituciones!$B$2:$D$79, 2, FALSE)</f>
        <v>17</v>
      </c>
      <c r="F373" t="str">
        <f t="shared" si="15"/>
        <v>AZCUE CONDORI Axel Saul</v>
      </c>
      <c r="G373" t="str">
        <f t="shared" si="16"/>
        <v>AZCUE CONDORI</v>
      </c>
      <c r="H373" t="str">
        <f t="shared" si="17"/>
        <v>Axel Saul</v>
      </c>
    </row>
    <row r="374" spans="1:8">
      <c r="A374" t="s">
        <v>181</v>
      </c>
      <c r="B374" t="s">
        <v>1039</v>
      </c>
      <c r="C374" s="99" t="s">
        <v>59</v>
      </c>
      <c r="D374">
        <f>VLOOKUP(A374, instituciones!$B$2:$D$79, 2, FALSE)</f>
        <v>17</v>
      </c>
      <c r="F374" t="str">
        <f t="shared" si="15"/>
        <v>BUSTINZA VILCA Max Alberto</v>
      </c>
      <c r="G374" t="str">
        <f t="shared" si="16"/>
        <v>BUSTINZA VILCA</v>
      </c>
      <c r="H374" t="str">
        <f t="shared" si="17"/>
        <v>Max Alberto</v>
      </c>
    </row>
    <row r="375" spans="1:8">
      <c r="A375" t="s">
        <v>181</v>
      </c>
      <c r="B375" t="s">
        <v>1040</v>
      </c>
      <c r="C375" s="99" t="s">
        <v>59</v>
      </c>
      <c r="D375">
        <f>VLOOKUP(A375, instituciones!$B$2:$D$79, 2, FALSE)</f>
        <v>17</v>
      </c>
      <c r="F375" t="str">
        <f t="shared" si="15"/>
        <v>CALLE YAYUARCANI Zulma Iriz</v>
      </c>
      <c r="G375" t="str">
        <f t="shared" si="16"/>
        <v>CALLE YAYUARCANI</v>
      </c>
      <c r="H375" t="str">
        <f t="shared" si="17"/>
        <v>Zulma Iriz</v>
      </c>
    </row>
    <row r="376" spans="1:8">
      <c r="A376" t="s">
        <v>181</v>
      </c>
      <c r="B376" t="s">
        <v>1041</v>
      </c>
      <c r="C376" s="99" t="s">
        <v>59</v>
      </c>
      <c r="D376">
        <f>VLOOKUP(A376, instituciones!$B$2:$D$79, 2, FALSE)</f>
        <v>17</v>
      </c>
      <c r="F376" t="str">
        <f t="shared" si="15"/>
        <v>CAYO MOLINA Jhon Cesar</v>
      </c>
      <c r="G376" t="str">
        <f t="shared" si="16"/>
        <v>CAYO MOLINA</v>
      </c>
      <c r="H376" t="str">
        <f t="shared" si="17"/>
        <v>Jhon Cesar</v>
      </c>
    </row>
    <row r="377" spans="1:8">
      <c r="A377" t="s">
        <v>181</v>
      </c>
      <c r="B377" t="s">
        <v>1042</v>
      </c>
      <c r="C377" s="99" t="s">
        <v>59</v>
      </c>
      <c r="D377">
        <f>VLOOKUP(A377, instituciones!$B$2:$D$79, 2, FALSE)</f>
        <v>17</v>
      </c>
      <c r="F377" t="str">
        <f t="shared" si="15"/>
        <v>CCUNO RAMOS Neymar Paolo</v>
      </c>
      <c r="G377" t="str">
        <f t="shared" si="16"/>
        <v>CCUNO RAMOS</v>
      </c>
      <c r="H377" t="str">
        <f t="shared" si="17"/>
        <v>Neymar Paolo</v>
      </c>
    </row>
    <row r="378" spans="1:8">
      <c r="A378" t="s">
        <v>181</v>
      </c>
      <c r="B378" t="s">
        <v>1043</v>
      </c>
      <c r="C378" s="99" t="s">
        <v>59</v>
      </c>
      <c r="D378">
        <f>VLOOKUP(A378, instituciones!$B$2:$D$79, 2, FALSE)</f>
        <v>17</v>
      </c>
      <c r="F378" t="str">
        <f t="shared" si="15"/>
        <v>CHECMAPUCO SUAÑA Jose Luis</v>
      </c>
      <c r="G378" t="str">
        <f t="shared" si="16"/>
        <v>CHECMAPUCO SUAÑA</v>
      </c>
      <c r="H378" t="str">
        <f t="shared" si="17"/>
        <v>Jose Luis</v>
      </c>
    </row>
    <row r="379" spans="1:8">
      <c r="A379" t="s">
        <v>181</v>
      </c>
      <c r="B379" t="s">
        <v>1044</v>
      </c>
      <c r="C379" s="99" t="s">
        <v>59</v>
      </c>
      <c r="D379">
        <f>VLOOKUP(A379, instituciones!$B$2:$D$79, 2, FALSE)</f>
        <v>17</v>
      </c>
      <c r="F379" t="str">
        <f t="shared" si="15"/>
        <v>COAQUIRA ALFEREZ Michael Oscar</v>
      </c>
      <c r="G379" t="str">
        <f t="shared" si="16"/>
        <v>COAQUIRA ALFEREZ</v>
      </c>
      <c r="H379" t="str">
        <f t="shared" si="17"/>
        <v>Michael Oscar</v>
      </c>
    </row>
    <row r="380" spans="1:8">
      <c r="A380" t="s">
        <v>181</v>
      </c>
      <c r="B380" t="s">
        <v>1045</v>
      </c>
      <c r="C380" s="99" t="s">
        <v>59</v>
      </c>
      <c r="D380">
        <f>VLOOKUP(A380, instituciones!$B$2:$D$79, 2, FALSE)</f>
        <v>17</v>
      </c>
      <c r="F380" t="str">
        <f t="shared" si="15"/>
        <v>CORDOVA CONDORI Yojan Yosi</v>
      </c>
      <c r="G380" t="str">
        <f t="shared" si="16"/>
        <v>CORDOVA CONDORI</v>
      </c>
      <c r="H380" t="str">
        <f t="shared" si="17"/>
        <v>Yojan Yosi</v>
      </c>
    </row>
    <row r="381" spans="1:8">
      <c r="A381" t="s">
        <v>181</v>
      </c>
      <c r="B381" t="s">
        <v>1046</v>
      </c>
      <c r="C381" s="99" t="s">
        <v>59</v>
      </c>
      <c r="D381">
        <f>VLOOKUP(A381, instituciones!$B$2:$D$79, 2, FALSE)</f>
        <v>17</v>
      </c>
      <c r="F381" t="str">
        <f t="shared" si="15"/>
        <v>CRUZ HUAMANI Maykol Leonel</v>
      </c>
      <c r="G381" t="str">
        <f t="shared" si="16"/>
        <v>CRUZ HUAMANI</v>
      </c>
      <c r="H381" t="str">
        <f t="shared" si="17"/>
        <v>Maykol Leonel</v>
      </c>
    </row>
    <row r="382" spans="1:8">
      <c r="A382" t="s">
        <v>181</v>
      </c>
      <c r="B382" t="s">
        <v>1047</v>
      </c>
      <c r="C382" s="99" t="s">
        <v>59</v>
      </c>
      <c r="D382">
        <f>VLOOKUP(A382, instituciones!$B$2:$D$79, 2, FALSE)</f>
        <v>17</v>
      </c>
      <c r="F382" t="str">
        <f t="shared" si="15"/>
        <v>GAYOSO VARGAS Yesica</v>
      </c>
      <c r="G382" t="str">
        <f t="shared" si="16"/>
        <v>GAYOSO VARGAS</v>
      </c>
      <c r="H382" t="str">
        <f t="shared" si="17"/>
        <v>Yesica</v>
      </c>
    </row>
    <row r="383" spans="1:8">
      <c r="A383" t="s">
        <v>181</v>
      </c>
      <c r="B383" t="s">
        <v>1048</v>
      </c>
      <c r="C383" s="99" t="s">
        <v>59</v>
      </c>
      <c r="D383">
        <f>VLOOKUP(A383, instituciones!$B$2:$D$79, 2, FALSE)</f>
        <v>17</v>
      </c>
      <c r="F383" t="str">
        <f t="shared" si="15"/>
        <v>HANCCO YAMPASI Miguel Angel</v>
      </c>
      <c r="G383" t="str">
        <f t="shared" si="16"/>
        <v>HANCCO YAMPASI</v>
      </c>
      <c r="H383" t="str">
        <f t="shared" si="17"/>
        <v>Miguel Angel</v>
      </c>
    </row>
    <row r="384" spans="1:8">
      <c r="A384" t="s">
        <v>181</v>
      </c>
      <c r="B384" t="s">
        <v>1049</v>
      </c>
      <c r="C384" s="99" t="s">
        <v>59</v>
      </c>
      <c r="D384">
        <f>VLOOKUP(A384, instituciones!$B$2:$D$79, 2, FALSE)</f>
        <v>17</v>
      </c>
      <c r="F384" t="str">
        <f t="shared" si="15"/>
        <v>HUANCA LUCAÑA Alejandra Yuneimi</v>
      </c>
      <c r="G384" t="str">
        <f t="shared" si="16"/>
        <v>HUANCA LUCAÑA</v>
      </c>
      <c r="H384" t="str">
        <f t="shared" si="17"/>
        <v>Alejandra Yuneimi</v>
      </c>
    </row>
    <row r="385" spans="1:8">
      <c r="A385" t="s">
        <v>181</v>
      </c>
      <c r="B385" t="s">
        <v>1050</v>
      </c>
      <c r="C385" s="99" t="s">
        <v>59</v>
      </c>
      <c r="D385">
        <f>VLOOKUP(A385, instituciones!$B$2:$D$79, 2, FALSE)</f>
        <v>17</v>
      </c>
      <c r="F385" t="str">
        <f t="shared" si="15"/>
        <v>MAMANI HUAQUISTO Johan Davizon</v>
      </c>
      <c r="G385" t="str">
        <f t="shared" si="16"/>
        <v>MAMANI HUAQUISTO</v>
      </c>
      <c r="H385" t="str">
        <f t="shared" si="17"/>
        <v>Johan Davizon</v>
      </c>
    </row>
    <row r="386" spans="1:8">
      <c r="A386" t="s">
        <v>181</v>
      </c>
      <c r="B386" t="s">
        <v>1051</v>
      </c>
      <c r="C386" s="99" t="s">
        <v>59</v>
      </c>
      <c r="D386">
        <f>VLOOKUP(A386, instituciones!$B$2:$D$79, 2, FALSE)</f>
        <v>17</v>
      </c>
      <c r="F386" t="str">
        <f t="shared" si="15"/>
        <v>MAYHUA HUAQUISTO Yady Cahori</v>
      </c>
      <c r="G386" t="str">
        <f t="shared" si="16"/>
        <v>MAYHUA HUAQUISTO</v>
      </c>
      <c r="H386" t="str">
        <f t="shared" si="17"/>
        <v>Yady Cahori</v>
      </c>
    </row>
    <row r="387" spans="1:8">
      <c r="A387" t="s">
        <v>181</v>
      </c>
      <c r="B387" t="s">
        <v>1052</v>
      </c>
      <c r="C387" s="99" t="s">
        <v>59</v>
      </c>
      <c r="D387">
        <f>VLOOKUP(A387, instituciones!$B$2:$D$79, 2, FALSE)</f>
        <v>17</v>
      </c>
      <c r="F387" t="str">
        <f t="shared" ref="F387:F450" si="18">SUBSTITUTE(B387,",","")</f>
        <v>MERMA APAZA Alex Brus</v>
      </c>
      <c r="G387" t="str">
        <f t="shared" ref="G387:G450" si="19">CONCATENATE(LEFT(F387, FIND(" ", F387)-1), " ", LEFT(RIGHT(F387, LEN(F387)-FIND(" ", F387)), FIND(" ", RIGHT(F387, LEN(F387)-FIND(" ", F387)))-1))</f>
        <v>MERMA APAZA</v>
      </c>
      <c r="H387" t="str">
        <f t="shared" ref="H387:H450" si="20">RIGHT(F387, LEN(F387) - FIND(" ",F387, FIND(" ",F387)+1))</f>
        <v>Alex Brus</v>
      </c>
    </row>
    <row r="388" spans="1:8">
      <c r="A388" t="s">
        <v>181</v>
      </c>
      <c r="B388" t="s">
        <v>1053</v>
      </c>
      <c r="C388" s="99" t="s">
        <v>59</v>
      </c>
      <c r="D388">
        <f>VLOOKUP(A388, instituciones!$B$2:$D$79, 2, FALSE)</f>
        <v>17</v>
      </c>
      <c r="F388" t="str">
        <f t="shared" si="18"/>
        <v>MERMA CONDORI Xavi Alonso</v>
      </c>
      <c r="G388" t="str">
        <f t="shared" si="19"/>
        <v>MERMA CONDORI</v>
      </c>
      <c r="H388" t="str">
        <f t="shared" si="20"/>
        <v>Xavi Alonso</v>
      </c>
    </row>
    <row r="389" spans="1:8">
      <c r="A389" t="s">
        <v>181</v>
      </c>
      <c r="B389" t="s">
        <v>1054</v>
      </c>
      <c r="C389" s="99" t="s">
        <v>59</v>
      </c>
      <c r="D389">
        <f>VLOOKUP(A389, instituciones!$B$2:$D$79, 2, FALSE)</f>
        <v>17</v>
      </c>
      <c r="F389" t="str">
        <f t="shared" si="18"/>
        <v>MOLINA CHURATA Ollanta Vladimir</v>
      </c>
      <c r="G389" t="str">
        <f t="shared" si="19"/>
        <v>MOLINA CHURATA</v>
      </c>
      <c r="H389" t="str">
        <f t="shared" si="20"/>
        <v>Ollanta Vladimir</v>
      </c>
    </row>
    <row r="390" spans="1:8">
      <c r="A390" t="s">
        <v>181</v>
      </c>
      <c r="B390" t="s">
        <v>1055</v>
      </c>
      <c r="C390" s="99" t="s">
        <v>59</v>
      </c>
      <c r="D390">
        <f>VLOOKUP(A390, instituciones!$B$2:$D$79, 2, FALSE)</f>
        <v>17</v>
      </c>
      <c r="F390" t="str">
        <f t="shared" si="18"/>
        <v>MOROCOIDE CORDOVA Valery Azumy</v>
      </c>
      <c r="G390" t="str">
        <f t="shared" si="19"/>
        <v>MOROCOIDE CORDOVA</v>
      </c>
      <c r="H390" t="str">
        <f t="shared" si="20"/>
        <v>Valery Azumy</v>
      </c>
    </row>
    <row r="391" spans="1:8">
      <c r="A391" t="s">
        <v>181</v>
      </c>
      <c r="B391" t="s">
        <v>1056</v>
      </c>
      <c r="C391" s="99" t="s">
        <v>59</v>
      </c>
      <c r="D391">
        <f>VLOOKUP(A391, instituciones!$B$2:$D$79, 2, FALSE)</f>
        <v>17</v>
      </c>
      <c r="F391" t="str">
        <f t="shared" si="18"/>
        <v>QUISPE CONDORI Leydi Stefani</v>
      </c>
      <c r="G391" t="str">
        <f t="shared" si="19"/>
        <v>QUISPE CONDORI</v>
      </c>
      <c r="H391" t="str">
        <f t="shared" si="20"/>
        <v>Leydi Stefani</v>
      </c>
    </row>
    <row r="392" spans="1:8">
      <c r="A392" t="s">
        <v>181</v>
      </c>
      <c r="B392" t="s">
        <v>1057</v>
      </c>
      <c r="C392" s="99" t="s">
        <v>59</v>
      </c>
      <c r="D392">
        <f>VLOOKUP(A392, instituciones!$B$2:$D$79, 2, FALSE)</f>
        <v>17</v>
      </c>
      <c r="F392" t="str">
        <f t="shared" si="18"/>
        <v>QUISPE SUCAPUCA Jhosimar Giovani</v>
      </c>
      <c r="G392" t="str">
        <f t="shared" si="19"/>
        <v>QUISPE SUCAPUCA</v>
      </c>
      <c r="H392" t="str">
        <f t="shared" si="20"/>
        <v>Jhosimar Giovani</v>
      </c>
    </row>
    <row r="393" spans="1:8">
      <c r="A393" t="s">
        <v>181</v>
      </c>
      <c r="B393" t="s">
        <v>1058</v>
      </c>
      <c r="C393" s="99" t="s">
        <v>59</v>
      </c>
      <c r="D393">
        <f>VLOOKUP(A393, instituciones!$B$2:$D$79, 2, FALSE)</f>
        <v>17</v>
      </c>
      <c r="F393" t="str">
        <f t="shared" si="18"/>
        <v>RODRIGUEZ SUICHIRI Nilda Kiara</v>
      </c>
      <c r="G393" t="str">
        <f t="shared" si="19"/>
        <v>RODRIGUEZ SUICHIRI</v>
      </c>
      <c r="H393" t="str">
        <f t="shared" si="20"/>
        <v>Nilda Kiara</v>
      </c>
    </row>
    <row r="394" spans="1:8">
      <c r="A394" t="s">
        <v>181</v>
      </c>
      <c r="B394" t="s">
        <v>1059</v>
      </c>
      <c r="C394" s="99" t="s">
        <v>59</v>
      </c>
      <c r="D394">
        <f>VLOOKUP(A394, instituciones!$B$2:$D$79, 2, FALSE)</f>
        <v>17</v>
      </c>
      <c r="F394" t="str">
        <f t="shared" si="18"/>
        <v>SANCHEZ PARI Mark Senaine</v>
      </c>
      <c r="G394" t="str">
        <f t="shared" si="19"/>
        <v>SANCHEZ PARI</v>
      </c>
      <c r="H394" t="str">
        <f t="shared" si="20"/>
        <v>Mark Senaine</v>
      </c>
    </row>
    <row r="395" spans="1:8">
      <c r="A395" t="s">
        <v>181</v>
      </c>
      <c r="B395" t="s">
        <v>1060</v>
      </c>
      <c r="C395" s="99" t="s">
        <v>59</v>
      </c>
      <c r="D395">
        <f>VLOOKUP(A395, instituciones!$B$2:$D$79, 2, FALSE)</f>
        <v>17</v>
      </c>
      <c r="F395" t="str">
        <f t="shared" si="18"/>
        <v>TAPIA SAYHUA Jhorman Edmundo</v>
      </c>
      <c r="G395" t="str">
        <f t="shared" si="19"/>
        <v>TAPIA SAYHUA</v>
      </c>
      <c r="H395" t="str">
        <f t="shared" si="20"/>
        <v>Jhorman Edmundo</v>
      </c>
    </row>
    <row r="396" spans="1:8">
      <c r="A396" t="s">
        <v>181</v>
      </c>
      <c r="B396" t="s">
        <v>1061</v>
      </c>
      <c r="C396" s="99" t="s">
        <v>59</v>
      </c>
      <c r="D396">
        <f>VLOOKUP(A396, instituciones!$B$2:$D$79, 2, FALSE)</f>
        <v>17</v>
      </c>
      <c r="F396" t="str">
        <f t="shared" si="18"/>
        <v>TICONA SAYHUA Sheyla</v>
      </c>
      <c r="G396" t="str">
        <f t="shared" si="19"/>
        <v>TICONA SAYHUA</v>
      </c>
      <c r="H396" t="str">
        <f t="shared" si="20"/>
        <v>Sheyla</v>
      </c>
    </row>
    <row r="397" spans="1:8">
      <c r="A397" t="s">
        <v>181</v>
      </c>
      <c r="B397" t="s">
        <v>1062</v>
      </c>
      <c r="C397" s="99" t="s">
        <v>59</v>
      </c>
      <c r="D397">
        <f>VLOOKUP(A397, instituciones!$B$2:$D$79, 2, FALSE)</f>
        <v>17</v>
      </c>
      <c r="F397" t="str">
        <f t="shared" si="18"/>
        <v>ZEGARRA TTITO Juliet Zaray</v>
      </c>
      <c r="G397" t="str">
        <f t="shared" si="19"/>
        <v>ZEGARRA TTITO</v>
      </c>
      <c r="H397" t="str">
        <f t="shared" si="20"/>
        <v>Juliet Zaray</v>
      </c>
    </row>
    <row r="398" spans="1:8">
      <c r="A398" t="s">
        <v>181</v>
      </c>
      <c r="B398" t="s">
        <v>1063</v>
      </c>
      <c r="C398" s="99" t="s">
        <v>65</v>
      </c>
      <c r="D398">
        <f>VLOOKUP(A398, instituciones!$B$2:$D$79, 2, FALSE)</f>
        <v>17</v>
      </c>
      <c r="F398" t="str">
        <f t="shared" si="18"/>
        <v>AGUILAR AMESQUITA ANDREE MISSAEL</v>
      </c>
      <c r="G398" t="str">
        <f t="shared" si="19"/>
        <v>AGUILAR AMESQUITA</v>
      </c>
      <c r="H398" t="str">
        <f t="shared" si="20"/>
        <v>ANDREE MISSAEL</v>
      </c>
    </row>
    <row r="399" spans="1:8">
      <c r="A399" t="s">
        <v>181</v>
      </c>
      <c r="B399" t="s">
        <v>1064</v>
      </c>
      <c r="C399" s="99" t="s">
        <v>65</v>
      </c>
      <c r="D399">
        <f>VLOOKUP(A399, instituciones!$B$2:$D$79, 2, FALSE)</f>
        <v>17</v>
      </c>
      <c r="F399" t="str">
        <f t="shared" si="18"/>
        <v>APAZA CCAZA NADINE SOYFER</v>
      </c>
      <c r="G399" t="str">
        <f t="shared" si="19"/>
        <v>APAZA CCAZA</v>
      </c>
      <c r="H399" t="str">
        <f t="shared" si="20"/>
        <v>NADINE SOYFER</v>
      </c>
    </row>
    <row r="400" spans="1:8">
      <c r="A400" t="s">
        <v>181</v>
      </c>
      <c r="B400" t="s">
        <v>1065</v>
      </c>
      <c r="C400" s="99" t="s">
        <v>65</v>
      </c>
      <c r="D400">
        <f>VLOOKUP(A400, instituciones!$B$2:$D$79, 2, FALSE)</f>
        <v>17</v>
      </c>
      <c r="F400" t="str">
        <f t="shared" si="18"/>
        <v>BLAS RIVERA ROCIO MARLENY</v>
      </c>
      <c r="G400" t="str">
        <f t="shared" si="19"/>
        <v>BLAS RIVERA</v>
      </c>
      <c r="H400" t="str">
        <f t="shared" si="20"/>
        <v>ROCIO MARLENY</v>
      </c>
    </row>
    <row r="401" spans="1:8">
      <c r="A401" t="s">
        <v>181</v>
      </c>
      <c r="B401" t="s">
        <v>1066</v>
      </c>
      <c r="C401" s="99" t="s">
        <v>65</v>
      </c>
      <c r="D401">
        <f>VLOOKUP(A401, instituciones!$B$2:$D$79, 2, FALSE)</f>
        <v>17</v>
      </c>
      <c r="F401" t="str">
        <f t="shared" si="18"/>
        <v>CALSINA MENDOZA YIDDA PHOENIX</v>
      </c>
      <c r="G401" t="str">
        <f t="shared" si="19"/>
        <v>CALSINA MENDOZA</v>
      </c>
      <c r="H401" t="str">
        <f t="shared" si="20"/>
        <v>YIDDA PHOENIX</v>
      </c>
    </row>
    <row r="402" spans="1:8">
      <c r="A402" t="s">
        <v>181</v>
      </c>
      <c r="B402" t="s">
        <v>1067</v>
      </c>
      <c r="C402" s="99" t="s">
        <v>65</v>
      </c>
      <c r="D402">
        <f>VLOOKUP(A402, instituciones!$B$2:$D$79, 2, FALSE)</f>
        <v>17</v>
      </c>
      <c r="F402" t="str">
        <f t="shared" si="18"/>
        <v>CARRASCO COLOMA LUIS MIGUEL</v>
      </c>
      <c r="G402" t="str">
        <f t="shared" si="19"/>
        <v>CARRASCO COLOMA</v>
      </c>
      <c r="H402" t="str">
        <f t="shared" si="20"/>
        <v>LUIS MIGUEL</v>
      </c>
    </row>
    <row r="403" spans="1:8">
      <c r="A403" t="s">
        <v>181</v>
      </c>
      <c r="B403" t="s">
        <v>1068</v>
      </c>
      <c r="C403" s="99" t="s">
        <v>65</v>
      </c>
      <c r="D403">
        <f>VLOOKUP(A403, instituciones!$B$2:$D$79, 2, FALSE)</f>
        <v>17</v>
      </c>
      <c r="F403" t="str">
        <f t="shared" si="18"/>
        <v>CAYO SALCA SHYME YOHEL</v>
      </c>
      <c r="G403" t="str">
        <f t="shared" si="19"/>
        <v>CAYO SALCA</v>
      </c>
      <c r="H403" t="str">
        <f t="shared" si="20"/>
        <v>SHYME YOHEL</v>
      </c>
    </row>
    <row r="404" spans="1:8">
      <c r="A404" t="s">
        <v>181</v>
      </c>
      <c r="B404" t="s">
        <v>1069</v>
      </c>
      <c r="C404" s="99" t="s">
        <v>65</v>
      </c>
      <c r="D404">
        <f>VLOOKUP(A404, instituciones!$B$2:$D$79, 2, FALSE)</f>
        <v>17</v>
      </c>
      <c r="F404" t="str">
        <f t="shared" si="18"/>
        <v>CHACON JARATA PATRICK ANTHONY</v>
      </c>
      <c r="G404" t="str">
        <f t="shared" si="19"/>
        <v>CHACON JARATA</v>
      </c>
      <c r="H404" t="str">
        <f t="shared" si="20"/>
        <v>PATRICK ANTHONY</v>
      </c>
    </row>
    <row r="405" spans="1:8">
      <c r="A405" t="s">
        <v>181</v>
      </c>
      <c r="B405" t="s">
        <v>1070</v>
      </c>
      <c r="C405" s="99" t="s">
        <v>65</v>
      </c>
      <c r="D405">
        <f>VLOOKUP(A405, instituciones!$B$2:$D$79, 2, FALSE)</f>
        <v>17</v>
      </c>
      <c r="F405" t="str">
        <f t="shared" si="18"/>
        <v>CHIPANA VALERIANO GELSON KHALED</v>
      </c>
      <c r="G405" t="str">
        <f t="shared" si="19"/>
        <v>CHIPANA VALERIANO</v>
      </c>
      <c r="H405" t="str">
        <f t="shared" si="20"/>
        <v>GELSON KHALED</v>
      </c>
    </row>
    <row r="406" spans="1:8">
      <c r="A406" t="s">
        <v>181</v>
      </c>
      <c r="B406" t="s">
        <v>1071</v>
      </c>
      <c r="C406" s="99" t="s">
        <v>65</v>
      </c>
      <c r="D406">
        <f>VLOOKUP(A406, instituciones!$B$2:$D$79, 2, FALSE)</f>
        <v>17</v>
      </c>
      <c r="F406" t="str">
        <f t="shared" si="18"/>
        <v>CHOQUE PACSI ANTONY VALENTIN</v>
      </c>
      <c r="G406" t="str">
        <f t="shared" si="19"/>
        <v>CHOQUE PACSI</v>
      </c>
      <c r="H406" t="str">
        <f t="shared" si="20"/>
        <v>ANTONY VALENTIN</v>
      </c>
    </row>
    <row r="407" spans="1:8">
      <c r="A407" t="s">
        <v>181</v>
      </c>
      <c r="B407" t="s">
        <v>1072</v>
      </c>
      <c r="C407" s="99" t="s">
        <v>65</v>
      </c>
      <c r="D407">
        <f>VLOOKUP(A407, instituciones!$B$2:$D$79, 2, FALSE)</f>
        <v>17</v>
      </c>
      <c r="F407" t="str">
        <f t="shared" si="18"/>
        <v>CHURA QUISPECONDORI YOSHIRO</v>
      </c>
      <c r="G407" t="str">
        <f t="shared" si="19"/>
        <v>CHURA QUISPECONDORI</v>
      </c>
      <c r="H407" t="str">
        <f t="shared" si="20"/>
        <v>YOSHIRO</v>
      </c>
    </row>
    <row r="408" spans="1:8">
      <c r="A408" t="s">
        <v>181</v>
      </c>
      <c r="B408" t="s">
        <v>1073</v>
      </c>
      <c r="C408" s="99" t="s">
        <v>65</v>
      </c>
      <c r="D408">
        <f>VLOOKUP(A408, instituciones!$B$2:$D$79, 2, FALSE)</f>
        <v>17</v>
      </c>
      <c r="F408" t="str">
        <f t="shared" si="18"/>
        <v>ESPINOSA MARCANI JEREMI</v>
      </c>
      <c r="G408" t="str">
        <f t="shared" si="19"/>
        <v>ESPINOSA MARCANI</v>
      </c>
      <c r="H408" t="str">
        <f t="shared" si="20"/>
        <v>JEREMI</v>
      </c>
    </row>
    <row r="409" spans="1:8">
      <c r="A409" t="s">
        <v>181</v>
      </c>
      <c r="B409" t="s">
        <v>1074</v>
      </c>
      <c r="C409" s="99" t="s">
        <v>65</v>
      </c>
      <c r="D409">
        <f>VLOOKUP(A409, instituciones!$B$2:$D$79, 2, FALSE)</f>
        <v>17</v>
      </c>
      <c r="F409" t="str">
        <f t="shared" si="18"/>
        <v>FLORES FOROCA JEANCARLOS</v>
      </c>
      <c r="G409" t="str">
        <f t="shared" si="19"/>
        <v>FLORES FOROCA</v>
      </c>
      <c r="H409" t="str">
        <f t="shared" si="20"/>
        <v>JEANCARLOS</v>
      </c>
    </row>
    <row r="410" spans="1:8">
      <c r="A410" t="s">
        <v>181</v>
      </c>
      <c r="B410" t="s">
        <v>1075</v>
      </c>
      <c r="C410" s="99" t="s">
        <v>65</v>
      </c>
      <c r="D410">
        <f>VLOOKUP(A410, instituciones!$B$2:$D$79, 2, FALSE)</f>
        <v>17</v>
      </c>
      <c r="F410" t="str">
        <f t="shared" si="18"/>
        <v>GONZALES QUISPE AMILKAR GABRIEL</v>
      </c>
      <c r="G410" t="str">
        <f t="shared" si="19"/>
        <v>GONZALES QUISPE</v>
      </c>
      <c r="H410" t="str">
        <f t="shared" si="20"/>
        <v>AMILKAR GABRIEL</v>
      </c>
    </row>
    <row r="411" spans="1:8">
      <c r="A411" t="s">
        <v>181</v>
      </c>
      <c r="B411" t="s">
        <v>1076</v>
      </c>
      <c r="C411" s="99" t="s">
        <v>65</v>
      </c>
      <c r="D411">
        <f>VLOOKUP(A411, instituciones!$B$2:$D$79, 2, FALSE)</f>
        <v>17</v>
      </c>
      <c r="F411" t="str">
        <f t="shared" si="18"/>
        <v>HUARACALLO ARENAS SHARMELY MINHYI</v>
      </c>
      <c r="G411" t="str">
        <f t="shared" si="19"/>
        <v>HUARACALLO ARENAS</v>
      </c>
      <c r="H411" t="str">
        <f t="shared" si="20"/>
        <v>SHARMELY MINHYI</v>
      </c>
    </row>
    <row r="412" spans="1:8">
      <c r="A412" t="s">
        <v>181</v>
      </c>
      <c r="B412" t="s">
        <v>1077</v>
      </c>
      <c r="C412" s="99" t="s">
        <v>65</v>
      </c>
      <c r="D412">
        <f>VLOOKUP(A412, instituciones!$B$2:$D$79, 2, FALSE)</f>
        <v>17</v>
      </c>
      <c r="F412" t="str">
        <f t="shared" si="18"/>
        <v>HUAYLLA MAMANI MAX AXEL HARRY</v>
      </c>
      <c r="G412" t="str">
        <f t="shared" si="19"/>
        <v>HUAYLLA MAMANI</v>
      </c>
      <c r="H412" t="str">
        <f t="shared" si="20"/>
        <v>MAX AXEL HARRY</v>
      </c>
    </row>
    <row r="413" spans="1:8">
      <c r="A413" t="s">
        <v>181</v>
      </c>
      <c r="B413" t="s">
        <v>1078</v>
      </c>
      <c r="C413" s="99" t="s">
        <v>65</v>
      </c>
      <c r="D413">
        <f>VLOOKUP(A413, instituciones!$B$2:$D$79, 2, FALSE)</f>
        <v>17</v>
      </c>
      <c r="F413" t="str">
        <f t="shared" si="18"/>
        <v>LUCANA CHECMAPUCO FREDT CALEB</v>
      </c>
      <c r="G413" t="str">
        <f t="shared" si="19"/>
        <v>LUCANA CHECMAPUCO</v>
      </c>
      <c r="H413" t="str">
        <f t="shared" si="20"/>
        <v>FREDT CALEB</v>
      </c>
    </row>
    <row r="414" spans="1:8">
      <c r="A414" t="s">
        <v>181</v>
      </c>
      <c r="B414" t="s">
        <v>1079</v>
      </c>
      <c r="C414" s="99" t="s">
        <v>65</v>
      </c>
      <c r="D414">
        <f>VLOOKUP(A414, instituciones!$B$2:$D$79, 2, FALSE)</f>
        <v>17</v>
      </c>
      <c r="F414" t="str">
        <f t="shared" si="18"/>
        <v>LUQUE JACHO SOFIA DINA</v>
      </c>
      <c r="G414" t="str">
        <f t="shared" si="19"/>
        <v>LUQUE JACHO</v>
      </c>
      <c r="H414" t="str">
        <f t="shared" si="20"/>
        <v>SOFIA DINA</v>
      </c>
    </row>
    <row r="415" spans="1:8">
      <c r="A415" t="s">
        <v>181</v>
      </c>
      <c r="B415" t="s">
        <v>1080</v>
      </c>
      <c r="C415" s="99" t="s">
        <v>65</v>
      </c>
      <c r="D415">
        <f>VLOOKUP(A415, instituciones!$B$2:$D$79, 2, FALSE)</f>
        <v>17</v>
      </c>
      <c r="F415" t="str">
        <f t="shared" si="18"/>
        <v>MENDOZA HUARAYA MAX SAMIR</v>
      </c>
      <c r="G415" t="str">
        <f t="shared" si="19"/>
        <v>MENDOZA HUARAYA</v>
      </c>
      <c r="H415" t="str">
        <f t="shared" si="20"/>
        <v>MAX SAMIR</v>
      </c>
    </row>
    <row r="416" spans="1:8">
      <c r="A416" t="s">
        <v>181</v>
      </c>
      <c r="B416" t="s">
        <v>1081</v>
      </c>
      <c r="C416" s="99" t="s">
        <v>65</v>
      </c>
      <c r="D416">
        <f>VLOOKUP(A416, instituciones!$B$2:$D$79, 2, FALSE)</f>
        <v>17</v>
      </c>
      <c r="F416" t="str">
        <f t="shared" si="18"/>
        <v>MIRANDA VARGAS JACKELINE</v>
      </c>
      <c r="G416" t="str">
        <f t="shared" si="19"/>
        <v>MIRANDA VARGAS</v>
      </c>
      <c r="H416" t="str">
        <f t="shared" si="20"/>
        <v>JACKELINE</v>
      </c>
    </row>
    <row r="417" spans="1:8">
      <c r="A417" t="s">
        <v>181</v>
      </c>
      <c r="B417" t="s">
        <v>1082</v>
      </c>
      <c r="C417" s="99" t="s">
        <v>65</v>
      </c>
      <c r="D417">
        <f>VLOOKUP(A417, instituciones!$B$2:$D$79, 2, FALSE)</f>
        <v>17</v>
      </c>
      <c r="F417" t="str">
        <f t="shared" si="18"/>
        <v>MULLISACA CHUMBILLA JEFFERSON PAUL</v>
      </c>
      <c r="G417" t="str">
        <f t="shared" si="19"/>
        <v>MULLISACA CHUMBILLA</v>
      </c>
      <c r="H417" t="str">
        <f t="shared" si="20"/>
        <v>JEFFERSON PAUL</v>
      </c>
    </row>
    <row r="418" spans="1:8">
      <c r="A418" t="s">
        <v>181</v>
      </c>
      <c r="B418" t="s">
        <v>1083</v>
      </c>
      <c r="C418" s="99" t="s">
        <v>65</v>
      </c>
      <c r="D418">
        <f>VLOOKUP(A418, instituciones!$B$2:$D$79, 2, FALSE)</f>
        <v>17</v>
      </c>
      <c r="F418" t="str">
        <f t="shared" si="18"/>
        <v>QUISPE OCSA KRISH ANTONIO</v>
      </c>
      <c r="G418" t="str">
        <f t="shared" si="19"/>
        <v>QUISPE OCSA</v>
      </c>
      <c r="H418" t="str">
        <f t="shared" si="20"/>
        <v>KRISH ANTONIO</v>
      </c>
    </row>
    <row r="419" spans="1:8">
      <c r="A419" t="s">
        <v>181</v>
      </c>
      <c r="B419" t="s">
        <v>1084</v>
      </c>
      <c r="C419" s="99" t="s">
        <v>65</v>
      </c>
      <c r="D419">
        <f>VLOOKUP(A419, instituciones!$B$2:$D$79, 2, FALSE)</f>
        <v>17</v>
      </c>
      <c r="F419" t="str">
        <f t="shared" si="18"/>
        <v>QUISPE PACSI ZUJEY AZUMI</v>
      </c>
      <c r="G419" t="str">
        <f t="shared" si="19"/>
        <v>QUISPE PACSI</v>
      </c>
      <c r="H419" t="str">
        <f t="shared" si="20"/>
        <v>ZUJEY AZUMI</v>
      </c>
    </row>
    <row r="420" spans="1:8">
      <c r="A420" t="s">
        <v>181</v>
      </c>
      <c r="B420" t="s">
        <v>1085</v>
      </c>
      <c r="C420" s="99" t="s">
        <v>65</v>
      </c>
      <c r="D420">
        <f>VLOOKUP(A420, instituciones!$B$2:$D$79, 2, FALSE)</f>
        <v>17</v>
      </c>
      <c r="F420" t="str">
        <f t="shared" si="18"/>
        <v>QUISPE TITO SELENE KATALEYA</v>
      </c>
      <c r="G420" t="str">
        <f t="shared" si="19"/>
        <v>QUISPE TITO</v>
      </c>
      <c r="H420" t="str">
        <f t="shared" si="20"/>
        <v>SELENE KATALEYA</v>
      </c>
    </row>
    <row r="421" spans="1:8">
      <c r="A421" t="s">
        <v>181</v>
      </c>
      <c r="B421" t="s">
        <v>1086</v>
      </c>
      <c r="C421" s="99" t="s">
        <v>65</v>
      </c>
      <c r="D421">
        <f>VLOOKUP(A421, instituciones!$B$2:$D$79, 2, FALSE)</f>
        <v>17</v>
      </c>
      <c r="F421" t="str">
        <f t="shared" si="18"/>
        <v>TAPIA TITO NEYMAR</v>
      </c>
      <c r="G421" t="str">
        <f t="shared" si="19"/>
        <v>TAPIA TITO</v>
      </c>
      <c r="H421" t="str">
        <f t="shared" si="20"/>
        <v>NEYMAR</v>
      </c>
    </row>
    <row r="422" spans="1:8">
      <c r="A422" t="s">
        <v>181</v>
      </c>
      <c r="B422" t="s">
        <v>1087</v>
      </c>
      <c r="C422" s="99" t="s">
        <v>65</v>
      </c>
      <c r="D422">
        <f>VLOOKUP(A422, instituciones!$B$2:$D$79, 2, FALSE)</f>
        <v>17</v>
      </c>
      <c r="F422" t="str">
        <f t="shared" si="18"/>
        <v>THUPA PACCO NEYMAR YASTIN</v>
      </c>
      <c r="G422" t="str">
        <f t="shared" si="19"/>
        <v>THUPA PACCO</v>
      </c>
      <c r="H422" t="str">
        <f t="shared" si="20"/>
        <v>NEYMAR YASTIN</v>
      </c>
    </row>
    <row r="423" spans="1:8">
      <c r="A423" t="s">
        <v>181</v>
      </c>
      <c r="B423" t="s">
        <v>1088</v>
      </c>
      <c r="C423" s="99" t="s">
        <v>65</v>
      </c>
      <c r="D423">
        <f>VLOOKUP(A423, instituciones!$B$2:$D$79, 2, FALSE)</f>
        <v>17</v>
      </c>
      <c r="F423" t="str">
        <f t="shared" si="18"/>
        <v>TRUEBAS CHACON JANALOREN LUCERO</v>
      </c>
      <c r="G423" t="str">
        <f t="shared" si="19"/>
        <v>TRUEBAS CHACON</v>
      </c>
      <c r="H423" t="str">
        <f t="shared" si="20"/>
        <v>JANALOREN LUCERO</v>
      </c>
    </row>
    <row r="424" spans="1:8">
      <c r="A424" t="s">
        <v>89</v>
      </c>
      <c r="B424" t="s">
        <v>285</v>
      </c>
      <c r="C424" s="99" t="s">
        <v>54</v>
      </c>
      <c r="D424">
        <f>VLOOKUP(A424, instituciones!$B$2:$D$79, 2, FALSE)</f>
        <v>18</v>
      </c>
      <c r="F424" t="str">
        <f t="shared" si="18"/>
        <v>CACERES TEJADAAxel Raidi</v>
      </c>
      <c r="G424" t="str">
        <f t="shared" si="19"/>
        <v>CACERES TEJADAAxel</v>
      </c>
      <c r="H424" t="str">
        <f t="shared" si="20"/>
        <v>Raidi</v>
      </c>
    </row>
    <row r="425" spans="1:8">
      <c r="A425" t="s">
        <v>89</v>
      </c>
      <c r="B425" t="s">
        <v>287</v>
      </c>
      <c r="C425" s="99" t="s">
        <v>54</v>
      </c>
      <c r="D425">
        <f>VLOOKUP(A425, instituciones!$B$2:$D$79, 2, FALSE)</f>
        <v>18</v>
      </c>
      <c r="F425" t="str">
        <f t="shared" si="18"/>
        <v xml:space="preserve">ENRIQUEZ VILCA Yover Fernando </v>
      </c>
      <c r="G425" t="str">
        <f t="shared" si="19"/>
        <v>ENRIQUEZ VILCA</v>
      </c>
      <c r="H425" t="str">
        <f t="shared" si="20"/>
        <v xml:space="preserve">Yover Fernando </v>
      </c>
    </row>
    <row r="426" spans="1:8">
      <c r="A426" t="s">
        <v>89</v>
      </c>
      <c r="B426" t="s">
        <v>289</v>
      </c>
      <c r="C426" s="99" t="s">
        <v>54</v>
      </c>
      <c r="D426">
        <f>VLOOKUP(A426, instituciones!$B$2:$D$79, 2, FALSE)</f>
        <v>18</v>
      </c>
      <c r="F426" t="str">
        <f t="shared" si="18"/>
        <v>HUANCA CHUQUITARQUI Noe</v>
      </c>
      <c r="G426" t="str">
        <f t="shared" si="19"/>
        <v>HUANCA CHUQUITARQUI</v>
      </c>
      <c r="H426" t="str">
        <f t="shared" si="20"/>
        <v>Noe</v>
      </c>
    </row>
    <row r="427" spans="1:8">
      <c r="A427" t="s">
        <v>89</v>
      </c>
      <c r="B427" t="s">
        <v>291</v>
      </c>
      <c r="C427" s="99" t="s">
        <v>54</v>
      </c>
      <c r="D427">
        <f>VLOOKUP(A427, instituciones!$B$2:$D$79, 2, FALSE)</f>
        <v>18</v>
      </c>
      <c r="F427" t="str">
        <f t="shared" si="18"/>
        <v>MAMANI MAMANI Lizbeth Karen</v>
      </c>
      <c r="G427" t="str">
        <f t="shared" si="19"/>
        <v>MAMANI MAMANI</v>
      </c>
      <c r="H427" t="str">
        <f t="shared" si="20"/>
        <v>Lizbeth Karen</v>
      </c>
    </row>
    <row r="428" spans="1:8">
      <c r="A428" t="s">
        <v>89</v>
      </c>
      <c r="B428" t="s">
        <v>293</v>
      </c>
      <c r="C428" s="99" t="s">
        <v>54</v>
      </c>
      <c r="D428">
        <f>VLOOKUP(A428, instituciones!$B$2:$D$79, 2, FALSE)</f>
        <v>18</v>
      </c>
      <c r="F428" t="str">
        <f t="shared" si="18"/>
        <v>MAMANI VELAZCO Allison Miley</v>
      </c>
      <c r="G428" t="str">
        <f t="shared" si="19"/>
        <v>MAMANI VELAZCO</v>
      </c>
      <c r="H428" t="str">
        <f t="shared" si="20"/>
        <v>Allison Miley</v>
      </c>
    </row>
    <row r="429" spans="1:8">
      <c r="A429" t="s">
        <v>89</v>
      </c>
      <c r="B429" t="s">
        <v>295</v>
      </c>
      <c r="C429" s="99" t="s">
        <v>54</v>
      </c>
      <c r="D429">
        <f>VLOOKUP(A429, instituciones!$B$2:$D$79, 2, FALSE)</f>
        <v>18</v>
      </c>
      <c r="F429" t="str">
        <f t="shared" si="18"/>
        <v>MITA TEJADA Nilthon Yandel</v>
      </c>
      <c r="G429" t="str">
        <f t="shared" si="19"/>
        <v>MITA TEJADA</v>
      </c>
      <c r="H429" t="str">
        <f t="shared" si="20"/>
        <v>Nilthon Yandel</v>
      </c>
    </row>
    <row r="430" spans="1:8">
      <c r="A430" t="s">
        <v>89</v>
      </c>
      <c r="B430" s="98" t="s">
        <v>1656</v>
      </c>
      <c r="C430" s="99" t="s">
        <v>54</v>
      </c>
      <c r="D430">
        <f>VLOOKUP(A430, instituciones!$B$2:$D$79, 2, FALSE)</f>
        <v>18</v>
      </c>
      <c r="F430" t="str">
        <f t="shared" si="18"/>
        <v>OCHOA TAPIA Kely Melany</v>
      </c>
      <c r="G430" t="str">
        <f t="shared" si="19"/>
        <v>OCHOA TAPIA</v>
      </c>
      <c r="H430" t="str">
        <f t="shared" si="20"/>
        <v>Kely Melany</v>
      </c>
    </row>
    <row r="431" spans="1:8">
      <c r="A431" t="s">
        <v>89</v>
      </c>
      <c r="B431" t="s">
        <v>299</v>
      </c>
      <c r="C431" s="99" t="s">
        <v>54</v>
      </c>
      <c r="D431">
        <f>VLOOKUP(A431, instituciones!$B$2:$D$79, 2, FALSE)</f>
        <v>18</v>
      </c>
      <c r="F431" t="str">
        <f t="shared" si="18"/>
        <v>QUISPE COPARA Linhet Helhen</v>
      </c>
      <c r="G431" t="str">
        <f t="shared" si="19"/>
        <v>QUISPE COPARA</v>
      </c>
      <c r="H431" t="str">
        <f t="shared" si="20"/>
        <v>Linhet Helhen</v>
      </c>
    </row>
    <row r="432" spans="1:8">
      <c r="A432" t="s">
        <v>89</v>
      </c>
      <c r="B432" t="s">
        <v>301</v>
      </c>
      <c r="C432" s="99" t="s">
        <v>54</v>
      </c>
      <c r="D432">
        <f>VLOOKUP(A432, instituciones!$B$2:$D$79, 2, FALSE)</f>
        <v>18</v>
      </c>
      <c r="F432" t="str">
        <f t="shared" si="18"/>
        <v>QUISPE GONZALES  Jhon Gedeon</v>
      </c>
      <c r="G432" t="str">
        <f t="shared" si="19"/>
        <v>QUISPE GONZALES</v>
      </c>
      <c r="H432" t="str">
        <f t="shared" si="20"/>
        <v xml:space="preserve"> Jhon Gedeon</v>
      </c>
    </row>
    <row r="433" spans="1:8">
      <c r="A433" t="s">
        <v>89</v>
      </c>
      <c r="B433" t="s">
        <v>303</v>
      </c>
      <c r="C433" s="99" t="s">
        <v>54</v>
      </c>
      <c r="D433">
        <f>VLOOKUP(A433, instituciones!$B$2:$D$79, 2, FALSE)</f>
        <v>18</v>
      </c>
      <c r="F433" t="str">
        <f t="shared" si="18"/>
        <v>QUISPE TEJADA  Neymar Cesar</v>
      </c>
      <c r="G433" t="str">
        <f t="shared" si="19"/>
        <v>QUISPE TEJADA</v>
      </c>
      <c r="H433" t="str">
        <f t="shared" si="20"/>
        <v xml:space="preserve"> Neymar Cesar</v>
      </c>
    </row>
    <row r="434" spans="1:8">
      <c r="A434" t="s">
        <v>89</v>
      </c>
      <c r="B434" t="s">
        <v>305</v>
      </c>
      <c r="C434" s="99" t="s">
        <v>54</v>
      </c>
      <c r="D434">
        <f>VLOOKUP(A434, instituciones!$B$2:$D$79, 2, FALSE)</f>
        <v>18</v>
      </c>
      <c r="F434" t="str">
        <f t="shared" si="18"/>
        <v>TEJADA CABRERA  Cristhian  Roni</v>
      </c>
      <c r="G434" t="str">
        <f t="shared" si="19"/>
        <v>TEJADA CABRERA</v>
      </c>
      <c r="H434" t="str">
        <f t="shared" si="20"/>
        <v xml:space="preserve"> Cristhian  Roni</v>
      </c>
    </row>
    <row r="435" spans="1:8">
      <c r="A435" t="s">
        <v>89</v>
      </c>
      <c r="B435" t="s">
        <v>306</v>
      </c>
      <c r="C435" s="99" t="s">
        <v>54</v>
      </c>
      <c r="D435">
        <f>VLOOKUP(A435, instituciones!$B$2:$D$79, 2, FALSE)</f>
        <v>18</v>
      </c>
      <c r="F435" t="str">
        <f t="shared" si="18"/>
        <v>ZEBALLOS LIMA Emely Shakira</v>
      </c>
      <c r="G435" t="str">
        <f t="shared" si="19"/>
        <v>ZEBALLOS LIMA</v>
      </c>
      <c r="H435" t="str">
        <f t="shared" si="20"/>
        <v>Emely Shakira</v>
      </c>
    </row>
    <row r="436" spans="1:8">
      <c r="A436" t="s">
        <v>127</v>
      </c>
      <c r="B436" t="s">
        <v>455</v>
      </c>
      <c r="C436" s="99" t="s">
        <v>30</v>
      </c>
      <c r="D436">
        <f>VLOOKUP(A436, instituciones!$B$2:$D$79, 2, FALSE)</f>
        <v>19</v>
      </c>
      <c r="F436" t="str">
        <f t="shared" si="18"/>
        <v>ACHAQUIHUI PATATINGO Liz Delia</v>
      </c>
      <c r="G436" t="str">
        <f t="shared" si="19"/>
        <v>ACHAQUIHUI PATATINGO</v>
      </c>
      <c r="H436" t="str">
        <f t="shared" si="20"/>
        <v>Liz Delia</v>
      </c>
    </row>
    <row r="437" spans="1:8">
      <c r="A437" t="s">
        <v>127</v>
      </c>
      <c r="B437" t="s">
        <v>456</v>
      </c>
      <c r="C437" s="99" t="s">
        <v>30</v>
      </c>
      <c r="D437">
        <f>VLOOKUP(A437, instituciones!$B$2:$D$79, 2, FALSE)</f>
        <v>19</v>
      </c>
      <c r="F437" t="str">
        <f t="shared" si="18"/>
        <v>ALTAMIRANO MAMANI Noemí Florlinda</v>
      </c>
      <c r="G437" t="str">
        <f t="shared" si="19"/>
        <v>ALTAMIRANO MAMANI</v>
      </c>
      <c r="H437" t="str">
        <f t="shared" si="20"/>
        <v>Noemí Florlinda</v>
      </c>
    </row>
    <row r="438" spans="1:8">
      <c r="A438" t="s">
        <v>127</v>
      </c>
      <c r="B438" t="s">
        <v>457</v>
      </c>
      <c r="C438" s="99" t="s">
        <v>30</v>
      </c>
      <c r="D438">
        <f>VLOOKUP(A438, instituciones!$B$2:$D$79, 2, FALSE)</f>
        <v>19</v>
      </c>
      <c r="F438" t="str">
        <f t="shared" si="18"/>
        <v>CARRASCO QUISPE Karen Romina</v>
      </c>
      <c r="G438" t="str">
        <f t="shared" si="19"/>
        <v>CARRASCO QUISPE</v>
      </c>
      <c r="H438" t="str">
        <f t="shared" si="20"/>
        <v>Karen Romina</v>
      </c>
    </row>
    <row r="439" spans="1:8">
      <c r="A439" t="s">
        <v>127</v>
      </c>
      <c r="B439" t="s">
        <v>458</v>
      </c>
      <c r="C439" s="99" t="s">
        <v>30</v>
      </c>
      <c r="D439">
        <f>VLOOKUP(A439, instituciones!$B$2:$D$79, 2, FALSE)</f>
        <v>19</v>
      </c>
      <c r="F439" t="str">
        <f t="shared" si="18"/>
        <v>CCAMA QUISPE Jimena Diana</v>
      </c>
      <c r="G439" t="str">
        <f t="shared" si="19"/>
        <v>CCAMA QUISPE</v>
      </c>
      <c r="H439" t="str">
        <f t="shared" si="20"/>
        <v>Jimena Diana</v>
      </c>
    </row>
    <row r="440" spans="1:8">
      <c r="A440" t="s">
        <v>127</v>
      </c>
      <c r="B440" t="s">
        <v>459</v>
      </c>
      <c r="C440" s="99" t="s">
        <v>30</v>
      </c>
      <c r="D440">
        <f>VLOOKUP(A440, instituciones!$B$2:$D$79, 2, FALSE)</f>
        <v>19</v>
      </c>
      <c r="F440" t="str">
        <f t="shared" si="18"/>
        <v>COILA MACHICADO Jasmin Gianela</v>
      </c>
      <c r="G440" t="str">
        <f t="shared" si="19"/>
        <v>COILA MACHICADO</v>
      </c>
      <c r="H440" t="str">
        <f t="shared" si="20"/>
        <v>Jasmin Gianela</v>
      </c>
    </row>
    <row r="441" spans="1:8">
      <c r="A441" t="s">
        <v>127</v>
      </c>
      <c r="B441" t="s">
        <v>460</v>
      </c>
      <c r="C441" s="99" t="s">
        <v>30</v>
      </c>
      <c r="D441">
        <f>VLOOKUP(A441, instituciones!$B$2:$D$79, 2, FALSE)</f>
        <v>19</v>
      </c>
      <c r="F441" t="str">
        <f t="shared" si="18"/>
        <v>CONDORI CHAMBI Eddu Enrique</v>
      </c>
      <c r="G441" t="str">
        <f t="shared" si="19"/>
        <v>CONDORI CHAMBI</v>
      </c>
      <c r="H441" t="str">
        <f t="shared" si="20"/>
        <v>Eddu Enrique</v>
      </c>
    </row>
    <row r="442" spans="1:8">
      <c r="A442" t="s">
        <v>127</v>
      </c>
      <c r="B442" t="s">
        <v>461</v>
      </c>
      <c r="C442" s="99" t="s">
        <v>30</v>
      </c>
      <c r="D442">
        <f>VLOOKUP(A442, instituciones!$B$2:$D$79, 2, FALSE)</f>
        <v>19</v>
      </c>
      <c r="F442" t="str">
        <f t="shared" si="18"/>
        <v>CONDORI PINEDA Diego Rubiño Cafu</v>
      </c>
      <c r="G442" t="str">
        <f t="shared" si="19"/>
        <v>CONDORI PINEDA</v>
      </c>
      <c r="H442" t="str">
        <f t="shared" si="20"/>
        <v>Diego Rubiño Cafu</v>
      </c>
    </row>
    <row r="443" spans="1:8">
      <c r="A443" t="s">
        <v>127</v>
      </c>
      <c r="B443" t="s">
        <v>462</v>
      </c>
      <c r="C443" s="99" t="s">
        <v>30</v>
      </c>
      <c r="D443">
        <f>VLOOKUP(A443, instituciones!$B$2:$D$79, 2, FALSE)</f>
        <v>19</v>
      </c>
      <c r="F443" t="str">
        <f t="shared" si="18"/>
        <v>FLORES FIGUEREDO Mildreth Blanca</v>
      </c>
      <c r="G443" t="str">
        <f t="shared" si="19"/>
        <v>FLORES FIGUEREDO</v>
      </c>
      <c r="H443" t="str">
        <f t="shared" si="20"/>
        <v>Mildreth Blanca</v>
      </c>
    </row>
    <row r="444" spans="1:8">
      <c r="A444" t="s">
        <v>127</v>
      </c>
      <c r="B444" t="s">
        <v>463</v>
      </c>
      <c r="C444" s="99" t="s">
        <v>30</v>
      </c>
      <c r="D444">
        <f>VLOOKUP(A444, instituciones!$B$2:$D$79, 2, FALSE)</f>
        <v>19</v>
      </c>
      <c r="F444" t="str">
        <f t="shared" si="18"/>
        <v>GUZMAN CCAMI Reyna</v>
      </c>
      <c r="G444" t="str">
        <f t="shared" si="19"/>
        <v>GUZMAN CCAMI</v>
      </c>
      <c r="H444" t="str">
        <f t="shared" si="20"/>
        <v>Reyna</v>
      </c>
    </row>
    <row r="445" spans="1:8">
      <c r="A445" t="s">
        <v>127</v>
      </c>
      <c r="B445" t="s">
        <v>464</v>
      </c>
      <c r="C445" s="99" t="s">
        <v>30</v>
      </c>
      <c r="D445">
        <f>VLOOKUP(A445, instituciones!$B$2:$D$79, 2, FALSE)</f>
        <v>19</v>
      </c>
      <c r="F445" t="str">
        <f t="shared" si="18"/>
        <v>LUNA PATATINGO Dany Alejandro</v>
      </c>
      <c r="G445" t="str">
        <f t="shared" si="19"/>
        <v>LUNA PATATINGO</v>
      </c>
      <c r="H445" t="str">
        <f t="shared" si="20"/>
        <v>Dany Alejandro</v>
      </c>
    </row>
    <row r="446" spans="1:8">
      <c r="A446" t="s">
        <v>127</v>
      </c>
      <c r="B446" t="s">
        <v>465</v>
      </c>
      <c r="C446" s="99" t="s">
        <v>30</v>
      </c>
      <c r="D446">
        <f>VLOOKUP(A446, instituciones!$B$2:$D$79, 2, FALSE)</f>
        <v>19</v>
      </c>
      <c r="F446" t="str">
        <f t="shared" si="18"/>
        <v>MAMANI CASTRILLO Joel Nilzon</v>
      </c>
      <c r="G446" t="str">
        <f t="shared" si="19"/>
        <v>MAMANI CASTRILLO</v>
      </c>
      <c r="H446" t="str">
        <f t="shared" si="20"/>
        <v>Joel Nilzon</v>
      </c>
    </row>
    <row r="447" spans="1:8">
      <c r="A447" t="s">
        <v>127</v>
      </c>
      <c r="B447" t="s">
        <v>466</v>
      </c>
      <c r="C447" s="99" t="s">
        <v>30</v>
      </c>
      <c r="D447">
        <f>VLOOKUP(A447, instituciones!$B$2:$D$79, 2, FALSE)</f>
        <v>19</v>
      </c>
      <c r="F447" t="str">
        <f t="shared" si="18"/>
        <v>MAMANI SONCCO Nuria Anahy</v>
      </c>
      <c r="G447" t="str">
        <f t="shared" si="19"/>
        <v>MAMANI SONCCO</v>
      </c>
      <c r="H447" t="str">
        <f t="shared" si="20"/>
        <v>Nuria Anahy</v>
      </c>
    </row>
    <row r="448" spans="1:8">
      <c r="A448" t="s">
        <v>127</v>
      </c>
      <c r="B448" t="s">
        <v>467</v>
      </c>
      <c r="C448" s="99" t="s">
        <v>30</v>
      </c>
      <c r="D448">
        <f>VLOOKUP(A448, instituciones!$B$2:$D$79, 2, FALSE)</f>
        <v>19</v>
      </c>
      <c r="F448" t="str">
        <f t="shared" si="18"/>
        <v>NINA MITA Alex René</v>
      </c>
      <c r="G448" t="str">
        <f t="shared" si="19"/>
        <v>NINA MITA</v>
      </c>
      <c r="H448" t="str">
        <f t="shared" si="20"/>
        <v>Alex René</v>
      </c>
    </row>
    <row r="449" spans="1:8">
      <c r="A449" t="s">
        <v>127</v>
      </c>
      <c r="B449" t="s">
        <v>468</v>
      </c>
      <c r="C449" s="99" t="s">
        <v>30</v>
      </c>
      <c r="D449">
        <f>VLOOKUP(A449, instituciones!$B$2:$D$79, 2, FALSE)</f>
        <v>19</v>
      </c>
      <c r="F449" t="str">
        <f t="shared" si="18"/>
        <v>PATATINGO SOLIS Yuli</v>
      </c>
      <c r="G449" t="str">
        <f t="shared" si="19"/>
        <v>PATATINGO SOLIS</v>
      </c>
      <c r="H449" t="str">
        <f t="shared" si="20"/>
        <v>Yuli</v>
      </c>
    </row>
    <row r="450" spans="1:8">
      <c r="A450" t="s">
        <v>127</v>
      </c>
      <c r="B450" t="s">
        <v>469</v>
      </c>
      <c r="C450" s="99" t="s">
        <v>30</v>
      </c>
      <c r="D450">
        <f>VLOOKUP(A450, instituciones!$B$2:$D$79, 2, FALSE)</f>
        <v>19</v>
      </c>
      <c r="F450" t="str">
        <f t="shared" si="18"/>
        <v>RODRIGUEZ GUZMAN Sheyla Gimena</v>
      </c>
      <c r="G450" t="str">
        <f t="shared" si="19"/>
        <v>RODRIGUEZ GUZMAN</v>
      </c>
      <c r="H450" t="str">
        <f t="shared" si="20"/>
        <v>Sheyla Gimena</v>
      </c>
    </row>
    <row r="451" spans="1:8">
      <c r="A451" t="s">
        <v>127</v>
      </c>
      <c r="B451" t="s">
        <v>470</v>
      </c>
      <c r="C451" s="99" t="s">
        <v>30</v>
      </c>
      <c r="D451">
        <f>VLOOKUP(A451, instituciones!$B$2:$D$79, 2, FALSE)</f>
        <v>19</v>
      </c>
      <c r="F451" t="str">
        <f t="shared" ref="F451:F514" si="21">SUBSTITUTE(B451,",","")</f>
        <v>SOLIS ZUBIETA Yetty Rosales</v>
      </c>
      <c r="G451" t="str">
        <f t="shared" ref="G451:G514" si="22">CONCATENATE(LEFT(F451, FIND(" ", F451)-1), " ", LEFT(RIGHT(F451, LEN(F451)-FIND(" ", F451)), FIND(" ", RIGHT(F451, LEN(F451)-FIND(" ", F451)))-1))</f>
        <v>SOLIS ZUBIETA</v>
      </c>
      <c r="H451" t="str">
        <f t="shared" ref="H451:H514" si="23">RIGHT(F451, LEN(F451) - FIND(" ",F451, FIND(" ",F451)+1))</f>
        <v>Yetty Rosales</v>
      </c>
    </row>
    <row r="452" spans="1:8">
      <c r="A452" t="s">
        <v>127</v>
      </c>
      <c r="B452" t="s">
        <v>471</v>
      </c>
      <c r="C452" s="99" t="s">
        <v>30</v>
      </c>
      <c r="D452">
        <f>VLOOKUP(A452, instituciones!$B$2:$D$79, 2, FALSE)</f>
        <v>19</v>
      </c>
      <c r="F452" t="str">
        <f t="shared" si="21"/>
        <v>VALDEZ QUISPE Natsumi Tarlin</v>
      </c>
      <c r="G452" t="str">
        <f t="shared" si="22"/>
        <v>VALDEZ QUISPE</v>
      </c>
      <c r="H452" t="str">
        <f t="shared" si="23"/>
        <v>Natsumi Tarlin</v>
      </c>
    </row>
    <row r="453" spans="1:8">
      <c r="A453" t="s">
        <v>127</v>
      </c>
      <c r="B453" t="s">
        <v>472</v>
      </c>
      <c r="C453" s="99" t="s">
        <v>30</v>
      </c>
      <c r="D453">
        <f>VLOOKUP(A453, instituciones!$B$2:$D$79, 2, FALSE)</f>
        <v>19</v>
      </c>
      <c r="F453" t="str">
        <f t="shared" si="21"/>
        <v>VALERIANO ZUBIETA Angel Remigio</v>
      </c>
      <c r="G453" t="str">
        <f t="shared" si="22"/>
        <v>VALERIANO ZUBIETA</v>
      </c>
      <c r="H453" t="str">
        <f t="shared" si="23"/>
        <v>Angel Remigio</v>
      </c>
    </row>
    <row r="454" spans="1:8">
      <c r="A454" t="s">
        <v>127</v>
      </c>
      <c r="B454" t="s">
        <v>473</v>
      </c>
      <c r="C454" s="99" t="s">
        <v>30</v>
      </c>
      <c r="D454">
        <f>VLOOKUP(A454, instituciones!$B$2:$D$79, 2, FALSE)</f>
        <v>19</v>
      </c>
      <c r="F454" t="str">
        <f t="shared" si="21"/>
        <v>ZUBIETA CASTRO Yuri Mayhumi</v>
      </c>
      <c r="G454" t="str">
        <f t="shared" si="22"/>
        <v>ZUBIETA CASTRO</v>
      </c>
      <c r="H454" t="str">
        <f t="shared" si="23"/>
        <v>Yuri Mayhumi</v>
      </c>
    </row>
    <row r="455" spans="1:8">
      <c r="A455" t="s">
        <v>128</v>
      </c>
      <c r="B455" t="s">
        <v>432</v>
      </c>
      <c r="C455" s="99" t="s">
        <v>30</v>
      </c>
      <c r="D455">
        <f>VLOOKUP(A455, instituciones!$B$2:$D$79, 2, FALSE)</f>
        <v>20</v>
      </c>
      <c r="F455" t="str">
        <f t="shared" si="21"/>
        <v>Achata Ccoa Nora Romina</v>
      </c>
      <c r="G455" t="str">
        <f t="shared" si="22"/>
        <v>Achata Ccoa</v>
      </c>
      <c r="H455" t="str">
        <f t="shared" si="23"/>
        <v>Nora Romina</v>
      </c>
    </row>
    <row r="456" spans="1:8">
      <c r="A456" t="s">
        <v>128</v>
      </c>
      <c r="B456" t="s">
        <v>433</v>
      </c>
      <c r="C456" s="99" t="s">
        <v>30</v>
      </c>
      <c r="D456">
        <f>VLOOKUP(A456, instituciones!$B$2:$D$79, 2, FALSE)</f>
        <v>20</v>
      </c>
      <c r="F456" t="str">
        <f t="shared" si="21"/>
        <v>Choquepata Turpo Gary Abel</v>
      </c>
      <c r="G456" t="str">
        <f t="shared" si="22"/>
        <v>Choquepata Turpo</v>
      </c>
      <c r="H456" t="str">
        <f t="shared" si="23"/>
        <v>Gary Abel</v>
      </c>
    </row>
    <row r="457" spans="1:8">
      <c r="A457" t="s">
        <v>128</v>
      </c>
      <c r="B457" t="s">
        <v>434</v>
      </c>
      <c r="C457" s="99" t="s">
        <v>30</v>
      </c>
      <c r="D457">
        <f>VLOOKUP(A457, instituciones!$B$2:$D$79, 2, FALSE)</f>
        <v>20</v>
      </c>
      <c r="F457" t="str">
        <f t="shared" si="21"/>
        <v>Condori Turpo Yordy Florian</v>
      </c>
      <c r="G457" t="str">
        <f t="shared" si="22"/>
        <v>Condori Turpo</v>
      </c>
      <c r="H457" t="str">
        <f t="shared" si="23"/>
        <v>Yordy Florian</v>
      </c>
    </row>
    <row r="458" spans="1:8">
      <c r="A458" t="s">
        <v>128</v>
      </c>
      <c r="B458" t="s">
        <v>435</v>
      </c>
      <c r="C458" s="99" t="s">
        <v>30</v>
      </c>
      <c r="D458">
        <f>VLOOKUP(A458, instituciones!$B$2:$D$79, 2, FALSE)</f>
        <v>20</v>
      </c>
      <c r="F458" t="str">
        <f t="shared" si="21"/>
        <v>Condori Vega Denisse Analiz</v>
      </c>
      <c r="G458" t="str">
        <f t="shared" si="22"/>
        <v>Condori Vega</v>
      </c>
      <c r="H458" t="str">
        <f t="shared" si="23"/>
        <v>Denisse Analiz</v>
      </c>
    </row>
    <row r="459" spans="1:8">
      <c r="A459" t="s">
        <v>128</v>
      </c>
      <c r="B459" t="s">
        <v>436</v>
      </c>
      <c r="C459" s="99" t="s">
        <v>30</v>
      </c>
      <c r="D459">
        <f>VLOOKUP(A459, instituciones!$B$2:$D$79, 2, FALSE)</f>
        <v>20</v>
      </c>
      <c r="F459" t="str">
        <f t="shared" si="21"/>
        <v>Condori Vega Jose Miguel</v>
      </c>
      <c r="G459" t="str">
        <f t="shared" si="22"/>
        <v>Condori Vega</v>
      </c>
      <c r="H459" t="str">
        <f t="shared" si="23"/>
        <v>Jose Miguel</v>
      </c>
    </row>
    <row r="460" spans="1:8">
      <c r="A460" t="s">
        <v>128</v>
      </c>
      <c r="B460" t="s">
        <v>437</v>
      </c>
      <c r="C460" s="99" t="s">
        <v>30</v>
      </c>
      <c r="D460">
        <f>VLOOKUP(A460, instituciones!$B$2:$D$79, 2, FALSE)</f>
        <v>20</v>
      </c>
      <c r="F460" t="str">
        <f t="shared" si="21"/>
        <v>Coronel Condori Mary Carmen</v>
      </c>
      <c r="G460" t="str">
        <f t="shared" si="22"/>
        <v>Coronel Condori</v>
      </c>
      <c r="H460" t="str">
        <f t="shared" si="23"/>
        <v>Mary Carmen</v>
      </c>
    </row>
    <row r="461" spans="1:8">
      <c r="A461" t="s">
        <v>128</v>
      </c>
      <c r="B461" t="s">
        <v>438</v>
      </c>
      <c r="C461" s="99" t="s">
        <v>30</v>
      </c>
      <c r="D461">
        <f>VLOOKUP(A461, instituciones!$B$2:$D$79, 2, FALSE)</f>
        <v>20</v>
      </c>
      <c r="F461" t="str">
        <f t="shared" si="21"/>
        <v>Coronel Mamani Shandy Flor</v>
      </c>
      <c r="G461" t="str">
        <f t="shared" si="22"/>
        <v>Coronel Mamani</v>
      </c>
      <c r="H461" t="str">
        <f t="shared" si="23"/>
        <v>Shandy Flor</v>
      </c>
    </row>
    <row r="462" spans="1:8">
      <c r="A462" t="s">
        <v>128</v>
      </c>
      <c r="B462" t="s">
        <v>439</v>
      </c>
      <c r="C462" s="99" t="s">
        <v>30</v>
      </c>
      <c r="D462">
        <f>VLOOKUP(A462, instituciones!$B$2:$D$79, 2, FALSE)</f>
        <v>20</v>
      </c>
      <c r="F462" t="str">
        <f t="shared" si="21"/>
        <v>Huaman Vega Emerson Anthony</v>
      </c>
      <c r="G462" t="str">
        <f t="shared" si="22"/>
        <v>Huaman Vega</v>
      </c>
      <c r="H462" t="str">
        <f t="shared" si="23"/>
        <v>Emerson Anthony</v>
      </c>
    </row>
    <row r="463" spans="1:8">
      <c r="A463" t="s">
        <v>128</v>
      </c>
      <c r="B463" t="s">
        <v>440</v>
      </c>
      <c r="C463" s="99" t="s">
        <v>30</v>
      </c>
      <c r="D463">
        <f>VLOOKUP(A463, instituciones!$B$2:$D$79, 2, FALSE)</f>
        <v>20</v>
      </c>
      <c r="F463" t="str">
        <f t="shared" si="21"/>
        <v>Humalla Huaman Renso Alexanders</v>
      </c>
      <c r="G463" t="str">
        <f t="shared" si="22"/>
        <v>Humalla Huaman</v>
      </c>
      <c r="H463" t="str">
        <f t="shared" si="23"/>
        <v>Renso Alexanders</v>
      </c>
    </row>
    <row r="464" spans="1:8">
      <c r="A464" t="s">
        <v>128</v>
      </c>
      <c r="B464" t="s">
        <v>441</v>
      </c>
      <c r="C464" s="99" t="s">
        <v>30</v>
      </c>
      <c r="D464">
        <f>VLOOKUP(A464, instituciones!$B$2:$D$79, 2, FALSE)</f>
        <v>20</v>
      </c>
      <c r="F464" t="str">
        <f t="shared" si="21"/>
        <v>Llacsa Quispe Milder Briner</v>
      </c>
      <c r="G464" t="str">
        <f t="shared" si="22"/>
        <v>Llacsa Quispe</v>
      </c>
      <c r="H464" t="str">
        <f t="shared" si="23"/>
        <v>Milder Briner</v>
      </c>
    </row>
    <row r="465" spans="1:8">
      <c r="A465" t="s">
        <v>128</v>
      </c>
      <c r="B465" t="s">
        <v>442</v>
      </c>
      <c r="C465" s="99" t="s">
        <v>30</v>
      </c>
      <c r="D465">
        <f>VLOOKUP(A465, instituciones!$B$2:$D$79, 2, FALSE)</f>
        <v>20</v>
      </c>
      <c r="F465" t="str">
        <f t="shared" si="21"/>
        <v>Pachapuma Pachapuma Maria Fer.</v>
      </c>
      <c r="G465" t="str">
        <f t="shared" si="22"/>
        <v>Pachapuma Pachapuma</v>
      </c>
      <c r="H465" t="str">
        <f t="shared" si="23"/>
        <v>Maria Fer.</v>
      </c>
    </row>
    <row r="466" spans="1:8">
      <c r="A466" t="s">
        <v>128</v>
      </c>
      <c r="B466" t="s">
        <v>443</v>
      </c>
      <c r="C466" s="99" t="s">
        <v>30</v>
      </c>
      <c r="D466">
        <f>VLOOKUP(A466, instituciones!$B$2:$D$79, 2, FALSE)</f>
        <v>20</v>
      </c>
      <c r="F466" t="str">
        <f t="shared" si="21"/>
        <v>Pachapuma Quispe Xiara Brignet</v>
      </c>
      <c r="G466" t="str">
        <f t="shared" si="22"/>
        <v>Pachapuma Quispe</v>
      </c>
      <c r="H466" t="str">
        <f t="shared" si="23"/>
        <v>Xiara Brignet</v>
      </c>
    </row>
    <row r="467" spans="1:8">
      <c r="A467" t="s">
        <v>128</v>
      </c>
      <c r="B467" t="s">
        <v>444</v>
      </c>
      <c r="C467" s="99" t="s">
        <v>30</v>
      </c>
      <c r="D467">
        <f>VLOOKUP(A467, instituciones!$B$2:$D$79, 2, FALSE)</f>
        <v>20</v>
      </c>
      <c r="F467" t="str">
        <f t="shared" si="21"/>
        <v>Quispe Vega Rossmery Analy</v>
      </c>
      <c r="G467" t="str">
        <f t="shared" si="22"/>
        <v>Quispe Vega</v>
      </c>
      <c r="H467" t="str">
        <f t="shared" si="23"/>
        <v>Rossmery Analy</v>
      </c>
    </row>
    <row r="468" spans="1:8">
      <c r="A468" t="s">
        <v>128</v>
      </c>
      <c r="B468" t="s">
        <v>445</v>
      </c>
      <c r="C468" s="99" t="s">
        <v>30</v>
      </c>
      <c r="D468">
        <f>VLOOKUP(A468, instituciones!$B$2:$D$79, 2, FALSE)</f>
        <v>20</v>
      </c>
      <c r="F468" t="str">
        <f t="shared" si="21"/>
        <v>Saca Hancco Yeferson Diego</v>
      </c>
      <c r="G468" t="str">
        <f t="shared" si="22"/>
        <v>Saca Hancco</v>
      </c>
      <c r="H468" t="str">
        <f t="shared" si="23"/>
        <v>Yeferson Diego</v>
      </c>
    </row>
    <row r="469" spans="1:8">
      <c r="A469" t="s">
        <v>128</v>
      </c>
      <c r="B469" t="s">
        <v>446</v>
      </c>
      <c r="C469" s="99" t="s">
        <v>30</v>
      </c>
      <c r="D469">
        <f>VLOOKUP(A469, instituciones!$B$2:$D$79, 2, FALSE)</f>
        <v>20</v>
      </c>
      <c r="F469" t="str">
        <f t="shared" si="21"/>
        <v>Valencia Hancco Walter Yohojan</v>
      </c>
      <c r="G469" t="str">
        <f t="shared" si="22"/>
        <v>Valencia Hancco</v>
      </c>
      <c r="H469" t="str">
        <f t="shared" si="23"/>
        <v>Walter Yohojan</v>
      </c>
    </row>
    <row r="470" spans="1:8">
      <c r="A470" t="s">
        <v>128</v>
      </c>
      <c r="B470" t="s">
        <v>447</v>
      </c>
      <c r="C470" s="99" t="s">
        <v>30</v>
      </c>
      <c r="D470">
        <f>VLOOKUP(A470, instituciones!$B$2:$D$79, 2, FALSE)</f>
        <v>20</v>
      </c>
      <c r="F470" t="str">
        <f t="shared" si="21"/>
        <v>Vega Quispe Diógenes</v>
      </c>
      <c r="G470" t="str">
        <f t="shared" si="22"/>
        <v>Vega Quispe</v>
      </c>
      <c r="H470" t="str">
        <f t="shared" si="23"/>
        <v>Diógenes</v>
      </c>
    </row>
    <row r="471" spans="1:8">
      <c r="A471" t="s">
        <v>216</v>
      </c>
      <c r="B471" t="s">
        <v>1256</v>
      </c>
      <c r="C471" s="99" t="s">
        <v>54</v>
      </c>
      <c r="D471">
        <f>VLOOKUP(A471, instituciones!$B$2:$D$79, 2, FALSE)</f>
        <v>21</v>
      </c>
      <c r="F471" t="str">
        <f t="shared" si="21"/>
        <v>AROCUTIPA MORALES Leonardo Santos</v>
      </c>
      <c r="G471" t="str">
        <f t="shared" si="22"/>
        <v>AROCUTIPA MORALES</v>
      </c>
      <c r="H471" t="str">
        <f t="shared" si="23"/>
        <v>Leonardo Santos</v>
      </c>
    </row>
    <row r="472" spans="1:8">
      <c r="A472" t="s">
        <v>216</v>
      </c>
      <c r="B472" t="s">
        <v>1257</v>
      </c>
      <c r="C472" s="99" t="s">
        <v>54</v>
      </c>
      <c r="D472">
        <f>VLOOKUP(A472, instituciones!$B$2:$D$79, 2, FALSE)</f>
        <v>21</v>
      </c>
      <c r="F472" t="str">
        <f t="shared" si="21"/>
        <v>AVILA ROSEL Dayiro Ademar</v>
      </c>
      <c r="G472" t="str">
        <f t="shared" si="22"/>
        <v>AVILA ROSEL</v>
      </c>
      <c r="H472" t="str">
        <f t="shared" si="23"/>
        <v>Dayiro Ademar</v>
      </c>
    </row>
    <row r="473" spans="1:8">
      <c r="A473" t="s">
        <v>216</v>
      </c>
      <c r="B473" t="s">
        <v>1258</v>
      </c>
      <c r="C473" s="99" t="s">
        <v>54</v>
      </c>
      <c r="D473">
        <f>VLOOKUP(A473, instituciones!$B$2:$D$79, 2, FALSE)</f>
        <v>21</v>
      </c>
      <c r="F473" t="str">
        <f t="shared" si="21"/>
        <v>BUSTINZA CONDORI Jose Williams</v>
      </c>
      <c r="G473" t="str">
        <f t="shared" si="22"/>
        <v>BUSTINZA CONDORI</v>
      </c>
      <c r="H473" t="str">
        <f t="shared" si="23"/>
        <v>Jose Williams</v>
      </c>
    </row>
    <row r="474" spans="1:8">
      <c r="A474" t="s">
        <v>216</v>
      </c>
      <c r="B474" t="s">
        <v>1259</v>
      </c>
      <c r="C474" s="99" t="s">
        <v>54</v>
      </c>
      <c r="D474">
        <f>VLOOKUP(A474, instituciones!$B$2:$D$79, 2, FALSE)</f>
        <v>21</v>
      </c>
      <c r="F474" t="str">
        <f t="shared" si="21"/>
        <v>BUSTINZA CONDORI William Henrry</v>
      </c>
      <c r="G474" t="str">
        <f t="shared" si="22"/>
        <v>BUSTINZA CONDORI</v>
      </c>
      <c r="H474" t="str">
        <f t="shared" si="23"/>
        <v>William Henrry</v>
      </c>
    </row>
    <row r="475" spans="1:8">
      <c r="A475" t="s">
        <v>216</v>
      </c>
      <c r="B475" t="s">
        <v>1260</v>
      </c>
      <c r="C475" s="99" t="s">
        <v>54</v>
      </c>
      <c r="D475">
        <f>VLOOKUP(A475, instituciones!$B$2:$D$79, 2, FALSE)</f>
        <v>21</v>
      </c>
      <c r="F475" t="str">
        <f t="shared" si="21"/>
        <v>CACERES PARI Deysi Abigael</v>
      </c>
      <c r="G475" t="str">
        <f t="shared" si="22"/>
        <v>CACERES PARI</v>
      </c>
      <c r="H475" t="str">
        <f t="shared" si="23"/>
        <v>Deysi Abigael</v>
      </c>
    </row>
    <row r="476" spans="1:8">
      <c r="A476" t="s">
        <v>216</v>
      </c>
      <c r="B476" t="s">
        <v>1261</v>
      </c>
      <c r="C476" s="99" t="s">
        <v>54</v>
      </c>
      <c r="D476">
        <f>VLOOKUP(A476, instituciones!$B$2:$D$79, 2, FALSE)</f>
        <v>21</v>
      </c>
      <c r="F476" t="str">
        <f t="shared" si="21"/>
        <v>CARHUAPOMA MAMANI Camila Anais</v>
      </c>
      <c r="G476" t="str">
        <f t="shared" si="22"/>
        <v>CARHUAPOMA MAMANI</v>
      </c>
      <c r="H476" t="str">
        <f t="shared" si="23"/>
        <v>Camila Anais</v>
      </c>
    </row>
    <row r="477" spans="1:8">
      <c r="A477" t="s">
        <v>216</v>
      </c>
      <c r="B477" t="s">
        <v>1262</v>
      </c>
      <c r="C477" s="99" t="s">
        <v>54</v>
      </c>
      <c r="D477">
        <f>VLOOKUP(A477, instituciones!$B$2:$D$79, 2, FALSE)</f>
        <v>21</v>
      </c>
      <c r="F477" t="str">
        <f t="shared" si="21"/>
        <v>CARPIO COLLANTES Briana Yeris</v>
      </c>
      <c r="G477" t="str">
        <f t="shared" si="22"/>
        <v>CARPIO COLLANTES</v>
      </c>
      <c r="H477" t="str">
        <f t="shared" si="23"/>
        <v>Briana Yeris</v>
      </c>
    </row>
    <row r="478" spans="1:8">
      <c r="A478" t="s">
        <v>216</v>
      </c>
      <c r="B478" t="s">
        <v>1263</v>
      </c>
      <c r="C478" s="99" t="s">
        <v>54</v>
      </c>
      <c r="D478">
        <f>VLOOKUP(A478, instituciones!$B$2:$D$79, 2, FALSE)</f>
        <v>21</v>
      </c>
      <c r="F478" t="str">
        <f t="shared" si="21"/>
        <v>DIAZ QUISPE Maythe Pamela</v>
      </c>
      <c r="G478" t="str">
        <f t="shared" si="22"/>
        <v>DIAZ QUISPE</v>
      </c>
      <c r="H478" t="str">
        <f t="shared" si="23"/>
        <v>Maythe Pamela</v>
      </c>
    </row>
    <row r="479" spans="1:8">
      <c r="A479" t="s">
        <v>216</v>
      </c>
      <c r="B479" t="s">
        <v>1264</v>
      </c>
      <c r="C479" s="99" t="s">
        <v>54</v>
      </c>
      <c r="D479">
        <f>VLOOKUP(A479, instituciones!$B$2:$D$79, 2, FALSE)</f>
        <v>21</v>
      </c>
      <c r="F479" t="str">
        <f t="shared" si="21"/>
        <v>GUZMAN CARRASCO Xiomara María Cristel</v>
      </c>
      <c r="G479" t="str">
        <f t="shared" si="22"/>
        <v>GUZMAN CARRASCO</v>
      </c>
      <c r="H479" t="str">
        <f t="shared" si="23"/>
        <v>Xiomara María Cristel</v>
      </c>
    </row>
    <row r="480" spans="1:8">
      <c r="A480" t="s">
        <v>216</v>
      </c>
      <c r="B480" t="s">
        <v>1265</v>
      </c>
      <c r="C480" s="99" t="s">
        <v>54</v>
      </c>
      <c r="D480">
        <f>VLOOKUP(A480, instituciones!$B$2:$D$79, 2, FALSE)</f>
        <v>21</v>
      </c>
      <c r="F480" t="str">
        <f t="shared" si="21"/>
        <v>MAMANI HILAHUALA Genesis Zulet</v>
      </c>
      <c r="G480" t="str">
        <f t="shared" si="22"/>
        <v>MAMANI HILAHUALA</v>
      </c>
      <c r="H480" t="str">
        <f t="shared" si="23"/>
        <v>Genesis Zulet</v>
      </c>
    </row>
    <row r="481" spans="1:8">
      <c r="A481" t="s">
        <v>216</v>
      </c>
      <c r="B481" t="s">
        <v>1266</v>
      </c>
      <c r="C481" s="99" t="s">
        <v>54</v>
      </c>
      <c r="D481">
        <f>VLOOKUP(A481, instituciones!$B$2:$D$79, 2, FALSE)</f>
        <v>21</v>
      </c>
      <c r="F481" t="str">
        <f t="shared" si="21"/>
        <v>PACCO QUISPE Dayron Dayiro</v>
      </c>
      <c r="G481" t="str">
        <f t="shared" si="22"/>
        <v>PACCO QUISPE</v>
      </c>
      <c r="H481" t="str">
        <f t="shared" si="23"/>
        <v>Dayron Dayiro</v>
      </c>
    </row>
    <row r="482" spans="1:8">
      <c r="A482" t="s">
        <v>216</v>
      </c>
      <c r="B482" t="s">
        <v>1267</v>
      </c>
      <c r="C482" s="99" t="s">
        <v>54</v>
      </c>
      <c r="D482">
        <f>VLOOKUP(A482, instituciones!$B$2:$D$79, 2, FALSE)</f>
        <v>21</v>
      </c>
      <c r="F482" t="str">
        <f t="shared" si="21"/>
        <v>ROJAS CHAMBI Edi</v>
      </c>
      <c r="G482" t="str">
        <f t="shared" si="22"/>
        <v>ROJAS CHAMBI</v>
      </c>
      <c r="H482" t="str">
        <f t="shared" si="23"/>
        <v>Edi</v>
      </c>
    </row>
    <row r="483" spans="1:8">
      <c r="A483" t="s">
        <v>216</v>
      </c>
      <c r="B483" t="s">
        <v>1268</v>
      </c>
      <c r="C483" s="99" t="s">
        <v>54</v>
      </c>
      <c r="D483">
        <f>VLOOKUP(A483, instituciones!$B$2:$D$79, 2, FALSE)</f>
        <v>21</v>
      </c>
      <c r="F483" t="str">
        <f t="shared" si="21"/>
        <v>SUCARI TTITO Luigi Freuder</v>
      </c>
      <c r="G483" t="str">
        <f t="shared" si="22"/>
        <v>SUCARI TTITO</v>
      </c>
      <c r="H483" t="str">
        <f t="shared" si="23"/>
        <v>Luigi Freuder</v>
      </c>
    </row>
    <row r="484" spans="1:8">
      <c r="A484" t="s">
        <v>216</v>
      </c>
      <c r="B484" t="s">
        <v>1269</v>
      </c>
      <c r="C484" s="99" t="s">
        <v>54</v>
      </c>
      <c r="D484">
        <f>VLOOKUP(A484, instituciones!$B$2:$D$79, 2, FALSE)</f>
        <v>21</v>
      </c>
      <c r="F484" t="str">
        <f t="shared" si="21"/>
        <v>TAPARA RAMOS Alexis Jeremy</v>
      </c>
      <c r="G484" t="str">
        <f t="shared" si="22"/>
        <v>TAPARA RAMOS</v>
      </c>
      <c r="H484" t="str">
        <f t="shared" si="23"/>
        <v>Alexis Jeremy</v>
      </c>
    </row>
    <row r="485" spans="1:8">
      <c r="A485" t="s">
        <v>216</v>
      </c>
      <c r="B485" t="s">
        <v>1270</v>
      </c>
      <c r="C485" s="99" t="s">
        <v>54</v>
      </c>
      <c r="D485">
        <f>VLOOKUP(A485, instituciones!$B$2:$D$79, 2, FALSE)</f>
        <v>21</v>
      </c>
      <c r="F485" t="str">
        <f t="shared" si="21"/>
        <v>VARGAS BACA Denilson Antony</v>
      </c>
      <c r="G485" t="str">
        <f t="shared" si="22"/>
        <v>VARGAS BACA</v>
      </c>
      <c r="H485" t="str">
        <f t="shared" si="23"/>
        <v>Denilson Antony</v>
      </c>
    </row>
    <row r="486" spans="1:8">
      <c r="A486" t="s">
        <v>216</v>
      </c>
      <c r="B486" t="s">
        <v>1271</v>
      </c>
      <c r="C486" s="99" t="s">
        <v>59</v>
      </c>
      <c r="D486">
        <f>VLOOKUP(A486, instituciones!$B$2:$D$79, 2, FALSE)</f>
        <v>21</v>
      </c>
      <c r="F486" t="str">
        <f t="shared" si="21"/>
        <v>ANDIA CALCINA BRITNEY BANERY</v>
      </c>
      <c r="G486" t="str">
        <f t="shared" si="22"/>
        <v>ANDIA CALCINA</v>
      </c>
      <c r="H486" t="str">
        <f t="shared" si="23"/>
        <v>BRITNEY BANERY</v>
      </c>
    </row>
    <row r="487" spans="1:8">
      <c r="A487" t="s">
        <v>216</v>
      </c>
      <c r="B487" t="s">
        <v>1272</v>
      </c>
      <c r="C487" s="99" t="s">
        <v>59</v>
      </c>
      <c r="D487">
        <f>VLOOKUP(A487, instituciones!$B$2:$D$79, 2, FALSE)</f>
        <v>21</v>
      </c>
      <c r="F487" t="str">
        <f t="shared" si="21"/>
        <v>CABRERA CCAMI JOSSENID BRIGIE</v>
      </c>
      <c r="G487" t="str">
        <f t="shared" si="22"/>
        <v>CABRERA CCAMI</v>
      </c>
      <c r="H487" t="str">
        <f t="shared" si="23"/>
        <v>JOSSENID BRIGIE</v>
      </c>
    </row>
    <row r="488" spans="1:8">
      <c r="A488" t="s">
        <v>216</v>
      </c>
      <c r="B488" t="s">
        <v>1273</v>
      </c>
      <c r="C488" s="99" t="s">
        <v>59</v>
      </c>
      <c r="D488">
        <f>VLOOKUP(A488, instituciones!$B$2:$D$79, 2, FALSE)</f>
        <v>21</v>
      </c>
      <c r="F488" t="str">
        <f t="shared" si="21"/>
        <v>CALCINA QUISPE ROSSE SOLEDAD</v>
      </c>
      <c r="G488" t="str">
        <f t="shared" si="22"/>
        <v>CALCINA QUISPE</v>
      </c>
      <c r="H488" t="str">
        <f t="shared" si="23"/>
        <v>ROSSE SOLEDAD</v>
      </c>
    </row>
    <row r="489" spans="1:8">
      <c r="A489" t="s">
        <v>216</v>
      </c>
      <c r="B489" t="s">
        <v>1274</v>
      </c>
      <c r="C489" s="99" t="s">
        <v>59</v>
      </c>
      <c r="D489">
        <f>VLOOKUP(A489, instituciones!$B$2:$D$79, 2, FALSE)</f>
        <v>21</v>
      </c>
      <c r="F489" t="str">
        <f t="shared" si="21"/>
        <v>CHAMBI CONDORI EDU NEYMAR</v>
      </c>
      <c r="G489" t="str">
        <f t="shared" si="22"/>
        <v>CHAMBI CONDORI</v>
      </c>
      <c r="H489" t="str">
        <f t="shared" si="23"/>
        <v>EDU NEYMAR</v>
      </c>
    </row>
    <row r="490" spans="1:8">
      <c r="A490" t="s">
        <v>216</v>
      </c>
      <c r="B490" t="s">
        <v>1275</v>
      </c>
      <c r="C490" s="99" t="s">
        <v>59</v>
      </c>
      <c r="D490">
        <f>VLOOKUP(A490, instituciones!$B$2:$D$79, 2, FALSE)</f>
        <v>21</v>
      </c>
      <c r="F490" t="str">
        <f t="shared" si="21"/>
        <v>CHAÑI ALARCON ANDREW EUSEBIO</v>
      </c>
      <c r="G490" t="str">
        <f t="shared" si="22"/>
        <v>CHAÑI ALARCON</v>
      </c>
      <c r="H490" t="str">
        <f t="shared" si="23"/>
        <v>ANDREW EUSEBIO</v>
      </c>
    </row>
    <row r="491" spans="1:8">
      <c r="A491" t="s">
        <v>216</v>
      </c>
      <c r="B491" t="s">
        <v>1276</v>
      </c>
      <c r="C491" s="99" t="s">
        <v>59</v>
      </c>
      <c r="D491">
        <f>VLOOKUP(A491, instituciones!$B$2:$D$79, 2, FALSE)</f>
        <v>21</v>
      </c>
      <c r="F491" t="str">
        <f t="shared" si="21"/>
        <v>CHURA TUMI PIERO ADRIANO</v>
      </c>
      <c r="G491" t="str">
        <f t="shared" si="22"/>
        <v>CHURA TUMI</v>
      </c>
      <c r="H491" t="str">
        <f t="shared" si="23"/>
        <v>PIERO ADRIANO</v>
      </c>
    </row>
    <row r="492" spans="1:8">
      <c r="A492" t="s">
        <v>216</v>
      </c>
      <c r="B492" t="s">
        <v>1277</v>
      </c>
      <c r="C492" s="99" t="s">
        <v>59</v>
      </c>
      <c r="D492">
        <f>VLOOKUP(A492, instituciones!$B$2:$D$79, 2, FALSE)</f>
        <v>21</v>
      </c>
      <c r="F492" t="str">
        <f t="shared" si="21"/>
        <v>GUARDIA VALDEZ PIERINA KAORI</v>
      </c>
      <c r="G492" t="str">
        <f t="shared" si="22"/>
        <v>GUARDIA VALDEZ</v>
      </c>
      <c r="H492" t="str">
        <f t="shared" si="23"/>
        <v>PIERINA KAORI</v>
      </c>
    </row>
    <row r="493" spans="1:8">
      <c r="A493" t="s">
        <v>216</v>
      </c>
      <c r="B493" t="s">
        <v>1278</v>
      </c>
      <c r="C493" s="99" t="s">
        <v>59</v>
      </c>
      <c r="D493">
        <f>VLOOKUP(A493, instituciones!$B$2:$D$79, 2, FALSE)</f>
        <v>21</v>
      </c>
      <c r="F493" t="str">
        <f t="shared" si="21"/>
        <v>GUERRERO CRISANTO FABRICIO JESUS</v>
      </c>
      <c r="G493" t="str">
        <f t="shared" si="22"/>
        <v>GUERRERO CRISANTO</v>
      </c>
      <c r="H493" t="str">
        <f t="shared" si="23"/>
        <v>FABRICIO JESUS</v>
      </c>
    </row>
    <row r="494" spans="1:8">
      <c r="A494" t="s">
        <v>216</v>
      </c>
      <c r="B494" t="s">
        <v>1279</v>
      </c>
      <c r="C494" s="99" t="s">
        <v>59</v>
      </c>
      <c r="D494">
        <f>VLOOKUP(A494, instituciones!$B$2:$D$79, 2, FALSE)</f>
        <v>21</v>
      </c>
      <c r="F494" t="str">
        <f t="shared" si="21"/>
        <v>GUTIERREZ CONDORI EYMI SARITH</v>
      </c>
      <c r="G494" t="str">
        <f t="shared" si="22"/>
        <v>GUTIERREZ CONDORI</v>
      </c>
      <c r="H494" t="str">
        <f t="shared" si="23"/>
        <v>EYMI SARITH</v>
      </c>
    </row>
    <row r="495" spans="1:8">
      <c r="A495" t="s">
        <v>216</v>
      </c>
      <c r="B495" t="s">
        <v>1280</v>
      </c>
      <c r="C495" s="99" t="s">
        <v>59</v>
      </c>
      <c r="D495">
        <f>VLOOKUP(A495, instituciones!$B$2:$D$79, 2, FALSE)</f>
        <v>21</v>
      </c>
      <c r="F495" t="str">
        <f t="shared" si="21"/>
        <v>MACHACA YANA THELMA ZHAMIRA</v>
      </c>
      <c r="G495" t="str">
        <f t="shared" si="22"/>
        <v>MACHACA YANA</v>
      </c>
      <c r="H495" t="str">
        <f t="shared" si="23"/>
        <v>THELMA ZHAMIRA</v>
      </c>
    </row>
    <row r="496" spans="1:8">
      <c r="A496" t="s">
        <v>216</v>
      </c>
      <c r="B496" t="s">
        <v>1281</v>
      </c>
      <c r="C496" s="99" t="s">
        <v>59</v>
      </c>
      <c r="D496">
        <f>VLOOKUP(A496, instituciones!$B$2:$D$79, 2, FALSE)</f>
        <v>21</v>
      </c>
      <c r="F496" t="str">
        <f t="shared" si="21"/>
        <v>MAMANI ANDRADE MILETT SOLIMAR</v>
      </c>
      <c r="G496" t="str">
        <f t="shared" si="22"/>
        <v>MAMANI ANDRADE</v>
      </c>
      <c r="H496" t="str">
        <f t="shared" si="23"/>
        <v>MILETT SOLIMAR</v>
      </c>
    </row>
    <row r="497" spans="1:8">
      <c r="A497" t="s">
        <v>216</v>
      </c>
      <c r="B497" t="s">
        <v>1282</v>
      </c>
      <c r="C497" s="99" t="s">
        <v>59</v>
      </c>
      <c r="D497">
        <f>VLOOKUP(A497, instituciones!$B$2:$D$79, 2, FALSE)</f>
        <v>21</v>
      </c>
      <c r="F497" t="str">
        <f t="shared" si="21"/>
        <v>MOLLO BERMEO THIAGO ANDY</v>
      </c>
      <c r="G497" t="str">
        <f t="shared" si="22"/>
        <v>MOLLO BERMEO</v>
      </c>
      <c r="H497" t="str">
        <f t="shared" si="23"/>
        <v>THIAGO ANDY</v>
      </c>
    </row>
    <row r="498" spans="1:8">
      <c r="A498" t="s">
        <v>216</v>
      </c>
      <c r="B498" t="s">
        <v>1283</v>
      </c>
      <c r="C498" s="99" t="s">
        <v>59</v>
      </c>
      <c r="D498">
        <f>VLOOKUP(A498, instituciones!$B$2:$D$79, 2, FALSE)</f>
        <v>21</v>
      </c>
      <c r="F498" t="str">
        <f t="shared" si="21"/>
        <v>NINA MAYTA JOSE ANTONIO</v>
      </c>
      <c r="G498" t="str">
        <f t="shared" si="22"/>
        <v>NINA MAYTA</v>
      </c>
      <c r="H498" t="str">
        <f t="shared" si="23"/>
        <v>JOSE ANTONIO</v>
      </c>
    </row>
    <row r="499" spans="1:8">
      <c r="A499" t="s">
        <v>216</v>
      </c>
      <c r="B499" t="s">
        <v>1284</v>
      </c>
      <c r="C499" s="99" t="s">
        <v>59</v>
      </c>
      <c r="D499">
        <f>VLOOKUP(A499, instituciones!$B$2:$D$79, 2, FALSE)</f>
        <v>21</v>
      </c>
      <c r="F499" t="str">
        <f t="shared" si="21"/>
        <v>QUISPE CLAVITEA AVRIL MILETT</v>
      </c>
      <c r="G499" t="str">
        <f t="shared" si="22"/>
        <v>QUISPE CLAVITEA</v>
      </c>
      <c r="H499" t="str">
        <f t="shared" si="23"/>
        <v>AVRIL MILETT</v>
      </c>
    </row>
    <row r="500" spans="1:8">
      <c r="A500" t="s">
        <v>216</v>
      </c>
      <c r="B500" t="s">
        <v>1285</v>
      </c>
      <c r="C500" s="99" t="s">
        <v>59</v>
      </c>
      <c r="D500">
        <f>VLOOKUP(A500, instituciones!$B$2:$D$79, 2, FALSE)</f>
        <v>21</v>
      </c>
      <c r="F500" t="str">
        <f t="shared" si="21"/>
        <v>QUISPE TURPO JHON ALDO</v>
      </c>
      <c r="G500" t="str">
        <f t="shared" si="22"/>
        <v>QUISPE TURPO</v>
      </c>
      <c r="H500" t="str">
        <f t="shared" si="23"/>
        <v>JHON ALDO</v>
      </c>
    </row>
    <row r="501" spans="1:8">
      <c r="A501" t="s">
        <v>216</v>
      </c>
      <c r="B501" t="s">
        <v>1286</v>
      </c>
      <c r="C501" s="99" t="s">
        <v>59</v>
      </c>
      <c r="D501">
        <f>VLOOKUP(A501, instituciones!$B$2:$D$79, 2, FALSE)</f>
        <v>21</v>
      </c>
      <c r="F501" t="str">
        <f t="shared" si="21"/>
        <v>SOPLAPUCO FUENTES RENATA DE LOS ANGELES</v>
      </c>
      <c r="G501" t="str">
        <f t="shared" si="22"/>
        <v>SOPLAPUCO FUENTES</v>
      </c>
      <c r="H501" t="str">
        <f t="shared" si="23"/>
        <v>RENATA DE LOS ANGELES</v>
      </c>
    </row>
    <row r="502" spans="1:8">
      <c r="A502" t="s">
        <v>216</v>
      </c>
      <c r="B502" t="s">
        <v>1287</v>
      </c>
      <c r="C502" s="99" t="s">
        <v>59</v>
      </c>
      <c r="D502">
        <f>VLOOKUP(A502, instituciones!$B$2:$D$79, 2, FALSE)</f>
        <v>21</v>
      </c>
      <c r="F502" t="str">
        <f t="shared" si="21"/>
        <v>SUCARI JUAREZ MILENA YASHIRA</v>
      </c>
      <c r="G502" t="str">
        <f t="shared" si="22"/>
        <v>SUCARI JUAREZ</v>
      </c>
      <c r="H502" t="str">
        <f t="shared" si="23"/>
        <v>MILENA YASHIRA</v>
      </c>
    </row>
    <row r="503" spans="1:8">
      <c r="A503" t="s">
        <v>216</v>
      </c>
      <c r="B503" t="s">
        <v>1288</v>
      </c>
      <c r="C503" s="99" t="s">
        <v>59</v>
      </c>
      <c r="D503">
        <f>VLOOKUP(A503, instituciones!$B$2:$D$79, 2, FALSE)</f>
        <v>21</v>
      </c>
      <c r="F503" t="str">
        <f t="shared" si="21"/>
        <v>TORRES CAYTE LEYSI ANHELY</v>
      </c>
      <c r="G503" t="str">
        <f t="shared" si="22"/>
        <v>TORRES CAYTE</v>
      </c>
      <c r="H503" t="str">
        <f t="shared" si="23"/>
        <v>LEYSI ANHELY</v>
      </c>
    </row>
    <row r="504" spans="1:8">
      <c r="A504" t="s">
        <v>216</v>
      </c>
      <c r="B504" t="s">
        <v>1289</v>
      </c>
      <c r="C504" s="99" t="s">
        <v>59</v>
      </c>
      <c r="D504">
        <f>VLOOKUP(A504, instituciones!$B$2:$D$79, 2, FALSE)</f>
        <v>21</v>
      </c>
      <c r="F504" t="str">
        <f t="shared" si="21"/>
        <v>VALDEZ CALCINA MARYCIELO NICOL</v>
      </c>
      <c r="G504" t="str">
        <f t="shared" si="22"/>
        <v>VALDEZ CALCINA</v>
      </c>
      <c r="H504" t="str">
        <f t="shared" si="23"/>
        <v>MARYCIELO NICOL</v>
      </c>
    </row>
    <row r="505" spans="1:8">
      <c r="A505" t="s">
        <v>216</v>
      </c>
      <c r="B505" t="s">
        <v>1290</v>
      </c>
      <c r="C505" s="99" t="s">
        <v>59</v>
      </c>
      <c r="D505">
        <f>VLOOKUP(A505, instituciones!$B$2:$D$79, 2, FALSE)</f>
        <v>21</v>
      </c>
      <c r="F505" t="str">
        <f t="shared" si="21"/>
        <v>VILLAZANTE SALCCA YAMILETH DAYANA</v>
      </c>
      <c r="G505" t="str">
        <f t="shared" si="22"/>
        <v>VILLAZANTE SALCCA</v>
      </c>
      <c r="H505" t="str">
        <f t="shared" si="23"/>
        <v>YAMILETH DAYANA</v>
      </c>
    </row>
    <row r="506" spans="1:8">
      <c r="A506" t="s">
        <v>130</v>
      </c>
      <c r="B506" t="s">
        <v>448</v>
      </c>
      <c r="C506" s="99" t="s">
        <v>30</v>
      </c>
      <c r="D506">
        <f>VLOOKUP(A506, instituciones!$B$2:$D$79, 2, FALSE)</f>
        <v>22</v>
      </c>
      <c r="F506" t="str">
        <f t="shared" si="21"/>
        <v>ANAHUI MAMANI Jose Ivan</v>
      </c>
      <c r="G506" t="str">
        <f t="shared" si="22"/>
        <v>ANAHUI MAMANI</v>
      </c>
      <c r="H506" t="str">
        <f t="shared" si="23"/>
        <v>Jose Ivan</v>
      </c>
    </row>
    <row r="507" spans="1:8">
      <c r="A507" t="s">
        <v>130</v>
      </c>
      <c r="B507" t="s">
        <v>449</v>
      </c>
      <c r="C507" s="99" t="s">
        <v>30</v>
      </c>
      <c r="D507">
        <f>VLOOKUP(A507, instituciones!$B$2:$D$79, 2, FALSE)</f>
        <v>22</v>
      </c>
      <c r="F507" t="str">
        <f t="shared" si="21"/>
        <v>HANCCO MERMA Cristian Ronaldo</v>
      </c>
      <c r="G507" t="str">
        <f t="shared" si="22"/>
        <v>HANCCO MERMA</v>
      </c>
      <c r="H507" t="str">
        <f t="shared" si="23"/>
        <v>Cristian Ronaldo</v>
      </c>
    </row>
    <row r="508" spans="1:8">
      <c r="A508" t="s">
        <v>130</v>
      </c>
      <c r="B508" t="s">
        <v>450</v>
      </c>
      <c r="C508" s="99" t="s">
        <v>30</v>
      </c>
      <c r="D508">
        <f>VLOOKUP(A508, instituciones!$B$2:$D$79, 2, FALSE)</f>
        <v>22</v>
      </c>
      <c r="F508" t="str">
        <f t="shared" si="21"/>
        <v>MAMANI ZUBIETA Brizaida Roxana</v>
      </c>
      <c r="G508" t="str">
        <f t="shared" si="22"/>
        <v>MAMANI ZUBIETA</v>
      </c>
      <c r="H508" t="str">
        <f t="shared" si="23"/>
        <v>Brizaida Roxana</v>
      </c>
    </row>
    <row r="509" spans="1:8">
      <c r="A509" t="s">
        <v>130</v>
      </c>
      <c r="B509" t="s">
        <v>451</v>
      </c>
      <c r="C509" s="99" t="s">
        <v>30</v>
      </c>
      <c r="D509">
        <f>VLOOKUP(A509, instituciones!$B$2:$D$79, 2, FALSE)</f>
        <v>22</v>
      </c>
      <c r="F509" t="str">
        <f t="shared" si="21"/>
        <v>MAMANI ZUVIETA Nayda Luz</v>
      </c>
      <c r="G509" t="str">
        <f t="shared" si="22"/>
        <v>MAMANI ZUVIETA</v>
      </c>
      <c r="H509" t="str">
        <f t="shared" si="23"/>
        <v>Nayda Luz</v>
      </c>
    </row>
    <row r="510" spans="1:8">
      <c r="A510" t="s">
        <v>130</v>
      </c>
      <c r="B510" t="s">
        <v>452</v>
      </c>
      <c r="C510" s="99" t="s">
        <v>30</v>
      </c>
      <c r="D510">
        <f>VLOOKUP(A510, instituciones!$B$2:$D$79, 2, FALSE)</f>
        <v>22</v>
      </c>
      <c r="F510" t="str">
        <f t="shared" si="21"/>
        <v>MERMA GUZMAN Nadynne Susana</v>
      </c>
      <c r="G510" t="str">
        <f t="shared" si="22"/>
        <v>MERMA GUZMAN</v>
      </c>
      <c r="H510" t="str">
        <f t="shared" si="23"/>
        <v>Nadynne Susana</v>
      </c>
    </row>
    <row r="511" spans="1:8">
      <c r="A511" t="s">
        <v>130</v>
      </c>
      <c r="B511" t="s">
        <v>453</v>
      </c>
      <c r="C511" s="99" t="s">
        <v>30</v>
      </c>
      <c r="D511">
        <f>VLOOKUP(A511, instituciones!$B$2:$D$79, 2, FALSE)</f>
        <v>22</v>
      </c>
      <c r="F511" t="str">
        <f t="shared" si="21"/>
        <v>QUISPE HUAQUISTO Antauro</v>
      </c>
      <c r="G511" t="str">
        <f t="shared" si="22"/>
        <v>QUISPE HUAQUISTO</v>
      </c>
      <c r="H511" t="str">
        <f t="shared" si="23"/>
        <v>Antauro</v>
      </c>
    </row>
    <row r="512" spans="1:8">
      <c r="A512" t="s">
        <v>130</v>
      </c>
      <c r="B512" t="s">
        <v>454</v>
      </c>
      <c r="C512" s="99" t="s">
        <v>30</v>
      </c>
      <c r="D512">
        <f>VLOOKUP(A512, instituciones!$B$2:$D$79, 2, FALSE)</f>
        <v>22</v>
      </c>
      <c r="F512" t="str">
        <f t="shared" si="21"/>
        <v>YUCRA LUCAÑA Wendy</v>
      </c>
      <c r="G512" t="str">
        <f t="shared" si="22"/>
        <v>YUCRA LUCAÑA</v>
      </c>
      <c r="H512" t="str">
        <f t="shared" si="23"/>
        <v>Wendy</v>
      </c>
    </row>
    <row r="513" spans="1:8">
      <c r="A513" t="s">
        <v>151</v>
      </c>
      <c r="B513" t="s">
        <v>581</v>
      </c>
      <c r="C513" s="99" t="s">
        <v>30</v>
      </c>
      <c r="D513">
        <f>VLOOKUP(A513, instituciones!$B$2:$D$79, 2, FALSE)</f>
        <v>23</v>
      </c>
      <c r="F513" t="str">
        <f t="shared" si="21"/>
        <v>CALLIZANA SACACA Hector Raul</v>
      </c>
      <c r="G513" t="str">
        <f t="shared" si="22"/>
        <v>CALLIZANA SACACA</v>
      </c>
      <c r="H513" t="str">
        <f t="shared" si="23"/>
        <v>Hector Raul</v>
      </c>
    </row>
    <row r="514" spans="1:8">
      <c r="A514" t="s">
        <v>151</v>
      </c>
      <c r="B514" t="s">
        <v>582</v>
      </c>
      <c r="C514" s="99" t="s">
        <v>30</v>
      </c>
      <c r="D514">
        <f>VLOOKUP(A514, instituciones!$B$2:$D$79, 2, FALSE)</f>
        <v>23</v>
      </c>
      <c r="F514" t="str">
        <f t="shared" si="21"/>
        <v>CHUA CALLIZANA Abimelec isbaq</v>
      </c>
      <c r="G514" t="str">
        <f t="shared" si="22"/>
        <v>CHUA CALLIZANA</v>
      </c>
      <c r="H514" t="str">
        <f t="shared" si="23"/>
        <v>Abimelec isbaq</v>
      </c>
    </row>
    <row r="515" spans="1:8">
      <c r="A515" t="s">
        <v>151</v>
      </c>
      <c r="B515" t="s">
        <v>583</v>
      </c>
      <c r="C515" s="99" t="s">
        <v>30</v>
      </c>
      <c r="D515">
        <f>VLOOKUP(A515, instituciones!$B$2:$D$79, 2, FALSE)</f>
        <v>23</v>
      </c>
      <c r="F515" t="str">
        <f t="shared" ref="F515:F578" si="24">SUBSTITUTE(B515,",","")</f>
        <v>CHUA GUTIERREZ Liz Analy</v>
      </c>
      <c r="G515" t="str">
        <f t="shared" ref="G515:G578" si="25">CONCATENATE(LEFT(F515, FIND(" ", F515)-1), " ", LEFT(RIGHT(F515, LEN(F515)-FIND(" ", F515)), FIND(" ", RIGHT(F515, LEN(F515)-FIND(" ", F515)))-1))</f>
        <v>CHUA GUTIERREZ</v>
      </c>
      <c r="H515" t="str">
        <f t="shared" ref="H515:H578" si="26">RIGHT(F515, LEN(F515) - FIND(" ",F515, FIND(" ",F515)+1))</f>
        <v>Liz Analy</v>
      </c>
    </row>
    <row r="516" spans="1:8">
      <c r="A516" t="s">
        <v>151</v>
      </c>
      <c r="B516" t="s">
        <v>584</v>
      </c>
      <c r="C516" s="99" t="s">
        <v>30</v>
      </c>
      <c r="D516">
        <f>VLOOKUP(A516, instituciones!$B$2:$D$79, 2, FALSE)</f>
        <v>23</v>
      </c>
      <c r="F516" t="str">
        <f t="shared" si="24"/>
        <v>QUISPE CHURATA Sheyla liliana</v>
      </c>
      <c r="G516" t="str">
        <f t="shared" si="25"/>
        <v>QUISPE CHURATA</v>
      </c>
      <c r="H516" t="str">
        <f t="shared" si="26"/>
        <v>Sheyla liliana</v>
      </c>
    </row>
    <row r="517" spans="1:8">
      <c r="A517" t="s">
        <v>151</v>
      </c>
      <c r="B517" t="s">
        <v>585</v>
      </c>
      <c r="C517" s="99" t="s">
        <v>30</v>
      </c>
      <c r="D517">
        <f>VLOOKUP(A517, instituciones!$B$2:$D$79, 2, FALSE)</f>
        <v>23</v>
      </c>
      <c r="F517" t="str">
        <f t="shared" si="24"/>
        <v>TAPARA CAHUANA Dennys Antony</v>
      </c>
      <c r="G517" t="str">
        <f t="shared" si="25"/>
        <v>TAPARA CAHUANA</v>
      </c>
      <c r="H517" t="str">
        <f t="shared" si="26"/>
        <v>Dennys Antony</v>
      </c>
    </row>
    <row r="518" spans="1:8">
      <c r="A518" t="s">
        <v>184</v>
      </c>
      <c r="B518" t="s">
        <v>931</v>
      </c>
      <c r="C518" s="99" t="s">
        <v>54</v>
      </c>
      <c r="D518">
        <f>VLOOKUP(A518, instituciones!$B$2:$D$79, 2, FALSE)</f>
        <v>24</v>
      </c>
      <c r="F518" t="str">
        <f t="shared" si="24"/>
        <v>ATAMARI GARCÍA Yasmín Clarivet</v>
      </c>
      <c r="G518" t="str">
        <f t="shared" si="25"/>
        <v>ATAMARI GARCÍA</v>
      </c>
      <c r="H518" t="str">
        <f t="shared" si="26"/>
        <v>Yasmín Clarivet</v>
      </c>
    </row>
    <row r="519" spans="1:8">
      <c r="A519" t="s">
        <v>184</v>
      </c>
      <c r="B519" t="s">
        <v>932</v>
      </c>
      <c r="C519" s="99" t="s">
        <v>54</v>
      </c>
      <c r="D519">
        <f>VLOOKUP(A519, instituciones!$B$2:$D$79, 2, FALSE)</f>
        <v>24</v>
      </c>
      <c r="F519" t="str">
        <f t="shared" si="24"/>
        <v>ATAMARI QUISPE Rosmeri</v>
      </c>
      <c r="G519" t="str">
        <f t="shared" si="25"/>
        <v>ATAMARI QUISPE</v>
      </c>
      <c r="H519" t="str">
        <f t="shared" si="26"/>
        <v>Rosmeri</v>
      </c>
    </row>
    <row r="520" spans="1:8">
      <c r="A520" t="s">
        <v>184</v>
      </c>
      <c r="B520" t="s">
        <v>933</v>
      </c>
      <c r="C520" s="99" t="s">
        <v>54</v>
      </c>
      <c r="D520">
        <f>VLOOKUP(A520, instituciones!$B$2:$D$79, 2, FALSE)</f>
        <v>24</v>
      </c>
      <c r="F520" t="str">
        <f t="shared" si="24"/>
        <v>BUSTINCIO QUISPE Edy Fernando Daniel</v>
      </c>
      <c r="G520" t="str">
        <f t="shared" si="25"/>
        <v>BUSTINCIO QUISPE</v>
      </c>
      <c r="H520" t="str">
        <f t="shared" si="26"/>
        <v>Edy Fernando Daniel</v>
      </c>
    </row>
    <row r="521" spans="1:8">
      <c r="A521" t="s">
        <v>184</v>
      </c>
      <c r="B521" t="s">
        <v>934</v>
      </c>
      <c r="C521" s="99" t="s">
        <v>54</v>
      </c>
      <c r="D521">
        <f>VLOOKUP(A521, instituciones!$B$2:$D$79, 2, FALSE)</f>
        <v>24</v>
      </c>
      <c r="F521" t="str">
        <f t="shared" si="24"/>
        <v>CAYO MOLINA Yeni Elizabeth</v>
      </c>
      <c r="G521" t="str">
        <f t="shared" si="25"/>
        <v>CAYO MOLINA</v>
      </c>
      <c r="H521" t="str">
        <f t="shared" si="26"/>
        <v>Yeni Elizabeth</v>
      </c>
    </row>
    <row r="522" spans="1:8">
      <c r="A522" t="s">
        <v>184</v>
      </c>
      <c r="B522" t="s">
        <v>935</v>
      </c>
      <c r="C522" s="99" t="s">
        <v>54</v>
      </c>
      <c r="D522">
        <f>VLOOKUP(A522, instituciones!$B$2:$D$79, 2, FALSE)</f>
        <v>24</v>
      </c>
      <c r="F522" t="str">
        <f t="shared" si="24"/>
        <v>GAYOSO MOLINA Jhon Elder</v>
      </c>
      <c r="G522" t="str">
        <f t="shared" si="25"/>
        <v>GAYOSO MOLINA</v>
      </c>
      <c r="H522" t="str">
        <f t="shared" si="26"/>
        <v>Jhon Elder</v>
      </c>
    </row>
    <row r="523" spans="1:8">
      <c r="A523" t="s">
        <v>184</v>
      </c>
      <c r="B523" t="s">
        <v>936</v>
      </c>
      <c r="C523" s="99" t="s">
        <v>54</v>
      </c>
      <c r="D523">
        <f>VLOOKUP(A523, instituciones!$B$2:$D$79, 2, FALSE)</f>
        <v>24</v>
      </c>
      <c r="F523" t="str">
        <f t="shared" si="24"/>
        <v>GUTIERREZ POZO Abigael Flor</v>
      </c>
      <c r="G523" t="str">
        <f t="shared" si="25"/>
        <v>GUTIERREZ POZO</v>
      </c>
      <c r="H523" t="str">
        <f t="shared" si="26"/>
        <v>Abigael Flor</v>
      </c>
    </row>
    <row r="524" spans="1:8">
      <c r="A524" t="s">
        <v>184</v>
      </c>
      <c r="B524" t="s">
        <v>937</v>
      </c>
      <c r="C524" s="99" t="s">
        <v>54</v>
      </c>
      <c r="D524">
        <f>VLOOKUP(A524, instituciones!$B$2:$D$79, 2, FALSE)</f>
        <v>24</v>
      </c>
      <c r="F524" t="str">
        <f t="shared" si="24"/>
        <v>GUTIERREZ USCAMAYTA Yosimar</v>
      </c>
      <c r="G524" t="str">
        <f t="shared" si="25"/>
        <v>GUTIERREZ USCAMAYTA</v>
      </c>
      <c r="H524" t="str">
        <f t="shared" si="26"/>
        <v>Yosimar</v>
      </c>
    </row>
    <row r="525" spans="1:8">
      <c r="A525" t="s">
        <v>184</v>
      </c>
      <c r="B525" t="s">
        <v>938</v>
      </c>
      <c r="C525" s="99" t="s">
        <v>54</v>
      </c>
      <c r="D525">
        <f>VLOOKUP(A525, instituciones!$B$2:$D$79, 2, FALSE)</f>
        <v>24</v>
      </c>
      <c r="F525" t="str">
        <f t="shared" si="24"/>
        <v>LLANOS MOLINA Guido</v>
      </c>
      <c r="G525" t="str">
        <f t="shared" si="25"/>
        <v>LLANOS MOLINA</v>
      </c>
      <c r="H525" t="str">
        <f t="shared" si="26"/>
        <v>Guido</v>
      </c>
    </row>
    <row r="526" spans="1:8">
      <c r="A526" t="s">
        <v>184</v>
      </c>
      <c r="B526" t="s">
        <v>939</v>
      </c>
      <c r="C526" s="99" t="s">
        <v>54</v>
      </c>
      <c r="D526">
        <f>VLOOKUP(A526, instituciones!$B$2:$D$79, 2, FALSE)</f>
        <v>24</v>
      </c>
      <c r="F526" t="str">
        <f t="shared" si="24"/>
        <v>MERMA VARGAS Yodenid</v>
      </c>
      <c r="G526" t="str">
        <f t="shared" si="25"/>
        <v>MERMA VARGAS</v>
      </c>
      <c r="H526" t="str">
        <f t="shared" si="26"/>
        <v>Yodenid</v>
      </c>
    </row>
    <row r="527" spans="1:8">
      <c r="A527" t="s">
        <v>184</v>
      </c>
      <c r="B527" t="s">
        <v>940</v>
      </c>
      <c r="C527" s="99" t="s">
        <v>54</v>
      </c>
      <c r="D527">
        <f>VLOOKUP(A527, instituciones!$B$2:$D$79, 2, FALSE)</f>
        <v>24</v>
      </c>
      <c r="F527" t="str">
        <f t="shared" si="24"/>
        <v>MOLINA CUBA Ademir Deivid</v>
      </c>
      <c r="G527" t="str">
        <f t="shared" si="25"/>
        <v>MOLINA CUBA</v>
      </c>
      <c r="H527" t="str">
        <f t="shared" si="26"/>
        <v>Ademir Deivid</v>
      </c>
    </row>
    <row r="528" spans="1:8">
      <c r="A528" t="s">
        <v>184</v>
      </c>
      <c r="B528" t="s">
        <v>941</v>
      </c>
      <c r="C528" s="99" t="s">
        <v>54</v>
      </c>
      <c r="D528">
        <f>VLOOKUP(A528, instituciones!$B$2:$D$79, 2, FALSE)</f>
        <v>24</v>
      </c>
      <c r="F528" t="str">
        <f t="shared" si="24"/>
        <v>MOLINA MAMANI Yesica Marily</v>
      </c>
      <c r="G528" t="str">
        <f t="shared" si="25"/>
        <v>MOLINA MAMANI</v>
      </c>
      <c r="H528" t="str">
        <f t="shared" si="26"/>
        <v>Yesica Marily</v>
      </c>
    </row>
    <row r="529" spans="1:8">
      <c r="A529" t="s">
        <v>184</v>
      </c>
      <c r="B529" t="s">
        <v>942</v>
      </c>
      <c r="C529" s="99" t="s">
        <v>54</v>
      </c>
      <c r="D529">
        <f>VLOOKUP(A529, instituciones!$B$2:$D$79, 2, FALSE)</f>
        <v>24</v>
      </c>
      <c r="F529" t="str">
        <f t="shared" si="24"/>
        <v>MOLINA MOLINA Ruth Sayda</v>
      </c>
      <c r="G529" t="str">
        <f t="shared" si="25"/>
        <v>MOLINA MOLINA</v>
      </c>
      <c r="H529" t="str">
        <f t="shared" si="26"/>
        <v>Ruth Sayda</v>
      </c>
    </row>
    <row r="530" spans="1:8">
      <c r="A530" t="s">
        <v>184</v>
      </c>
      <c r="B530" t="s">
        <v>943</v>
      </c>
      <c r="C530" s="99" t="s">
        <v>54</v>
      </c>
      <c r="D530">
        <f>VLOOKUP(A530, instituciones!$B$2:$D$79, 2, FALSE)</f>
        <v>24</v>
      </c>
      <c r="F530" t="str">
        <f t="shared" si="24"/>
        <v>MOLINA SALCCA Andre Yovana</v>
      </c>
      <c r="G530" t="str">
        <f t="shared" si="25"/>
        <v>MOLINA SALCCA</v>
      </c>
      <c r="H530" t="str">
        <f t="shared" si="26"/>
        <v>Andre Yovana</v>
      </c>
    </row>
    <row r="531" spans="1:8">
      <c r="A531" t="s">
        <v>184</v>
      </c>
      <c r="B531" t="s">
        <v>944</v>
      </c>
      <c r="C531" s="99" t="s">
        <v>54</v>
      </c>
      <c r="D531">
        <f>VLOOKUP(A531, instituciones!$B$2:$D$79, 2, FALSE)</f>
        <v>24</v>
      </c>
      <c r="F531" t="str">
        <f t="shared" si="24"/>
        <v>POSO MAMANI Sayda Lisbeth</v>
      </c>
      <c r="G531" t="str">
        <f t="shared" si="25"/>
        <v>POSO MAMANI</v>
      </c>
      <c r="H531" t="str">
        <f t="shared" si="26"/>
        <v>Sayda Lisbeth</v>
      </c>
    </row>
    <row r="532" spans="1:8">
      <c r="A532" t="s">
        <v>184</v>
      </c>
      <c r="B532" t="s">
        <v>945</v>
      </c>
      <c r="C532" s="99" t="s">
        <v>54</v>
      </c>
      <c r="D532">
        <f>VLOOKUP(A532, instituciones!$B$2:$D$79, 2, FALSE)</f>
        <v>24</v>
      </c>
      <c r="F532" t="str">
        <f t="shared" si="24"/>
        <v>POSO MAMANI Victor</v>
      </c>
      <c r="G532" t="str">
        <f t="shared" si="25"/>
        <v>POSO MAMANI</v>
      </c>
      <c r="H532" t="str">
        <f t="shared" si="26"/>
        <v>Victor</v>
      </c>
    </row>
    <row r="533" spans="1:8">
      <c r="A533" t="s">
        <v>184</v>
      </c>
      <c r="B533" t="s">
        <v>946</v>
      </c>
      <c r="C533" s="99" t="s">
        <v>54</v>
      </c>
      <c r="D533">
        <f>VLOOKUP(A533, instituciones!$B$2:$D$79, 2, FALSE)</f>
        <v>24</v>
      </c>
      <c r="F533" t="str">
        <f t="shared" si="24"/>
        <v>POZOMOLINA Jerson Antauro</v>
      </c>
      <c r="G533" t="str">
        <f t="shared" si="25"/>
        <v>POZOMOLINA Jerson</v>
      </c>
      <c r="H533" t="str">
        <f t="shared" si="26"/>
        <v>Antauro</v>
      </c>
    </row>
    <row r="534" spans="1:8">
      <c r="A534" t="s">
        <v>184</v>
      </c>
      <c r="B534" t="s">
        <v>947</v>
      </c>
      <c r="C534" s="99" t="s">
        <v>54</v>
      </c>
      <c r="D534">
        <f>VLOOKUP(A534, instituciones!$B$2:$D$79, 2, FALSE)</f>
        <v>24</v>
      </c>
      <c r="F534" t="str">
        <f t="shared" si="24"/>
        <v>QUISANI APAZA Eliot Jesús</v>
      </c>
      <c r="G534" t="str">
        <f t="shared" si="25"/>
        <v>QUISANI APAZA</v>
      </c>
      <c r="H534" t="str">
        <f t="shared" si="26"/>
        <v>Eliot Jesús</v>
      </c>
    </row>
    <row r="535" spans="1:8">
      <c r="A535" t="s">
        <v>184</v>
      </c>
      <c r="B535" t="s">
        <v>948</v>
      </c>
      <c r="C535" s="99" t="s">
        <v>54</v>
      </c>
      <c r="D535">
        <f>VLOOKUP(A535, instituciones!$B$2:$D$79, 2, FALSE)</f>
        <v>24</v>
      </c>
      <c r="F535" t="str">
        <f t="shared" si="24"/>
        <v>QUISANI APAZA Maytee</v>
      </c>
      <c r="G535" t="str">
        <f t="shared" si="25"/>
        <v>QUISANI APAZA</v>
      </c>
      <c r="H535" t="str">
        <f t="shared" si="26"/>
        <v>Maytee</v>
      </c>
    </row>
    <row r="536" spans="1:8">
      <c r="A536" t="s">
        <v>184</v>
      </c>
      <c r="B536" t="s">
        <v>949</v>
      </c>
      <c r="C536" s="99" t="s">
        <v>54</v>
      </c>
      <c r="D536">
        <f>VLOOKUP(A536, instituciones!$B$2:$D$79, 2, FALSE)</f>
        <v>24</v>
      </c>
      <c r="F536" t="str">
        <f t="shared" si="24"/>
        <v>SALCCA CCASA Rony Clever</v>
      </c>
      <c r="G536" t="str">
        <f t="shared" si="25"/>
        <v>SALCCA CCASA</v>
      </c>
      <c r="H536" t="str">
        <f t="shared" si="26"/>
        <v>Rony Clever</v>
      </c>
    </row>
    <row r="537" spans="1:8">
      <c r="A537" t="s">
        <v>184</v>
      </c>
      <c r="B537" t="s">
        <v>950</v>
      </c>
      <c r="C537" s="99" t="s">
        <v>54</v>
      </c>
      <c r="D537">
        <f>VLOOKUP(A537, instituciones!$B$2:$D$79, 2, FALSE)</f>
        <v>24</v>
      </c>
      <c r="F537" t="str">
        <f t="shared" si="24"/>
        <v>USCAMAYTA MOLINA Mayra Gissel</v>
      </c>
      <c r="G537" t="str">
        <f t="shared" si="25"/>
        <v>USCAMAYTA MOLINA</v>
      </c>
      <c r="H537" t="str">
        <f t="shared" si="26"/>
        <v>Mayra Gissel</v>
      </c>
    </row>
    <row r="538" spans="1:8">
      <c r="A538" t="s">
        <v>184</v>
      </c>
      <c r="B538" t="s">
        <v>952</v>
      </c>
      <c r="C538" s="99" t="s">
        <v>59</v>
      </c>
      <c r="D538">
        <f>VLOOKUP(A538, instituciones!$B$2:$D$79, 2, FALSE)</f>
        <v>24</v>
      </c>
      <c r="F538" t="str">
        <f t="shared" si="24"/>
        <v xml:space="preserve">CARRASCO APAZA Nayeli </v>
      </c>
      <c r="G538" t="str">
        <f t="shared" si="25"/>
        <v>CARRASCO APAZA</v>
      </c>
      <c r="H538" t="str">
        <f t="shared" si="26"/>
        <v xml:space="preserve">Nayeli </v>
      </c>
    </row>
    <row r="539" spans="1:8">
      <c r="A539" t="s">
        <v>184</v>
      </c>
      <c r="B539" t="s">
        <v>953</v>
      </c>
      <c r="C539" s="99" t="s">
        <v>59</v>
      </c>
      <c r="D539">
        <f>VLOOKUP(A539, instituciones!$B$2:$D$79, 2, FALSE)</f>
        <v>24</v>
      </c>
      <c r="F539" t="str">
        <f t="shared" si="24"/>
        <v>CARRASCO QUISPE Nayda Rusbelu</v>
      </c>
      <c r="G539" t="str">
        <f t="shared" si="25"/>
        <v>CARRASCO QUISPE</v>
      </c>
      <c r="H539" t="str">
        <f t="shared" si="26"/>
        <v>Nayda Rusbelu</v>
      </c>
    </row>
    <row r="540" spans="1:8">
      <c r="A540" t="s">
        <v>184</v>
      </c>
      <c r="B540" t="s">
        <v>954</v>
      </c>
      <c r="C540" s="99" t="s">
        <v>59</v>
      </c>
      <c r="D540">
        <f>VLOOKUP(A540, instituciones!$B$2:$D$79, 2, FALSE)</f>
        <v>24</v>
      </c>
      <c r="F540" t="str">
        <f t="shared" si="24"/>
        <v>CCATACCORA HUAYTA  Zulma</v>
      </c>
      <c r="G540" t="str">
        <f t="shared" si="25"/>
        <v>CCATACCORA HUAYTA</v>
      </c>
      <c r="H540" t="str">
        <f t="shared" si="26"/>
        <v xml:space="preserve"> Zulma</v>
      </c>
    </row>
    <row r="541" spans="1:8">
      <c r="A541" t="s">
        <v>184</v>
      </c>
      <c r="B541" t="s">
        <v>955</v>
      </c>
      <c r="C541" s="99" t="s">
        <v>59</v>
      </c>
      <c r="D541">
        <f>VLOOKUP(A541, instituciones!$B$2:$D$79, 2, FALSE)</f>
        <v>24</v>
      </c>
      <c r="F541" t="str">
        <f t="shared" si="24"/>
        <v>CUBA AVILA Kevin Edu</v>
      </c>
      <c r="G541" t="str">
        <f t="shared" si="25"/>
        <v>CUBA AVILA</v>
      </c>
      <c r="H541" t="str">
        <f t="shared" si="26"/>
        <v>Kevin Edu</v>
      </c>
    </row>
    <row r="542" spans="1:8">
      <c r="A542" t="s">
        <v>184</v>
      </c>
      <c r="B542" t="s">
        <v>956</v>
      </c>
      <c r="C542" s="99" t="s">
        <v>59</v>
      </c>
      <c r="D542">
        <f>VLOOKUP(A542, instituciones!$B$2:$D$79, 2, FALSE)</f>
        <v>24</v>
      </c>
      <c r="F542" t="str">
        <f t="shared" si="24"/>
        <v>ESPINOZA MAMANI Juan Josue</v>
      </c>
      <c r="G542" t="str">
        <f t="shared" si="25"/>
        <v>ESPINOZA MAMANI</v>
      </c>
      <c r="H542" t="str">
        <f t="shared" si="26"/>
        <v>Juan Josue</v>
      </c>
    </row>
    <row r="543" spans="1:8">
      <c r="A543" t="s">
        <v>184</v>
      </c>
      <c r="B543" t="s">
        <v>957</v>
      </c>
      <c r="C543" s="99" t="s">
        <v>59</v>
      </c>
      <c r="D543">
        <f>VLOOKUP(A543, instituciones!$B$2:$D$79, 2, FALSE)</f>
        <v>24</v>
      </c>
      <c r="F543" t="str">
        <f t="shared" si="24"/>
        <v>GALARZA MOLINA Alonzo Adriano</v>
      </c>
      <c r="G543" t="str">
        <f t="shared" si="25"/>
        <v>GALARZA MOLINA</v>
      </c>
      <c r="H543" t="str">
        <f t="shared" si="26"/>
        <v>Alonzo Adriano</v>
      </c>
    </row>
    <row r="544" spans="1:8">
      <c r="A544" t="s">
        <v>184</v>
      </c>
      <c r="B544" t="s">
        <v>958</v>
      </c>
      <c r="C544" s="99" t="s">
        <v>59</v>
      </c>
      <c r="D544">
        <f>VLOOKUP(A544, instituciones!$B$2:$D$79, 2, FALSE)</f>
        <v>24</v>
      </c>
      <c r="F544" t="str">
        <f t="shared" si="24"/>
        <v>GUTIERREZ MOLINA Yeny Luzed</v>
      </c>
      <c r="G544" t="str">
        <f t="shared" si="25"/>
        <v>GUTIERREZ MOLINA</v>
      </c>
      <c r="H544" t="str">
        <f t="shared" si="26"/>
        <v>Yeny Luzed</v>
      </c>
    </row>
    <row r="545" spans="1:8">
      <c r="A545" t="s">
        <v>184</v>
      </c>
      <c r="B545" t="s">
        <v>959</v>
      </c>
      <c r="C545" s="99" t="s">
        <v>59</v>
      </c>
      <c r="D545">
        <f>VLOOKUP(A545, instituciones!$B$2:$D$79, 2, FALSE)</f>
        <v>24</v>
      </c>
      <c r="F545" t="str">
        <f t="shared" si="24"/>
        <v>GUTIERREZ MOLINA Yiyme Soraya</v>
      </c>
      <c r="G545" t="str">
        <f t="shared" si="25"/>
        <v>GUTIERREZ MOLINA</v>
      </c>
      <c r="H545" t="str">
        <f t="shared" si="26"/>
        <v>Yiyme Soraya</v>
      </c>
    </row>
    <row r="546" spans="1:8">
      <c r="A546" t="s">
        <v>184</v>
      </c>
      <c r="B546" t="s">
        <v>960</v>
      </c>
      <c r="C546" s="99" t="s">
        <v>59</v>
      </c>
      <c r="D546">
        <f>VLOOKUP(A546, instituciones!$B$2:$D$79, 2, FALSE)</f>
        <v>24</v>
      </c>
      <c r="F546" t="str">
        <f t="shared" si="24"/>
        <v>MAMANI CHIVES AzumiMaribel</v>
      </c>
      <c r="G546" t="str">
        <f t="shared" si="25"/>
        <v>MAMANI CHIVES</v>
      </c>
      <c r="H546" t="str">
        <f t="shared" si="26"/>
        <v>AzumiMaribel</v>
      </c>
    </row>
    <row r="547" spans="1:8">
      <c r="A547" t="s">
        <v>184</v>
      </c>
      <c r="B547" t="s">
        <v>961</v>
      </c>
      <c r="C547" s="99" t="s">
        <v>59</v>
      </c>
      <c r="D547">
        <f>VLOOKUP(A547, instituciones!$B$2:$D$79, 2, FALSE)</f>
        <v>24</v>
      </c>
      <c r="F547" t="str">
        <f t="shared" si="24"/>
        <v>MAMANI GUTIERREZ Romario</v>
      </c>
      <c r="G547" t="str">
        <f t="shared" si="25"/>
        <v>MAMANI GUTIERREZ</v>
      </c>
      <c r="H547" t="str">
        <f t="shared" si="26"/>
        <v>Romario</v>
      </c>
    </row>
    <row r="548" spans="1:8">
      <c r="A548" t="s">
        <v>184</v>
      </c>
      <c r="B548" t="s">
        <v>962</v>
      </c>
      <c r="C548" s="99" t="s">
        <v>59</v>
      </c>
      <c r="D548">
        <f>VLOOKUP(A548, instituciones!$B$2:$D$79, 2, FALSE)</f>
        <v>24</v>
      </c>
      <c r="F548" t="str">
        <f t="shared" si="24"/>
        <v>MAMANI QUIZANI Lurdes Emile</v>
      </c>
      <c r="G548" t="str">
        <f t="shared" si="25"/>
        <v>MAMANI QUIZANI</v>
      </c>
      <c r="H548" t="str">
        <f t="shared" si="26"/>
        <v>Lurdes Emile</v>
      </c>
    </row>
    <row r="549" spans="1:8">
      <c r="A549" t="s">
        <v>184</v>
      </c>
      <c r="B549" t="s">
        <v>963</v>
      </c>
      <c r="C549" s="99" t="s">
        <v>59</v>
      </c>
      <c r="D549">
        <f>VLOOKUP(A549, instituciones!$B$2:$D$79, 2, FALSE)</f>
        <v>24</v>
      </c>
      <c r="F549" t="str">
        <f t="shared" si="24"/>
        <v>MOLINA HUAYTA Roy Andy</v>
      </c>
      <c r="G549" t="str">
        <f t="shared" si="25"/>
        <v>MOLINA HUAYTA</v>
      </c>
      <c r="H549" t="str">
        <f t="shared" si="26"/>
        <v>Roy Andy</v>
      </c>
    </row>
    <row r="550" spans="1:8">
      <c r="A550" t="s">
        <v>184</v>
      </c>
      <c r="B550" t="s">
        <v>964</v>
      </c>
      <c r="C550" s="99" t="s">
        <v>59</v>
      </c>
      <c r="D550">
        <f>VLOOKUP(A550, instituciones!$B$2:$D$79, 2, FALSE)</f>
        <v>24</v>
      </c>
      <c r="F550" t="str">
        <f t="shared" si="24"/>
        <v>MOLINA MOLINA Edwin Mrio</v>
      </c>
      <c r="G550" t="str">
        <f t="shared" si="25"/>
        <v>MOLINA MOLINA</v>
      </c>
      <c r="H550" t="str">
        <f t="shared" si="26"/>
        <v>Edwin Mrio</v>
      </c>
    </row>
    <row r="551" spans="1:8">
      <c r="A551" t="s">
        <v>184</v>
      </c>
      <c r="B551" s="98" t="s">
        <v>1657</v>
      </c>
      <c r="C551" s="99" t="s">
        <v>59</v>
      </c>
      <c r="D551">
        <f>VLOOKUP(A551, instituciones!$B$2:$D$79, 2, FALSE)</f>
        <v>24</v>
      </c>
      <c r="F551" t="str">
        <f t="shared" si="24"/>
        <v>PACCO CUBA Leila Minerva</v>
      </c>
      <c r="G551" t="str">
        <f t="shared" si="25"/>
        <v>PACCO CUBA</v>
      </c>
      <c r="H551" t="str">
        <f t="shared" si="26"/>
        <v>Leila Minerva</v>
      </c>
    </row>
    <row r="552" spans="1:8">
      <c r="A552" t="s">
        <v>184</v>
      </c>
      <c r="B552" t="s">
        <v>966</v>
      </c>
      <c r="C552" s="99" t="s">
        <v>59</v>
      </c>
      <c r="D552">
        <f>VLOOKUP(A552, instituciones!$B$2:$D$79, 2, FALSE)</f>
        <v>24</v>
      </c>
      <c r="F552" t="str">
        <f t="shared" si="24"/>
        <v xml:space="preserve">POZO URQUIZO Mariluz </v>
      </c>
      <c r="G552" t="str">
        <f t="shared" si="25"/>
        <v>POZO URQUIZO</v>
      </c>
      <c r="H552" t="str">
        <f t="shared" si="26"/>
        <v xml:space="preserve">Mariluz </v>
      </c>
    </row>
    <row r="553" spans="1:8">
      <c r="A553" t="s">
        <v>184</v>
      </c>
      <c r="B553" t="s">
        <v>967</v>
      </c>
      <c r="C553" s="99" t="s">
        <v>59</v>
      </c>
      <c r="D553">
        <f>VLOOKUP(A553, instituciones!$B$2:$D$79, 2, FALSE)</f>
        <v>24</v>
      </c>
      <c r="F553" t="str">
        <f t="shared" si="24"/>
        <v>QUISANI MENDOZA  Maegarita Marelina</v>
      </c>
      <c r="G553" t="str">
        <f t="shared" si="25"/>
        <v>QUISANI MENDOZA</v>
      </c>
      <c r="H553" t="str">
        <f t="shared" si="26"/>
        <v xml:space="preserve"> Maegarita Marelina</v>
      </c>
    </row>
    <row r="554" spans="1:8">
      <c r="A554" t="s">
        <v>184</v>
      </c>
      <c r="B554" t="s">
        <v>968</v>
      </c>
      <c r="C554" s="99" t="s">
        <v>59</v>
      </c>
      <c r="D554">
        <f>VLOOKUP(A554, instituciones!$B$2:$D$79, 2, FALSE)</f>
        <v>24</v>
      </c>
      <c r="F554" t="str">
        <f t="shared" si="24"/>
        <v>QUISPE FLORES Edwin Andy</v>
      </c>
      <c r="G554" t="str">
        <f t="shared" si="25"/>
        <v>QUISPE FLORES</v>
      </c>
      <c r="H554" t="str">
        <f t="shared" si="26"/>
        <v>Edwin Andy</v>
      </c>
    </row>
    <row r="555" spans="1:8">
      <c r="A555" t="s">
        <v>184</v>
      </c>
      <c r="B555" t="s">
        <v>969</v>
      </c>
      <c r="C555" s="99" t="s">
        <v>59</v>
      </c>
      <c r="D555">
        <f>VLOOKUP(A555, instituciones!$B$2:$D$79, 2, FALSE)</f>
        <v>24</v>
      </c>
      <c r="F555" t="str">
        <f t="shared" si="24"/>
        <v>USCAMAYTA MERMA Peñayro</v>
      </c>
      <c r="G555" t="str">
        <f t="shared" si="25"/>
        <v>USCAMAYTA MERMA</v>
      </c>
      <c r="H555" t="str">
        <f t="shared" si="26"/>
        <v>Peñayro</v>
      </c>
    </row>
    <row r="556" spans="1:8">
      <c r="A556" t="s">
        <v>184</v>
      </c>
      <c r="B556" t="s">
        <v>970</v>
      </c>
      <c r="C556" s="99" t="s">
        <v>59</v>
      </c>
      <c r="D556">
        <f>VLOOKUP(A556, instituciones!$B$2:$D$79, 2, FALSE)</f>
        <v>24</v>
      </c>
      <c r="F556" t="str">
        <f t="shared" si="24"/>
        <v>ZAPANA SILVESTRE Ruben</v>
      </c>
      <c r="G556" t="str">
        <f t="shared" si="25"/>
        <v>ZAPANA SILVESTRE</v>
      </c>
      <c r="H556" t="str">
        <f t="shared" si="26"/>
        <v>Ruben</v>
      </c>
    </row>
    <row r="557" spans="1:8">
      <c r="A557" t="s">
        <v>103</v>
      </c>
      <c r="B557" t="s">
        <v>420</v>
      </c>
      <c r="C557" s="99" t="s">
        <v>30</v>
      </c>
      <c r="D557">
        <f>VLOOKUP(A557, instituciones!$B$2:$D$79, 2, FALSE)</f>
        <v>25</v>
      </c>
      <c r="F557" t="str">
        <f t="shared" si="24"/>
        <v>CCAHUANA GARCIA Acler Cleto</v>
      </c>
      <c r="G557" t="str">
        <f t="shared" si="25"/>
        <v>CCAHUANA GARCIA</v>
      </c>
      <c r="H557" t="str">
        <f t="shared" si="26"/>
        <v>Acler Cleto</v>
      </c>
    </row>
    <row r="558" spans="1:8">
      <c r="A558" t="s">
        <v>170</v>
      </c>
      <c r="B558" t="s">
        <v>589</v>
      </c>
      <c r="C558" s="99" t="s">
        <v>30</v>
      </c>
      <c r="D558">
        <f>VLOOKUP(A558, instituciones!$B$2:$D$79, 2, FALSE)</f>
        <v>26</v>
      </c>
      <c r="F558" t="str">
        <f t="shared" si="24"/>
        <v>Ccanccapa Maque David Samuel</v>
      </c>
      <c r="G558" t="str">
        <f t="shared" si="25"/>
        <v>Ccanccapa Maque</v>
      </c>
      <c r="H558" t="str">
        <f t="shared" si="26"/>
        <v>David Samuel</v>
      </c>
    </row>
    <row r="559" spans="1:8">
      <c r="A559" t="s">
        <v>170</v>
      </c>
      <c r="B559" t="s">
        <v>590</v>
      </c>
      <c r="C559" s="99" t="s">
        <v>30</v>
      </c>
      <c r="D559">
        <f>VLOOKUP(A559, instituciones!$B$2:$D$79, 2, FALSE)</f>
        <v>26</v>
      </c>
      <c r="F559" t="str">
        <f t="shared" si="24"/>
        <v>Ccotaluque Vega Marilu Wendy</v>
      </c>
      <c r="G559" t="str">
        <f t="shared" si="25"/>
        <v>Ccotaluque Vega</v>
      </c>
      <c r="H559" t="str">
        <f t="shared" si="26"/>
        <v>Marilu Wendy</v>
      </c>
    </row>
    <row r="560" spans="1:8">
      <c r="A560" t="s">
        <v>170</v>
      </c>
      <c r="B560" t="s">
        <v>591</v>
      </c>
      <c r="C560" s="99" t="s">
        <v>30</v>
      </c>
      <c r="D560">
        <f>VLOOKUP(A560, instituciones!$B$2:$D$79, 2, FALSE)</f>
        <v>26</v>
      </c>
      <c r="F560" t="str">
        <f t="shared" si="24"/>
        <v>Flores Llacsa Edgar Elmer</v>
      </c>
      <c r="G560" t="str">
        <f t="shared" si="25"/>
        <v>Flores Llacsa</v>
      </c>
      <c r="H560" t="str">
        <f t="shared" si="26"/>
        <v>Edgar Elmer</v>
      </c>
    </row>
    <row r="561" spans="1:8">
      <c r="A561" t="s">
        <v>170</v>
      </c>
      <c r="B561" t="s">
        <v>592</v>
      </c>
      <c r="C561" s="99" t="s">
        <v>30</v>
      </c>
      <c r="D561">
        <f>VLOOKUP(A561, instituciones!$B$2:$D$79, 2, FALSE)</f>
        <v>26</v>
      </c>
      <c r="F561" t="str">
        <f t="shared" si="24"/>
        <v>Laura Ramos Deyvis Yoel</v>
      </c>
      <c r="G561" t="str">
        <f t="shared" si="25"/>
        <v>Laura Ramos</v>
      </c>
      <c r="H561" t="str">
        <f t="shared" si="26"/>
        <v>Deyvis Yoel</v>
      </c>
    </row>
    <row r="562" spans="1:8">
      <c r="A562" t="s">
        <v>170</v>
      </c>
      <c r="B562" t="s">
        <v>593</v>
      </c>
      <c r="C562" s="99" t="s">
        <v>30</v>
      </c>
      <c r="D562">
        <f>VLOOKUP(A562, instituciones!$B$2:$D$79, 2, FALSE)</f>
        <v>26</v>
      </c>
      <c r="F562" t="str">
        <f t="shared" si="24"/>
        <v>Mamani Chicahuari Lisbeth Diana</v>
      </c>
      <c r="G562" t="str">
        <f t="shared" si="25"/>
        <v>Mamani Chicahuari</v>
      </c>
      <c r="H562" t="str">
        <f t="shared" si="26"/>
        <v>Lisbeth Diana</v>
      </c>
    </row>
    <row r="563" spans="1:8">
      <c r="A563" t="s">
        <v>170</v>
      </c>
      <c r="B563" t="s">
        <v>594</v>
      </c>
      <c r="C563" s="99" t="s">
        <v>30</v>
      </c>
      <c r="D563">
        <f>VLOOKUP(A563, instituciones!$B$2:$D$79, 2, FALSE)</f>
        <v>26</v>
      </c>
      <c r="F563" t="str">
        <f t="shared" si="24"/>
        <v>Mamani Mayhua Myriam Rocio</v>
      </c>
      <c r="G563" t="str">
        <f t="shared" si="25"/>
        <v>Mamani Mayhua</v>
      </c>
      <c r="H563" t="str">
        <f t="shared" si="26"/>
        <v>Myriam Rocio</v>
      </c>
    </row>
    <row r="564" spans="1:8">
      <c r="A564" t="s">
        <v>170</v>
      </c>
      <c r="B564" t="s">
        <v>595</v>
      </c>
      <c r="C564" s="99" t="s">
        <v>30</v>
      </c>
      <c r="D564">
        <f>VLOOKUP(A564, instituciones!$B$2:$D$79, 2, FALSE)</f>
        <v>26</v>
      </c>
      <c r="F564" t="str">
        <f t="shared" si="24"/>
        <v>Mamani Tordoya Myrian Teresa</v>
      </c>
      <c r="G564" t="str">
        <f t="shared" si="25"/>
        <v>Mamani Tordoya</v>
      </c>
      <c r="H564" t="str">
        <f t="shared" si="26"/>
        <v>Myrian Teresa</v>
      </c>
    </row>
    <row r="565" spans="1:8">
      <c r="A565" t="s">
        <v>170</v>
      </c>
      <c r="B565" t="s">
        <v>596</v>
      </c>
      <c r="C565" s="99" t="s">
        <v>30</v>
      </c>
      <c r="D565">
        <f>VLOOKUP(A565, instituciones!$B$2:$D$79, 2, FALSE)</f>
        <v>26</v>
      </c>
      <c r="F565" t="str">
        <f t="shared" si="24"/>
        <v>Mayhua Mamani Franklin Alexander</v>
      </c>
      <c r="G565" t="str">
        <f t="shared" si="25"/>
        <v>Mayhua Mamani</v>
      </c>
      <c r="H565" t="str">
        <f t="shared" si="26"/>
        <v>Franklin Alexander</v>
      </c>
    </row>
    <row r="566" spans="1:8">
      <c r="A566" t="s">
        <v>170</v>
      </c>
      <c r="B566" t="s">
        <v>597</v>
      </c>
      <c r="C566" s="99" t="s">
        <v>30</v>
      </c>
      <c r="D566">
        <f>VLOOKUP(A566, instituciones!$B$2:$D$79, 2, FALSE)</f>
        <v>26</v>
      </c>
      <c r="F566" t="str">
        <f t="shared" si="24"/>
        <v>Onofre Caceres Irma Beatris</v>
      </c>
      <c r="G566" t="str">
        <f t="shared" si="25"/>
        <v>Onofre Caceres</v>
      </c>
      <c r="H566" t="str">
        <f t="shared" si="26"/>
        <v>Irma Beatris</v>
      </c>
    </row>
    <row r="567" spans="1:8">
      <c r="A567" t="s">
        <v>170</v>
      </c>
      <c r="B567" t="s">
        <v>598</v>
      </c>
      <c r="C567" s="99" t="s">
        <v>30</v>
      </c>
      <c r="D567">
        <f>VLOOKUP(A567, instituciones!$B$2:$D$79, 2, FALSE)</f>
        <v>26</v>
      </c>
      <c r="F567" t="str">
        <f t="shared" si="24"/>
        <v>Percca Salas Randdy Yheremy</v>
      </c>
      <c r="G567" t="str">
        <f t="shared" si="25"/>
        <v>Percca Salas</v>
      </c>
      <c r="H567" t="str">
        <f t="shared" si="26"/>
        <v>Randdy Yheremy</v>
      </c>
    </row>
    <row r="568" spans="1:8">
      <c r="A568" t="s">
        <v>170</v>
      </c>
      <c r="B568" t="s">
        <v>599</v>
      </c>
      <c r="C568" s="99" t="s">
        <v>30</v>
      </c>
      <c r="D568">
        <f>VLOOKUP(A568, instituciones!$B$2:$D$79, 2, FALSE)</f>
        <v>26</v>
      </c>
      <c r="F568" t="str">
        <f t="shared" si="24"/>
        <v>Trujillano Quispe  Frank Yhony</v>
      </c>
      <c r="G568" t="str">
        <f t="shared" si="25"/>
        <v>Trujillano Quispe</v>
      </c>
      <c r="H568" t="str">
        <f t="shared" si="26"/>
        <v xml:space="preserve"> Frank Yhony</v>
      </c>
    </row>
    <row r="569" spans="1:8">
      <c r="A569" t="s">
        <v>170</v>
      </c>
      <c r="B569" t="s">
        <v>600</v>
      </c>
      <c r="C569" s="99" t="s">
        <v>30</v>
      </c>
      <c r="D569">
        <f>VLOOKUP(A569, instituciones!$B$2:$D$79, 2, FALSE)</f>
        <v>26</v>
      </c>
      <c r="F569" t="str">
        <f t="shared" si="24"/>
        <v>Vega Tejada Andy Alberto</v>
      </c>
      <c r="G569" t="str">
        <f t="shared" si="25"/>
        <v>Vega Tejada</v>
      </c>
      <c r="H569" t="str">
        <f t="shared" si="26"/>
        <v>Andy Alberto</v>
      </c>
    </row>
    <row r="570" spans="1:8">
      <c r="A570" t="s">
        <v>170</v>
      </c>
      <c r="B570" t="s">
        <v>601</v>
      </c>
      <c r="C570" s="99" t="s">
        <v>30</v>
      </c>
      <c r="D570">
        <f>VLOOKUP(A570, instituciones!$B$2:$D$79, 2, FALSE)</f>
        <v>26</v>
      </c>
      <c r="F570" t="str">
        <f t="shared" si="24"/>
        <v>Vega Tordoya Greys Gimena</v>
      </c>
      <c r="G570" t="str">
        <f t="shared" si="25"/>
        <v>Vega Tordoya</v>
      </c>
      <c r="H570" t="str">
        <f t="shared" si="26"/>
        <v>Greys Gimena</v>
      </c>
    </row>
    <row r="571" spans="1:8">
      <c r="A571" t="s">
        <v>105</v>
      </c>
      <c r="B571" t="s">
        <v>387</v>
      </c>
      <c r="C571" s="99" t="s">
        <v>30</v>
      </c>
      <c r="D571">
        <f>VLOOKUP(A571, instituciones!$B$2:$D$79, 2, FALSE)</f>
        <v>27</v>
      </c>
      <c r="F571" t="str">
        <f t="shared" si="24"/>
        <v>APAZA MARRON MARISOL</v>
      </c>
      <c r="G571" t="str">
        <f t="shared" si="25"/>
        <v>APAZA MARRON</v>
      </c>
      <c r="H571" t="str">
        <f t="shared" si="26"/>
        <v>MARISOL</v>
      </c>
    </row>
    <row r="572" spans="1:8">
      <c r="A572" t="s">
        <v>105</v>
      </c>
      <c r="B572" t="s">
        <v>388</v>
      </c>
      <c r="C572" s="99" t="s">
        <v>30</v>
      </c>
      <c r="D572">
        <f>VLOOKUP(A572, instituciones!$B$2:$D$79, 2, FALSE)</f>
        <v>27</v>
      </c>
      <c r="F572" t="str">
        <f t="shared" si="24"/>
        <v>CAHUANA APAZA TATIANA SHOMARA</v>
      </c>
      <c r="G572" t="str">
        <f t="shared" si="25"/>
        <v>CAHUANA APAZA</v>
      </c>
      <c r="H572" t="str">
        <f t="shared" si="26"/>
        <v>TATIANA SHOMARA</v>
      </c>
    </row>
    <row r="573" spans="1:8">
      <c r="A573" t="s">
        <v>105</v>
      </c>
      <c r="B573" t="s">
        <v>389</v>
      </c>
      <c r="C573" s="99" t="s">
        <v>30</v>
      </c>
      <c r="D573">
        <f>VLOOKUP(A573, instituciones!$B$2:$D$79, 2, FALSE)</f>
        <v>27</v>
      </c>
      <c r="F573" t="str">
        <f t="shared" si="24"/>
        <v>CALDERON CONDORI IVEHT YERLI</v>
      </c>
      <c r="G573" t="str">
        <f t="shared" si="25"/>
        <v>CALDERON CONDORI</v>
      </c>
      <c r="H573" t="str">
        <f t="shared" si="26"/>
        <v>IVEHT YERLI</v>
      </c>
    </row>
    <row r="574" spans="1:8">
      <c r="A574" t="s">
        <v>105</v>
      </c>
      <c r="B574" t="s">
        <v>390</v>
      </c>
      <c r="C574" s="99" t="s">
        <v>30</v>
      </c>
      <c r="D574">
        <f>VLOOKUP(A574, instituciones!$B$2:$D$79, 2, FALSE)</f>
        <v>27</v>
      </c>
      <c r="F574" t="str">
        <f t="shared" si="24"/>
        <v>HUANCA APAZA TREYSI BETHZA</v>
      </c>
      <c r="G574" t="str">
        <f t="shared" si="25"/>
        <v>HUANCA APAZA</v>
      </c>
      <c r="H574" t="str">
        <f t="shared" si="26"/>
        <v>TREYSI BETHZA</v>
      </c>
    </row>
    <row r="575" spans="1:8">
      <c r="A575" t="s">
        <v>105</v>
      </c>
      <c r="B575" t="s">
        <v>391</v>
      </c>
      <c r="C575" s="99" t="s">
        <v>30</v>
      </c>
      <c r="D575">
        <f>VLOOKUP(A575, instituciones!$B$2:$D$79, 2, FALSE)</f>
        <v>27</v>
      </c>
      <c r="F575" t="str">
        <f t="shared" si="24"/>
        <v>HUANCA PACCOTICO SULMA DIANA</v>
      </c>
      <c r="G575" t="str">
        <f t="shared" si="25"/>
        <v>HUANCA PACCOTICO</v>
      </c>
      <c r="H575" t="str">
        <f t="shared" si="26"/>
        <v>SULMA DIANA</v>
      </c>
    </row>
    <row r="576" spans="1:8">
      <c r="A576" t="s">
        <v>105</v>
      </c>
      <c r="B576" t="s">
        <v>392</v>
      </c>
      <c r="C576" s="99" t="s">
        <v>30</v>
      </c>
      <c r="D576">
        <f>VLOOKUP(A576, instituciones!$B$2:$D$79, 2, FALSE)</f>
        <v>27</v>
      </c>
      <c r="F576" t="str">
        <f t="shared" si="24"/>
        <v>LAYME CAHUANA NAYOVI BELINDA</v>
      </c>
      <c r="G576" t="str">
        <f t="shared" si="25"/>
        <v>LAYME CAHUANA</v>
      </c>
      <c r="H576" t="str">
        <f t="shared" si="26"/>
        <v>NAYOVI BELINDA</v>
      </c>
    </row>
    <row r="577" spans="1:8">
      <c r="A577" t="s">
        <v>105</v>
      </c>
      <c r="B577" t="s">
        <v>393</v>
      </c>
      <c r="C577" s="99" t="s">
        <v>30</v>
      </c>
      <c r="D577">
        <f>VLOOKUP(A577, instituciones!$B$2:$D$79, 2, FALSE)</f>
        <v>27</v>
      </c>
      <c r="F577" t="str">
        <f t="shared" si="24"/>
        <v>MAMANI TRUJILLO MARIBEL</v>
      </c>
      <c r="G577" t="str">
        <f t="shared" si="25"/>
        <v>MAMANI TRUJILLO</v>
      </c>
      <c r="H577" t="str">
        <f t="shared" si="26"/>
        <v>MARIBEL</v>
      </c>
    </row>
    <row r="578" spans="1:8">
      <c r="A578" t="s">
        <v>105</v>
      </c>
      <c r="B578" t="s">
        <v>394</v>
      </c>
      <c r="C578" s="99" t="s">
        <v>30</v>
      </c>
      <c r="D578">
        <f>VLOOKUP(A578, instituciones!$B$2:$D$79, 2, FALSE)</f>
        <v>27</v>
      </c>
      <c r="F578" t="str">
        <f t="shared" si="24"/>
        <v>PACCO CHARCA JORGE LUIS</v>
      </c>
      <c r="G578" t="str">
        <f t="shared" si="25"/>
        <v>PACCO CHARCA</v>
      </c>
      <c r="H578" t="str">
        <f t="shared" si="26"/>
        <v>JORGE LUIS</v>
      </c>
    </row>
    <row r="579" spans="1:8">
      <c r="A579" t="s">
        <v>105</v>
      </c>
      <c r="B579" t="s">
        <v>395</v>
      </c>
      <c r="C579" s="99" t="s">
        <v>30</v>
      </c>
      <c r="D579">
        <f>VLOOKUP(A579, instituciones!$B$2:$D$79, 2, FALSE)</f>
        <v>27</v>
      </c>
      <c r="F579" t="str">
        <f t="shared" ref="F579:F642" si="27">SUBSTITUTE(B579,",","")</f>
        <v>PACCOTICO PEREZ ALEX NEYMAR</v>
      </c>
      <c r="G579" t="str">
        <f t="shared" ref="G579:G642" si="28">CONCATENATE(LEFT(F579, FIND(" ", F579)-1), " ", LEFT(RIGHT(F579, LEN(F579)-FIND(" ", F579)), FIND(" ", RIGHT(F579, LEN(F579)-FIND(" ", F579)))-1))</f>
        <v>PACCOTICO PEREZ</v>
      </c>
      <c r="H579" t="str">
        <f t="shared" ref="H579:H642" si="29">RIGHT(F579, LEN(F579) - FIND(" ",F579, FIND(" ",F579)+1))</f>
        <v>ALEX NEYMAR</v>
      </c>
    </row>
    <row r="580" spans="1:8">
      <c r="A580" t="s">
        <v>105</v>
      </c>
      <c r="B580" t="s">
        <v>396</v>
      </c>
      <c r="C580" s="99" t="s">
        <v>30</v>
      </c>
      <c r="D580">
        <f>VLOOKUP(A580, instituciones!$B$2:$D$79, 2, FALSE)</f>
        <v>27</v>
      </c>
      <c r="F580" t="str">
        <f t="shared" si="27"/>
        <v>QUELCCA LAYME CRISS MARY</v>
      </c>
      <c r="G580" t="str">
        <f t="shared" si="28"/>
        <v>QUELCCA LAYME</v>
      </c>
      <c r="H580" t="str">
        <f t="shared" si="29"/>
        <v>CRISS MARY</v>
      </c>
    </row>
    <row r="581" spans="1:8">
      <c r="A581" t="s">
        <v>105</v>
      </c>
      <c r="B581" s="98" t="s">
        <v>1658</v>
      </c>
      <c r="C581" s="99" t="s">
        <v>30</v>
      </c>
      <c r="D581">
        <f>VLOOKUP(A581, instituciones!$B$2:$D$79, 2, FALSE)</f>
        <v>27</v>
      </c>
      <c r="F581" t="str">
        <f t="shared" si="27"/>
        <v>PILCO GOZME NELCY LADY</v>
      </c>
      <c r="G581" t="str">
        <f t="shared" si="28"/>
        <v>PILCO GOZME</v>
      </c>
      <c r="H581" t="str">
        <f t="shared" si="29"/>
        <v>NELCY LADY</v>
      </c>
    </row>
    <row r="582" spans="1:8">
      <c r="A582" t="s">
        <v>105</v>
      </c>
      <c r="B582" t="s">
        <v>398</v>
      </c>
      <c r="C582" s="99" t="s">
        <v>30</v>
      </c>
      <c r="D582">
        <f>VLOOKUP(A582, instituciones!$B$2:$D$79, 2, FALSE)</f>
        <v>27</v>
      </c>
      <c r="F582" t="str">
        <f t="shared" si="27"/>
        <v>SUERO MUÑOZ DANITZA RUBY</v>
      </c>
      <c r="G582" t="str">
        <f t="shared" si="28"/>
        <v>SUERO MUÑOZ</v>
      </c>
      <c r="H582" t="str">
        <f t="shared" si="29"/>
        <v>DANITZA RUBY</v>
      </c>
    </row>
    <row r="583" spans="1:8">
      <c r="A583" t="s">
        <v>105</v>
      </c>
      <c r="B583" t="s">
        <v>399</v>
      </c>
      <c r="C583" s="99" t="s">
        <v>30</v>
      </c>
      <c r="D583">
        <f>VLOOKUP(A583, instituciones!$B$2:$D$79, 2, FALSE)</f>
        <v>27</v>
      </c>
      <c r="F583" t="str">
        <f t="shared" si="27"/>
        <v>TITO TURPO YHEYSON</v>
      </c>
      <c r="G583" t="str">
        <f t="shared" si="28"/>
        <v>TITO TURPO</v>
      </c>
      <c r="H583" t="str">
        <f t="shared" si="29"/>
        <v>YHEYSON</v>
      </c>
    </row>
    <row r="584" spans="1:8">
      <c r="A584" t="s">
        <v>105</v>
      </c>
      <c r="B584" t="s">
        <v>400</v>
      </c>
      <c r="C584" s="99" t="s">
        <v>30</v>
      </c>
      <c r="D584">
        <f>VLOOKUP(A584, instituciones!$B$2:$D$79, 2, FALSE)</f>
        <v>27</v>
      </c>
      <c r="F584" t="str">
        <f t="shared" si="27"/>
        <v>TURPO HUANCA JACK DAYIRO</v>
      </c>
      <c r="G584" t="str">
        <f t="shared" si="28"/>
        <v>TURPO HUANCA</v>
      </c>
      <c r="H584" t="str">
        <f t="shared" si="29"/>
        <v>JACK DAYIRO</v>
      </c>
    </row>
    <row r="585" spans="1:8">
      <c r="A585" t="s">
        <v>105</v>
      </c>
      <c r="B585" t="s">
        <v>401</v>
      </c>
      <c r="C585" s="99" t="s">
        <v>30</v>
      </c>
      <c r="D585">
        <f>VLOOKUP(A585, instituciones!$B$2:$D$79, 2, FALSE)</f>
        <v>27</v>
      </c>
      <c r="F585" t="str">
        <f t="shared" si="27"/>
        <v>ZARATE CONDORI DAYCLER</v>
      </c>
      <c r="G585" t="str">
        <f t="shared" si="28"/>
        <v>ZARATE CONDORI</v>
      </c>
      <c r="H585" t="str">
        <f t="shared" si="29"/>
        <v>DAYCLER</v>
      </c>
    </row>
    <row r="586" spans="1:8">
      <c r="A586" t="s">
        <v>107</v>
      </c>
      <c r="B586" t="s">
        <v>374</v>
      </c>
      <c r="C586" s="99" t="s">
        <v>30</v>
      </c>
      <c r="D586">
        <f>VLOOKUP(A586, instituciones!$B$2:$D$79, 2, FALSE)</f>
        <v>28</v>
      </c>
      <c r="F586" t="str">
        <f t="shared" si="27"/>
        <v>NINA BERMUDEZ Ruth</v>
      </c>
      <c r="G586" t="str">
        <f t="shared" si="28"/>
        <v>NINA BERMUDEZ</v>
      </c>
      <c r="H586" t="str">
        <f t="shared" si="29"/>
        <v>Ruth</v>
      </c>
    </row>
    <row r="587" spans="1:8">
      <c r="A587" t="s">
        <v>107</v>
      </c>
      <c r="B587" t="s">
        <v>375</v>
      </c>
      <c r="C587" s="99" t="s">
        <v>30</v>
      </c>
      <c r="D587">
        <f>VLOOKUP(A587, instituciones!$B$2:$D$79, 2, FALSE)</f>
        <v>28</v>
      </c>
      <c r="F587" t="str">
        <f t="shared" si="27"/>
        <v>HUANCA SIRENA Yandy Meriyen</v>
      </c>
      <c r="G587" t="str">
        <f t="shared" si="28"/>
        <v>HUANCA SIRENA</v>
      </c>
      <c r="H587" t="str">
        <f t="shared" si="29"/>
        <v>Yandy Meriyen</v>
      </c>
    </row>
    <row r="588" spans="1:8">
      <c r="A588" t="s">
        <v>107</v>
      </c>
      <c r="B588" t="s">
        <v>376</v>
      </c>
      <c r="C588" s="99" t="s">
        <v>30</v>
      </c>
      <c r="D588">
        <f>VLOOKUP(A588, instituciones!$B$2:$D$79, 2, FALSE)</f>
        <v>28</v>
      </c>
      <c r="F588" t="str">
        <f t="shared" si="27"/>
        <v>QUISPE QUISPE José gabriel</v>
      </c>
      <c r="G588" t="str">
        <f t="shared" si="28"/>
        <v>QUISPE QUISPE</v>
      </c>
      <c r="H588" t="str">
        <f t="shared" si="29"/>
        <v>José gabriel</v>
      </c>
    </row>
    <row r="589" spans="1:8">
      <c r="A589" t="s">
        <v>107</v>
      </c>
      <c r="B589" t="s">
        <v>377</v>
      </c>
      <c r="C589" s="99" t="s">
        <v>30</v>
      </c>
      <c r="D589">
        <f>VLOOKUP(A589, instituciones!$B$2:$D$79, 2, FALSE)</f>
        <v>28</v>
      </c>
      <c r="F589" t="str">
        <f t="shared" si="27"/>
        <v>SIRENA PACCOSONCCO Milagros Adely</v>
      </c>
      <c r="G589" t="str">
        <f t="shared" si="28"/>
        <v>SIRENA PACCOSONCCO</v>
      </c>
      <c r="H589" t="str">
        <f t="shared" si="29"/>
        <v>Milagros Adely</v>
      </c>
    </row>
    <row r="590" spans="1:8">
      <c r="A590" t="s">
        <v>202</v>
      </c>
      <c r="B590" t="s">
        <v>1249</v>
      </c>
      <c r="C590" s="99" t="s">
        <v>30</v>
      </c>
      <c r="D590">
        <f>VLOOKUP(A590, instituciones!$B$2:$D$79, 2, FALSE)</f>
        <v>29</v>
      </c>
      <c r="F590" t="str">
        <f t="shared" si="27"/>
        <v>castellanos cabrera exel  duvan</v>
      </c>
      <c r="G590" t="str">
        <f t="shared" si="28"/>
        <v>castellanos cabrera</v>
      </c>
      <c r="H590" t="str">
        <f t="shared" si="29"/>
        <v>exel  duvan</v>
      </c>
    </row>
    <row r="591" spans="1:8">
      <c r="A591" t="s">
        <v>202</v>
      </c>
      <c r="B591" t="s">
        <v>1250</v>
      </c>
      <c r="C591" s="99" t="s">
        <v>30</v>
      </c>
      <c r="D591">
        <f>VLOOKUP(A591, instituciones!$B$2:$D$79, 2, FALSE)</f>
        <v>29</v>
      </c>
      <c r="F591" t="str">
        <f t="shared" si="27"/>
        <v>lima zuñiga joey diland</v>
      </c>
      <c r="G591" t="str">
        <f t="shared" si="28"/>
        <v>lima zuñiga</v>
      </c>
      <c r="H591" t="str">
        <f t="shared" si="29"/>
        <v>joey diland</v>
      </c>
    </row>
    <row r="592" spans="1:8">
      <c r="A592" t="s">
        <v>202</v>
      </c>
      <c r="B592" t="s">
        <v>1251</v>
      </c>
      <c r="C592" s="99" t="s">
        <v>30</v>
      </c>
      <c r="D592">
        <f>VLOOKUP(A592, instituciones!$B$2:$D$79, 2, FALSE)</f>
        <v>29</v>
      </c>
      <c r="F592" t="str">
        <f t="shared" si="27"/>
        <v>quispe condori copara samira</v>
      </c>
      <c r="G592" t="str">
        <f t="shared" si="28"/>
        <v>quispe condori</v>
      </c>
      <c r="H592" t="str">
        <f t="shared" si="29"/>
        <v>copara samira</v>
      </c>
    </row>
    <row r="593" spans="1:8">
      <c r="A593" t="s">
        <v>186</v>
      </c>
      <c r="B593" t="s">
        <v>351</v>
      </c>
      <c r="C593" s="99" t="s">
        <v>59</v>
      </c>
      <c r="D593">
        <f>VLOOKUP(A593, instituciones!$B$2:$D$79, 2, FALSE)</f>
        <v>30</v>
      </c>
      <c r="F593" t="str">
        <f t="shared" si="27"/>
        <v>Calderon</v>
      </c>
      <c r="G593" t="e">
        <f t="shared" si="28"/>
        <v>#VALUE!</v>
      </c>
      <c r="H593" t="e">
        <f t="shared" si="29"/>
        <v>#VALUE!</v>
      </c>
    </row>
    <row r="594" spans="1:8">
      <c r="A594" t="s">
        <v>186</v>
      </c>
      <c r="B594" t="s">
        <v>971</v>
      </c>
      <c r="C594" s="99" t="s">
        <v>30</v>
      </c>
      <c r="D594">
        <f>VLOOKUP(A594, instituciones!$B$2:$D$79, 2, FALSE)</f>
        <v>30</v>
      </c>
      <c r="F594" t="str">
        <f t="shared" si="27"/>
        <v>CHALLA MOLINA ROCIO</v>
      </c>
      <c r="G594" t="str">
        <f t="shared" si="28"/>
        <v>CHALLA MOLINA</v>
      </c>
      <c r="H594" t="str">
        <f t="shared" si="29"/>
        <v>ROCIO</v>
      </c>
    </row>
    <row r="595" spans="1:8">
      <c r="A595" t="s">
        <v>186</v>
      </c>
      <c r="B595" t="s">
        <v>972</v>
      </c>
      <c r="C595" s="99" t="s">
        <v>30</v>
      </c>
      <c r="D595">
        <f>VLOOKUP(A595, instituciones!$B$2:$D$79, 2, FALSE)</f>
        <v>30</v>
      </c>
      <c r="F595" t="str">
        <f t="shared" si="27"/>
        <v>MOLINA CHALLA LIZET</v>
      </c>
      <c r="G595" t="str">
        <f t="shared" si="28"/>
        <v>MOLINA CHALLA</v>
      </c>
      <c r="H595" t="str">
        <f t="shared" si="29"/>
        <v>LIZET</v>
      </c>
    </row>
    <row r="596" spans="1:8">
      <c r="A596" t="s">
        <v>186</v>
      </c>
      <c r="B596" t="s">
        <v>973</v>
      </c>
      <c r="C596" s="99" t="s">
        <v>30</v>
      </c>
      <c r="D596">
        <f>VLOOKUP(A596, instituciones!$B$2:$D$79, 2, FALSE)</f>
        <v>30</v>
      </c>
      <c r="F596" t="str">
        <f t="shared" si="27"/>
        <v>MOLINA MENDOZA KELY FLOR</v>
      </c>
      <c r="G596" t="str">
        <f t="shared" si="28"/>
        <v>MOLINA MENDOZA</v>
      </c>
      <c r="H596" t="str">
        <f t="shared" si="29"/>
        <v>KELY FLOR</v>
      </c>
    </row>
    <row r="597" spans="1:8">
      <c r="A597" t="s">
        <v>186</v>
      </c>
      <c r="B597" t="s">
        <v>974</v>
      </c>
      <c r="C597" s="99" t="s">
        <v>30</v>
      </c>
      <c r="D597">
        <f>VLOOKUP(A597, instituciones!$B$2:$D$79, 2, FALSE)</f>
        <v>30</v>
      </c>
      <c r="F597" t="str">
        <f t="shared" si="27"/>
        <v>MOLINA RIVERA LENIN LEONEL</v>
      </c>
      <c r="G597" t="str">
        <f t="shared" si="28"/>
        <v>MOLINA RIVERA</v>
      </c>
      <c r="H597" t="str">
        <f t="shared" si="29"/>
        <v>LENIN LEONEL</v>
      </c>
    </row>
    <row r="598" spans="1:8">
      <c r="A598" t="s">
        <v>186</v>
      </c>
      <c r="B598" t="s">
        <v>975</v>
      </c>
      <c r="C598" s="99" t="s">
        <v>30</v>
      </c>
      <c r="D598">
        <f>VLOOKUP(A598, instituciones!$B$2:$D$79, 2, FALSE)</f>
        <v>30</v>
      </c>
      <c r="F598" t="str">
        <f t="shared" si="27"/>
        <v>MOLINA SUECCHIRE JEFERSON</v>
      </c>
      <c r="G598" t="str">
        <f t="shared" si="28"/>
        <v>MOLINA SUECCHIRE</v>
      </c>
      <c r="H598" t="str">
        <f t="shared" si="29"/>
        <v>JEFERSON</v>
      </c>
    </row>
    <row r="599" spans="1:8">
      <c r="A599" t="s">
        <v>186</v>
      </c>
      <c r="B599" t="s">
        <v>976</v>
      </c>
      <c r="C599" s="99" t="s">
        <v>30</v>
      </c>
      <c r="D599">
        <f>VLOOKUP(A599, instituciones!$B$2:$D$79, 2, FALSE)</f>
        <v>30</v>
      </c>
      <c r="F599" t="str">
        <f t="shared" si="27"/>
        <v>MOLINA SUICHIRI MARIA</v>
      </c>
      <c r="G599" t="str">
        <f t="shared" si="28"/>
        <v>MOLINA SUICHIRI</v>
      </c>
      <c r="H599" t="str">
        <f t="shared" si="29"/>
        <v>MARIA</v>
      </c>
    </row>
    <row r="600" spans="1:8">
      <c r="A600" t="s">
        <v>186</v>
      </c>
      <c r="B600" t="s">
        <v>977</v>
      </c>
      <c r="C600" s="99" t="s">
        <v>30</v>
      </c>
      <c r="D600">
        <f>VLOOKUP(A600, instituciones!$B$2:$D$79, 2, FALSE)</f>
        <v>30</v>
      </c>
      <c r="F600" t="str">
        <f t="shared" si="27"/>
        <v>MOLINA TACCA ROY SAUL</v>
      </c>
      <c r="G600" t="str">
        <f t="shared" si="28"/>
        <v>MOLINA TACCA</v>
      </c>
      <c r="H600" t="str">
        <f t="shared" si="29"/>
        <v>ROY SAUL</v>
      </c>
    </row>
    <row r="601" spans="1:8">
      <c r="A601" t="s">
        <v>186</v>
      </c>
      <c r="B601" t="s">
        <v>978</v>
      </c>
      <c r="C601" s="99" t="s">
        <v>30</v>
      </c>
      <c r="D601">
        <f>VLOOKUP(A601, instituciones!$B$2:$D$79, 2, FALSE)</f>
        <v>30</v>
      </c>
      <c r="F601" t="str">
        <f t="shared" si="27"/>
        <v>PILCO MENDOZA LEYDI KAREN</v>
      </c>
      <c r="G601" t="str">
        <f t="shared" si="28"/>
        <v>PILCO MENDOZA</v>
      </c>
      <c r="H601" t="str">
        <f t="shared" si="29"/>
        <v>LEYDI KAREN</v>
      </c>
    </row>
    <row r="602" spans="1:8">
      <c r="A602" t="s">
        <v>186</v>
      </c>
      <c r="B602" t="s">
        <v>979</v>
      </c>
      <c r="C602" s="99" t="s">
        <v>30</v>
      </c>
      <c r="D602">
        <f>VLOOKUP(A602, instituciones!$B$2:$D$79, 2, FALSE)</f>
        <v>30</v>
      </c>
      <c r="F602" t="str">
        <f t="shared" si="27"/>
        <v>PILCO MENDOZA YESSICA</v>
      </c>
      <c r="G602" t="str">
        <f t="shared" si="28"/>
        <v>PILCO MENDOZA</v>
      </c>
      <c r="H602" t="str">
        <f t="shared" si="29"/>
        <v>YESSICA</v>
      </c>
    </row>
    <row r="603" spans="1:8">
      <c r="A603" t="s">
        <v>186</v>
      </c>
      <c r="B603" t="s">
        <v>980</v>
      </c>
      <c r="C603" s="99" t="s">
        <v>30</v>
      </c>
      <c r="D603">
        <f>VLOOKUP(A603, instituciones!$B$2:$D$79, 2, FALSE)</f>
        <v>30</v>
      </c>
      <c r="F603" t="str">
        <f t="shared" si="27"/>
        <v>PILCO MOLINA EDSON</v>
      </c>
      <c r="G603" t="str">
        <f t="shared" si="28"/>
        <v>PILCO MOLINA</v>
      </c>
      <c r="H603" t="str">
        <f t="shared" si="29"/>
        <v>EDSON</v>
      </c>
    </row>
    <row r="604" spans="1:8">
      <c r="A604" t="s">
        <v>186</v>
      </c>
      <c r="B604" t="s">
        <v>981</v>
      </c>
      <c r="C604" s="99" t="s">
        <v>30</v>
      </c>
      <c r="D604">
        <f>VLOOKUP(A604, instituciones!$B$2:$D$79, 2, FALSE)</f>
        <v>30</v>
      </c>
      <c r="F604" t="str">
        <f t="shared" si="27"/>
        <v>RIVERA MAMANI MARIO</v>
      </c>
      <c r="G604" t="str">
        <f t="shared" si="28"/>
        <v>RIVERA MAMANI</v>
      </c>
      <c r="H604" t="str">
        <f t="shared" si="29"/>
        <v>MARIO</v>
      </c>
    </row>
    <row r="605" spans="1:8">
      <c r="A605" t="s">
        <v>186</v>
      </c>
      <c r="B605" t="s">
        <v>982</v>
      </c>
      <c r="C605" s="99" t="s">
        <v>30</v>
      </c>
      <c r="D605">
        <f>VLOOKUP(A605, instituciones!$B$2:$D$79, 2, FALSE)</f>
        <v>30</v>
      </c>
      <c r="F605" t="str">
        <f t="shared" si="27"/>
        <v>MOLINA SUICHIRI BERTHA</v>
      </c>
      <c r="G605" t="str">
        <f t="shared" si="28"/>
        <v>MOLINA SUICHIRI</v>
      </c>
      <c r="H605" t="str">
        <f t="shared" si="29"/>
        <v>BERTHA</v>
      </c>
    </row>
    <row r="606" spans="1:8">
      <c r="A606" t="s">
        <v>186</v>
      </c>
      <c r="B606" t="s">
        <v>983</v>
      </c>
      <c r="C606" s="99" t="s">
        <v>30</v>
      </c>
      <c r="D606">
        <f>VLOOKUP(A606, instituciones!$B$2:$D$79, 2, FALSE)</f>
        <v>30</v>
      </c>
      <c r="F606" t="str">
        <f t="shared" si="27"/>
        <v>RIVERA SUICHIRI ROSA MARGARITA</v>
      </c>
      <c r="G606" t="str">
        <f t="shared" si="28"/>
        <v>RIVERA SUICHIRI</v>
      </c>
      <c r="H606" t="str">
        <f t="shared" si="29"/>
        <v>ROSA MARGARITA</v>
      </c>
    </row>
    <row r="607" spans="1:8">
      <c r="A607" t="s">
        <v>186</v>
      </c>
      <c r="B607" t="s">
        <v>971</v>
      </c>
      <c r="C607" s="99" t="s">
        <v>30</v>
      </c>
      <c r="D607">
        <f>VLOOKUP(A607, instituciones!$B$2:$D$79, 2, FALSE)</f>
        <v>30</v>
      </c>
      <c r="F607" t="str">
        <f t="shared" si="27"/>
        <v>CHALLA MOLINA ROCIO</v>
      </c>
      <c r="G607" t="str">
        <f t="shared" si="28"/>
        <v>CHALLA MOLINA</v>
      </c>
      <c r="H607" t="str">
        <f t="shared" si="29"/>
        <v>ROCIO</v>
      </c>
    </row>
    <row r="608" spans="1:8">
      <c r="A608" t="s">
        <v>186</v>
      </c>
      <c r="B608" t="s">
        <v>972</v>
      </c>
      <c r="C608" s="99" t="s">
        <v>30</v>
      </c>
      <c r="D608">
        <f>VLOOKUP(A608, instituciones!$B$2:$D$79, 2, FALSE)</f>
        <v>30</v>
      </c>
      <c r="F608" t="str">
        <f t="shared" si="27"/>
        <v>MOLINA CHALLA LIZET</v>
      </c>
      <c r="G608" t="str">
        <f t="shared" si="28"/>
        <v>MOLINA CHALLA</v>
      </c>
      <c r="H608" t="str">
        <f t="shared" si="29"/>
        <v>LIZET</v>
      </c>
    </row>
    <row r="609" spans="1:8">
      <c r="A609" t="s">
        <v>186</v>
      </c>
      <c r="B609" t="s">
        <v>973</v>
      </c>
      <c r="C609" s="99" t="s">
        <v>30</v>
      </c>
      <c r="D609">
        <f>VLOOKUP(A609, instituciones!$B$2:$D$79, 2, FALSE)</f>
        <v>30</v>
      </c>
      <c r="F609" t="str">
        <f t="shared" si="27"/>
        <v>MOLINA MENDOZA KELY FLOR</v>
      </c>
      <c r="G609" t="str">
        <f t="shared" si="28"/>
        <v>MOLINA MENDOZA</v>
      </c>
      <c r="H609" t="str">
        <f t="shared" si="29"/>
        <v>KELY FLOR</v>
      </c>
    </row>
    <row r="610" spans="1:8">
      <c r="A610" t="s">
        <v>186</v>
      </c>
      <c r="B610" t="s">
        <v>974</v>
      </c>
      <c r="C610" s="99" t="s">
        <v>30</v>
      </c>
      <c r="D610">
        <f>VLOOKUP(A610, instituciones!$B$2:$D$79, 2, FALSE)</f>
        <v>30</v>
      </c>
      <c r="F610" t="str">
        <f t="shared" si="27"/>
        <v>MOLINA RIVERA LENIN LEONEL</v>
      </c>
      <c r="G610" t="str">
        <f t="shared" si="28"/>
        <v>MOLINA RIVERA</v>
      </c>
      <c r="H610" t="str">
        <f t="shared" si="29"/>
        <v>LENIN LEONEL</v>
      </c>
    </row>
    <row r="611" spans="1:8">
      <c r="A611" t="s">
        <v>186</v>
      </c>
      <c r="B611" t="s">
        <v>975</v>
      </c>
      <c r="C611" s="99" t="s">
        <v>30</v>
      </c>
      <c r="D611">
        <f>VLOOKUP(A611, instituciones!$B$2:$D$79, 2, FALSE)</f>
        <v>30</v>
      </c>
      <c r="F611" t="str">
        <f t="shared" si="27"/>
        <v>MOLINA SUECCHIRE JEFERSON</v>
      </c>
      <c r="G611" t="str">
        <f t="shared" si="28"/>
        <v>MOLINA SUECCHIRE</v>
      </c>
      <c r="H611" t="str">
        <f t="shared" si="29"/>
        <v>JEFERSON</v>
      </c>
    </row>
    <row r="612" spans="1:8">
      <c r="A612" t="s">
        <v>186</v>
      </c>
      <c r="B612" t="s">
        <v>976</v>
      </c>
      <c r="C612" s="99" t="s">
        <v>30</v>
      </c>
      <c r="D612">
        <f>VLOOKUP(A612, instituciones!$B$2:$D$79, 2, FALSE)</f>
        <v>30</v>
      </c>
      <c r="F612" t="str">
        <f t="shared" si="27"/>
        <v>MOLINA SUICHIRI MARIA</v>
      </c>
      <c r="G612" t="str">
        <f t="shared" si="28"/>
        <v>MOLINA SUICHIRI</v>
      </c>
      <c r="H612" t="str">
        <f t="shared" si="29"/>
        <v>MARIA</v>
      </c>
    </row>
    <row r="613" spans="1:8">
      <c r="A613" t="s">
        <v>186</v>
      </c>
      <c r="B613" t="s">
        <v>977</v>
      </c>
      <c r="C613" s="99" t="s">
        <v>30</v>
      </c>
      <c r="D613">
        <f>VLOOKUP(A613, instituciones!$B$2:$D$79, 2, FALSE)</f>
        <v>30</v>
      </c>
      <c r="F613" t="str">
        <f t="shared" si="27"/>
        <v>MOLINA TACCA ROY SAUL</v>
      </c>
      <c r="G613" t="str">
        <f t="shared" si="28"/>
        <v>MOLINA TACCA</v>
      </c>
      <c r="H613" t="str">
        <f t="shared" si="29"/>
        <v>ROY SAUL</v>
      </c>
    </row>
    <row r="614" spans="1:8">
      <c r="A614" t="s">
        <v>186</v>
      </c>
      <c r="B614" t="s">
        <v>978</v>
      </c>
      <c r="C614" s="99" t="s">
        <v>30</v>
      </c>
      <c r="D614">
        <f>VLOOKUP(A614, instituciones!$B$2:$D$79, 2, FALSE)</f>
        <v>30</v>
      </c>
      <c r="F614" t="str">
        <f t="shared" si="27"/>
        <v>PILCO MENDOZA LEYDI KAREN</v>
      </c>
      <c r="G614" t="str">
        <f t="shared" si="28"/>
        <v>PILCO MENDOZA</v>
      </c>
      <c r="H614" t="str">
        <f t="shared" si="29"/>
        <v>LEYDI KAREN</v>
      </c>
    </row>
    <row r="615" spans="1:8">
      <c r="A615" t="s">
        <v>186</v>
      </c>
      <c r="B615" t="s">
        <v>979</v>
      </c>
      <c r="C615" s="99" t="s">
        <v>30</v>
      </c>
      <c r="D615">
        <f>VLOOKUP(A615, instituciones!$B$2:$D$79, 2, FALSE)</f>
        <v>30</v>
      </c>
      <c r="F615" t="str">
        <f t="shared" si="27"/>
        <v>PILCO MENDOZA YESSICA</v>
      </c>
      <c r="G615" t="str">
        <f t="shared" si="28"/>
        <v>PILCO MENDOZA</v>
      </c>
      <c r="H615" t="str">
        <f t="shared" si="29"/>
        <v>YESSICA</v>
      </c>
    </row>
    <row r="616" spans="1:8">
      <c r="A616" t="s">
        <v>186</v>
      </c>
      <c r="B616" t="s">
        <v>980</v>
      </c>
      <c r="C616" s="99" t="s">
        <v>30</v>
      </c>
      <c r="D616">
        <f>VLOOKUP(A616, instituciones!$B$2:$D$79, 2, FALSE)</f>
        <v>30</v>
      </c>
      <c r="F616" t="str">
        <f t="shared" si="27"/>
        <v>PILCO MOLINA EDSON</v>
      </c>
      <c r="G616" t="str">
        <f t="shared" si="28"/>
        <v>PILCO MOLINA</v>
      </c>
      <c r="H616" t="str">
        <f t="shared" si="29"/>
        <v>EDSON</v>
      </c>
    </row>
    <row r="617" spans="1:8">
      <c r="A617" t="s">
        <v>186</v>
      </c>
      <c r="B617" t="s">
        <v>981</v>
      </c>
      <c r="C617" s="99" t="s">
        <v>30</v>
      </c>
      <c r="D617">
        <f>VLOOKUP(A617, instituciones!$B$2:$D$79, 2, FALSE)</f>
        <v>30</v>
      </c>
      <c r="F617" t="str">
        <f t="shared" si="27"/>
        <v>RIVERA MAMANI MARIO</v>
      </c>
      <c r="G617" t="str">
        <f t="shared" si="28"/>
        <v>RIVERA MAMANI</v>
      </c>
      <c r="H617" t="str">
        <f t="shared" si="29"/>
        <v>MARIO</v>
      </c>
    </row>
    <row r="618" spans="1:8">
      <c r="A618" t="s">
        <v>186</v>
      </c>
      <c r="B618" t="s">
        <v>982</v>
      </c>
      <c r="C618" s="99" t="s">
        <v>30</v>
      </c>
      <c r="D618">
        <f>VLOOKUP(A618, instituciones!$B$2:$D$79, 2, FALSE)</f>
        <v>30</v>
      </c>
      <c r="F618" t="str">
        <f t="shared" si="27"/>
        <v>MOLINA SUICHIRI BERTHA</v>
      </c>
      <c r="G618" t="str">
        <f t="shared" si="28"/>
        <v>MOLINA SUICHIRI</v>
      </c>
      <c r="H618" t="str">
        <f t="shared" si="29"/>
        <v>BERTHA</v>
      </c>
    </row>
    <row r="619" spans="1:8">
      <c r="A619" t="s">
        <v>186</v>
      </c>
      <c r="B619" t="s">
        <v>983</v>
      </c>
      <c r="C619" s="99" t="s">
        <v>30</v>
      </c>
      <c r="D619">
        <f>VLOOKUP(A619, instituciones!$B$2:$D$79, 2, FALSE)</f>
        <v>30</v>
      </c>
      <c r="F619" t="str">
        <f t="shared" si="27"/>
        <v>RIVERA SUICHIRI ROSA MARGARITA</v>
      </c>
      <c r="G619" t="str">
        <f t="shared" si="28"/>
        <v>RIVERA SUICHIRI</v>
      </c>
      <c r="H619" t="str">
        <f t="shared" si="29"/>
        <v>ROSA MARGARITA</v>
      </c>
    </row>
    <row r="620" spans="1:8">
      <c r="A620" t="s">
        <v>186</v>
      </c>
      <c r="B620" t="s">
        <v>351</v>
      </c>
      <c r="C620" s="99" t="s">
        <v>59</v>
      </c>
      <c r="D620">
        <f>VLOOKUP(A620, instituciones!$B$2:$D$79, 2, FALSE)</f>
        <v>30</v>
      </c>
      <c r="F620" t="str">
        <f t="shared" si="27"/>
        <v>Calderon</v>
      </c>
      <c r="G620" t="e">
        <f t="shared" si="28"/>
        <v>#VALUE!</v>
      </c>
      <c r="H620" t="e">
        <f t="shared" si="29"/>
        <v>#VALUE!</v>
      </c>
    </row>
    <row r="621" spans="1:8">
      <c r="A621" t="s">
        <v>93</v>
      </c>
      <c r="B621" t="s">
        <v>338</v>
      </c>
      <c r="C621" s="99" t="s">
        <v>30</v>
      </c>
      <c r="D621">
        <f>VLOOKUP(A621, instituciones!$B$2:$D$79, 2, FALSE)</f>
        <v>31</v>
      </c>
      <c r="F621" t="str">
        <f t="shared" si="27"/>
        <v>AYMA NAREZO Sofia</v>
      </c>
      <c r="G621" t="str">
        <f t="shared" si="28"/>
        <v>AYMA NAREZO</v>
      </c>
      <c r="H621" t="str">
        <f t="shared" si="29"/>
        <v>Sofia</v>
      </c>
    </row>
    <row r="622" spans="1:8">
      <c r="A622" t="s">
        <v>93</v>
      </c>
      <c r="B622" t="s">
        <v>339</v>
      </c>
      <c r="C622" s="99" t="s">
        <v>30</v>
      </c>
      <c r="D622">
        <f>VLOOKUP(A622, instituciones!$B$2:$D$79, 2, FALSE)</f>
        <v>31</v>
      </c>
      <c r="F622" t="str">
        <f t="shared" si="27"/>
        <v>CUBA QUISPE Angeles Paloma</v>
      </c>
      <c r="G622" t="str">
        <f t="shared" si="28"/>
        <v>CUBA QUISPE</v>
      </c>
      <c r="H622" t="str">
        <f t="shared" si="29"/>
        <v>Angeles Paloma</v>
      </c>
    </row>
    <row r="623" spans="1:8">
      <c r="A623" t="s">
        <v>93</v>
      </c>
      <c r="B623" t="s">
        <v>340</v>
      </c>
      <c r="C623" s="99" t="s">
        <v>30</v>
      </c>
      <c r="D623">
        <f>VLOOKUP(A623, instituciones!$B$2:$D$79, 2, FALSE)</f>
        <v>31</v>
      </c>
      <c r="F623" t="str">
        <f t="shared" si="27"/>
        <v>MAMANI HUMALLA Dylan Jhoel</v>
      </c>
      <c r="G623" t="str">
        <f t="shared" si="28"/>
        <v>MAMANI HUMALLA</v>
      </c>
      <c r="H623" t="str">
        <f t="shared" si="29"/>
        <v>Dylan Jhoel</v>
      </c>
    </row>
    <row r="624" spans="1:8">
      <c r="A624" t="s">
        <v>132</v>
      </c>
      <c r="B624" t="s">
        <v>431</v>
      </c>
      <c r="C624" s="99" t="s">
        <v>30</v>
      </c>
      <c r="D624">
        <f>VLOOKUP(A624, instituciones!$B$2:$D$79, 2, FALSE)</f>
        <v>32</v>
      </c>
      <c r="F624" t="str">
        <f t="shared" si="27"/>
        <v>HUILLCA RODRIGUEZ JAVIER</v>
      </c>
      <c r="G624" t="str">
        <f t="shared" si="28"/>
        <v>HUILLCA RODRIGUEZ</v>
      </c>
      <c r="H624" t="str">
        <f t="shared" si="29"/>
        <v>JAVIER</v>
      </c>
    </row>
    <row r="625" spans="1:8">
      <c r="A625" t="s">
        <v>109</v>
      </c>
      <c r="B625" t="s">
        <v>369</v>
      </c>
      <c r="C625" s="99" t="s">
        <v>30</v>
      </c>
      <c r="D625">
        <f>VLOOKUP(A625, instituciones!$B$2:$D$79, 2, FALSE)</f>
        <v>33</v>
      </c>
      <c r="F625" t="str">
        <f t="shared" si="27"/>
        <v>LEQUE GOZME SHAROL MAYUMI</v>
      </c>
      <c r="G625" t="str">
        <f t="shared" si="28"/>
        <v>LEQUE GOZME</v>
      </c>
      <c r="H625" t="str">
        <f t="shared" si="29"/>
        <v>SHAROL MAYUMI</v>
      </c>
    </row>
    <row r="626" spans="1:8">
      <c r="A626" t="s">
        <v>109</v>
      </c>
      <c r="B626" t="s">
        <v>370</v>
      </c>
      <c r="C626" s="99" t="s">
        <v>30</v>
      </c>
      <c r="D626">
        <f>VLOOKUP(A626, instituciones!$B$2:$D$79, 2, FALSE)</f>
        <v>33</v>
      </c>
      <c r="F626" t="str">
        <f t="shared" si="27"/>
        <v>MAYTA CARRAZCO NELSON GEOVANY</v>
      </c>
      <c r="G626" t="str">
        <f t="shared" si="28"/>
        <v>MAYTA CARRAZCO</v>
      </c>
      <c r="H626" t="str">
        <f t="shared" si="29"/>
        <v>NELSON GEOVANY</v>
      </c>
    </row>
    <row r="627" spans="1:8">
      <c r="A627" t="s">
        <v>109</v>
      </c>
      <c r="B627" t="s">
        <v>371</v>
      </c>
      <c r="C627" s="99" t="s">
        <v>30</v>
      </c>
      <c r="D627">
        <f>VLOOKUP(A627, instituciones!$B$2:$D$79, 2, FALSE)</f>
        <v>33</v>
      </c>
      <c r="F627" t="str">
        <f t="shared" si="27"/>
        <v>MAYTA YUNGANINA JUAN MAYCOL</v>
      </c>
      <c r="G627" t="str">
        <f t="shared" si="28"/>
        <v>MAYTA YUNGANINA</v>
      </c>
      <c r="H627" t="str">
        <f t="shared" si="29"/>
        <v>JUAN MAYCOL</v>
      </c>
    </row>
    <row r="628" spans="1:8">
      <c r="A628" t="s">
        <v>109</v>
      </c>
      <c r="B628" t="s">
        <v>372</v>
      </c>
      <c r="C628" s="99" t="s">
        <v>30</v>
      </c>
      <c r="D628">
        <f>VLOOKUP(A628, instituciones!$B$2:$D$79, 2, FALSE)</f>
        <v>33</v>
      </c>
      <c r="F628" t="str">
        <f t="shared" si="27"/>
        <v>MONTESINOS QUISPE SUNMIY RAFAELA</v>
      </c>
      <c r="G628" t="str">
        <f t="shared" si="28"/>
        <v>MONTESINOS QUISPE</v>
      </c>
      <c r="H628" t="str">
        <f t="shared" si="29"/>
        <v>SUNMIY RAFAELA</v>
      </c>
    </row>
    <row r="629" spans="1:8">
      <c r="A629" t="s">
        <v>109</v>
      </c>
      <c r="B629" t="s">
        <v>373</v>
      </c>
      <c r="C629" s="99" t="s">
        <v>30</v>
      </c>
      <c r="D629">
        <f>VLOOKUP(A629, instituciones!$B$2:$D$79, 2, FALSE)</f>
        <v>33</v>
      </c>
      <c r="F629" t="str">
        <f t="shared" si="27"/>
        <v>VERUNDI ANAHUI  YHEFERSON</v>
      </c>
      <c r="G629" t="str">
        <f t="shared" si="28"/>
        <v>VERUNDI ANAHUI</v>
      </c>
      <c r="H629" t="str">
        <f t="shared" si="29"/>
        <v xml:space="preserve"> YHEFERSON</v>
      </c>
    </row>
    <row r="630" spans="1:8">
      <c r="A630" t="s">
        <v>140</v>
      </c>
      <c r="B630" t="s">
        <v>512</v>
      </c>
      <c r="C630" s="99" t="s">
        <v>30</v>
      </c>
      <c r="D630">
        <f>VLOOKUP(A630, instituciones!$B$2:$D$79, 2, FALSE)</f>
        <v>34</v>
      </c>
      <c r="F630" t="str">
        <f t="shared" si="27"/>
        <v>ALATA COZO Yoset</v>
      </c>
      <c r="G630" t="str">
        <f t="shared" si="28"/>
        <v>ALATA COZO</v>
      </c>
      <c r="H630" t="str">
        <f t="shared" si="29"/>
        <v>Yoset</v>
      </c>
    </row>
    <row r="631" spans="1:8">
      <c r="A631" t="s">
        <v>140</v>
      </c>
      <c r="B631" t="s">
        <v>513</v>
      </c>
      <c r="C631" s="99" t="s">
        <v>30</v>
      </c>
      <c r="D631">
        <f>VLOOKUP(A631, instituciones!$B$2:$D$79, 2, FALSE)</f>
        <v>34</v>
      </c>
      <c r="F631" t="str">
        <f t="shared" si="27"/>
        <v>GUZMAN PACCO Yanely Rossy</v>
      </c>
      <c r="G631" t="str">
        <f t="shared" si="28"/>
        <v>GUZMAN PACCO</v>
      </c>
      <c r="H631" t="str">
        <f t="shared" si="29"/>
        <v>Yanely Rossy</v>
      </c>
    </row>
    <row r="632" spans="1:8">
      <c r="A632" t="s">
        <v>140</v>
      </c>
      <c r="B632" t="s">
        <v>514</v>
      </c>
      <c r="C632" s="99" t="s">
        <v>30</v>
      </c>
      <c r="D632">
        <f>VLOOKUP(A632, instituciones!$B$2:$D$79, 2, FALSE)</f>
        <v>34</v>
      </c>
      <c r="F632" t="str">
        <f t="shared" si="27"/>
        <v>TITO HUARICALLO Jhon Clenin</v>
      </c>
      <c r="G632" t="str">
        <f t="shared" si="28"/>
        <v>TITO HUARICALLO</v>
      </c>
      <c r="H632" t="str">
        <f t="shared" si="29"/>
        <v>Jhon Clenin</v>
      </c>
    </row>
    <row r="633" spans="1:8">
      <c r="A633" t="s">
        <v>140</v>
      </c>
      <c r="B633" t="s">
        <v>515</v>
      </c>
      <c r="C633" s="99" t="s">
        <v>30</v>
      </c>
      <c r="D633">
        <f>VLOOKUP(A633, instituciones!$B$2:$D$79, 2, FALSE)</f>
        <v>34</v>
      </c>
      <c r="F633" t="str">
        <f t="shared" si="27"/>
        <v>TITO MURILLO Yisma Adeli</v>
      </c>
      <c r="G633" t="str">
        <f t="shared" si="28"/>
        <v>TITO MURILLO</v>
      </c>
      <c r="H633" t="str">
        <f t="shared" si="29"/>
        <v>Yisma Adeli</v>
      </c>
    </row>
    <row r="634" spans="1:8">
      <c r="A634" t="s">
        <v>140</v>
      </c>
      <c r="B634" t="s">
        <v>516</v>
      </c>
      <c r="C634" s="99" t="s">
        <v>30</v>
      </c>
      <c r="D634">
        <f>VLOOKUP(A634, instituciones!$B$2:$D$79, 2, FALSE)</f>
        <v>34</v>
      </c>
      <c r="F634" t="str">
        <f t="shared" si="27"/>
        <v>VALENZUELA GUTIERREZ Luordes</v>
      </c>
      <c r="G634" t="str">
        <f t="shared" si="28"/>
        <v>VALENZUELA GUTIERREZ</v>
      </c>
      <c r="H634" t="str">
        <f t="shared" si="29"/>
        <v>Luordes</v>
      </c>
    </row>
    <row r="635" spans="1:8">
      <c r="A635" t="s">
        <v>140</v>
      </c>
      <c r="B635" t="s">
        <v>517</v>
      </c>
      <c r="C635" s="99" t="s">
        <v>30</v>
      </c>
      <c r="D635">
        <f>VLOOKUP(A635, instituciones!$B$2:$D$79, 2, FALSE)</f>
        <v>34</v>
      </c>
      <c r="F635" t="str">
        <f t="shared" si="27"/>
        <v>YARESI TITO Yasmin Rosmery</v>
      </c>
      <c r="G635" t="str">
        <f t="shared" si="28"/>
        <v>YARESI TITO</v>
      </c>
      <c r="H635" t="str">
        <f t="shared" si="29"/>
        <v>Yasmin Rosmery</v>
      </c>
    </row>
    <row r="636" spans="1:8">
      <c r="A636" t="s">
        <v>111</v>
      </c>
      <c r="B636" t="s">
        <v>378</v>
      </c>
      <c r="C636" s="99" t="s">
        <v>30</v>
      </c>
      <c r="D636">
        <f>VLOOKUP(A636, instituciones!$B$2:$D$79, 2, FALSE)</f>
        <v>35</v>
      </c>
      <c r="F636" t="str">
        <f t="shared" si="27"/>
        <v>AMANQUI CHUSI MARICIELO</v>
      </c>
      <c r="G636" t="str">
        <f t="shared" si="28"/>
        <v>AMANQUI CHUSI</v>
      </c>
      <c r="H636" t="str">
        <f t="shared" si="29"/>
        <v>MARICIELO</v>
      </c>
    </row>
    <row r="637" spans="1:8">
      <c r="A637" t="s">
        <v>111</v>
      </c>
      <c r="B637" t="s">
        <v>379</v>
      </c>
      <c r="C637" s="99" t="s">
        <v>30</v>
      </c>
      <c r="D637">
        <f>VLOOKUP(A637, instituciones!$B$2:$D$79, 2, FALSE)</f>
        <v>35</v>
      </c>
      <c r="F637" t="str">
        <f t="shared" si="27"/>
        <v>AGUILAR MURIEL YAMILET</v>
      </c>
      <c r="G637" t="str">
        <f t="shared" si="28"/>
        <v>AGUILAR MURIEL</v>
      </c>
      <c r="H637" t="str">
        <f t="shared" si="29"/>
        <v>YAMILET</v>
      </c>
    </row>
    <row r="638" spans="1:8">
      <c r="A638" t="s">
        <v>111</v>
      </c>
      <c r="B638" t="s">
        <v>380</v>
      </c>
      <c r="C638" s="99" t="s">
        <v>30</v>
      </c>
      <c r="D638">
        <f>VLOOKUP(A638, instituciones!$B$2:$D$79, 2, FALSE)</f>
        <v>35</v>
      </c>
      <c r="F638" t="str">
        <f t="shared" si="27"/>
        <v>LAZARTE CCANCCAPA GROVER</v>
      </c>
      <c r="G638" t="str">
        <f t="shared" si="28"/>
        <v>LAZARTE CCANCCAPA</v>
      </c>
      <c r="H638" t="str">
        <f t="shared" si="29"/>
        <v>GROVER</v>
      </c>
    </row>
    <row r="639" spans="1:8">
      <c r="A639" t="s">
        <v>148</v>
      </c>
      <c r="B639" t="s">
        <v>549</v>
      </c>
      <c r="C639" s="99" t="s">
        <v>30</v>
      </c>
      <c r="D639">
        <f>VLOOKUP(A639, instituciones!$B$2:$D$79, 2, FALSE)</f>
        <v>36</v>
      </c>
      <c r="F639" t="str">
        <f t="shared" si="27"/>
        <v>APAZA TAPARA Yoshimar Solin</v>
      </c>
      <c r="G639" t="str">
        <f t="shared" si="28"/>
        <v>APAZA TAPARA</v>
      </c>
      <c r="H639" t="str">
        <f t="shared" si="29"/>
        <v>Yoshimar Solin</v>
      </c>
    </row>
    <row r="640" spans="1:8">
      <c r="A640" t="s">
        <v>148</v>
      </c>
      <c r="B640" t="s">
        <v>550</v>
      </c>
      <c r="C640" s="99" t="s">
        <v>30</v>
      </c>
      <c r="D640">
        <f>VLOOKUP(A640, instituciones!$B$2:$D$79, 2, FALSE)</f>
        <v>36</v>
      </c>
      <c r="F640" t="str">
        <f t="shared" si="27"/>
        <v>CALLIZANA MAMANI Clenith Deysi</v>
      </c>
      <c r="G640" t="str">
        <f t="shared" si="28"/>
        <v>CALLIZANA MAMANI</v>
      </c>
      <c r="H640" t="str">
        <f t="shared" si="29"/>
        <v>Clenith Deysi</v>
      </c>
    </row>
    <row r="641" spans="1:8">
      <c r="A641" t="s">
        <v>148</v>
      </c>
      <c r="B641" t="s">
        <v>551</v>
      </c>
      <c r="C641" s="99" t="s">
        <v>30</v>
      </c>
      <c r="D641">
        <f>VLOOKUP(A641, instituciones!$B$2:$D$79, 2, FALSE)</f>
        <v>36</v>
      </c>
      <c r="F641" t="str">
        <f t="shared" si="27"/>
        <v>CONDORI TAPARA Yhisu Mayumi</v>
      </c>
      <c r="G641" t="str">
        <f t="shared" si="28"/>
        <v>CONDORI TAPARA</v>
      </c>
      <c r="H641" t="str">
        <f t="shared" si="29"/>
        <v>Yhisu Mayumi</v>
      </c>
    </row>
    <row r="642" spans="1:8">
      <c r="A642" t="s">
        <v>148</v>
      </c>
      <c r="B642" t="s">
        <v>552</v>
      </c>
      <c r="C642" s="99" t="s">
        <v>30</v>
      </c>
      <c r="D642">
        <f>VLOOKUP(A642, instituciones!$B$2:$D$79, 2, FALSE)</f>
        <v>36</v>
      </c>
      <c r="F642" t="str">
        <f t="shared" si="27"/>
        <v>HUARICALLO PATATINGO Belinda Karina</v>
      </c>
      <c r="G642" t="str">
        <f t="shared" si="28"/>
        <v>HUARICALLO PATATINGO</v>
      </c>
      <c r="H642" t="str">
        <f t="shared" si="29"/>
        <v>Belinda Karina</v>
      </c>
    </row>
    <row r="643" spans="1:8">
      <c r="A643" t="s">
        <v>148</v>
      </c>
      <c r="B643" t="s">
        <v>553</v>
      </c>
      <c r="C643" s="99" t="s">
        <v>30</v>
      </c>
      <c r="D643">
        <f>VLOOKUP(A643, instituciones!$B$2:$D$79, 2, FALSE)</f>
        <v>36</v>
      </c>
      <c r="F643" t="str">
        <f t="shared" ref="F643:F706" si="30">SUBSTITUTE(B643,",","")</f>
        <v>LEONARDO CAHUANA Mia Mehibel</v>
      </c>
      <c r="G643" t="str">
        <f t="shared" ref="G643:G706" si="31">CONCATENATE(LEFT(F643, FIND(" ", F643)-1), " ", LEFT(RIGHT(F643, LEN(F643)-FIND(" ", F643)), FIND(" ", RIGHT(F643, LEN(F643)-FIND(" ", F643)))-1))</f>
        <v>LEONARDO CAHUANA</v>
      </c>
      <c r="H643" t="str">
        <f t="shared" ref="H643:H706" si="32">RIGHT(F643, LEN(F643) - FIND(" ",F643, FIND(" ",F643)+1))</f>
        <v>Mia Mehibel</v>
      </c>
    </row>
    <row r="644" spans="1:8">
      <c r="A644" t="s">
        <v>148</v>
      </c>
      <c r="B644" t="s">
        <v>554</v>
      </c>
      <c r="C644" s="99" t="s">
        <v>30</v>
      </c>
      <c r="D644">
        <f>VLOOKUP(A644, instituciones!$B$2:$D$79, 2, FALSE)</f>
        <v>36</v>
      </c>
      <c r="F644" t="str">
        <f t="shared" si="30"/>
        <v>MUÑOZ YARESI Linn Mejohry</v>
      </c>
      <c r="G644" t="str">
        <f t="shared" si="31"/>
        <v>MUÑOZ YARESI</v>
      </c>
      <c r="H644" t="str">
        <f t="shared" si="32"/>
        <v>Linn Mejohry</v>
      </c>
    </row>
    <row r="645" spans="1:8">
      <c r="A645" t="s">
        <v>148</v>
      </c>
      <c r="B645" t="s">
        <v>555</v>
      </c>
      <c r="C645" s="99" t="s">
        <v>30</v>
      </c>
      <c r="D645">
        <f>VLOOKUP(A645, instituciones!$B$2:$D$79, 2, FALSE)</f>
        <v>36</v>
      </c>
      <c r="F645" t="str">
        <f t="shared" si="30"/>
        <v>PACCO MORIILO Yaritza</v>
      </c>
      <c r="G645" t="str">
        <f t="shared" si="31"/>
        <v>PACCO MORIILO</v>
      </c>
      <c r="H645" t="str">
        <f t="shared" si="32"/>
        <v>Yaritza</v>
      </c>
    </row>
    <row r="646" spans="1:8">
      <c r="A646" t="s">
        <v>148</v>
      </c>
      <c r="B646" t="s">
        <v>556</v>
      </c>
      <c r="C646" s="99" t="s">
        <v>30</v>
      </c>
      <c r="D646">
        <f>VLOOKUP(A646, instituciones!$B$2:$D$79, 2, FALSE)</f>
        <v>36</v>
      </c>
      <c r="F646" t="str">
        <f t="shared" si="30"/>
        <v>PEREZ HUARCA Jhondy Leonel</v>
      </c>
      <c r="G646" t="str">
        <f t="shared" si="31"/>
        <v>PEREZ HUARCA</v>
      </c>
      <c r="H646" t="str">
        <f t="shared" si="32"/>
        <v>Jhondy Leonel</v>
      </c>
    </row>
    <row r="647" spans="1:8">
      <c r="A647" t="s">
        <v>148</v>
      </c>
      <c r="B647" t="s">
        <v>557</v>
      </c>
      <c r="C647" s="99" t="s">
        <v>30</v>
      </c>
      <c r="D647">
        <f>VLOOKUP(A647, instituciones!$B$2:$D$79, 2, FALSE)</f>
        <v>36</v>
      </c>
      <c r="F647" t="str">
        <f t="shared" si="30"/>
        <v>YARESI ALVAREZ Yaritza Kelly</v>
      </c>
      <c r="G647" t="str">
        <f t="shared" si="31"/>
        <v>YARESI ALVAREZ</v>
      </c>
      <c r="H647" t="str">
        <f t="shared" si="32"/>
        <v>Yaritza Kelly</v>
      </c>
    </row>
    <row r="648" spans="1:8">
      <c r="A648" t="s">
        <v>148</v>
      </c>
      <c r="B648" t="s">
        <v>558</v>
      </c>
      <c r="C648" s="99" t="s">
        <v>30</v>
      </c>
      <c r="D648">
        <f>VLOOKUP(A648, instituciones!$B$2:$D$79, 2, FALSE)</f>
        <v>36</v>
      </c>
      <c r="F648" t="str">
        <f t="shared" si="30"/>
        <v>YARESI HUAYTA Neymar Hugo</v>
      </c>
      <c r="G648" t="str">
        <f t="shared" si="31"/>
        <v>YARESI HUAYTA</v>
      </c>
      <c r="H648" t="str">
        <f t="shared" si="32"/>
        <v>Neymar Hugo</v>
      </c>
    </row>
    <row r="649" spans="1:8">
      <c r="A649" t="s">
        <v>113</v>
      </c>
      <c r="B649" t="s">
        <v>381</v>
      </c>
      <c r="C649" s="99" t="s">
        <v>30</v>
      </c>
      <c r="D649">
        <f>VLOOKUP(A649, instituciones!$B$2:$D$79, 2, FALSE)</f>
        <v>37</v>
      </c>
      <c r="F649" t="str">
        <f t="shared" si="30"/>
        <v>CCORI FERRO Alexandra</v>
      </c>
      <c r="G649" t="str">
        <f t="shared" si="31"/>
        <v>CCORI FERRO</v>
      </c>
      <c r="H649" t="str">
        <f t="shared" si="32"/>
        <v>Alexandra</v>
      </c>
    </row>
    <row r="650" spans="1:8">
      <c r="A650" t="s">
        <v>113</v>
      </c>
      <c r="B650" t="s">
        <v>382</v>
      </c>
      <c r="C650" s="99" t="s">
        <v>30</v>
      </c>
      <c r="D650">
        <f>VLOOKUP(A650, instituciones!$B$2:$D$79, 2, FALSE)</f>
        <v>37</v>
      </c>
      <c r="F650" t="str">
        <f t="shared" si="30"/>
        <v>COLQUE JOSEC Esmeralda</v>
      </c>
      <c r="G650" t="str">
        <f t="shared" si="31"/>
        <v>COLQUE JOSEC</v>
      </c>
      <c r="H650" t="str">
        <f t="shared" si="32"/>
        <v>Esmeralda</v>
      </c>
    </row>
    <row r="651" spans="1:8">
      <c r="A651" t="s">
        <v>113</v>
      </c>
      <c r="B651" t="s">
        <v>383</v>
      </c>
      <c r="C651" s="99" t="s">
        <v>30</v>
      </c>
      <c r="D651">
        <f>VLOOKUP(A651, instituciones!$B$2:$D$79, 2, FALSE)</f>
        <v>37</v>
      </c>
      <c r="F651" t="str">
        <f t="shared" si="30"/>
        <v>GONZALES HANCCO Brat Styven</v>
      </c>
      <c r="G651" t="str">
        <f t="shared" si="31"/>
        <v>GONZALES HANCCO</v>
      </c>
      <c r="H651" t="str">
        <f t="shared" si="32"/>
        <v>Brat Styven</v>
      </c>
    </row>
    <row r="652" spans="1:8">
      <c r="A652" t="s">
        <v>113</v>
      </c>
      <c r="B652" t="s">
        <v>384</v>
      </c>
      <c r="C652" s="99" t="s">
        <v>30</v>
      </c>
      <c r="D652">
        <f>VLOOKUP(A652, instituciones!$B$2:$D$79, 2, FALSE)</f>
        <v>37</v>
      </c>
      <c r="F652" t="str">
        <f t="shared" si="30"/>
        <v>HANCCO OLLANCAY William Adison</v>
      </c>
      <c r="G652" t="str">
        <f t="shared" si="31"/>
        <v>HANCCO OLLANCAY</v>
      </c>
      <c r="H652" t="str">
        <f t="shared" si="32"/>
        <v>William Adison</v>
      </c>
    </row>
    <row r="653" spans="1:8">
      <c r="A653" t="s">
        <v>217</v>
      </c>
      <c r="B653" t="s">
        <v>1252</v>
      </c>
      <c r="C653" s="99" t="s">
        <v>30</v>
      </c>
      <c r="D653">
        <f>VLOOKUP(A653, instituciones!$B$2:$D$79, 2, FALSE)</f>
        <v>38</v>
      </c>
      <c r="F653" t="str">
        <f t="shared" si="30"/>
        <v>LOPE CONDORI Eva Yenirikc</v>
      </c>
      <c r="G653" t="str">
        <f t="shared" si="31"/>
        <v>LOPE CONDORI</v>
      </c>
      <c r="H653" t="str">
        <f t="shared" si="32"/>
        <v>Eva Yenirikc</v>
      </c>
    </row>
    <row r="654" spans="1:8">
      <c r="A654" t="s">
        <v>217</v>
      </c>
      <c r="B654" t="s">
        <v>1253</v>
      </c>
      <c r="C654" s="99" t="s">
        <v>30</v>
      </c>
      <c r="D654">
        <f>VLOOKUP(A654, instituciones!$B$2:$D$79, 2, FALSE)</f>
        <v>38</v>
      </c>
      <c r="F654" t="str">
        <f t="shared" si="30"/>
        <v>MOLLO MAMANI Dante</v>
      </c>
      <c r="G654" t="str">
        <f t="shared" si="31"/>
        <v>MOLLO MAMANI</v>
      </c>
      <c r="H654" t="str">
        <f t="shared" si="32"/>
        <v>Dante</v>
      </c>
    </row>
    <row r="655" spans="1:8">
      <c r="A655" t="s">
        <v>217</v>
      </c>
      <c r="B655" t="s">
        <v>1254</v>
      </c>
      <c r="C655" s="99" t="s">
        <v>30</v>
      </c>
      <c r="D655">
        <f>VLOOKUP(A655, instituciones!$B$2:$D$79, 2, FALSE)</f>
        <v>38</v>
      </c>
      <c r="F655" t="str">
        <f t="shared" si="30"/>
        <v>MOLLO MAYHUA Milena</v>
      </c>
      <c r="G655" t="str">
        <f t="shared" si="31"/>
        <v>MOLLO MAYHUA</v>
      </c>
      <c r="H655" t="str">
        <f t="shared" si="32"/>
        <v>Milena</v>
      </c>
    </row>
    <row r="656" spans="1:8">
      <c r="A656" t="s">
        <v>217</v>
      </c>
      <c r="B656" t="s">
        <v>1255</v>
      </c>
      <c r="C656" s="99" t="s">
        <v>30</v>
      </c>
      <c r="D656">
        <f>VLOOKUP(A656, instituciones!$B$2:$D$79, 2, FALSE)</f>
        <v>38</v>
      </c>
      <c r="F656" t="str">
        <f t="shared" si="30"/>
        <v>YAPO BRAVO Yosimar</v>
      </c>
      <c r="G656" t="str">
        <f t="shared" si="31"/>
        <v>YAPO BRAVO</v>
      </c>
      <c r="H656" t="str">
        <f t="shared" si="32"/>
        <v>Yosimar</v>
      </c>
    </row>
    <row r="657" spans="1:8">
      <c r="A657" t="s">
        <v>97</v>
      </c>
      <c r="B657" t="s">
        <v>309</v>
      </c>
      <c r="C657" s="99" t="s">
        <v>30</v>
      </c>
      <c r="D657">
        <f>VLOOKUP(A657, instituciones!$B$2:$D$79, 2, FALSE)</f>
        <v>39</v>
      </c>
      <c r="F657" t="str">
        <f t="shared" si="30"/>
        <v>CABREA CHOQUE Arnol Nestor</v>
      </c>
      <c r="G657" t="str">
        <f t="shared" si="31"/>
        <v>CABREA CHOQUE</v>
      </c>
      <c r="H657" t="str">
        <f t="shared" si="32"/>
        <v>Arnol Nestor</v>
      </c>
    </row>
    <row r="658" spans="1:8">
      <c r="A658" t="s">
        <v>97</v>
      </c>
      <c r="B658" t="s">
        <v>310</v>
      </c>
      <c r="C658" s="99" t="s">
        <v>30</v>
      </c>
      <c r="D658">
        <f>VLOOKUP(A658, instituciones!$B$2:$D$79, 2, FALSE)</f>
        <v>39</v>
      </c>
      <c r="F658" t="str">
        <f t="shared" si="30"/>
        <v>HANCCO MITA Missael Jhoseph</v>
      </c>
      <c r="G658" t="str">
        <f t="shared" si="31"/>
        <v>HANCCO MITA</v>
      </c>
      <c r="H658" t="str">
        <f t="shared" si="32"/>
        <v>Missael Jhoseph</v>
      </c>
    </row>
    <row r="659" spans="1:8">
      <c r="A659" t="s">
        <v>97</v>
      </c>
      <c r="B659" t="s">
        <v>311</v>
      </c>
      <c r="C659" s="99" t="s">
        <v>30</v>
      </c>
      <c r="D659">
        <f>VLOOKUP(A659, instituciones!$B$2:$D$79, 2, FALSE)</f>
        <v>39</v>
      </c>
      <c r="F659" t="str">
        <f t="shared" si="30"/>
        <v>VALENCIA QUISPE Keith Kendra</v>
      </c>
      <c r="G659" t="str">
        <f t="shared" si="31"/>
        <v>VALENCIA QUISPE</v>
      </c>
      <c r="H659" t="str">
        <f t="shared" si="32"/>
        <v>Keith Kendra</v>
      </c>
    </row>
    <row r="660" spans="1:8">
      <c r="A660" t="s">
        <v>97</v>
      </c>
      <c r="B660" t="s">
        <v>312</v>
      </c>
      <c r="C660" s="99" t="s">
        <v>30</v>
      </c>
      <c r="D660">
        <f>VLOOKUP(A660, instituciones!$B$2:$D$79, 2, FALSE)</f>
        <v>39</v>
      </c>
      <c r="F660" t="str">
        <f t="shared" si="30"/>
        <v>VEGA GARATE Gladis</v>
      </c>
      <c r="G660" t="str">
        <f t="shared" si="31"/>
        <v>VEGA GARATE</v>
      </c>
      <c r="H660" t="str">
        <f t="shared" si="32"/>
        <v>Gladis</v>
      </c>
    </row>
    <row r="661" spans="1:8">
      <c r="A661" t="s">
        <v>188</v>
      </c>
      <c r="B661" t="s">
        <v>988</v>
      </c>
      <c r="C661" s="99" t="s">
        <v>30</v>
      </c>
      <c r="D661">
        <f>VLOOKUP(A661, instituciones!$B$2:$D$79, 2, FALSE)</f>
        <v>40</v>
      </c>
      <c r="F661" t="str">
        <f t="shared" si="30"/>
        <v>APAZA JACHO LICETH LIDIA</v>
      </c>
      <c r="G661" t="str">
        <f t="shared" si="31"/>
        <v>APAZA JACHO</v>
      </c>
      <c r="H661" t="str">
        <f t="shared" si="32"/>
        <v>LICETH LIDIA</v>
      </c>
    </row>
    <row r="662" spans="1:8">
      <c r="A662" t="s">
        <v>188</v>
      </c>
      <c r="B662" t="s">
        <v>989</v>
      </c>
      <c r="C662" s="99" t="s">
        <v>30</v>
      </c>
      <c r="D662">
        <f>VLOOKUP(A662, instituciones!$B$2:$D$79, 2, FALSE)</f>
        <v>40</v>
      </c>
      <c r="F662" t="str">
        <f t="shared" si="30"/>
        <v>ARIZALA MONTESINOS NILDA</v>
      </c>
      <c r="G662" t="str">
        <f t="shared" si="31"/>
        <v>ARIZALA MONTESINOS</v>
      </c>
      <c r="H662" t="str">
        <f t="shared" si="32"/>
        <v>NILDA</v>
      </c>
    </row>
    <row r="663" spans="1:8">
      <c r="A663" t="s">
        <v>188</v>
      </c>
      <c r="B663" t="s">
        <v>990</v>
      </c>
      <c r="C663" s="99" t="s">
        <v>30</v>
      </c>
      <c r="D663">
        <f>VLOOKUP(A663, instituciones!$B$2:$D$79, 2, FALSE)</f>
        <v>40</v>
      </c>
      <c r="F663" t="str">
        <f t="shared" si="30"/>
        <v>CHALLA MACHACA YAYSON ROGER</v>
      </c>
      <c r="G663" t="str">
        <f t="shared" si="31"/>
        <v>CHALLA MACHACA</v>
      </c>
      <c r="H663" t="str">
        <f t="shared" si="32"/>
        <v>YAYSON ROGER</v>
      </c>
    </row>
    <row r="664" spans="1:8">
      <c r="A664" t="s">
        <v>188</v>
      </c>
      <c r="B664" t="s">
        <v>991</v>
      </c>
      <c r="C664" s="99" t="s">
        <v>30</v>
      </c>
      <c r="D664">
        <f>VLOOKUP(A664, instituciones!$B$2:$D$79, 2, FALSE)</f>
        <v>40</v>
      </c>
      <c r="F664" t="str">
        <f t="shared" si="30"/>
        <v>GAYOSO HUAYTA JIMENA</v>
      </c>
      <c r="G664" t="str">
        <f t="shared" si="31"/>
        <v>GAYOSO HUAYTA</v>
      </c>
      <c r="H664" t="str">
        <f t="shared" si="32"/>
        <v>JIMENA</v>
      </c>
    </row>
    <row r="665" spans="1:8">
      <c r="A665" t="s">
        <v>188</v>
      </c>
      <c r="B665" t="s">
        <v>992</v>
      </c>
      <c r="C665" s="99" t="s">
        <v>30</v>
      </c>
      <c r="D665">
        <f>VLOOKUP(A665, instituciones!$B$2:$D$79, 2, FALSE)</f>
        <v>40</v>
      </c>
      <c r="F665" t="str">
        <f t="shared" si="30"/>
        <v>GAYOSO MAMANI BELINDA</v>
      </c>
      <c r="G665" t="str">
        <f t="shared" si="31"/>
        <v>GAYOSO MAMANI</v>
      </c>
      <c r="H665" t="str">
        <f t="shared" si="32"/>
        <v>BELINDA</v>
      </c>
    </row>
    <row r="666" spans="1:8">
      <c r="A666" t="s">
        <v>188</v>
      </c>
      <c r="B666" t="s">
        <v>993</v>
      </c>
      <c r="C666" s="99" t="s">
        <v>30</v>
      </c>
      <c r="D666">
        <f>VLOOKUP(A666, instituciones!$B$2:$D$79, 2, FALSE)</f>
        <v>40</v>
      </c>
      <c r="F666" t="str">
        <f t="shared" si="30"/>
        <v>GONZALES ARIZALA GLADIS</v>
      </c>
      <c r="G666" t="str">
        <f t="shared" si="31"/>
        <v>GONZALES ARIZALA</v>
      </c>
      <c r="H666" t="str">
        <f t="shared" si="32"/>
        <v>GLADIS</v>
      </c>
    </row>
    <row r="667" spans="1:8">
      <c r="A667" t="s">
        <v>188</v>
      </c>
      <c r="B667" t="s">
        <v>994</v>
      </c>
      <c r="C667" s="99" t="s">
        <v>30</v>
      </c>
      <c r="D667">
        <f>VLOOKUP(A667, instituciones!$B$2:$D$79, 2, FALSE)</f>
        <v>40</v>
      </c>
      <c r="F667" t="str">
        <f t="shared" si="30"/>
        <v>GONZALES ARIZALA LOURDES</v>
      </c>
      <c r="G667" t="str">
        <f t="shared" si="31"/>
        <v>GONZALES ARIZALA</v>
      </c>
      <c r="H667" t="str">
        <f t="shared" si="32"/>
        <v>LOURDES</v>
      </c>
    </row>
    <row r="668" spans="1:8">
      <c r="A668" t="s">
        <v>188</v>
      </c>
      <c r="B668" t="s">
        <v>995</v>
      </c>
      <c r="C668" s="99" t="s">
        <v>30</v>
      </c>
      <c r="D668">
        <f>VLOOKUP(A668, instituciones!$B$2:$D$79, 2, FALSE)</f>
        <v>40</v>
      </c>
      <c r="F668" t="str">
        <f t="shared" si="30"/>
        <v>GONZALES FLORES YEFERSON</v>
      </c>
      <c r="G668" t="str">
        <f t="shared" si="31"/>
        <v>GONZALES FLORES</v>
      </c>
      <c r="H668" t="str">
        <f t="shared" si="32"/>
        <v>YEFERSON</v>
      </c>
    </row>
    <row r="669" spans="1:8">
      <c r="A669" t="s">
        <v>188</v>
      </c>
      <c r="B669" t="s">
        <v>996</v>
      </c>
      <c r="C669" s="99" t="s">
        <v>30</v>
      </c>
      <c r="D669">
        <f>VLOOKUP(A669, instituciones!$B$2:$D$79, 2, FALSE)</f>
        <v>40</v>
      </c>
      <c r="F669" t="str">
        <f t="shared" si="30"/>
        <v>JACHO APAZA BELINDA</v>
      </c>
      <c r="G669" t="str">
        <f t="shared" si="31"/>
        <v>JACHO APAZA</v>
      </c>
      <c r="H669" t="str">
        <f t="shared" si="32"/>
        <v>BELINDA</v>
      </c>
    </row>
    <row r="670" spans="1:8">
      <c r="A670" t="s">
        <v>188</v>
      </c>
      <c r="B670" t="s">
        <v>997</v>
      </c>
      <c r="C670" s="99" t="s">
        <v>30</v>
      </c>
      <c r="D670">
        <f>VLOOKUP(A670, instituciones!$B$2:$D$79, 2, FALSE)</f>
        <v>40</v>
      </c>
      <c r="F670" t="str">
        <f t="shared" si="30"/>
        <v>JACHO GAYOSO IDIA</v>
      </c>
      <c r="G670" t="str">
        <f t="shared" si="31"/>
        <v>JACHO GAYOSO</v>
      </c>
      <c r="H670" t="str">
        <f t="shared" si="32"/>
        <v>IDIA</v>
      </c>
    </row>
    <row r="671" spans="1:8">
      <c r="A671" t="s">
        <v>188</v>
      </c>
      <c r="B671" t="s">
        <v>998</v>
      </c>
      <c r="C671" s="99" t="s">
        <v>30</v>
      </c>
      <c r="D671">
        <f>VLOOKUP(A671, instituciones!$B$2:$D$79, 2, FALSE)</f>
        <v>40</v>
      </c>
      <c r="F671" t="str">
        <f t="shared" si="30"/>
        <v>QUISPE FLORES YESENIA YAMILED</v>
      </c>
      <c r="G671" t="str">
        <f t="shared" si="31"/>
        <v>QUISPE FLORES</v>
      </c>
      <c r="H671" t="str">
        <f t="shared" si="32"/>
        <v>YESENIA YAMILED</v>
      </c>
    </row>
    <row r="672" spans="1:8">
      <c r="A672" t="s">
        <v>188</v>
      </c>
      <c r="B672" t="s">
        <v>999</v>
      </c>
      <c r="C672" s="99" t="s">
        <v>30</v>
      </c>
      <c r="D672">
        <f>VLOOKUP(A672, instituciones!$B$2:$D$79, 2, FALSE)</f>
        <v>40</v>
      </c>
      <c r="F672" t="str">
        <f t="shared" si="30"/>
        <v>QUISPE GAYOSO JEFERSON</v>
      </c>
      <c r="G672" t="str">
        <f t="shared" si="31"/>
        <v>QUISPE GAYOSO</v>
      </c>
      <c r="H672" t="str">
        <f t="shared" si="32"/>
        <v>JEFERSON</v>
      </c>
    </row>
    <row r="673" spans="1:8">
      <c r="A673" t="s">
        <v>188</v>
      </c>
      <c r="B673" t="s">
        <v>1000</v>
      </c>
      <c r="C673" s="99" t="s">
        <v>30</v>
      </c>
      <c r="D673">
        <f>VLOOKUP(A673, instituciones!$B$2:$D$79, 2, FALSE)</f>
        <v>40</v>
      </c>
      <c r="F673" t="str">
        <f t="shared" si="30"/>
        <v>RODRIGUEZ SALCCA MARY SILVIA</v>
      </c>
      <c r="G673" t="str">
        <f t="shared" si="31"/>
        <v>RODRIGUEZ SALCCA</v>
      </c>
      <c r="H673" t="str">
        <f t="shared" si="32"/>
        <v>MARY SILVIA</v>
      </c>
    </row>
    <row r="674" spans="1:8">
      <c r="A674" t="s">
        <v>188</v>
      </c>
      <c r="B674" t="s">
        <v>1001</v>
      </c>
      <c r="C674" s="99" t="s">
        <v>30</v>
      </c>
      <c r="D674">
        <f>VLOOKUP(A674, instituciones!$B$2:$D$79, 2, FALSE)</f>
        <v>40</v>
      </c>
      <c r="F674" t="str">
        <f t="shared" si="30"/>
        <v>SALCCA CHURATA EDWIN ROY</v>
      </c>
      <c r="G674" t="str">
        <f t="shared" si="31"/>
        <v>SALCCA CHURATA</v>
      </c>
      <c r="H674" t="str">
        <f t="shared" si="32"/>
        <v>EDWIN ROY</v>
      </c>
    </row>
    <row r="675" spans="1:8">
      <c r="A675" t="s">
        <v>188</v>
      </c>
      <c r="B675" t="s">
        <v>1002</v>
      </c>
      <c r="C675" s="99" t="s">
        <v>30</v>
      </c>
      <c r="D675">
        <f>VLOOKUP(A675, instituciones!$B$2:$D$79, 2, FALSE)</f>
        <v>40</v>
      </c>
      <c r="F675" t="str">
        <f t="shared" si="30"/>
        <v>SALCCA QUISPE DINA</v>
      </c>
      <c r="G675" t="str">
        <f t="shared" si="31"/>
        <v>SALCCA QUISPE</v>
      </c>
      <c r="H675" t="str">
        <f t="shared" si="32"/>
        <v>DINA</v>
      </c>
    </row>
    <row r="676" spans="1:8">
      <c r="A676" t="s">
        <v>188</v>
      </c>
      <c r="B676" t="s">
        <v>1003</v>
      </c>
      <c r="C676" s="99" t="s">
        <v>30</v>
      </c>
      <c r="D676">
        <f>VLOOKUP(A676, instituciones!$B$2:$D$79, 2, FALSE)</f>
        <v>40</v>
      </c>
      <c r="F676" t="str">
        <f t="shared" si="30"/>
        <v>SAYHUA MINAYA YEDISA</v>
      </c>
      <c r="G676" t="str">
        <f t="shared" si="31"/>
        <v>SAYHUA MINAYA</v>
      </c>
      <c r="H676" t="str">
        <f t="shared" si="32"/>
        <v>YEDISA</v>
      </c>
    </row>
    <row r="677" spans="1:8">
      <c r="A677" t="s">
        <v>188</v>
      </c>
      <c r="B677" t="s">
        <v>1004</v>
      </c>
      <c r="C677" s="99" t="s">
        <v>30</v>
      </c>
      <c r="D677">
        <f>VLOOKUP(A677, instituciones!$B$2:$D$79, 2, FALSE)</f>
        <v>40</v>
      </c>
      <c r="F677" t="str">
        <f t="shared" si="30"/>
        <v>SUICHIRI CHALLA KAROLINA XIOMARA</v>
      </c>
      <c r="G677" t="str">
        <f t="shared" si="31"/>
        <v>SUICHIRI CHALLA</v>
      </c>
      <c r="H677" t="str">
        <f t="shared" si="32"/>
        <v>KAROLINA XIOMARA</v>
      </c>
    </row>
    <row r="678" spans="1:8">
      <c r="A678" t="s">
        <v>188</v>
      </c>
      <c r="B678" t="s">
        <v>1005</v>
      </c>
      <c r="C678" s="99" t="s">
        <v>30</v>
      </c>
      <c r="D678">
        <f>VLOOKUP(A678, instituciones!$B$2:$D$79, 2, FALSE)</f>
        <v>40</v>
      </c>
      <c r="F678" t="str">
        <f t="shared" si="30"/>
        <v>USCAMAYTA MOLINA BRUCE</v>
      </c>
      <c r="G678" t="str">
        <f t="shared" si="31"/>
        <v>USCAMAYTA MOLINA</v>
      </c>
      <c r="H678" t="str">
        <f t="shared" si="32"/>
        <v>BRUCE</v>
      </c>
    </row>
    <row r="679" spans="1:8">
      <c r="A679" t="s">
        <v>188</v>
      </c>
      <c r="B679" t="s">
        <v>1006</v>
      </c>
      <c r="C679" s="99" t="s">
        <v>30</v>
      </c>
      <c r="D679">
        <f>VLOOKUP(A679, instituciones!$B$2:$D$79, 2, FALSE)</f>
        <v>40</v>
      </c>
      <c r="F679" t="str">
        <f t="shared" si="30"/>
        <v>USCAMAYTA MONTESINOS KELY YANETH</v>
      </c>
      <c r="G679" t="str">
        <f t="shared" si="31"/>
        <v>USCAMAYTA MONTESINOS</v>
      </c>
      <c r="H679" t="str">
        <f t="shared" si="32"/>
        <v>KELY YANETH</v>
      </c>
    </row>
    <row r="680" spans="1:8">
      <c r="A680" t="s">
        <v>91</v>
      </c>
      <c r="B680" t="s">
        <v>307</v>
      </c>
      <c r="C680" s="99" t="s">
        <v>30</v>
      </c>
      <c r="D680">
        <f>VLOOKUP(A680, instituciones!$B$2:$D$79, 2, FALSE)</f>
        <v>41</v>
      </c>
      <c r="F680" t="str">
        <f t="shared" si="30"/>
        <v xml:space="preserve">QUISPE CHAMBI Luis Anderson </v>
      </c>
      <c r="G680" t="str">
        <f t="shared" si="31"/>
        <v>QUISPE CHAMBI</v>
      </c>
      <c r="H680" t="str">
        <f t="shared" si="32"/>
        <v xml:space="preserve">Luis Anderson </v>
      </c>
    </row>
    <row r="681" spans="1:8">
      <c r="A681" t="s">
        <v>91</v>
      </c>
      <c r="B681" t="s">
        <v>308</v>
      </c>
      <c r="C681" s="99" t="s">
        <v>30</v>
      </c>
      <c r="D681">
        <f>VLOOKUP(A681, instituciones!$B$2:$D$79, 2, FALSE)</f>
        <v>41</v>
      </c>
      <c r="F681" t="str">
        <f t="shared" si="30"/>
        <v>SUCAPUCA ANDRADE Valentin</v>
      </c>
      <c r="G681" t="str">
        <f t="shared" si="31"/>
        <v>SUCAPUCA ANDRADE</v>
      </c>
      <c r="H681" t="str">
        <f t="shared" si="32"/>
        <v>Valentin</v>
      </c>
    </row>
    <row r="682" spans="1:8">
      <c r="A682" t="s">
        <v>136</v>
      </c>
      <c r="B682" t="s">
        <v>497</v>
      </c>
      <c r="C682" s="99" t="s">
        <v>30</v>
      </c>
      <c r="D682">
        <f>VLOOKUP(A682, instituciones!$B$2:$D$79, 2, FALSE)</f>
        <v>42</v>
      </c>
      <c r="F682" t="str">
        <f t="shared" si="30"/>
        <v>AGUILAR HUAQUISTO ORIANA EMELI</v>
      </c>
      <c r="G682" t="str">
        <f t="shared" si="31"/>
        <v>AGUILAR HUAQUISTO</v>
      </c>
      <c r="H682" t="str">
        <f t="shared" si="32"/>
        <v>ORIANA EMELI</v>
      </c>
    </row>
    <row r="683" spans="1:8">
      <c r="A683" t="s">
        <v>136</v>
      </c>
      <c r="B683" t="s">
        <v>498</v>
      </c>
      <c r="C683" s="99" t="s">
        <v>30</v>
      </c>
      <c r="D683">
        <f>VLOOKUP(A683, instituciones!$B$2:$D$79, 2, FALSE)</f>
        <v>42</v>
      </c>
      <c r="F683" t="str">
        <f t="shared" si="30"/>
        <v>ANDRADE FLORES YOVANA</v>
      </c>
      <c r="G683" t="str">
        <f t="shared" si="31"/>
        <v>ANDRADE FLORES</v>
      </c>
      <c r="H683" t="str">
        <f t="shared" si="32"/>
        <v>YOVANA</v>
      </c>
    </row>
    <row r="684" spans="1:8">
      <c r="A684" t="s">
        <v>136</v>
      </c>
      <c r="B684" t="s">
        <v>499</v>
      </c>
      <c r="C684" s="99" t="s">
        <v>30</v>
      </c>
      <c r="D684">
        <f>VLOOKUP(A684, instituciones!$B$2:$D$79, 2, FALSE)</f>
        <v>42</v>
      </c>
      <c r="F684" t="str">
        <f t="shared" si="30"/>
        <v>CHURA OLIVERA JHAMILET ABIGAIL</v>
      </c>
      <c r="G684" t="str">
        <f t="shared" si="31"/>
        <v>CHURA OLIVERA</v>
      </c>
      <c r="H684" t="str">
        <f t="shared" si="32"/>
        <v>JHAMILET ABIGAIL</v>
      </c>
    </row>
    <row r="685" spans="1:8">
      <c r="A685" t="s">
        <v>136</v>
      </c>
      <c r="B685" t="s">
        <v>500</v>
      </c>
      <c r="C685" s="99" t="s">
        <v>30</v>
      </c>
      <c r="D685">
        <f>VLOOKUP(A685, instituciones!$B$2:$D$79, 2, FALSE)</f>
        <v>42</v>
      </c>
      <c r="F685" t="str">
        <f t="shared" si="30"/>
        <v>CUNO CCOA FERNANDO FRANN</v>
      </c>
      <c r="G685" t="str">
        <f t="shared" si="31"/>
        <v>CUNO CCOA</v>
      </c>
      <c r="H685" t="str">
        <f t="shared" si="32"/>
        <v>FERNANDO FRANN</v>
      </c>
    </row>
    <row r="686" spans="1:8">
      <c r="A686" t="s">
        <v>136</v>
      </c>
      <c r="B686" t="s">
        <v>501</v>
      </c>
      <c r="C686" s="99" t="s">
        <v>30</v>
      </c>
      <c r="D686">
        <f>VLOOKUP(A686, instituciones!$B$2:$D$79, 2, FALSE)</f>
        <v>42</v>
      </c>
      <c r="F686" t="str">
        <f t="shared" si="30"/>
        <v>HANCCO QUISPE JOSUE JHORMAN</v>
      </c>
      <c r="G686" t="str">
        <f t="shared" si="31"/>
        <v>HANCCO QUISPE</v>
      </c>
      <c r="H686" t="str">
        <f t="shared" si="32"/>
        <v>JOSUE JHORMAN</v>
      </c>
    </row>
    <row r="687" spans="1:8">
      <c r="A687" t="s">
        <v>136</v>
      </c>
      <c r="B687" t="s">
        <v>502</v>
      </c>
      <c r="C687" s="99" t="s">
        <v>30</v>
      </c>
      <c r="D687">
        <f>VLOOKUP(A687, instituciones!$B$2:$D$79, 2, FALSE)</f>
        <v>42</v>
      </c>
      <c r="F687" t="str">
        <f t="shared" si="30"/>
        <v>LANUDO QUISPE BRISAYDA</v>
      </c>
      <c r="G687" t="str">
        <f t="shared" si="31"/>
        <v>LANUDO QUISPE</v>
      </c>
      <c r="H687" t="str">
        <f t="shared" si="32"/>
        <v>BRISAYDA</v>
      </c>
    </row>
    <row r="688" spans="1:8">
      <c r="A688" t="s">
        <v>136</v>
      </c>
      <c r="B688" t="s">
        <v>503</v>
      </c>
      <c r="C688" s="99" t="s">
        <v>30</v>
      </c>
      <c r="D688">
        <f>VLOOKUP(A688, instituciones!$B$2:$D$79, 2, FALSE)</f>
        <v>42</v>
      </c>
      <c r="F688" t="str">
        <f t="shared" si="30"/>
        <v>LEON HANCCO ALEXANDER ROONEY</v>
      </c>
      <c r="G688" t="str">
        <f t="shared" si="31"/>
        <v>LEON HANCCO</v>
      </c>
      <c r="H688" t="str">
        <f t="shared" si="32"/>
        <v>ALEXANDER ROONEY</v>
      </c>
    </row>
    <row r="689" spans="1:8">
      <c r="A689" t="s">
        <v>136</v>
      </c>
      <c r="B689" t="s">
        <v>504</v>
      </c>
      <c r="C689" s="99" t="s">
        <v>30</v>
      </c>
      <c r="D689">
        <f>VLOOKUP(A689, instituciones!$B$2:$D$79, 2, FALSE)</f>
        <v>42</v>
      </c>
      <c r="F689" t="str">
        <f t="shared" si="30"/>
        <v>LOPEZ MAYTA FLOR LISET</v>
      </c>
      <c r="G689" t="str">
        <f t="shared" si="31"/>
        <v>LOPEZ MAYTA</v>
      </c>
      <c r="H689" t="str">
        <f t="shared" si="32"/>
        <v>FLOR LISET</v>
      </c>
    </row>
    <row r="690" spans="1:8">
      <c r="A690" t="s">
        <v>136</v>
      </c>
      <c r="B690" t="s">
        <v>505</v>
      </c>
      <c r="C690" s="99" t="s">
        <v>30</v>
      </c>
      <c r="D690">
        <f>VLOOKUP(A690, instituciones!$B$2:$D$79, 2, FALSE)</f>
        <v>42</v>
      </c>
      <c r="F690" t="str">
        <f t="shared" si="30"/>
        <v>LUNA CCANCCAPA JUAN CARLOS</v>
      </c>
      <c r="G690" t="str">
        <f t="shared" si="31"/>
        <v>LUNA CCANCCAPA</v>
      </c>
      <c r="H690" t="str">
        <f t="shared" si="32"/>
        <v>JUAN CARLOS</v>
      </c>
    </row>
    <row r="691" spans="1:8">
      <c r="A691" t="s">
        <v>136</v>
      </c>
      <c r="B691" t="s">
        <v>506</v>
      </c>
      <c r="C691" s="99" t="s">
        <v>30</v>
      </c>
      <c r="D691">
        <f>VLOOKUP(A691, instituciones!$B$2:$D$79, 2, FALSE)</f>
        <v>42</v>
      </c>
      <c r="F691" t="str">
        <f t="shared" si="30"/>
        <v>MORMONTOY CCOAJHON YACSON</v>
      </c>
      <c r="G691" t="str">
        <f t="shared" si="31"/>
        <v>MORMONTOY CCOAJHON</v>
      </c>
      <c r="H691" t="str">
        <f t="shared" si="32"/>
        <v>YACSON</v>
      </c>
    </row>
    <row r="692" spans="1:8">
      <c r="A692" t="s">
        <v>136</v>
      </c>
      <c r="B692" t="s">
        <v>507</v>
      </c>
      <c r="C692" s="99" t="s">
        <v>30</v>
      </c>
      <c r="D692">
        <f>VLOOKUP(A692, instituciones!$B$2:$D$79, 2, FALSE)</f>
        <v>42</v>
      </c>
      <c r="F692" t="str">
        <f t="shared" si="30"/>
        <v>TITO HANCCO SHANTAL YOVANA</v>
      </c>
      <c r="G692" t="str">
        <f t="shared" si="31"/>
        <v>TITO HANCCO</v>
      </c>
      <c r="H692" t="str">
        <f t="shared" si="32"/>
        <v>SHANTAL YOVANA</v>
      </c>
    </row>
    <row r="693" spans="1:8">
      <c r="A693" t="s">
        <v>136</v>
      </c>
      <c r="B693" t="s">
        <v>508</v>
      </c>
      <c r="C693" s="99" t="s">
        <v>30</v>
      </c>
      <c r="D693">
        <f>VLOOKUP(A693, instituciones!$B$2:$D$79, 2, FALSE)</f>
        <v>42</v>
      </c>
      <c r="F693" t="str">
        <f t="shared" si="30"/>
        <v>TURPO RAMOS SAHORI MIKEYLA</v>
      </c>
      <c r="G693" t="str">
        <f t="shared" si="31"/>
        <v>TURPO RAMOS</v>
      </c>
      <c r="H693" t="str">
        <f t="shared" si="32"/>
        <v>SAHORI MIKEYLA</v>
      </c>
    </row>
    <row r="694" spans="1:8">
      <c r="A694" t="s">
        <v>136</v>
      </c>
      <c r="B694" t="s">
        <v>509</v>
      </c>
      <c r="C694" s="99" t="s">
        <v>30</v>
      </c>
      <c r="D694">
        <f>VLOOKUP(A694, instituciones!$B$2:$D$79, 2, FALSE)</f>
        <v>42</v>
      </c>
      <c r="F694" t="str">
        <f t="shared" si="30"/>
        <v>ZUBIETA ACROTA ANYI SHAROL</v>
      </c>
      <c r="G694" t="str">
        <f t="shared" si="31"/>
        <v>ZUBIETA ACROTA</v>
      </c>
      <c r="H694" t="str">
        <f t="shared" si="32"/>
        <v>ANYI SHAROL</v>
      </c>
    </row>
    <row r="695" spans="1:8">
      <c r="A695" t="s">
        <v>136</v>
      </c>
      <c r="B695" t="s">
        <v>510</v>
      </c>
      <c r="C695" s="99" t="s">
        <v>30</v>
      </c>
      <c r="D695">
        <f>VLOOKUP(A695, instituciones!$B$2:$D$79, 2, FALSE)</f>
        <v>42</v>
      </c>
      <c r="F695" t="str">
        <f t="shared" si="30"/>
        <v>ZUBIETA SANCCA ANTUANETH ROXANA</v>
      </c>
      <c r="G695" t="str">
        <f t="shared" si="31"/>
        <v>ZUBIETA SANCCA</v>
      </c>
      <c r="H695" t="str">
        <f t="shared" si="32"/>
        <v>ANTUANETH ROXANA</v>
      </c>
    </row>
    <row r="696" spans="1:8">
      <c r="A696" t="s">
        <v>136</v>
      </c>
      <c r="B696" t="s">
        <v>511</v>
      </c>
      <c r="C696" s="99" t="s">
        <v>30</v>
      </c>
      <c r="D696">
        <f>VLOOKUP(A696, instituciones!$B$2:$D$79, 2, FALSE)</f>
        <v>42</v>
      </c>
      <c r="F696" t="str">
        <f t="shared" si="30"/>
        <v>ZUBIETA ZARA MILDER</v>
      </c>
      <c r="G696" t="str">
        <f t="shared" si="31"/>
        <v>ZUBIETA ZARA</v>
      </c>
      <c r="H696" t="str">
        <f t="shared" si="32"/>
        <v>MILDER</v>
      </c>
    </row>
    <row r="697" spans="1:8">
      <c r="A697" t="s">
        <v>190</v>
      </c>
      <c r="B697" t="s">
        <v>1100</v>
      </c>
      <c r="C697" s="99" t="s">
        <v>30</v>
      </c>
      <c r="D697">
        <f>VLOOKUP(A697, instituciones!$B$2:$D$79, 2, FALSE)</f>
        <v>43</v>
      </c>
      <c r="F697" t="str">
        <f t="shared" si="30"/>
        <v>Chislla Huaman Elena</v>
      </c>
      <c r="G697" t="str">
        <f t="shared" si="31"/>
        <v>Chislla Huaman</v>
      </c>
      <c r="H697" t="str">
        <f t="shared" si="32"/>
        <v>Elena</v>
      </c>
    </row>
    <row r="698" spans="1:8">
      <c r="A698" t="s">
        <v>190</v>
      </c>
      <c r="B698" t="s">
        <v>1101</v>
      </c>
      <c r="C698" s="99" t="s">
        <v>30</v>
      </c>
      <c r="D698">
        <f>VLOOKUP(A698, instituciones!$B$2:$D$79, 2, FALSE)</f>
        <v>43</v>
      </c>
      <c r="F698" t="str">
        <f t="shared" si="30"/>
        <v>Florea Garcia Guido Benildo</v>
      </c>
      <c r="G698" t="str">
        <f t="shared" si="31"/>
        <v>Florea Garcia</v>
      </c>
      <c r="H698" t="str">
        <f t="shared" si="32"/>
        <v>Guido Benildo</v>
      </c>
    </row>
    <row r="699" spans="1:8">
      <c r="A699" t="s">
        <v>190</v>
      </c>
      <c r="B699" t="s">
        <v>1102</v>
      </c>
      <c r="C699" s="99" t="s">
        <v>30</v>
      </c>
      <c r="D699">
        <f>VLOOKUP(A699, instituciones!$B$2:$D$79, 2, FALSE)</f>
        <v>43</v>
      </c>
      <c r="F699" t="str">
        <f t="shared" si="30"/>
        <v>Flores Molina Marco Antonio</v>
      </c>
      <c r="G699" t="str">
        <f t="shared" si="31"/>
        <v>Flores Molina</v>
      </c>
      <c r="H699" t="str">
        <f t="shared" si="32"/>
        <v>Marco Antonio</v>
      </c>
    </row>
    <row r="700" spans="1:8">
      <c r="A700" t="s">
        <v>190</v>
      </c>
      <c r="B700" t="s">
        <v>1103</v>
      </c>
      <c r="C700" s="99" t="s">
        <v>30</v>
      </c>
      <c r="D700">
        <f>VLOOKUP(A700, instituciones!$B$2:$D$79, 2, FALSE)</f>
        <v>43</v>
      </c>
      <c r="F700" t="str">
        <f t="shared" si="30"/>
        <v>Garcia Ccasa Fani Graciela</v>
      </c>
      <c r="G700" t="str">
        <f t="shared" si="31"/>
        <v>Garcia Ccasa</v>
      </c>
      <c r="H700" t="str">
        <f t="shared" si="32"/>
        <v>Fani Graciela</v>
      </c>
    </row>
    <row r="701" spans="1:8">
      <c r="A701" t="s">
        <v>190</v>
      </c>
      <c r="B701" t="s">
        <v>1104</v>
      </c>
      <c r="C701" s="99" t="s">
        <v>30</v>
      </c>
      <c r="D701">
        <f>VLOOKUP(A701, instituciones!$B$2:$D$79, 2, FALSE)</f>
        <v>43</v>
      </c>
      <c r="F701" t="str">
        <f t="shared" si="30"/>
        <v>Mamani Vargas Huber Adan</v>
      </c>
      <c r="G701" t="str">
        <f t="shared" si="31"/>
        <v>Mamani Vargas</v>
      </c>
      <c r="H701" t="str">
        <f t="shared" si="32"/>
        <v>Huber Adan</v>
      </c>
    </row>
    <row r="702" spans="1:8">
      <c r="A702" t="s">
        <v>190</v>
      </c>
      <c r="B702" t="s">
        <v>1105</v>
      </c>
      <c r="C702" s="99" t="s">
        <v>30</v>
      </c>
      <c r="D702">
        <f>VLOOKUP(A702, instituciones!$B$2:$D$79, 2, FALSE)</f>
        <v>43</v>
      </c>
      <c r="F702" t="str">
        <f t="shared" si="30"/>
        <v>Mayhua Mamani Grover Reyner</v>
      </c>
      <c r="G702" t="str">
        <f t="shared" si="31"/>
        <v>Mayhua Mamani</v>
      </c>
      <c r="H702" t="str">
        <f t="shared" si="32"/>
        <v>Grover Reyner</v>
      </c>
    </row>
    <row r="703" spans="1:8">
      <c r="A703" t="s">
        <v>190</v>
      </c>
      <c r="B703" t="s">
        <v>1106</v>
      </c>
      <c r="C703" s="99" t="s">
        <v>30</v>
      </c>
      <c r="D703">
        <f>VLOOKUP(A703, instituciones!$B$2:$D$79, 2, FALSE)</f>
        <v>43</v>
      </c>
      <c r="F703" t="str">
        <f t="shared" si="30"/>
        <v>Mayhua QuispeEdgar Becler</v>
      </c>
      <c r="G703" t="str">
        <f t="shared" si="31"/>
        <v>Mayhua QuispeEdgar</v>
      </c>
      <c r="H703" t="str">
        <f t="shared" si="32"/>
        <v>Becler</v>
      </c>
    </row>
    <row r="704" spans="1:8">
      <c r="A704" t="s">
        <v>190</v>
      </c>
      <c r="B704" t="s">
        <v>1107</v>
      </c>
      <c r="C704" s="99" t="s">
        <v>30</v>
      </c>
      <c r="D704">
        <f>VLOOKUP(A704, instituciones!$B$2:$D$79, 2, FALSE)</f>
        <v>43</v>
      </c>
      <c r="F704" t="str">
        <f t="shared" si="30"/>
        <v>Tacca Mamani Yojan</v>
      </c>
      <c r="G704" t="str">
        <f t="shared" si="31"/>
        <v>Tacca Mamani</v>
      </c>
      <c r="H704" t="str">
        <f t="shared" si="32"/>
        <v>Yojan</v>
      </c>
    </row>
    <row r="705" spans="1:8">
      <c r="A705" t="s">
        <v>190</v>
      </c>
      <c r="B705" t="s">
        <v>1108</v>
      </c>
      <c r="C705" s="99" t="s">
        <v>30</v>
      </c>
      <c r="D705">
        <f>VLOOKUP(A705, instituciones!$B$2:$D$79, 2, FALSE)</f>
        <v>43</v>
      </c>
      <c r="F705" t="str">
        <f t="shared" si="30"/>
        <v>Zapana Vargas Zultner Erick</v>
      </c>
      <c r="G705" t="str">
        <f t="shared" si="31"/>
        <v>Zapana Vargas</v>
      </c>
      <c r="H705" t="str">
        <f t="shared" si="32"/>
        <v>Zultner Erick</v>
      </c>
    </row>
    <row r="706" spans="1:8">
      <c r="A706" t="s">
        <v>182</v>
      </c>
      <c r="B706" t="s">
        <v>1112</v>
      </c>
      <c r="C706" s="99" t="s">
        <v>30</v>
      </c>
      <c r="D706">
        <f>VLOOKUP(A706, instituciones!$B$2:$D$79, 2, FALSE)</f>
        <v>44</v>
      </c>
      <c r="F706" t="str">
        <f t="shared" si="30"/>
        <v>DEZA PACOSONCCO Jheyson Celestino</v>
      </c>
      <c r="G706" t="str">
        <f t="shared" si="31"/>
        <v>DEZA PACOSONCCO</v>
      </c>
      <c r="H706" t="str">
        <f t="shared" si="32"/>
        <v>Jheyson Celestino</v>
      </c>
    </row>
    <row r="707" spans="1:8">
      <c r="A707" t="s">
        <v>182</v>
      </c>
      <c r="B707" t="s">
        <v>1113</v>
      </c>
      <c r="C707" s="99" t="s">
        <v>30</v>
      </c>
      <c r="D707">
        <f>VLOOKUP(A707, instituciones!$B$2:$D$79, 2, FALSE)</f>
        <v>44</v>
      </c>
      <c r="F707" t="str">
        <f t="shared" ref="F707:F770" si="33">SUBSTITUTE(B707,",","")</f>
        <v>GARCIA POSO Carolina</v>
      </c>
      <c r="G707" t="str">
        <f t="shared" ref="G707:G770" si="34">CONCATENATE(LEFT(F707, FIND(" ", F707)-1), " ", LEFT(RIGHT(F707, LEN(F707)-FIND(" ", F707)), FIND(" ", RIGHT(F707, LEN(F707)-FIND(" ", F707)))-1))</f>
        <v>GARCIA POSO</v>
      </c>
      <c r="H707" t="str">
        <f t="shared" ref="H707:H770" si="35">RIGHT(F707, LEN(F707) - FIND(" ",F707, FIND(" ",F707)+1))</f>
        <v>Carolina</v>
      </c>
    </row>
    <row r="708" spans="1:8">
      <c r="A708" t="s">
        <v>182</v>
      </c>
      <c r="B708" t="s">
        <v>1114</v>
      </c>
      <c r="C708" s="99" t="s">
        <v>30</v>
      </c>
      <c r="D708">
        <f>VLOOKUP(A708, instituciones!$B$2:$D$79, 2, FALSE)</f>
        <v>44</v>
      </c>
      <c r="F708" t="str">
        <f t="shared" si="33"/>
        <v>HUARICALLO FIGUEREDO Eduardo</v>
      </c>
      <c r="G708" t="str">
        <f t="shared" si="34"/>
        <v>HUARICALLO FIGUEREDO</v>
      </c>
      <c r="H708" t="str">
        <f t="shared" si="35"/>
        <v>Eduardo</v>
      </c>
    </row>
    <row r="709" spans="1:8">
      <c r="A709" t="s">
        <v>182</v>
      </c>
      <c r="B709" t="s">
        <v>1115</v>
      </c>
      <c r="C709" s="99" t="s">
        <v>30</v>
      </c>
      <c r="D709">
        <f>VLOOKUP(A709, instituciones!$B$2:$D$79, 2, FALSE)</f>
        <v>44</v>
      </c>
      <c r="F709" t="str">
        <f t="shared" si="33"/>
        <v>LAURA MAMANI Uvaldo</v>
      </c>
      <c r="G709" t="str">
        <f t="shared" si="34"/>
        <v>LAURA MAMANI</v>
      </c>
      <c r="H709" t="str">
        <f t="shared" si="35"/>
        <v>Uvaldo</v>
      </c>
    </row>
    <row r="710" spans="1:8">
      <c r="A710" t="s">
        <v>182</v>
      </c>
      <c r="B710" t="s">
        <v>1116</v>
      </c>
      <c r="C710" s="99" t="s">
        <v>30</v>
      </c>
      <c r="D710">
        <f>VLOOKUP(A710, instituciones!$B$2:$D$79, 2, FALSE)</f>
        <v>44</v>
      </c>
      <c r="F710" t="str">
        <f t="shared" si="33"/>
        <v>MAMANI HUARICALLO Reynaldo</v>
      </c>
      <c r="G710" t="str">
        <f t="shared" si="34"/>
        <v>MAMANI HUARICALLO</v>
      </c>
      <c r="H710" t="str">
        <f t="shared" si="35"/>
        <v>Reynaldo</v>
      </c>
    </row>
    <row r="711" spans="1:8">
      <c r="A711" t="s">
        <v>182</v>
      </c>
      <c r="B711" t="s">
        <v>1117</v>
      </c>
      <c r="C711" s="99" t="s">
        <v>30</v>
      </c>
      <c r="D711">
        <f>VLOOKUP(A711, instituciones!$B$2:$D$79, 2, FALSE)</f>
        <v>44</v>
      </c>
      <c r="F711" t="str">
        <f t="shared" si="33"/>
        <v>MOLINA MOLINA Yemer</v>
      </c>
      <c r="G711" t="str">
        <f t="shared" si="34"/>
        <v>MOLINA MOLINA</v>
      </c>
      <c r="H711" t="str">
        <f t="shared" si="35"/>
        <v>Yemer</v>
      </c>
    </row>
    <row r="712" spans="1:8">
      <c r="A712" t="s">
        <v>182</v>
      </c>
      <c r="B712" t="s">
        <v>1118</v>
      </c>
      <c r="C712" s="99" t="s">
        <v>30</v>
      </c>
      <c r="D712">
        <f>VLOOKUP(A712, instituciones!$B$2:$D$79, 2, FALSE)</f>
        <v>44</v>
      </c>
      <c r="F712" t="str">
        <f t="shared" si="33"/>
        <v>USCAMAYTA VARGAS Elmer Wilber</v>
      </c>
      <c r="G712" t="str">
        <f t="shared" si="34"/>
        <v>USCAMAYTA VARGAS</v>
      </c>
      <c r="H712" t="str">
        <f t="shared" si="35"/>
        <v>Elmer Wilber</v>
      </c>
    </row>
    <row r="713" spans="1:8">
      <c r="A713" t="s">
        <v>182</v>
      </c>
      <c r="B713" t="s">
        <v>1119</v>
      </c>
      <c r="C713" s="99" t="s">
        <v>30</v>
      </c>
      <c r="D713">
        <f>VLOOKUP(A713, instituciones!$B$2:$D$79, 2, FALSE)</f>
        <v>44</v>
      </c>
      <c r="F713" t="str">
        <f t="shared" si="33"/>
        <v>VARGAS ZAPANA Edwin</v>
      </c>
      <c r="G713" t="str">
        <f t="shared" si="34"/>
        <v>VARGAS ZAPANA</v>
      </c>
      <c r="H713" t="str">
        <f t="shared" si="35"/>
        <v>Edwin</v>
      </c>
    </row>
    <row r="714" spans="1:8">
      <c r="A714" t="s">
        <v>219</v>
      </c>
      <c r="B714" t="s">
        <v>1150</v>
      </c>
      <c r="C714" s="99" t="s">
        <v>30</v>
      </c>
      <c r="D714">
        <f>VLOOKUP(A714, instituciones!$B$2:$D$79, 2, FALSE)</f>
        <v>45</v>
      </c>
      <c r="F714" t="str">
        <f t="shared" si="33"/>
        <v>BUTTGENBACH VEGA Crisly Elizabeth</v>
      </c>
      <c r="G714" t="str">
        <f t="shared" si="34"/>
        <v>BUTTGENBACH VEGA</v>
      </c>
      <c r="H714" t="str">
        <f t="shared" si="35"/>
        <v>Crisly Elizabeth</v>
      </c>
    </row>
    <row r="715" spans="1:8">
      <c r="A715" t="s">
        <v>121</v>
      </c>
      <c r="B715" t="s">
        <v>385</v>
      </c>
      <c r="C715" s="99" t="s">
        <v>30</v>
      </c>
      <c r="D715">
        <f>VLOOKUP(A715, instituciones!$B$2:$D$79, 2, FALSE)</f>
        <v>46</v>
      </c>
      <c r="F715" t="str">
        <f t="shared" si="33"/>
        <v>EMANUEL JACHO YERSON</v>
      </c>
      <c r="G715" t="str">
        <f t="shared" si="34"/>
        <v>EMANUEL JACHO</v>
      </c>
      <c r="H715" t="str">
        <f t="shared" si="35"/>
        <v>YERSON</v>
      </c>
    </row>
    <row r="716" spans="1:8">
      <c r="A716" t="s">
        <v>121</v>
      </c>
      <c r="B716" t="s">
        <v>386</v>
      </c>
      <c r="C716" s="99" t="s">
        <v>30</v>
      </c>
      <c r="D716">
        <f>VLOOKUP(A716, instituciones!$B$2:$D$79, 2, FALSE)</f>
        <v>46</v>
      </c>
      <c r="F716" t="str">
        <f t="shared" si="33"/>
        <v>MAYTA TURPO RINA MARIELA</v>
      </c>
      <c r="G716" t="str">
        <f t="shared" si="34"/>
        <v>MAYTA TURPO</v>
      </c>
      <c r="H716" t="str">
        <f t="shared" si="35"/>
        <v>RINA MARIELA</v>
      </c>
    </row>
    <row r="717" spans="1:8">
      <c r="A717" t="s">
        <v>13</v>
      </c>
      <c r="B717" t="s">
        <v>1120</v>
      </c>
      <c r="C717" s="99" t="s">
        <v>30</v>
      </c>
      <c r="D717">
        <f>VLOOKUP(A717, instituciones!$B$2:$D$79, 2, FALSE)</f>
        <v>47</v>
      </c>
      <c r="F717" t="str">
        <f t="shared" si="33"/>
        <v>LUQUE MASCO Alexander Willy Carlos</v>
      </c>
      <c r="G717" t="str">
        <f t="shared" si="34"/>
        <v>LUQUE MASCO</v>
      </c>
      <c r="H717" t="str">
        <f t="shared" si="35"/>
        <v>Alexander Willy Carlos</v>
      </c>
    </row>
    <row r="718" spans="1:8">
      <c r="A718" t="s">
        <v>13</v>
      </c>
      <c r="B718" t="s">
        <v>1121</v>
      </c>
      <c r="C718" s="99" t="s">
        <v>30</v>
      </c>
      <c r="D718">
        <f>VLOOKUP(A718, instituciones!$B$2:$D$79, 2, FALSE)</f>
        <v>47</v>
      </c>
      <c r="F718" t="str">
        <f t="shared" si="33"/>
        <v>MAMANI GARCIA Wiliam Yunior</v>
      </c>
      <c r="G718" t="str">
        <f t="shared" si="34"/>
        <v>MAMANI GARCIA</v>
      </c>
      <c r="H718" t="str">
        <f t="shared" si="35"/>
        <v>Wiliam Yunior</v>
      </c>
    </row>
    <row r="719" spans="1:8">
      <c r="A719" t="s">
        <v>13</v>
      </c>
      <c r="B719" t="s">
        <v>1122</v>
      </c>
      <c r="C719" s="99" t="s">
        <v>30</v>
      </c>
      <c r="D719">
        <f>VLOOKUP(A719, instituciones!$B$2:$D$79, 2, FALSE)</f>
        <v>47</v>
      </c>
      <c r="F719" t="str">
        <f t="shared" si="33"/>
        <v>SANTANDER JAVIER Yazumi Yamile</v>
      </c>
      <c r="G719" t="str">
        <f t="shared" si="34"/>
        <v>SANTANDER JAVIER</v>
      </c>
      <c r="H719" t="str">
        <f t="shared" si="35"/>
        <v>Yazumi Yamile</v>
      </c>
    </row>
    <row r="720" spans="1:8">
      <c r="A720" t="s">
        <v>174</v>
      </c>
      <c r="B720" t="s">
        <v>736</v>
      </c>
      <c r="C720" s="99" t="s">
        <v>30</v>
      </c>
      <c r="D720">
        <f>VLOOKUP(A720, instituciones!$B$2:$D$79, 2, FALSE)</f>
        <v>48</v>
      </c>
      <c r="F720" t="str">
        <f t="shared" si="33"/>
        <v>Soncco Alcca Sheyla Sonaly</v>
      </c>
      <c r="G720" t="str">
        <f t="shared" si="34"/>
        <v>Soncco Alcca</v>
      </c>
      <c r="H720" t="str">
        <f t="shared" si="35"/>
        <v>Sheyla Sonaly</v>
      </c>
    </row>
    <row r="721" spans="1:8">
      <c r="A721" t="s">
        <v>176</v>
      </c>
      <c r="B721" t="s">
        <v>737</v>
      </c>
      <c r="C721" s="99" t="s">
        <v>30</v>
      </c>
      <c r="D721">
        <f>VLOOKUP(A721, instituciones!$B$2:$D$79, 2, FALSE)</f>
        <v>49</v>
      </c>
      <c r="F721" t="str">
        <f t="shared" si="33"/>
        <v>ALFEREZ LUNA GRISEHT RUBY</v>
      </c>
      <c r="G721" t="str">
        <f t="shared" si="34"/>
        <v>ALFEREZ LUNA</v>
      </c>
      <c r="H721" t="str">
        <f t="shared" si="35"/>
        <v>GRISEHT RUBY</v>
      </c>
    </row>
    <row r="722" spans="1:8">
      <c r="A722" t="s">
        <v>176</v>
      </c>
      <c r="B722" t="s">
        <v>738</v>
      </c>
      <c r="C722" s="99" t="s">
        <v>30</v>
      </c>
      <c r="D722">
        <f>VLOOKUP(A722, instituciones!$B$2:$D$79, 2, FALSE)</f>
        <v>49</v>
      </c>
      <c r="F722" t="str">
        <f t="shared" si="33"/>
        <v>ANDRADE HUAHUASONCCO ANGUI L</v>
      </c>
      <c r="G722" t="str">
        <f t="shared" si="34"/>
        <v>ANDRADE HUAHUASONCCO</v>
      </c>
      <c r="H722" t="str">
        <f t="shared" si="35"/>
        <v>ANGUI L</v>
      </c>
    </row>
    <row r="723" spans="1:8">
      <c r="A723" t="s">
        <v>176</v>
      </c>
      <c r="B723" t="s">
        <v>739</v>
      </c>
      <c r="C723" s="99" t="s">
        <v>30</v>
      </c>
      <c r="D723">
        <f>VLOOKUP(A723, instituciones!$B$2:$D$79, 2, FALSE)</f>
        <v>49</v>
      </c>
      <c r="F723" t="str">
        <f t="shared" si="33"/>
        <v>CENTENO ARIAS BERCKI MATEO</v>
      </c>
      <c r="G723" t="str">
        <f t="shared" si="34"/>
        <v>CENTENO ARIAS</v>
      </c>
      <c r="H723" t="str">
        <f t="shared" si="35"/>
        <v>BERCKI MATEO</v>
      </c>
    </row>
    <row r="724" spans="1:8">
      <c r="A724" t="s">
        <v>176</v>
      </c>
      <c r="B724" t="s">
        <v>740</v>
      </c>
      <c r="C724" s="99" t="s">
        <v>30</v>
      </c>
      <c r="D724">
        <f>VLOOKUP(A724, instituciones!$B$2:$D$79, 2, FALSE)</f>
        <v>49</v>
      </c>
      <c r="F724" t="str">
        <f t="shared" si="33"/>
        <v>CONDORI CACERES MAURICIO FELIX</v>
      </c>
      <c r="G724" t="str">
        <f t="shared" si="34"/>
        <v>CONDORI CACERES</v>
      </c>
      <c r="H724" t="str">
        <f t="shared" si="35"/>
        <v>MAURICIO FELIX</v>
      </c>
    </row>
    <row r="725" spans="1:8">
      <c r="A725" t="s">
        <v>176</v>
      </c>
      <c r="B725" t="s">
        <v>741</v>
      </c>
      <c r="C725" s="99" t="s">
        <v>30</v>
      </c>
      <c r="D725">
        <f>VLOOKUP(A725, instituciones!$B$2:$D$79, 2, FALSE)</f>
        <v>49</v>
      </c>
      <c r="F725" t="str">
        <f t="shared" si="33"/>
        <v>HANCCO HILARI RONY MARTIN</v>
      </c>
      <c r="G725" t="str">
        <f t="shared" si="34"/>
        <v>HANCCO HILARI</v>
      </c>
      <c r="H725" t="str">
        <f t="shared" si="35"/>
        <v>RONY MARTIN</v>
      </c>
    </row>
    <row r="726" spans="1:8">
      <c r="A726" t="s">
        <v>176</v>
      </c>
      <c r="B726" t="s">
        <v>742</v>
      </c>
      <c r="C726" s="99" t="s">
        <v>30</v>
      </c>
      <c r="D726">
        <f>VLOOKUP(A726, instituciones!$B$2:$D$79, 2, FALSE)</f>
        <v>49</v>
      </c>
      <c r="F726" t="str">
        <f t="shared" si="33"/>
        <v>HUAYTA MARAS ALEX DAYIRO</v>
      </c>
      <c r="G726" t="str">
        <f t="shared" si="34"/>
        <v>HUAYTA MARAS</v>
      </c>
      <c r="H726" t="str">
        <f t="shared" si="35"/>
        <v>ALEX DAYIRO</v>
      </c>
    </row>
    <row r="727" spans="1:8">
      <c r="A727" t="s">
        <v>176</v>
      </c>
      <c r="B727" t="s">
        <v>743</v>
      </c>
      <c r="C727" s="99" t="s">
        <v>30</v>
      </c>
      <c r="D727">
        <f>VLOOKUP(A727, instituciones!$B$2:$D$79, 2, FALSE)</f>
        <v>49</v>
      </c>
      <c r="F727" t="str">
        <f t="shared" si="33"/>
        <v>MAMANI ANTESANA NIKOL A.</v>
      </c>
      <c r="G727" t="str">
        <f t="shared" si="34"/>
        <v>MAMANI ANTESANA</v>
      </c>
      <c r="H727" t="str">
        <f t="shared" si="35"/>
        <v>NIKOL A.</v>
      </c>
    </row>
    <row r="728" spans="1:8">
      <c r="A728" t="s">
        <v>176</v>
      </c>
      <c r="B728" t="s">
        <v>744</v>
      </c>
      <c r="C728" s="99" t="s">
        <v>30</v>
      </c>
      <c r="D728">
        <f>VLOOKUP(A728, instituciones!$B$2:$D$79, 2, FALSE)</f>
        <v>49</v>
      </c>
      <c r="F728" t="str">
        <f t="shared" si="33"/>
        <v>MAMANI CCOYTO REYNA SENOVIA</v>
      </c>
      <c r="G728" t="str">
        <f t="shared" si="34"/>
        <v>MAMANI CCOYTO</v>
      </c>
      <c r="H728" t="str">
        <f t="shared" si="35"/>
        <v>REYNA SENOVIA</v>
      </c>
    </row>
    <row r="729" spans="1:8">
      <c r="A729" t="s">
        <v>176</v>
      </c>
      <c r="B729" t="s">
        <v>745</v>
      </c>
      <c r="C729" s="99" t="s">
        <v>30</v>
      </c>
      <c r="D729">
        <f>VLOOKUP(A729, instituciones!$B$2:$D$79, 2, FALSE)</f>
        <v>49</v>
      </c>
      <c r="F729" t="str">
        <f t="shared" si="33"/>
        <v>MARAS HANCCO ESTEBAN AMERICO</v>
      </c>
      <c r="G729" t="str">
        <f t="shared" si="34"/>
        <v>MARAS HANCCO</v>
      </c>
      <c r="H729" t="str">
        <f t="shared" si="35"/>
        <v>ESTEBAN AMERICO</v>
      </c>
    </row>
    <row r="730" spans="1:8">
      <c r="A730" t="s">
        <v>176</v>
      </c>
      <c r="B730" t="s">
        <v>746</v>
      </c>
      <c r="C730" s="99" t="s">
        <v>30</v>
      </c>
      <c r="D730">
        <f>VLOOKUP(A730, instituciones!$B$2:$D$79, 2, FALSE)</f>
        <v>49</v>
      </c>
      <c r="F730" t="str">
        <f t="shared" si="33"/>
        <v>MEXICANO SALAS SEBASTIAN R.</v>
      </c>
      <c r="G730" t="str">
        <f t="shared" si="34"/>
        <v>MEXICANO SALAS</v>
      </c>
      <c r="H730" t="str">
        <f t="shared" si="35"/>
        <v>SEBASTIAN R.</v>
      </c>
    </row>
    <row r="731" spans="1:8">
      <c r="A731" t="s">
        <v>176</v>
      </c>
      <c r="B731" t="s">
        <v>747</v>
      </c>
      <c r="C731" s="99" t="s">
        <v>30</v>
      </c>
      <c r="D731">
        <f>VLOOKUP(A731, instituciones!$B$2:$D$79, 2, FALSE)</f>
        <v>49</v>
      </c>
      <c r="F731" t="str">
        <f t="shared" si="33"/>
        <v>PACCO CHECMAPOCCO NANCY G.</v>
      </c>
      <c r="G731" t="str">
        <f t="shared" si="34"/>
        <v>PACCO CHECMAPOCCO</v>
      </c>
      <c r="H731" t="str">
        <f t="shared" si="35"/>
        <v>NANCY G.</v>
      </c>
    </row>
    <row r="732" spans="1:8">
      <c r="A732" t="s">
        <v>176</v>
      </c>
      <c r="B732" t="s">
        <v>748</v>
      </c>
      <c r="C732" s="99" t="s">
        <v>30</v>
      </c>
      <c r="D732">
        <f>VLOOKUP(A732, instituciones!$B$2:$D$79, 2, FALSE)</f>
        <v>49</v>
      </c>
      <c r="F732" t="str">
        <f t="shared" si="33"/>
        <v>PACHAPUMA ONOFRE DENISSE Y.</v>
      </c>
      <c r="G732" t="str">
        <f t="shared" si="34"/>
        <v>PACHAPUMA ONOFRE</v>
      </c>
      <c r="H732" t="str">
        <f t="shared" si="35"/>
        <v>DENISSE Y.</v>
      </c>
    </row>
    <row r="733" spans="1:8">
      <c r="A733" t="s">
        <v>176</v>
      </c>
      <c r="B733" t="s">
        <v>749</v>
      </c>
      <c r="C733" s="99" t="s">
        <v>30</v>
      </c>
      <c r="D733">
        <f>VLOOKUP(A733, instituciones!$B$2:$D$79, 2, FALSE)</f>
        <v>49</v>
      </c>
      <c r="F733" t="str">
        <f t="shared" si="33"/>
        <v>PUMA RAMOS EVER ANGEL</v>
      </c>
      <c r="G733" t="str">
        <f t="shared" si="34"/>
        <v>PUMA RAMOS</v>
      </c>
      <c r="H733" t="str">
        <f t="shared" si="35"/>
        <v>EVER ANGEL</v>
      </c>
    </row>
    <row r="734" spans="1:8">
      <c r="A734" t="s">
        <v>176</v>
      </c>
      <c r="B734" t="s">
        <v>750</v>
      </c>
      <c r="C734" s="99" t="s">
        <v>30</v>
      </c>
      <c r="D734">
        <f>VLOOKUP(A734, instituciones!$B$2:$D$79, 2, FALSE)</f>
        <v>49</v>
      </c>
      <c r="F734" t="str">
        <f t="shared" si="33"/>
        <v>QUISPE MAMANI DONI NILMAR</v>
      </c>
      <c r="G734" t="str">
        <f t="shared" si="34"/>
        <v>QUISPE MAMANI</v>
      </c>
      <c r="H734" t="str">
        <f t="shared" si="35"/>
        <v>DONI NILMAR</v>
      </c>
    </row>
    <row r="735" spans="1:8">
      <c r="A735" t="s">
        <v>176</v>
      </c>
      <c r="B735" t="s">
        <v>751</v>
      </c>
      <c r="C735" s="99" t="s">
        <v>30</v>
      </c>
      <c r="D735">
        <f>VLOOKUP(A735, instituciones!$B$2:$D$79, 2, FALSE)</f>
        <v>49</v>
      </c>
      <c r="F735" t="str">
        <f t="shared" si="33"/>
        <v>QUISPE MAMANI JUANA</v>
      </c>
      <c r="G735" t="str">
        <f t="shared" si="34"/>
        <v>QUISPE MAMANI</v>
      </c>
      <c r="H735" t="str">
        <f t="shared" si="35"/>
        <v>JUANA</v>
      </c>
    </row>
    <row r="736" spans="1:8">
      <c r="A736" t="s">
        <v>176</v>
      </c>
      <c r="B736" t="s">
        <v>752</v>
      </c>
      <c r="C736" s="99" t="s">
        <v>30</v>
      </c>
      <c r="D736">
        <f>VLOOKUP(A736, instituciones!$B$2:$D$79, 2, FALSE)</f>
        <v>49</v>
      </c>
      <c r="F736" t="str">
        <f t="shared" si="33"/>
        <v>QUISPE MONOFRE MERY ANGÉLICA</v>
      </c>
      <c r="G736" t="str">
        <f t="shared" si="34"/>
        <v>QUISPE MONOFRE</v>
      </c>
      <c r="H736" t="str">
        <f t="shared" si="35"/>
        <v>MERY ANGÉLICA</v>
      </c>
    </row>
    <row r="737" spans="1:8">
      <c r="A737" t="s">
        <v>176</v>
      </c>
      <c r="B737" t="s">
        <v>753</v>
      </c>
      <c r="C737" s="99" t="s">
        <v>30</v>
      </c>
      <c r="D737">
        <f>VLOOKUP(A737, instituciones!$B$2:$D$79, 2, FALSE)</f>
        <v>49</v>
      </c>
      <c r="F737" t="str">
        <f t="shared" si="33"/>
        <v>QUISPE PACCO MAX ULE</v>
      </c>
      <c r="G737" t="str">
        <f t="shared" si="34"/>
        <v>QUISPE PACCO</v>
      </c>
      <c r="H737" t="str">
        <f t="shared" si="35"/>
        <v>MAX ULE</v>
      </c>
    </row>
    <row r="738" spans="1:8">
      <c r="A738" t="s">
        <v>176</v>
      </c>
      <c r="B738" t="s">
        <v>754</v>
      </c>
      <c r="C738" s="99" t="s">
        <v>30</v>
      </c>
      <c r="D738">
        <f>VLOOKUP(A738, instituciones!$B$2:$D$79, 2, FALSE)</f>
        <v>49</v>
      </c>
      <c r="F738" t="str">
        <f t="shared" si="33"/>
        <v>RODRIGUEZ RAMOS RUTH MARIELA</v>
      </c>
      <c r="G738" t="str">
        <f t="shared" si="34"/>
        <v>RODRIGUEZ RAMOS</v>
      </c>
      <c r="H738" t="str">
        <f t="shared" si="35"/>
        <v>RUTH MARIELA</v>
      </c>
    </row>
    <row r="739" spans="1:8">
      <c r="A739" t="s">
        <v>176</v>
      </c>
      <c r="B739" t="s">
        <v>755</v>
      </c>
      <c r="C739" s="99" t="s">
        <v>30</v>
      </c>
      <c r="D739">
        <f>VLOOKUP(A739, instituciones!$B$2:$D$79, 2, FALSE)</f>
        <v>49</v>
      </c>
      <c r="F739" t="str">
        <f t="shared" si="33"/>
        <v>SILVESTYRE VARGAS ROY ABDEL</v>
      </c>
      <c r="G739" t="str">
        <f t="shared" si="34"/>
        <v>SILVESTYRE VARGAS</v>
      </c>
      <c r="H739" t="str">
        <f t="shared" si="35"/>
        <v>ROY ABDEL</v>
      </c>
    </row>
    <row r="740" spans="1:8">
      <c r="A740" t="s">
        <v>153</v>
      </c>
      <c r="B740" t="s">
        <v>586</v>
      </c>
      <c r="C740" s="99" t="s">
        <v>30</v>
      </c>
      <c r="D740">
        <f>VLOOKUP(A740, instituciones!$B$2:$D$79, 2, FALSE)</f>
        <v>50</v>
      </c>
      <c r="F740" t="str">
        <f t="shared" si="33"/>
        <v>CAHUANA CHUSI Jhonel</v>
      </c>
      <c r="G740" t="str">
        <f t="shared" si="34"/>
        <v>CAHUANA CHUSI</v>
      </c>
      <c r="H740" t="str">
        <f t="shared" si="35"/>
        <v>Jhonel</v>
      </c>
    </row>
    <row r="741" spans="1:8">
      <c r="A741" t="s">
        <v>153</v>
      </c>
      <c r="B741" t="s">
        <v>587</v>
      </c>
      <c r="C741" s="99" t="s">
        <v>30</v>
      </c>
      <c r="D741">
        <f>VLOOKUP(A741, instituciones!$B$2:$D$79, 2, FALSE)</f>
        <v>50</v>
      </c>
      <c r="F741" t="str">
        <f t="shared" si="33"/>
        <v>PAMPA MUÑOZ Rildo Jhon</v>
      </c>
      <c r="G741" t="str">
        <f t="shared" si="34"/>
        <v>PAMPA MUÑOZ</v>
      </c>
      <c r="H741" t="str">
        <f t="shared" si="35"/>
        <v>Rildo Jhon</v>
      </c>
    </row>
    <row r="742" spans="1:8">
      <c r="A742" t="s">
        <v>153</v>
      </c>
      <c r="B742" t="s">
        <v>588</v>
      </c>
      <c r="C742" s="99" t="s">
        <v>30</v>
      </c>
      <c r="D742">
        <f>VLOOKUP(A742, instituciones!$B$2:$D$79, 2, FALSE)</f>
        <v>50</v>
      </c>
      <c r="F742" t="str">
        <f t="shared" si="33"/>
        <v>SAYA APAZA Omar</v>
      </c>
      <c r="G742" t="str">
        <f t="shared" si="34"/>
        <v>SAYA APAZA</v>
      </c>
      <c r="H742" t="str">
        <f t="shared" si="35"/>
        <v>Omar</v>
      </c>
    </row>
    <row r="743" spans="1:8">
      <c r="A743" t="s">
        <v>138</v>
      </c>
      <c r="B743" t="s">
        <v>474</v>
      </c>
      <c r="C743" s="99" t="s">
        <v>54</v>
      </c>
      <c r="D743">
        <f>VLOOKUP(A743, instituciones!$B$2:$D$79, 2, FALSE)</f>
        <v>51</v>
      </c>
      <c r="F743" t="str">
        <f t="shared" si="33"/>
        <v>BARRIENTOS LUQUE Yony Yosimar</v>
      </c>
      <c r="G743" t="str">
        <f t="shared" si="34"/>
        <v>BARRIENTOS LUQUE</v>
      </c>
      <c r="H743" t="str">
        <f t="shared" si="35"/>
        <v>Yony Yosimar</v>
      </c>
    </row>
    <row r="744" spans="1:8">
      <c r="A744" t="s">
        <v>138</v>
      </c>
      <c r="B744" t="s">
        <v>475</v>
      </c>
      <c r="C744" s="99" t="s">
        <v>54</v>
      </c>
      <c r="D744">
        <f>VLOOKUP(A744, instituciones!$B$2:$D$79, 2, FALSE)</f>
        <v>51</v>
      </c>
      <c r="F744" t="str">
        <f t="shared" si="33"/>
        <v>CARMONA LEON Milagros Greys</v>
      </c>
      <c r="G744" t="str">
        <f t="shared" si="34"/>
        <v>CARMONA LEON</v>
      </c>
      <c r="H744" t="str">
        <f t="shared" si="35"/>
        <v>Milagros Greys</v>
      </c>
    </row>
    <row r="745" spans="1:8">
      <c r="A745" t="s">
        <v>138</v>
      </c>
      <c r="B745" t="s">
        <v>476</v>
      </c>
      <c r="C745" s="99" t="s">
        <v>54</v>
      </c>
      <c r="D745">
        <f>VLOOKUP(A745, instituciones!$B$2:$D$79, 2, FALSE)</f>
        <v>51</v>
      </c>
      <c r="F745" t="str">
        <f t="shared" si="33"/>
        <v>CHAMBI HUAQUISTO Yasmani</v>
      </c>
      <c r="G745" t="str">
        <f t="shared" si="34"/>
        <v>CHAMBI HUAQUISTO</v>
      </c>
      <c r="H745" t="str">
        <f t="shared" si="35"/>
        <v>Yasmani</v>
      </c>
    </row>
    <row r="746" spans="1:8">
      <c r="A746" t="s">
        <v>138</v>
      </c>
      <c r="B746" t="s">
        <v>477</v>
      </c>
      <c r="C746" s="99" t="s">
        <v>54</v>
      </c>
      <c r="D746">
        <f>VLOOKUP(A746, instituciones!$B$2:$D$79, 2, FALSE)</f>
        <v>51</v>
      </c>
      <c r="F746" t="str">
        <f t="shared" si="33"/>
        <v>HUAMANSAIRE MAYHUA Leonel Cristhian</v>
      </c>
      <c r="G746" t="str">
        <f t="shared" si="34"/>
        <v>HUAMANSAIRE MAYHUA</v>
      </c>
      <c r="H746" t="str">
        <f t="shared" si="35"/>
        <v>Leonel Cristhian</v>
      </c>
    </row>
    <row r="747" spans="1:8">
      <c r="A747" t="s">
        <v>138</v>
      </c>
      <c r="B747" t="s">
        <v>478</v>
      </c>
      <c r="C747" s="99" t="s">
        <v>54</v>
      </c>
      <c r="D747">
        <f>VLOOKUP(A747, instituciones!$B$2:$D$79, 2, FALSE)</f>
        <v>51</v>
      </c>
      <c r="F747" t="str">
        <f t="shared" si="33"/>
        <v>LEON SALAS Bertha Eliana</v>
      </c>
      <c r="G747" t="str">
        <f t="shared" si="34"/>
        <v>LEON SALAS</v>
      </c>
      <c r="H747" t="str">
        <f t="shared" si="35"/>
        <v>Bertha Eliana</v>
      </c>
    </row>
    <row r="748" spans="1:8">
      <c r="A748" t="s">
        <v>138</v>
      </c>
      <c r="B748" t="s">
        <v>479</v>
      </c>
      <c r="C748" s="99" t="s">
        <v>54</v>
      </c>
      <c r="D748">
        <f>VLOOKUP(A748, instituciones!$B$2:$D$79, 2, FALSE)</f>
        <v>51</v>
      </c>
      <c r="F748" t="str">
        <f t="shared" si="33"/>
        <v>MAMANI POCCO Edwar Geronimo</v>
      </c>
      <c r="G748" t="str">
        <f t="shared" si="34"/>
        <v>MAMANI POCCO</v>
      </c>
      <c r="H748" t="str">
        <f t="shared" si="35"/>
        <v>Edwar Geronimo</v>
      </c>
    </row>
    <row r="749" spans="1:8">
      <c r="A749" t="s">
        <v>138</v>
      </c>
      <c r="B749" t="s">
        <v>480</v>
      </c>
      <c r="C749" s="99" t="s">
        <v>54</v>
      </c>
      <c r="D749">
        <f>VLOOKUP(A749, instituciones!$B$2:$D$79, 2, FALSE)</f>
        <v>51</v>
      </c>
      <c r="F749" t="str">
        <f t="shared" si="33"/>
        <v>MERMA MERMA Ana</v>
      </c>
      <c r="G749" t="str">
        <f t="shared" si="34"/>
        <v>MERMA MERMA</v>
      </c>
      <c r="H749" t="str">
        <f t="shared" si="35"/>
        <v>Ana</v>
      </c>
    </row>
    <row r="750" spans="1:8">
      <c r="A750" t="s">
        <v>138</v>
      </c>
      <c r="B750" t="s">
        <v>481</v>
      </c>
      <c r="C750" s="99" t="s">
        <v>54</v>
      </c>
      <c r="D750">
        <f>VLOOKUP(A750, instituciones!$B$2:$D$79, 2, FALSE)</f>
        <v>51</v>
      </c>
      <c r="F750" t="str">
        <f t="shared" si="33"/>
        <v>PILLCO SALAS Juan Deyvis</v>
      </c>
      <c r="G750" t="str">
        <f t="shared" si="34"/>
        <v>PILLCO SALAS</v>
      </c>
      <c r="H750" t="str">
        <f t="shared" si="35"/>
        <v>Juan Deyvis</v>
      </c>
    </row>
    <row r="751" spans="1:8">
      <c r="A751" t="s">
        <v>138</v>
      </c>
      <c r="B751" t="s">
        <v>482</v>
      </c>
      <c r="C751" s="99" t="s">
        <v>54</v>
      </c>
      <c r="D751">
        <f>VLOOKUP(A751, instituciones!$B$2:$D$79, 2, FALSE)</f>
        <v>51</v>
      </c>
      <c r="F751" t="str">
        <f t="shared" si="33"/>
        <v>POCCO MARTINEZ Karina Delia</v>
      </c>
      <c r="G751" t="str">
        <f t="shared" si="34"/>
        <v>POCCO MARTINEZ</v>
      </c>
      <c r="H751" t="str">
        <f t="shared" si="35"/>
        <v>Karina Delia</v>
      </c>
    </row>
    <row r="752" spans="1:8">
      <c r="A752" t="s">
        <v>138</v>
      </c>
      <c r="B752" t="s">
        <v>483</v>
      </c>
      <c r="C752" s="99" t="s">
        <v>54</v>
      </c>
      <c r="D752">
        <f>VLOOKUP(A752, instituciones!$B$2:$D$79, 2, FALSE)</f>
        <v>51</v>
      </c>
      <c r="F752" t="str">
        <f t="shared" si="33"/>
        <v>QUISPE VASQUEZ Jeremy Brayan</v>
      </c>
      <c r="G752" t="str">
        <f t="shared" si="34"/>
        <v>QUISPE VASQUEZ</v>
      </c>
      <c r="H752" t="str">
        <f t="shared" si="35"/>
        <v>Jeremy Brayan</v>
      </c>
    </row>
    <row r="753" spans="1:8">
      <c r="A753" t="s">
        <v>138</v>
      </c>
      <c r="B753" t="s">
        <v>484</v>
      </c>
      <c r="C753" s="99" t="s">
        <v>54</v>
      </c>
      <c r="D753">
        <f>VLOOKUP(A753, instituciones!$B$2:$D$79, 2, FALSE)</f>
        <v>51</v>
      </c>
      <c r="F753" t="str">
        <f t="shared" si="33"/>
        <v>SOLIS POCCO Ronil Kelvin</v>
      </c>
      <c r="G753" t="str">
        <f t="shared" si="34"/>
        <v>SOLIS POCCO</v>
      </c>
      <c r="H753" t="str">
        <f t="shared" si="35"/>
        <v>Ronil Kelvin</v>
      </c>
    </row>
    <row r="754" spans="1:8">
      <c r="A754" t="s">
        <v>138</v>
      </c>
      <c r="B754" t="s">
        <v>485</v>
      </c>
      <c r="C754" s="99" t="s">
        <v>54</v>
      </c>
      <c r="D754">
        <f>VLOOKUP(A754, instituciones!$B$2:$D$79, 2, FALSE)</f>
        <v>51</v>
      </c>
      <c r="F754" t="str">
        <f t="shared" si="33"/>
        <v>CCAMI POCCO Rey Misterio</v>
      </c>
      <c r="G754" t="str">
        <f t="shared" si="34"/>
        <v>CCAMI POCCO</v>
      </c>
      <c r="H754" t="str">
        <f t="shared" si="35"/>
        <v>Rey Misterio</v>
      </c>
    </row>
    <row r="755" spans="1:8">
      <c r="A755" t="s">
        <v>138</v>
      </c>
      <c r="B755" t="s">
        <v>486</v>
      </c>
      <c r="C755" s="99" t="s">
        <v>59</v>
      </c>
      <c r="D755">
        <f>VLOOKUP(A755, instituciones!$B$2:$D$79, 2, FALSE)</f>
        <v>51</v>
      </c>
      <c r="F755" t="str">
        <f t="shared" si="33"/>
        <v>CCUNO CARRASCO Rosalia</v>
      </c>
      <c r="G755" t="str">
        <f t="shared" si="34"/>
        <v>CCUNO CARRASCO</v>
      </c>
      <c r="H755" t="str">
        <f t="shared" si="35"/>
        <v>Rosalia</v>
      </c>
    </row>
    <row r="756" spans="1:8">
      <c r="A756" t="s">
        <v>138</v>
      </c>
      <c r="B756" t="s">
        <v>487</v>
      </c>
      <c r="C756" s="99" t="s">
        <v>59</v>
      </c>
      <c r="D756">
        <f>VLOOKUP(A756, instituciones!$B$2:$D$79, 2, FALSE)</f>
        <v>51</v>
      </c>
      <c r="F756" t="str">
        <f t="shared" si="33"/>
        <v>CHURA CCAMI Kely Yeritza</v>
      </c>
      <c r="G756" t="str">
        <f t="shared" si="34"/>
        <v>CHURA CCAMI</v>
      </c>
      <c r="H756" t="str">
        <f t="shared" si="35"/>
        <v>Kely Yeritza</v>
      </c>
    </row>
    <row r="757" spans="1:8">
      <c r="A757" t="s">
        <v>138</v>
      </c>
      <c r="B757" t="s">
        <v>488</v>
      </c>
      <c r="C757" s="99" t="s">
        <v>59</v>
      </c>
      <c r="D757">
        <f>VLOOKUP(A757, instituciones!$B$2:$D$79, 2, FALSE)</f>
        <v>51</v>
      </c>
      <c r="F757" t="str">
        <f t="shared" si="33"/>
        <v>FIGUEREDO HUARSAYA Roxana</v>
      </c>
      <c r="G757" t="str">
        <f t="shared" si="34"/>
        <v>FIGUEREDO HUARSAYA</v>
      </c>
      <c r="H757" t="str">
        <f t="shared" si="35"/>
        <v>Roxana</v>
      </c>
    </row>
    <row r="758" spans="1:8">
      <c r="A758" t="s">
        <v>138</v>
      </c>
      <c r="B758" t="s">
        <v>489</v>
      </c>
      <c r="C758" s="99" t="s">
        <v>59</v>
      </c>
      <c r="D758">
        <f>VLOOKUP(A758, instituciones!$B$2:$D$79, 2, FALSE)</f>
        <v>51</v>
      </c>
      <c r="F758" t="str">
        <f t="shared" si="33"/>
        <v>FIGUEREDO HUARSAYA Welian Abel</v>
      </c>
      <c r="G758" t="str">
        <f t="shared" si="34"/>
        <v>FIGUEREDO HUARSAYA</v>
      </c>
      <c r="H758" t="str">
        <f t="shared" si="35"/>
        <v>Welian Abel</v>
      </c>
    </row>
    <row r="759" spans="1:8">
      <c r="A759" t="s">
        <v>138</v>
      </c>
      <c r="B759" t="s">
        <v>490</v>
      </c>
      <c r="C759" s="99" t="s">
        <v>59</v>
      </c>
      <c r="D759">
        <f>VLOOKUP(A759, instituciones!$B$2:$D$79, 2, FALSE)</f>
        <v>51</v>
      </c>
      <c r="F759" t="str">
        <f t="shared" si="33"/>
        <v>HUAMANSAYRI CHACA Rafael Nilson</v>
      </c>
      <c r="G759" t="str">
        <f t="shared" si="34"/>
        <v>HUAMANSAYRI CHACA</v>
      </c>
      <c r="H759" t="str">
        <f t="shared" si="35"/>
        <v>Rafael Nilson</v>
      </c>
    </row>
    <row r="760" spans="1:8">
      <c r="A760" t="s">
        <v>138</v>
      </c>
      <c r="B760" t="s">
        <v>491</v>
      </c>
      <c r="C760" s="99" t="s">
        <v>59</v>
      </c>
      <c r="D760">
        <f>VLOOKUP(A760, instituciones!$B$2:$D$79, 2, FALSE)</f>
        <v>51</v>
      </c>
      <c r="F760" t="str">
        <f t="shared" si="33"/>
        <v>LEON QUISPE Ruth Lidea</v>
      </c>
      <c r="G760" t="str">
        <f t="shared" si="34"/>
        <v>LEON QUISPE</v>
      </c>
      <c r="H760" t="str">
        <f t="shared" si="35"/>
        <v>Ruth Lidea</v>
      </c>
    </row>
    <row r="761" spans="1:8">
      <c r="A761" t="s">
        <v>138</v>
      </c>
      <c r="B761" s="98" t="s">
        <v>1659</v>
      </c>
      <c r="C761" s="99" t="s">
        <v>59</v>
      </c>
      <c r="D761">
        <f>VLOOKUP(A761, instituciones!$B$2:$D$79, 2, FALSE)</f>
        <v>51</v>
      </c>
      <c r="F761" t="str">
        <f t="shared" si="33"/>
        <v>MERMA LEON Juan Jose</v>
      </c>
      <c r="G761" t="str">
        <f t="shared" si="34"/>
        <v>MERMA LEON</v>
      </c>
      <c r="H761" t="str">
        <f t="shared" si="35"/>
        <v>Juan Jose</v>
      </c>
    </row>
    <row r="762" spans="1:8">
      <c r="A762" t="s">
        <v>138</v>
      </c>
      <c r="B762" t="s">
        <v>493</v>
      </c>
      <c r="C762" s="99" t="s">
        <v>59</v>
      </c>
      <c r="D762">
        <f>VLOOKUP(A762, instituciones!$B$2:$D$79, 2, FALSE)</f>
        <v>51</v>
      </c>
      <c r="F762" t="str">
        <f t="shared" si="33"/>
        <v>PERALTA CHURA Demetria Pilar</v>
      </c>
      <c r="G762" t="str">
        <f t="shared" si="34"/>
        <v>PERALTA CHURA</v>
      </c>
      <c r="H762" t="str">
        <f t="shared" si="35"/>
        <v>Demetria Pilar</v>
      </c>
    </row>
    <row r="763" spans="1:8">
      <c r="A763" t="s">
        <v>138</v>
      </c>
      <c r="B763" t="s">
        <v>494</v>
      </c>
      <c r="C763" s="99" t="s">
        <v>59</v>
      </c>
      <c r="D763">
        <f>VLOOKUP(A763, instituciones!$B$2:$D$79, 2, FALSE)</f>
        <v>51</v>
      </c>
      <c r="F763" t="str">
        <f t="shared" si="33"/>
        <v>PERES SALAS Edu Danti</v>
      </c>
      <c r="G763" t="str">
        <f t="shared" si="34"/>
        <v>PERES SALAS</v>
      </c>
      <c r="H763" t="str">
        <f t="shared" si="35"/>
        <v>Edu Danti</v>
      </c>
    </row>
    <row r="764" spans="1:8">
      <c r="A764" t="s">
        <v>138</v>
      </c>
      <c r="B764" t="s">
        <v>495</v>
      </c>
      <c r="C764" s="99" t="s">
        <v>59</v>
      </c>
      <c r="D764">
        <f>VLOOKUP(A764, instituciones!$B$2:$D$79, 2, FALSE)</f>
        <v>51</v>
      </c>
      <c r="F764" t="str">
        <f t="shared" si="33"/>
        <v>QUISPE GONSALES Yasmin</v>
      </c>
      <c r="G764" t="str">
        <f t="shared" si="34"/>
        <v>QUISPE GONSALES</v>
      </c>
      <c r="H764" t="str">
        <f t="shared" si="35"/>
        <v>Yasmin</v>
      </c>
    </row>
    <row r="765" spans="1:8">
      <c r="A765" t="s">
        <v>138</v>
      </c>
      <c r="B765" t="s">
        <v>496</v>
      </c>
      <c r="C765" s="99" t="s">
        <v>59</v>
      </c>
      <c r="D765">
        <f>VLOOKUP(A765, instituciones!$B$2:$D$79, 2, FALSE)</f>
        <v>51</v>
      </c>
      <c r="F765" t="str">
        <f t="shared" si="33"/>
        <v>SARA MARTINEZ Dabid Willar</v>
      </c>
      <c r="G765" t="str">
        <f t="shared" si="34"/>
        <v>SARA MARTINEZ</v>
      </c>
      <c r="H765" t="str">
        <f t="shared" si="35"/>
        <v>Dabid Willar</v>
      </c>
    </row>
    <row r="766" spans="1:8">
      <c r="A766" t="s">
        <v>204</v>
      </c>
      <c r="B766" t="s">
        <v>1194</v>
      </c>
      <c r="C766" s="99" t="s">
        <v>30</v>
      </c>
      <c r="D766">
        <f>VLOOKUP(A766, instituciones!$B$2:$D$79, 2, FALSE)</f>
        <v>52</v>
      </c>
      <c r="F766" t="str">
        <f t="shared" si="33"/>
        <v>CONDORI HUAYNILLO Mojamet Pol</v>
      </c>
      <c r="G766" t="str">
        <f t="shared" si="34"/>
        <v>CONDORI HUAYNILLO</v>
      </c>
      <c r="H766" t="str">
        <f t="shared" si="35"/>
        <v>Mojamet Pol</v>
      </c>
    </row>
    <row r="767" spans="1:8">
      <c r="A767" t="s">
        <v>204</v>
      </c>
      <c r="B767" t="s">
        <v>1195</v>
      </c>
      <c r="C767" s="99" t="s">
        <v>30</v>
      </c>
      <c r="D767">
        <f>VLOOKUP(A767, instituciones!$B$2:$D$79, 2, FALSE)</f>
        <v>52</v>
      </c>
      <c r="F767" t="str">
        <f t="shared" si="33"/>
        <v>CORI ANCCASI Cristian Jhordy</v>
      </c>
      <c r="G767" t="str">
        <f t="shared" si="34"/>
        <v>CORI ANCCASI</v>
      </c>
      <c r="H767" t="str">
        <f t="shared" si="35"/>
        <v>Cristian Jhordy</v>
      </c>
    </row>
    <row r="768" spans="1:8">
      <c r="A768" t="s">
        <v>204</v>
      </c>
      <c r="B768" t="s">
        <v>1196</v>
      </c>
      <c r="C768" s="99" t="s">
        <v>30</v>
      </c>
      <c r="D768">
        <f>VLOOKUP(A768, instituciones!$B$2:$D$79, 2, FALSE)</f>
        <v>52</v>
      </c>
      <c r="F768" t="str">
        <f t="shared" si="33"/>
        <v>LEON QUILLE Belinda Alejandra</v>
      </c>
      <c r="G768" t="str">
        <f t="shared" si="34"/>
        <v>LEON QUILLE</v>
      </c>
      <c r="H768" t="str">
        <f t="shared" si="35"/>
        <v>Belinda Alejandra</v>
      </c>
    </row>
    <row r="769" spans="1:8">
      <c r="A769" t="s">
        <v>204</v>
      </c>
      <c r="B769" t="s">
        <v>1197</v>
      </c>
      <c r="C769" s="99" t="s">
        <v>30</v>
      </c>
      <c r="D769">
        <f>VLOOKUP(A769, instituciones!$B$2:$D$79, 2, FALSE)</f>
        <v>52</v>
      </c>
      <c r="F769" t="str">
        <f t="shared" si="33"/>
        <v>TICONA CCOPA Yhommy Kiara</v>
      </c>
      <c r="G769" t="str">
        <f t="shared" si="34"/>
        <v>TICONA CCOPA</v>
      </c>
      <c r="H769" t="str">
        <f t="shared" si="35"/>
        <v>Yhommy Kiara</v>
      </c>
    </row>
    <row r="770" spans="1:8">
      <c r="A770" t="s">
        <v>204</v>
      </c>
      <c r="B770" t="s">
        <v>1198</v>
      </c>
      <c r="C770" s="99" t="s">
        <v>30</v>
      </c>
      <c r="D770">
        <f>VLOOKUP(A770, instituciones!$B$2:$D$79, 2, FALSE)</f>
        <v>52</v>
      </c>
      <c r="F770" t="str">
        <f t="shared" si="33"/>
        <v>VARGAS CALLOHUANCA Rodrigo J.</v>
      </c>
      <c r="G770" t="str">
        <f t="shared" si="34"/>
        <v>VARGAS CALLOHUANCA</v>
      </c>
      <c r="H770" t="str">
        <f t="shared" si="35"/>
        <v>Rodrigo J.</v>
      </c>
    </row>
    <row r="771" spans="1:8">
      <c r="A771" t="s">
        <v>161</v>
      </c>
      <c r="B771" t="s">
        <v>518</v>
      </c>
      <c r="C771" s="99" t="s">
        <v>30</v>
      </c>
      <c r="D771">
        <f>VLOOKUP(A771, instituciones!$B$2:$D$79, 2, FALSE)</f>
        <v>53</v>
      </c>
      <c r="F771" t="str">
        <f t="shared" ref="F771:F834" si="36">SUBSTITUTE(B771,",","")</f>
        <v>PACOSONCO PAMPA Yak Jhon</v>
      </c>
      <c r="G771" t="str">
        <f t="shared" ref="G771:G834" si="37">CONCATENATE(LEFT(F771, FIND(" ", F771)-1), " ", LEFT(RIGHT(F771, LEN(F771)-FIND(" ", F771)), FIND(" ", RIGHT(F771, LEN(F771)-FIND(" ", F771)))-1))</f>
        <v>PACOSONCO PAMPA</v>
      </c>
      <c r="H771" t="str">
        <f t="shared" ref="H771:H834" si="38">RIGHT(F771, LEN(F771) - FIND(" ",F771, FIND(" ",F771)+1))</f>
        <v>Yak Jhon</v>
      </c>
    </row>
    <row r="772" spans="1:8">
      <c r="A772" t="s">
        <v>159</v>
      </c>
      <c r="B772" t="s">
        <v>575</v>
      </c>
      <c r="C772" s="99" t="s">
        <v>30</v>
      </c>
      <c r="D772">
        <f>VLOOKUP(A772, instituciones!$B$2:$D$79, 2, FALSE)</f>
        <v>54</v>
      </c>
      <c r="F772" t="str">
        <f t="shared" si="36"/>
        <v>CHURATA CHURA Eudhy Concepcion</v>
      </c>
      <c r="G772" t="str">
        <f t="shared" si="37"/>
        <v>CHURATA CHURA</v>
      </c>
      <c r="H772" t="str">
        <f t="shared" si="38"/>
        <v>Eudhy Concepcion</v>
      </c>
    </row>
    <row r="773" spans="1:8">
      <c r="A773" t="s">
        <v>159</v>
      </c>
      <c r="B773" t="s">
        <v>576</v>
      </c>
      <c r="C773" s="99" t="s">
        <v>30</v>
      </c>
      <c r="D773">
        <f>VLOOKUP(A773, instituciones!$B$2:$D$79, 2, FALSE)</f>
        <v>54</v>
      </c>
      <c r="F773" t="str">
        <f t="shared" si="36"/>
        <v>HUMALLA HUARANCCA Candy</v>
      </c>
      <c r="G773" t="str">
        <f t="shared" si="37"/>
        <v>HUMALLA HUARANCCA</v>
      </c>
      <c r="H773" t="str">
        <f t="shared" si="38"/>
        <v>Candy</v>
      </c>
    </row>
    <row r="774" spans="1:8">
      <c r="A774" t="s">
        <v>159</v>
      </c>
      <c r="B774" t="s">
        <v>577</v>
      </c>
      <c r="C774" s="99" t="s">
        <v>30</v>
      </c>
      <c r="D774">
        <f>VLOOKUP(A774, instituciones!$B$2:$D$79, 2, FALSE)</f>
        <v>54</v>
      </c>
      <c r="F774" t="str">
        <f t="shared" si="36"/>
        <v>ILLPANOCCA QUISPE Anady Rosmery</v>
      </c>
      <c r="G774" t="str">
        <f t="shared" si="37"/>
        <v>ILLPANOCCA QUISPE</v>
      </c>
      <c r="H774" t="str">
        <f t="shared" si="38"/>
        <v>Anady Rosmery</v>
      </c>
    </row>
    <row r="775" spans="1:8">
      <c r="A775" t="s">
        <v>159</v>
      </c>
      <c r="B775" t="s">
        <v>578</v>
      </c>
      <c r="C775" s="99" t="s">
        <v>30</v>
      </c>
      <c r="D775">
        <f>VLOOKUP(A775, instituciones!$B$2:$D$79, 2, FALSE)</f>
        <v>54</v>
      </c>
      <c r="F775" t="str">
        <f t="shared" si="36"/>
        <v>MAYTA MAYTA Idel Royer</v>
      </c>
      <c r="G775" t="str">
        <f t="shared" si="37"/>
        <v>MAYTA MAYTA</v>
      </c>
      <c r="H775" t="str">
        <f t="shared" si="38"/>
        <v>Idel Royer</v>
      </c>
    </row>
    <row r="776" spans="1:8">
      <c r="A776" t="s">
        <v>159</v>
      </c>
      <c r="B776" t="s">
        <v>579</v>
      </c>
      <c r="C776" s="99" t="s">
        <v>30</v>
      </c>
      <c r="D776">
        <f>VLOOKUP(A776, instituciones!$B$2:$D$79, 2, FALSE)</f>
        <v>54</v>
      </c>
      <c r="F776" t="str">
        <f t="shared" si="36"/>
        <v>NARVAEZ QUILLE Sadith Meliza</v>
      </c>
      <c r="G776" t="str">
        <f t="shared" si="37"/>
        <v>NARVAEZ QUILLE</v>
      </c>
      <c r="H776" t="str">
        <f t="shared" si="38"/>
        <v>Sadith Meliza</v>
      </c>
    </row>
    <row r="777" spans="1:8">
      <c r="A777" t="s">
        <v>159</v>
      </c>
      <c r="B777" t="s">
        <v>580</v>
      </c>
      <c r="C777" s="99" t="s">
        <v>30</v>
      </c>
      <c r="D777">
        <f>VLOOKUP(A777, instituciones!$B$2:$D$79, 2, FALSE)</f>
        <v>54</v>
      </c>
      <c r="F777" t="str">
        <f t="shared" si="36"/>
        <v>RAMOS QUILLE Rubi Damaris</v>
      </c>
      <c r="G777" t="str">
        <f t="shared" si="37"/>
        <v>RAMOS QUILLE</v>
      </c>
      <c r="H777" t="str">
        <f t="shared" si="38"/>
        <v>Rubi Damaris</v>
      </c>
    </row>
    <row r="778" spans="1:8">
      <c r="A778" t="s">
        <v>123</v>
      </c>
      <c r="B778" t="s">
        <v>421</v>
      </c>
      <c r="C778" s="99" t="s">
        <v>30</v>
      </c>
      <c r="D778">
        <f>VLOOKUP(A778, instituciones!$B$2:$D$79, 2, FALSE)</f>
        <v>55</v>
      </c>
      <c r="F778" t="str">
        <f t="shared" si="36"/>
        <v>NAREZO GONZALES Lourdes</v>
      </c>
      <c r="G778" t="str">
        <f t="shared" si="37"/>
        <v>NAREZO GONZALES</v>
      </c>
      <c r="H778" t="str">
        <f t="shared" si="38"/>
        <v>Lourdes</v>
      </c>
    </row>
    <row r="779" spans="1:8">
      <c r="A779" t="s">
        <v>125</v>
      </c>
      <c r="B779" t="s">
        <v>402</v>
      </c>
      <c r="C779" s="99" t="s">
        <v>30</v>
      </c>
      <c r="D779">
        <f>VLOOKUP(A779, instituciones!$B$2:$D$79, 2, FALSE)</f>
        <v>56</v>
      </c>
      <c r="F779" t="str">
        <f t="shared" si="36"/>
        <v>ACCHA TURPO JHONATAN</v>
      </c>
      <c r="G779" t="str">
        <f t="shared" si="37"/>
        <v>ACCHA TURPO</v>
      </c>
      <c r="H779" t="str">
        <f t="shared" si="38"/>
        <v>JHONATAN</v>
      </c>
    </row>
    <row r="780" spans="1:8">
      <c r="A780" t="s">
        <v>125</v>
      </c>
      <c r="B780" t="s">
        <v>403</v>
      </c>
      <c r="C780" s="99" t="s">
        <v>30</v>
      </c>
      <c r="D780">
        <f>VLOOKUP(A780, instituciones!$B$2:$D$79, 2, FALSE)</f>
        <v>56</v>
      </c>
      <c r="F780" t="str">
        <f t="shared" si="36"/>
        <v>ALARCON CHURA KENSHI CRISTIAN</v>
      </c>
      <c r="G780" t="str">
        <f t="shared" si="37"/>
        <v>ALARCON CHURA</v>
      </c>
      <c r="H780" t="str">
        <f t="shared" si="38"/>
        <v>KENSHI CRISTIAN</v>
      </c>
    </row>
    <row r="781" spans="1:8">
      <c r="A781" t="s">
        <v>125</v>
      </c>
      <c r="B781" t="s">
        <v>404</v>
      </c>
      <c r="C781" s="99" t="s">
        <v>30</v>
      </c>
      <c r="D781">
        <f>VLOOKUP(A781, instituciones!$B$2:$D$79, 2, FALSE)</f>
        <v>56</v>
      </c>
      <c r="F781" t="str">
        <f t="shared" si="36"/>
        <v>APAZA CHUA MILDER</v>
      </c>
      <c r="G781" t="str">
        <f t="shared" si="37"/>
        <v>APAZA CHUA</v>
      </c>
      <c r="H781" t="str">
        <f t="shared" si="38"/>
        <v>MILDER</v>
      </c>
    </row>
    <row r="782" spans="1:8">
      <c r="A782" t="s">
        <v>125</v>
      </c>
      <c r="B782" t="s">
        <v>405</v>
      </c>
      <c r="C782" s="99" t="s">
        <v>30</v>
      </c>
      <c r="D782">
        <f>VLOOKUP(A782, instituciones!$B$2:$D$79, 2, FALSE)</f>
        <v>56</v>
      </c>
      <c r="F782" t="str">
        <f t="shared" si="36"/>
        <v>EMANUEL ZIRENA YUNIOR YOEL</v>
      </c>
      <c r="G782" t="str">
        <f t="shared" si="37"/>
        <v>EMANUEL ZIRENA</v>
      </c>
      <c r="H782" t="str">
        <f t="shared" si="38"/>
        <v>YUNIOR YOEL</v>
      </c>
    </row>
    <row r="783" spans="1:8">
      <c r="A783" t="s">
        <v>125</v>
      </c>
      <c r="B783" t="s">
        <v>406</v>
      </c>
      <c r="C783" s="99" t="s">
        <v>30</v>
      </c>
      <c r="D783">
        <f>VLOOKUP(A783, instituciones!$B$2:$D$79, 2, FALSE)</f>
        <v>56</v>
      </c>
      <c r="F783" t="str">
        <f t="shared" si="36"/>
        <v>FARFAN GONZALES YOSIEL ALVAN</v>
      </c>
      <c r="G783" t="str">
        <f t="shared" si="37"/>
        <v>FARFAN GONZALES</v>
      </c>
      <c r="H783" t="str">
        <f t="shared" si="38"/>
        <v>YOSIEL ALVAN</v>
      </c>
    </row>
    <row r="784" spans="1:8">
      <c r="A784" t="s">
        <v>125</v>
      </c>
      <c r="B784" t="s">
        <v>407</v>
      </c>
      <c r="C784" s="99" t="s">
        <v>30</v>
      </c>
      <c r="D784">
        <f>VLOOKUP(A784, instituciones!$B$2:$D$79, 2, FALSE)</f>
        <v>56</v>
      </c>
      <c r="F784" t="str">
        <f t="shared" si="36"/>
        <v>GONZALES AMANQUI KEVIN</v>
      </c>
      <c r="G784" t="str">
        <f t="shared" si="37"/>
        <v>GONZALES AMANQUI</v>
      </c>
      <c r="H784" t="str">
        <f t="shared" si="38"/>
        <v>KEVIN</v>
      </c>
    </row>
    <row r="785" spans="1:8">
      <c r="A785" t="s">
        <v>125</v>
      </c>
      <c r="B785" t="s">
        <v>408</v>
      </c>
      <c r="C785" s="99" t="s">
        <v>30</v>
      </c>
      <c r="D785">
        <f>VLOOKUP(A785, instituciones!$B$2:$D$79, 2, FALSE)</f>
        <v>56</v>
      </c>
      <c r="F785" t="str">
        <f t="shared" si="36"/>
        <v>GONZALES PINEDA DAYRO LEONEL</v>
      </c>
      <c r="G785" t="str">
        <f t="shared" si="37"/>
        <v>GONZALES PINEDA</v>
      </c>
      <c r="H785" t="str">
        <f t="shared" si="38"/>
        <v>DAYRO LEONEL</v>
      </c>
    </row>
    <row r="786" spans="1:8">
      <c r="A786" t="s">
        <v>125</v>
      </c>
      <c r="B786" t="s">
        <v>409</v>
      </c>
      <c r="C786" s="99" t="s">
        <v>30</v>
      </c>
      <c r="D786">
        <f>VLOOKUP(A786, instituciones!$B$2:$D$79, 2, FALSE)</f>
        <v>56</v>
      </c>
      <c r="F786" t="str">
        <f t="shared" si="36"/>
        <v>LEQQUE PACSI JEAN DALTON</v>
      </c>
      <c r="G786" t="str">
        <f t="shared" si="37"/>
        <v>LEQQUE PACSI</v>
      </c>
      <c r="H786" t="str">
        <f t="shared" si="38"/>
        <v>JEAN DALTON</v>
      </c>
    </row>
    <row r="787" spans="1:8">
      <c r="A787" t="s">
        <v>125</v>
      </c>
      <c r="B787" t="s">
        <v>410</v>
      </c>
      <c r="C787" s="99" t="s">
        <v>30</v>
      </c>
      <c r="D787">
        <f>VLOOKUP(A787, instituciones!$B$2:$D$79, 2, FALSE)</f>
        <v>56</v>
      </c>
      <c r="F787" t="str">
        <f t="shared" si="36"/>
        <v>MAYTA TURPO XIOMARA YESICA</v>
      </c>
      <c r="G787" t="str">
        <f t="shared" si="37"/>
        <v>MAYTA TURPO</v>
      </c>
      <c r="H787" t="str">
        <f t="shared" si="38"/>
        <v>XIOMARA YESICA</v>
      </c>
    </row>
    <row r="788" spans="1:8">
      <c r="A788" t="s">
        <v>125</v>
      </c>
      <c r="B788" t="s">
        <v>411</v>
      </c>
      <c r="C788" s="99" t="s">
        <v>30</v>
      </c>
      <c r="D788">
        <f>VLOOKUP(A788, instituciones!$B$2:$D$79, 2, FALSE)</f>
        <v>56</v>
      </c>
      <c r="F788" t="str">
        <f t="shared" si="36"/>
        <v>MUÑOZ CUEVAS RONALDO</v>
      </c>
      <c r="G788" t="str">
        <f t="shared" si="37"/>
        <v>MUÑOZ CUEVAS</v>
      </c>
      <c r="H788" t="str">
        <f t="shared" si="38"/>
        <v>RONALDO</v>
      </c>
    </row>
    <row r="789" spans="1:8">
      <c r="A789" t="s">
        <v>125</v>
      </c>
      <c r="B789" t="s">
        <v>412</v>
      </c>
      <c r="C789" s="99" t="s">
        <v>30</v>
      </c>
      <c r="D789">
        <f>VLOOKUP(A789, instituciones!$B$2:$D$79, 2, FALSE)</f>
        <v>56</v>
      </c>
      <c r="F789" t="str">
        <f t="shared" si="36"/>
        <v>PACCO APAZA YALMADY</v>
      </c>
      <c r="G789" t="str">
        <f t="shared" si="37"/>
        <v>PACCO APAZA</v>
      </c>
      <c r="H789" t="str">
        <f t="shared" si="38"/>
        <v>YALMADY</v>
      </c>
    </row>
    <row r="790" spans="1:8">
      <c r="A790" t="s">
        <v>125</v>
      </c>
      <c r="B790" t="s">
        <v>413</v>
      </c>
      <c r="C790" s="99" t="s">
        <v>30</v>
      </c>
      <c r="D790">
        <f>VLOOKUP(A790, instituciones!$B$2:$D$79, 2, FALSE)</f>
        <v>56</v>
      </c>
      <c r="F790" t="str">
        <f t="shared" si="36"/>
        <v>PACCO CAHUANA JOSE ALEX</v>
      </c>
      <c r="G790" t="str">
        <f t="shared" si="37"/>
        <v>PACCO CAHUANA</v>
      </c>
      <c r="H790" t="str">
        <f t="shared" si="38"/>
        <v>JOSE ALEX</v>
      </c>
    </row>
    <row r="791" spans="1:8">
      <c r="A791" t="s">
        <v>125</v>
      </c>
      <c r="B791" t="s">
        <v>414</v>
      </c>
      <c r="C791" s="99" t="s">
        <v>30</v>
      </c>
      <c r="D791">
        <f>VLOOKUP(A791, instituciones!$B$2:$D$79, 2, FALSE)</f>
        <v>56</v>
      </c>
      <c r="F791" t="str">
        <f t="shared" si="36"/>
        <v>QUISOCCAPA MAMANI CHRIS ALBERTH</v>
      </c>
      <c r="G791" t="str">
        <f t="shared" si="37"/>
        <v>QUISOCCAPA MAMANI</v>
      </c>
      <c r="H791" t="str">
        <f t="shared" si="38"/>
        <v>CHRIS ALBERTH</v>
      </c>
    </row>
    <row r="792" spans="1:8">
      <c r="A792" t="s">
        <v>125</v>
      </c>
      <c r="B792" t="s">
        <v>415</v>
      </c>
      <c r="C792" s="99" t="s">
        <v>30</v>
      </c>
      <c r="D792">
        <f>VLOOKUP(A792, instituciones!$B$2:$D$79, 2, FALSE)</f>
        <v>56</v>
      </c>
      <c r="F792" t="str">
        <f t="shared" si="36"/>
        <v>QUISPE MAMANI FLOR BRIGUIT</v>
      </c>
      <c r="G792" t="str">
        <f t="shared" si="37"/>
        <v>QUISPE MAMANI</v>
      </c>
      <c r="H792" t="str">
        <f t="shared" si="38"/>
        <v>FLOR BRIGUIT</v>
      </c>
    </row>
    <row r="793" spans="1:8">
      <c r="A793" t="s">
        <v>125</v>
      </c>
      <c r="B793" t="s">
        <v>416</v>
      </c>
      <c r="C793" s="99" t="s">
        <v>30</v>
      </c>
      <c r="D793">
        <f>VLOOKUP(A793, instituciones!$B$2:$D$79, 2, FALSE)</f>
        <v>56</v>
      </c>
      <c r="F793" t="str">
        <f t="shared" si="36"/>
        <v>QUISPE ZIRENA YOSHIMAR EDU</v>
      </c>
      <c r="G793" t="str">
        <f t="shared" si="37"/>
        <v>QUISPE ZIRENA</v>
      </c>
      <c r="H793" t="str">
        <f t="shared" si="38"/>
        <v>YOSHIMAR EDU</v>
      </c>
    </row>
    <row r="794" spans="1:8">
      <c r="A794" t="s">
        <v>125</v>
      </c>
      <c r="B794" t="s">
        <v>417</v>
      </c>
      <c r="C794" s="99" t="s">
        <v>30</v>
      </c>
      <c r="D794">
        <f>VLOOKUP(A794, instituciones!$B$2:$D$79, 2, FALSE)</f>
        <v>56</v>
      </c>
      <c r="F794" t="str">
        <f t="shared" si="36"/>
        <v>SALGUERO ARQUERO MELANI CRISTALEYSI</v>
      </c>
      <c r="G794" t="str">
        <f t="shared" si="37"/>
        <v>SALGUERO ARQUERO</v>
      </c>
      <c r="H794" t="str">
        <f t="shared" si="38"/>
        <v>MELANI CRISTALEYSI</v>
      </c>
    </row>
    <row r="795" spans="1:8">
      <c r="A795" t="s">
        <v>125</v>
      </c>
      <c r="B795" t="s">
        <v>418</v>
      </c>
      <c r="C795" s="99" t="s">
        <v>30</v>
      </c>
      <c r="D795">
        <f>VLOOKUP(A795, instituciones!$B$2:$D$79, 2, FALSE)</f>
        <v>56</v>
      </c>
      <c r="F795" t="str">
        <f t="shared" si="36"/>
        <v>VIRUNDY JUCHATUMA JENNY</v>
      </c>
      <c r="G795" t="str">
        <f t="shared" si="37"/>
        <v>VIRUNDY JUCHATUMA</v>
      </c>
      <c r="H795" t="str">
        <f t="shared" si="38"/>
        <v>JENNY</v>
      </c>
    </row>
    <row r="796" spans="1:8">
      <c r="A796" t="s">
        <v>125</v>
      </c>
      <c r="B796" t="s">
        <v>419</v>
      </c>
      <c r="C796" s="99" t="s">
        <v>30</v>
      </c>
      <c r="D796">
        <f>VLOOKUP(A796, instituciones!$B$2:$D$79, 2, FALSE)</f>
        <v>56</v>
      </c>
      <c r="F796" t="str">
        <f t="shared" si="36"/>
        <v>ZIRENA GONZALES LILIAM</v>
      </c>
      <c r="G796" t="str">
        <f t="shared" si="37"/>
        <v>ZIRENA GONZALES</v>
      </c>
      <c r="H796" t="str">
        <f t="shared" si="38"/>
        <v>LILIAM</v>
      </c>
    </row>
    <row r="797" spans="1:8">
      <c r="A797" t="s">
        <v>194</v>
      </c>
      <c r="B797" t="s">
        <v>1109</v>
      </c>
      <c r="C797" s="99" t="s">
        <v>30</v>
      </c>
      <c r="D797">
        <f>VLOOKUP(A797, instituciones!$B$2:$D$79, 2, FALSE)</f>
        <v>57</v>
      </c>
      <c r="F797" t="str">
        <f t="shared" si="36"/>
        <v>GAYOSO FLORES Jacob</v>
      </c>
      <c r="G797" t="str">
        <f t="shared" si="37"/>
        <v>GAYOSO FLORES</v>
      </c>
      <c r="H797" t="str">
        <f t="shared" si="38"/>
        <v>Jacob</v>
      </c>
    </row>
    <row r="798" spans="1:8">
      <c r="A798" t="s">
        <v>194</v>
      </c>
      <c r="B798" t="s">
        <v>1110</v>
      </c>
      <c r="C798" s="99" t="s">
        <v>30</v>
      </c>
      <c r="D798">
        <f>VLOOKUP(A798, instituciones!$B$2:$D$79, 2, FALSE)</f>
        <v>57</v>
      </c>
      <c r="F798" t="str">
        <f t="shared" si="36"/>
        <v>MAMANI MAMANI Walter</v>
      </c>
      <c r="G798" t="str">
        <f t="shared" si="37"/>
        <v>MAMANI MAMANI</v>
      </c>
      <c r="H798" t="str">
        <f t="shared" si="38"/>
        <v>Walter</v>
      </c>
    </row>
    <row r="799" spans="1:8">
      <c r="A799" t="s">
        <v>194</v>
      </c>
      <c r="B799" t="s">
        <v>1111</v>
      </c>
      <c r="C799" s="99" t="s">
        <v>30</v>
      </c>
      <c r="D799">
        <f>VLOOKUP(A799, instituciones!$B$2:$D$79, 2, FALSE)</f>
        <v>57</v>
      </c>
      <c r="F799" t="str">
        <f t="shared" si="36"/>
        <v>MOLINA QUISPE Noemi</v>
      </c>
      <c r="G799" t="str">
        <f t="shared" si="37"/>
        <v>MOLINA QUISPE</v>
      </c>
      <c r="H799" t="str">
        <f t="shared" si="38"/>
        <v>Noemi</v>
      </c>
    </row>
    <row r="800" spans="1:8">
      <c r="A800" t="s">
        <v>223</v>
      </c>
      <c r="B800" t="s">
        <v>1163</v>
      </c>
      <c r="C800" s="99" t="s">
        <v>30</v>
      </c>
      <c r="D800">
        <f>VLOOKUP(A800, instituciones!$B$2:$D$79, 2, FALSE)</f>
        <v>58</v>
      </c>
      <c r="F800" t="str">
        <f t="shared" si="36"/>
        <v>ANAYA YAPO LEONARDO BECKER</v>
      </c>
      <c r="G800" t="str">
        <f t="shared" si="37"/>
        <v>ANAYA YAPO</v>
      </c>
      <c r="H800" t="str">
        <f t="shared" si="38"/>
        <v>LEONARDO BECKER</v>
      </c>
    </row>
    <row r="801" spans="1:8">
      <c r="A801" t="s">
        <v>223</v>
      </c>
      <c r="B801" t="s">
        <v>1164</v>
      </c>
      <c r="C801" s="99" t="s">
        <v>30</v>
      </c>
      <c r="D801">
        <f>VLOOKUP(A801, instituciones!$B$2:$D$79, 2, FALSE)</f>
        <v>58</v>
      </c>
      <c r="F801" t="str">
        <f t="shared" si="36"/>
        <v>APAZA APAZA YELTSIN DAYIRO</v>
      </c>
      <c r="G801" t="str">
        <f t="shared" si="37"/>
        <v>APAZA APAZA</v>
      </c>
      <c r="H801" t="str">
        <f t="shared" si="38"/>
        <v>YELTSIN DAYIRO</v>
      </c>
    </row>
    <row r="802" spans="1:8">
      <c r="A802" t="s">
        <v>223</v>
      </c>
      <c r="B802" t="s">
        <v>1165</v>
      </c>
      <c r="C802" s="99" t="s">
        <v>30</v>
      </c>
      <c r="D802">
        <f>VLOOKUP(A802, instituciones!$B$2:$D$79, 2, FALSE)</f>
        <v>58</v>
      </c>
      <c r="F802" t="str">
        <f t="shared" si="36"/>
        <v>CANSAYA CONDORI FRANK KEVIN</v>
      </c>
      <c r="G802" t="str">
        <f t="shared" si="37"/>
        <v>CANSAYA CONDORI</v>
      </c>
      <c r="H802" t="str">
        <f t="shared" si="38"/>
        <v>FRANK KEVIN</v>
      </c>
    </row>
    <row r="803" spans="1:8">
      <c r="A803" t="s">
        <v>223</v>
      </c>
      <c r="B803" t="s">
        <v>1166</v>
      </c>
      <c r="C803" s="99" t="s">
        <v>30</v>
      </c>
      <c r="D803">
        <f>VLOOKUP(A803, instituciones!$B$2:$D$79, 2, FALSE)</f>
        <v>58</v>
      </c>
      <c r="F803" t="str">
        <f t="shared" si="36"/>
        <v>CHOQUEHUAYTA BUSTINZA ANGEL MANUEL</v>
      </c>
      <c r="G803" t="str">
        <f t="shared" si="37"/>
        <v>CHOQUEHUAYTA BUSTINZA</v>
      </c>
      <c r="H803" t="str">
        <f t="shared" si="38"/>
        <v>ANGEL MANUEL</v>
      </c>
    </row>
    <row r="804" spans="1:8">
      <c r="A804" t="s">
        <v>223</v>
      </c>
      <c r="B804" t="s">
        <v>1167</v>
      </c>
      <c r="C804" s="99" t="s">
        <v>30</v>
      </c>
      <c r="D804">
        <f>VLOOKUP(A804, instituciones!$B$2:$D$79, 2, FALSE)</f>
        <v>58</v>
      </c>
      <c r="F804" t="str">
        <f t="shared" si="36"/>
        <v>CUCHUIRUMI AGUIRRE LEYLA BEYONCE</v>
      </c>
      <c r="G804" t="str">
        <f t="shared" si="37"/>
        <v>CUCHUIRUMI AGUIRRE</v>
      </c>
      <c r="H804" t="str">
        <f t="shared" si="38"/>
        <v>LEYLA BEYONCE</v>
      </c>
    </row>
    <row r="805" spans="1:8">
      <c r="A805" t="s">
        <v>223</v>
      </c>
      <c r="B805" t="s">
        <v>1168</v>
      </c>
      <c r="C805" s="99" t="s">
        <v>30</v>
      </c>
      <c r="D805">
        <f>VLOOKUP(A805, instituciones!$B$2:$D$79, 2, FALSE)</f>
        <v>58</v>
      </c>
      <c r="F805" t="str">
        <f t="shared" si="36"/>
        <v>CUCHUIRUMI MONTES LEO KENYI</v>
      </c>
      <c r="G805" t="str">
        <f t="shared" si="37"/>
        <v>CUCHUIRUMI MONTES</v>
      </c>
      <c r="H805" t="str">
        <f t="shared" si="38"/>
        <v>LEO KENYI</v>
      </c>
    </row>
    <row r="806" spans="1:8">
      <c r="A806" t="s">
        <v>223</v>
      </c>
      <c r="B806" t="s">
        <v>1169</v>
      </c>
      <c r="C806" s="99" t="s">
        <v>30</v>
      </c>
      <c r="D806">
        <f>VLOOKUP(A806, instituciones!$B$2:$D$79, 2, FALSE)</f>
        <v>58</v>
      </c>
      <c r="F806" t="str">
        <f t="shared" si="36"/>
        <v>FERNANDEZ QUISPE GLENY YAMIL</v>
      </c>
      <c r="G806" t="str">
        <f t="shared" si="37"/>
        <v>FERNANDEZ QUISPE</v>
      </c>
      <c r="H806" t="str">
        <f t="shared" si="38"/>
        <v>GLENY YAMIL</v>
      </c>
    </row>
    <row r="807" spans="1:8">
      <c r="A807" t="s">
        <v>223</v>
      </c>
      <c r="B807" t="s">
        <v>1170</v>
      </c>
      <c r="C807" s="99" t="s">
        <v>30</v>
      </c>
      <c r="D807">
        <f>VLOOKUP(A807, instituciones!$B$2:$D$79, 2, FALSE)</f>
        <v>58</v>
      </c>
      <c r="F807" t="str">
        <f t="shared" si="36"/>
        <v>HUAHUASONCCO CASAZOLA YHONI ANTONI</v>
      </c>
      <c r="G807" t="str">
        <f t="shared" si="37"/>
        <v>HUAHUASONCCO CASAZOLA</v>
      </c>
      <c r="H807" t="str">
        <f t="shared" si="38"/>
        <v>YHONI ANTONI</v>
      </c>
    </row>
    <row r="808" spans="1:8">
      <c r="A808" t="s">
        <v>223</v>
      </c>
      <c r="B808" t="s">
        <v>1171</v>
      </c>
      <c r="C808" s="99" t="s">
        <v>30</v>
      </c>
      <c r="D808">
        <f>VLOOKUP(A808, instituciones!$B$2:$D$79, 2, FALSE)</f>
        <v>58</v>
      </c>
      <c r="F808" t="str">
        <f t="shared" si="36"/>
        <v>HUAMAN QUISPE JAHAYRA DANAY</v>
      </c>
      <c r="G808" t="str">
        <f t="shared" si="37"/>
        <v>HUAMAN QUISPE</v>
      </c>
      <c r="H808" t="str">
        <f t="shared" si="38"/>
        <v>JAHAYRA DANAY</v>
      </c>
    </row>
    <row r="809" spans="1:8">
      <c r="A809" t="s">
        <v>223</v>
      </c>
      <c r="B809" t="s">
        <v>1172</v>
      </c>
      <c r="C809" s="99" t="s">
        <v>30</v>
      </c>
      <c r="D809">
        <f>VLOOKUP(A809, instituciones!$B$2:$D$79, 2, FALSE)</f>
        <v>58</v>
      </c>
      <c r="F809" t="str">
        <f t="shared" si="36"/>
        <v>HUAMANI ZAMORA JEYSU YHAN</v>
      </c>
      <c r="G809" t="str">
        <f t="shared" si="37"/>
        <v>HUAMANI ZAMORA</v>
      </c>
      <c r="H809" t="str">
        <f t="shared" si="38"/>
        <v>JEYSU YHAN</v>
      </c>
    </row>
    <row r="810" spans="1:8">
      <c r="A810" t="s">
        <v>223</v>
      </c>
      <c r="B810" t="s">
        <v>1173</v>
      </c>
      <c r="C810" s="99" t="s">
        <v>30</v>
      </c>
      <c r="D810">
        <f>VLOOKUP(A810, instituciones!$B$2:$D$79, 2, FALSE)</f>
        <v>58</v>
      </c>
      <c r="F810" t="str">
        <f t="shared" si="36"/>
        <v>LOAYZA FLORES LUZ AYDEE</v>
      </c>
      <c r="G810" t="str">
        <f t="shared" si="37"/>
        <v>LOAYZA FLORES</v>
      </c>
      <c r="H810" t="str">
        <f t="shared" si="38"/>
        <v>LUZ AYDEE</v>
      </c>
    </row>
    <row r="811" spans="1:8">
      <c r="A811" t="s">
        <v>223</v>
      </c>
      <c r="B811" t="s">
        <v>1174</v>
      </c>
      <c r="C811" s="99" t="s">
        <v>30</v>
      </c>
      <c r="D811">
        <f>VLOOKUP(A811, instituciones!$B$2:$D$79, 2, FALSE)</f>
        <v>58</v>
      </c>
      <c r="F811" t="str">
        <f t="shared" si="36"/>
        <v>LOPE COLOMA JHON BRANDON</v>
      </c>
      <c r="G811" t="str">
        <f t="shared" si="37"/>
        <v>LOPE COLOMA</v>
      </c>
      <c r="H811" t="str">
        <f t="shared" si="38"/>
        <v>JHON BRANDON</v>
      </c>
    </row>
    <row r="812" spans="1:8">
      <c r="A812" t="s">
        <v>223</v>
      </c>
      <c r="B812" t="s">
        <v>1175</v>
      </c>
      <c r="C812" s="99" t="s">
        <v>30</v>
      </c>
      <c r="D812">
        <f>VLOOKUP(A812, instituciones!$B$2:$D$79, 2, FALSE)</f>
        <v>58</v>
      </c>
      <c r="F812" t="str">
        <f t="shared" si="36"/>
        <v>LUCANA QUISPE JHIOR LUCIO</v>
      </c>
      <c r="G812" t="str">
        <f t="shared" si="37"/>
        <v>LUCANA QUISPE</v>
      </c>
      <c r="H812" t="str">
        <f t="shared" si="38"/>
        <v>JHIOR LUCIO</v>
      </c>
    </row>
    <row r="813" spans="1:8">
      <c r="A813" t="s">
        <v>223</v>
      </c>
      <c r="B813" t="s">
        <v>1176</v>
      </c>
      <c r="C813" s="99" t="s">
        <v>30</v>
      </c>
      <c r="D813">
        <f>VLOOKUP(A813, instituciones!$B$2:$D$79, 2, FALSE)</f>
        <v>58</v>
      </c>
      <c r="F813" t="str">
        <f t="shared" si="36"/>
        <v>MAMANI CAPAJAÑA YHON EDYLSON MEYER</v>
      </c>
      <c r="G813" t="str">
        <f t="shared" si="37"/>
        <v>MAMANI CAPAJAÑA</v>
      </c>
      <c r="H813" t="str">
        <f t="shared" si="38"/>
        <v>YHON EDYLSON MEYER</v>
      </c>
    </row>
    <row r="814" spans="1:8">
      <c r="A814" t="s">
        <v>223</v>
      </c>
      <c r="B814" t="s">
        <v>1177</v>
      </c>
      <c r="C814" s="99" t="s">
        <v>30</v>
      </c>
      <c r="D814">
        <f>VLOOKUP(A814, instituciones!$B$2:$D$79, 2, FALSE)</f>
        <v>58</v>
      </c>
      <c r="F814" t="str">
        <f t="shared" si="36"/>
        <v>MAMANI MAYTA GABY MILAGROS</v>
      </c>
      <c r="G814" t="str">
        <f t="shared" si="37"/>
        <v>MAMANI MAYTA</v>
      </c>
      <c r="H814" t="str">
        <f t="shared" si="38"/>
        <v>GABY MILAGROS</v>
      </c>
    </row>
    <row r="815" spans="1:8">
      <c r="A815" t="s">
        <v>223</v>
      </c>
      <c r="B815" t="s">
        <v>1178</v>
      </c>
      <c r="C815" s="99" t="s">
        <v>30</v>
      </c>
      <c r="D815">
        <f>VLOOKUP(A815, instituciones!$B$2:$D$79, 2, FALSE)</f>
        <v>58</v>
      </c>
      <c r="F815" t="str">
        <f t="shared" si="36"/>
        <v>NAREZO QUISPE LIZ CINTIA</v>
      </c>
      <c r="G815" t="str">
        <f t="shared" si="37"/>
        <v>NAREZO QUISPE</v>
      </c>
      <c r="H815" t="str">
        <f t="shared" si="38"/>
        <v>LIZ CINTIA</v>
      </c>
    </row>
    <row r="816" spans="1:8">
      <c r="A816" t="s">
        <v>223</v>
      </c>
      <c r="B816" t="s">
        <v>1179</v>
      </c>
      <c r="C816" s="99" t="s">
        <v>30</v>
      </c>
      <c r="D816">
        <f>VLOOKUP(A816, instituciones!$B$2:$D$79, 2, FALSE)</f>
        <v>58</v>
      </c>
      <c r="F816" t="str">
        <f t="shared" si="36"/>
        <v>PACCO HUANCA AXEL ANTONY</v>
      </c>
      <c r="G816" t="str">
        <f t="shared" si="37"/>
        <v>PACCO HUANCA</v>
      </c>
      <c r="H816" t="str">
        <f t="shared" si="38"/>
        <v>AXEL ANTONY</v>
      </c>
    </row>
    <row r="817" spans="1:8">
      <c r="A817" t="s">
        <v>223</v>
      </c>
      <c r="B817" t="s">
        <v>1180</v>
      </c>
      <c r="C817" s="99" t="s">
        <v>30</v>
      </c>
      <c r="D817">
        <f>VLOOKUP(A817, instituciones!$B$2:$D$79, 2, FALSE)</f>
        <v>58</v>
      </c>
      <c r="F817" t="str">
        <f t="shared" si="36"/>
        <v>QUISPE LOPEZ BELINDA ROSMERY</v>
      </c>
      <c r="G817" t="str">
        <f t="shared" si="37"/>
        <v>QUISPE LOPEZ</v>
      </c>
      <c r="H817" t="str">
        <f t="shared" si="38"/>
        <v>BELINDA ROSMERY</v>
      </c>
    </row>
    <row r="818" spans="1:8">
      <c r="A818" t="s">
        <v>223</v>
      </c>
      <c r="B818" t="s">
        <v>1181</v>
      </c>
      <c r="C818" s="99" t="s">
        <v>30</v>
      </c>
      <c r="D818">
        <f>VLOOKUP(A818, instituciones!$B$2:$D$79, 2, FALSE)</f>
        <v>58</v>
      </c>
      <c r="F818" t="str">
        <f t="shared" si="36"/>
        <v>QUISPE QUISPE JANDY ALISSON</v>
      </c>
      <c r="G818" t="str">
        <f t="shared" si="37"/>
        <v>QUISPE QUISPE</v>
      </c>
      <c r="H818" t="str">
        <f t="shared" si="38"/>
        <v>JANDY ALISSON</v>
      </c>
    </row>
    <row r="819" spans="1:8">
      <c r="A819" t="s">
        <v>223</v>
      </c>
      <c r="B819" t="s">
        <v>1182</v>
      </c>
      <c r="C819" s="99" t="s">
        <v>30</v>
      </c>
      <c r="D819">
        <f>VLOOKUP(A819, instituciones!$B$2:$D$79, 2, FALSE)</f>
        <v>58</v>
      </c>
      <c r="F819" t="str">
        <f t="shared" si="36"/>
        <v>RIQUELME PACCO BRYANNA ZAITH</v>
      </c>
      <c r="G819" t="str">
        <f t="shared" si="37"/>
        <v>RIQUELME PACCO</v>
      </c>
      <c r="H819" t="str">
        <f t="shared" si="38"/>
        <v>BRYANNA ZAITH</v>
      </c>
    </row>
    <row r="820" spans="1:8">
      <c r="A820" t="s">
        <v>223</v>
      </c>
      <c r="B820" t="s">
        <v>1183</v>
      </c>
      <c r="C820" s="99" t="s">
        <v>30</v>
      </c>
      <c r="D820">
        <f>VLOOKUP(A820, instituciones!$B$2:$D$79, 2, FALSE)</f>
        <v>58</v>
      </c>
      <c r="F820" t="str">
        <f t="shared" si="36"/>
        <v>RIQUELME PACHAPUMA CINTHIA DIANA</v>
      </c>
      <c r="G820" t="str">
        <f t="shared" si="37"/>
        <v>RIQUELME PACHAPUMA</v>
      </c>
      <c r="H820" t="str">
        <f t="shared" si="38"/>
        <v>CINTHIA DIANA</v>
      </c>
    </row>
    <row r="821" spans="1:8">
      <c r="A821" t="s">
        <v>223</v>
      </c>
      <c r="B821" t="s">
        <v>1184</v>
      </c>
      <c r="C821" s="99" t="s">
        <v>30</v>
      </c>
      <c r="D821">
        <f>VLOOKUP(A821, instituciones!$B$2:$D$79, 2, FALSE)</f>
        <v>58</v>
      </c>
      <c r="F821" t="str">
        <f t="shared" si="36"/>
        <v>RIVERA HINCHO BRIYITH MERALY</v>
      </c>
      <c r="G821" t="str">
        <f t="shared" si="37"/>
        <v>RIVERA HINCHO</v>
      </c>
      <c r="H821" t="str">
        <f t="shared" si="38"/>
        <v>BRIYITH MERALY</v>
      </c>
    </row>
    <row r="822" spans="1:8">
      <c r="A822" t="s">
        <v>223</v>
      </c>
      <c r="B822" t="s">
        <v>1185</v>
      </c>
      <c r="C822" s="99" t="s">
        <v>30</v>
      </c>
      <c r="D822">
        <f>VLOOKUP(A822, instituciones!$B$2:$D$79, 2, FALSE)</f>
        <v>58</v>
      </c>
      <c r="F822" t="str">
        <f t="shared" si="36"/>
        <v>TEJADA MOLLO ANA LUZ</v>
      </c>
      <c r="G822" t="str">
        <f t="shared" si="37"/>
        <v>TEJADA MOLLO</v>
      </c>
      <c r="H822" t="str">
        <f t="shared" si="38"/>
        <v>ANA LUZ</v>
      </c>
    </row>
    <row r="823" spans="1:8">
      <c r="A823" t="s">
        <v>223</v>
      </c>
      <c r="B823" t="s">
        <v>1186</v>
      </c>
      <c r="C823" s="99" t="s">
        <v>30</v>
      </c>
      <c r="D823">
        <f>VLOOKUP(A823, instituciones!$B$2:$D$79, 2, FALSE)</f>
        <v>58</v>
      </c>
      <c r="F823" t="str">
        <f t="shared" si="36"/>
        <v>TURPO AGUILAR SARAY</v>
      </c>
      <c r="G823" t="str">
        <f t="shared" si="37"/>
        <v>TURPO AGUILAR</v>
      </c>
      <c r="H823" t="str">
        <f t="shared" si="38"/>
        <v>SARAY</v>
      </c>
    </row>
    <row r="824" spans="1:8">
      <c r="A824" t="s">
        <v>223</v>
      </c>
      <c r="B824" t="s">
        <v>1187</v>
      </c>
      <c r="C824" s="99" t="s">
        <v>30</v>
      </c>
      <c r="D824">
        <f>VLOOKUP(A824, instituciones!$B$2:$D$79, 2, FALSE)</f>
        <v>58</v>
      </c>
      <c r="F824" t="str">
        <f t="shared" si="36"/>
        <v>VILCA CONDORI MARK DARWIN</v>
      </c>
      <c r="G824" t="str">
        <f t="shared" si="37"/>
        <v>VILCA CONDORI</v>
      </c>
      <c r="H824" t="str">
        <f t="shared" si="38"/>
        <v>MARK DARWIN</v>
      </c>
    </row>
    <row r="825" spans="1:8">
      <c r="A825" t="s">
        <v>223</v>
      </c>
      <c r="B825" t="s">
        <v>1188</v>
      </c>
      <c r="C825" s="99" t="s">
        <v>30</v>
      </c>
      <c r="D825">
        <f>VLOOKUP(A825, instituciones!$B$2:$D$79, 2, FALSE)</f>
        <v>58</v>
      </c>
      <c r="F825" t="str">
        <f t="shared" si="36"/>
        <v>YAPO ATAMARI EMELI LESLI</v>
      </c>
      <c r="G825" t="str">
        <f t="shared" si="37"/>
        <v>YAPO ATAMARI</v>
      </c>
      <c r="H825" t="str">
        <f t="shared" si="38"/>
        <v>EMELI LESLI</v>
      </c>
    </row>
    <row r="826" spans="1:8">
      <c r="A826" t="s">
        <v>223</v>
      </c>
      <c r="B826" t="s">
        <v>1189</v>
      </c>
      <c r="C826" s="99" t="s">
        <v>30</v>
      </c>
      <c r="D826">
        <f>VLOOKUP(A826, instituciones!$B$2:$D$79, 2, FALSE)</f>
        <v>58</v>
      </c>
      <c r="F826" t="str">
        <f t="shared" si="36"/>
        <v>RIQUELME CONDORI JHON RONALD</v>
      </c>
      <c r="G826" t="str">
        <f t="shared" si="37"/>
        <v>RIQUELME CONDORI</v>
      </c>
      <c r="H826" t="str">
        <f t="shared" si="38"/>
        <v>JHON RONALD</v>
      </c>
    </row>
    <row r="827" spans="1:8">
      <c r="A827" t="s">
        <v>196</v>
      </c>
      <c r="B827" t="s">
        <v>984</v>
      </c>
      <c r="C827" s="99" t="s">
        <v>30</v>
      </c>
      <c r="D827">
        <f>VLOOKUP(A827, instituciones!$B$2:$D$79, 2, FALSE)</f>
        <v>59</v>
      </c>
      <c r="F827" t="str">
        <f t="shared" si="36"/>
        <v>CHIVES MOLINA Roy</v>
      </c>
      <c r="G827" t="str">
        <f t="shared" si="37"/>
        <v>CHIVES MOLINA</v>
      </c>
      <c r="H827" t="str">
        <f t="shared" si="38"/>
        <v>Roy</v>
      </c>
    </row>
    <row r="828" spans="1:8">
      <c r="A828" t="s">
        <v>196</v>
      </c>
      <c r="B828" t="s">
        <v>985</v>
      </c>
      <c r="C828" s="99" t="s">
        <v>30</v>
      </c>
      <c r="D828">
        <f>VLOOKUP(A828, instituciones!$B$2:$D$79, 2, FALSE)</f>
        <v>59</v>
      </c>
      <c r="F828" t="str">
        <f t="shared" si="36"/>
        <v>chiVES MOLINA Yeyson</v>
      </c>
      <c r="G828" t="str">
        <f t="shared" si="37"/>
        <v>chiVES MOLINA</v>
      </c>
      <c r="H828" t="str">
        <f t="shared" si="38"/>
        <v>Yeyson</v>
      </c>
    </row>
    <row r="829" spans="1:8">
      <c r="A829" t="s">
        <v>196</v>
      </c>
      <c r="B829" t="s">
        <v>986</v>
      </c>
      <c r="C829" s="99" t="s">
        <v>30</v>
      </c>
      <c r="D829">
        <f>VLOOKUP(A829, instituciones!$B$2:$D$79, 2, FALSE)</f>
        <v>59</v>
      </c>
      <c r="F829" t="str">
        <f t="shared" si="36"/>
        <v xml:space="preserve">FLORES MOLINA Manuel </v>
      </c>
      <c r="G829" t="str">
        <f t="shared" si="37"/>
        <v>FLORES MOLINA</v>
      </c>
      <c r="H829" t="str">
        <f t="shared" si="38"/>
        <v xml:space="preserve">Manuel </v>
      </c>
    </row>
    <row r="830" spans="1:8">
      <c r="A830" t="s">
        <v>196</v>
      </c>
      <c r="B830" t="s">
        <v>987</v>
      </c>
      <c r="D830">
        <f>VLOOKUP(A830, instituciones!$B$2:$D$79, 2, FALSE)</f>
        <v>59</v>
      </c>
      <c r="F830" t="str">
        <f t="shared" si="36"/>
        <v>FLORES MOLINA  Miguel Angel</v>
      </c>
      <c r="G830" t="str">
        <f t="shared" si="37"/>
        <v>FLORES MOLINA</v>
      </c>
      <c r="H830" t="str">
        <f t="shared" si="38"/>
        <v xml:space="preserve"> Miguel Angel</v>
      </c>
    </row>
    <row r="831" spans="1:8">
      <c r="A831" t="s">
        <v>198</v>
      </c>
      <c r="B831" t="s">
        <v>1089</v>
      </c>
      <c r="C831" s="99" t="s">
        <v>30</v>
      </c>
      <c r="D831">
        <f>VLOOKUP(A831, instituciones!$B$2:$D$79, 2, FALSE)</f>
        <v>60</v>
      </c>
      <c r="F831" t="str">
        <f t="shared" si="36"/>
        <v>APAZA MOLINA Jean Paul</v>
      </c>
      <c r="G831" t="str">
        <f t="shared" si="37"/>
        <v>APAZA MOLINA</v>
      </c>
      <c r="H831" t="str">
        <f t="shared" si="38"/>
        <v>Jean Paul</v>
      </c>
    </row>
    <row r="832" spans="1:8">
      <c r="A832" t="s">
        <v>198</v>
      </c>
      <c r="B832" t="s">
        <v>1090</v>
      </c>
      <c r="C832" s="99" t="s">
        <v>30</v>
      </c>
      <c r="D832">
        <f>VLOOKUP(A832, instituciones!$B$2:$D$79, 2, FALSE)</f>
        <v>60</v>
      </c>
      <c r="F832" t="str">
        <f t="shared" si="36"/>
        <v>MAMANI MOLINA Luz Mayra</v>
      </c>
      <c r="G832" t="str">
        <f t="shared" si="37"/>
        <v>MAMANI MOLINA</v>
      </c>
      <c r="H832" t="str">
        <f t="shared" si="38"/>
        <v>Luz Mayra</v>
      </c>
    </row>
    <row r="833" spans="1:8">
      <c r="A833" t="s">
        <v>198</v>
      </c>
      <c r="B833" t="s">
        <v>1091</v>
      </c>
      <c r="C833" s="99" t="s">
        <v>30</v>
      </c>
      <c r="D833">
        <f>VLOOKUP(A833, instituciones!$B$2:$D$79, 2, FALSE)</f>
        <v>60</v>
      </c>
      <c r="F833" t="str">
        <f t="shared" si="36"/>
        <v>MOLINA FLORES Yaziel Lizet</v>
      </c>
      <c r="G833" t="str">
        <f t="shared" si="37"/>
        <v>MOLINA FLORES</v>
      </c>
      <c r="H833" t="str">
        <f t="shared" si="38"/>
        <v>Yaziel Lizet</v>
      </c>
    </row>
    <row r="834" spans="1:8">
      <c r="A834" t="s">
        <v>198</v>
      </c>
      <c r="B834" t="s">
        <v>1092</v>
      </c>
      <c r="C834" s="99" t="s">
        <v>30</v>
      </c>
      <c r="D834">
        <f>VLOOKUP(A834, instituciones!$B$2:$D$79, 2, FALSE)</f>
        <v>60</v>
      </c>
      <c r="F834" t="str">
        <f t="shared" si="36"/>
        <v>USCAMAYTA GAYOSO Ederson Edelfonso</v>
      </c>
      <c r="G834" t="str">
        <f t="shared" si="37"/>
        <v>USCAMAYTA GAYOSO</v>
      </c>
      <c r="H834" t="str">
        <f t="shared" si="38"/>
        <v>Ederson Edelfonso</v>
      </c>
    </row>
    <row r="835" spans="1:8">
      <c r="A835" t="s">
        <v>198</v>
      </c>
      <c r="B835" t="s">
        <v>1093</v>
      </c>
      <c r="C835" s="99" t="s">
        <v>30</v>
      </c>
      <c r="D835">
        <f>VLOOKUP(A835, instituciones!$B$2:$D$79, 2, FALSE)</f>
        <v>60</v>
      </c>
      <c r="F835" t="str">
        <f t="shared" ref="F835:F898" si="39">SUBSTITUTE(B835,",","")</f>
        <v>VILCA MAMANI Vanesa</v>
      </c>
      <c r="G835" t="str">
        <f t="shared" ref="G835:G898" si="40">CONCATENATE(LEFT(F835, FIND(" ", F835)-1), " ", LEFT(RIGHT(F835, LEN(F835)-FIND(" ", F835)), FIND(" ", RIGHT(F835, LEN(F835)-FIND(" ", F835)))-1))</f>
        <v>VILCA MAMANI</v>
      </c>
      <c r="H835" t="str">
        <f t="shared" ref="H835:H898" si="41">RIGHT(F835, LEN(F835) - FIND(" ",F835, FIND(" ",F835)+1))</f>
        <v>Vanesa</v>
      </c>
    </row>
    <row r="836" spans="1:8">
      <c r="A836" t="s">
        <v>55</v>
      </c>
      <c r="B836" t="s">
        <v>242</v>
      </c>
      <c r="C836" s="99" t="s">
        <v>30</v>
      </c>
      <c r="D836">
        <f>VLOOKUP(A836, instituciones!$B$2:$D$79, 2, FALSE)</f>
        <v>61</v>
      </c>
      <c r="F836" t="str">
        <f t="shared" si="39"/>
        <v>YANA APANA Yossuhe Rodrigo</v>
      </c>
      <c r="G836" t="str">
        <f t="shared" si="40"/>
        <v>YANA APANA</v>
      </c>
      <c r="H836" t="str">
        <f t="shared" si="41"/>
        <v>Yossuhe Rodrigo</v>
      </c>
    </row>
    <row r="837" spans="1:8">
      <c r="A837" t="s">
        <v>55</v>
      </c>
      <c r="B837" t="s">
        <v>241</v>
      </c>
      <c r="C837" s="99" t="s">
        <v>30</v>
      </c>
      <c r="D837">
        <f>VLOOKUP(A837, instituciones!$B$2:$D$79, 2, FALSE)</f>
        <v>61</v>
      </c>
      <c r="F837" t="str">
        <f t="shared" si="39"/>
        <v>QUISPE TURPO Reyna Rocio</v>
      </c>
      <c r="G837" t="str">
        <f t="shared" si="40"/>
        <v>QUISPE TURPO</v>
      </c>
      <c r="H837" t="str">
        <f t="shared" si="41"/>
        <v>Reyna Rocio</v>
      </c>
    </row>
    <row r="838" spans="1:8">
      <c r="A838" t="s">
        <v>55</v>
      </c>
      <c r="B838" t="s">
        <v>240</v>
      </c>
      <c r="C838" s="99" t="s">
        <v>30</v>
      </c>
      <c r="D838">
        <f>VLOOKUP(A838, instituciones!$B$2:$D$79, 2, FALSE)</f>
        <v>61</v>
      </c>
      <c r="F838" t="str">
        <f t="shared" si="39"/>
        <v>LUQUE TURPO  Ruth Karen</v>
      </c>
      <c r="G838" t="str">
        <f t="shared" si="40"/>
        <v>LUQUE TURPO</v>
      </c>
      <c r="H838" t="str">
        <f t="shared" si="41"/>
        <v xml:space="preserve"> Ruth Karen</v>
      </c>
    </row>
    <row r="839" spans="1:8">
      <c r="A839" t="s">
        <v>55</v>
      </c>
      <c r="B839" t="s">
        <v>239</v>
      </c>
      <c r="C839" s="99" t="s">
        <v>30</v>
      </c>
      <c r="D839">
        <f>VLOOKUP(A839, instituciones!$B$2:$D$79, 2, FALSE)</f>
        <v>61</v>
      </c>
      <c r="F839" t="str">
        <f t="shared" si="39"/>
        <v>CUTIZACA MAMANI David Raul</v>
      </c>
      <c r="G839" t="str">
        <f t="shared" si="40"/>
        <v>CUTIZACA MAMANI</v>
      </c>
      <c r="H839" t="str">
        <f t="shared" si="41"/>
        <v>David Raul</v>
      </c>
    </row>
    <row r="840" spans="1:8">
      <c r="A840" t="s">
        <v>55</v>
      </c>
      <c r="B840" t="s">
        <v>238</v>
      </c>
      <c r="C840" s="99" t="s">
        <v>30</v>
      </c>
      <c r="D840">
        <f>VLOOKUP(A840, instituciones!$B$2:$D$79, 2, FALSE)</f>
        <v>61</v>
      </c>
      <c r="F840" t="str">
        <f t="shared" si="39"/>
        <v>CONDORI QUISPE Wiliam</v>
      </c>
      <c r="G840" t="str">
        <f t="shared" si="40"/>
        <v>CONDORI QUISPE</v>
      </c>
      <c r="H840" t="str">
        <f t="shared" si="41"/>
        <v>Wiliam</v>
      </c>
    </row>
    <row r="841" spans="1:8">
      <c r="A841" t="s">
        <v>55</v>
      </c>
      <c r="B841" t="s">
        <v>237</v>
      </c>
      <c r="C841" s="99" t="s">
        <v>30</v>
      </c>
      <c r="D841">
        <f>VLOOKUP(A841, instituciones!$B$2:$D$79, 2, FALSE)</f>
        <v>61</v>
      </c>
      <c r="F841" t="str">
        <f t="shared" si="39"/>
        <v>CACERES MURGA Nestor Gabriel</v>
      </c>
      <c r="G841" t="str">
        <f t="shared" si="40"/>
        <v>CACERES MURGA</v>
      </c>
      <c r="H841" t="str">
        <f t="shared" si="41"/>
        <v>Nestor Gabriel</v>
      </c>
    </row>
    <row r="842" spans="1:8">
      <c r="A842" t="s">
        <v>134</v>
      </c>
      <c r="B842" t="s">
        <v>422</v>
      </c>
      <c r="C842" s="99" t="s">
        <v>30</v>
      </c>
      <c r="D842">
        <f>VLOOKUP(A842, instituciones!$B$2:$D$79, 2, FALSE)</f>
        <v>62</v>
      </c>
      <c r="F842" t="str">
        <f t="shared" si="39"/>
        <v>CACERES ALEJO Leyla Shyori</v>
      </c>
      <c r="G842" t="str">
        <f t="shared" si="40"/>
        <v>CACERES ALEJO</v>
      </c>
      <c r="H842" t="str">
        <f t="shared" si="41"/>
        <v>Leyla Shyori</v>
      </c>
    </row>
    <row r="843" spans="1:8">
      <c r="A843" t="s">
        <v>134</v>
      </c>
      <c r="B843" t="s">
        <v>423</v>
      </c>
      <c r="C843" s="99" t="s">
        <v>30</v>
      </c>
      <c r="D843">
        <f>VLOOKUP(A843, instituciones!$B$2:$D$79, 2, FALSE)</f>
        <v>62</v>
      </c>
      <c r="F843" t="str">
        <f t="shared" si="39"/>
        <v>CANCAPA CCALA Neymar Dayiro</v>
      </c>
      <c r="G843" t="str">
        <f t="shared" si="40"/>
        <v>CANCAPA CCALA</v>
      </c>
      <c r="H843" t="str">
        <f t="shared" si="41"/>
        <v>Neymar Dayiro</v>
      </c>
    </row>
    <row r="844" spans="1:8">
      <c r="A844" t="s">
        <v>134</v>
      </c>
      <c r="B844" t="s">
        <v>424</v>
      </c>
      <c r="C844" s="99" t="s">
        <v>30</v>
      </c>
      <c r="D844">
        <f>VLOOKUP(A844, instituciones!$B$2:$D$79, 2, FALSE)</f>
        <v>62</v>
      </c>
      <c r="F844" t="str">
        <f t="shared" si="39"/>
        <v>FLORES RIQELME Zenayda Nohemi</v>
      </c>
      <c r="G844" t="str">
        <f t="shared" si="40"/>
        <v>FLORES RIQELME</v>
      </c>
      <c r="H844" t="str">
        <f t="shared" si="41"/>
        <v>Zenayda Nohemi</v>
      </c>
    </row>
    <row r="845" spans="1:8">
      <c r="A845" t="s">
        <v>134</v>
      </c>
      <c r="B845" t="s">
        <v>425</v>
      </c>
      <c r="C845" s="99" t="s">
        <v>30</v>
      </c>
      <c r="D845">
        <f>VLOOKUP(A845, instituciones!$B$2:$D$79, 2, FALSE)</f>
        <v>62</v>
      </c>
      <c r="F845" t="str">
        <f t="shared" si="39"/>
        <v>KANA QUISPE Sulma Edith</v>
      </c>
      <c r="G845" t="str">
        <f t="shared" si="40"/>
        <v>KANA QUISPE</v>
      </c>
      <c r="H845" t="str">
        <f t="shared" si="41"/>
        <v>Sulma Edith</v>
      </c>
    </row>
    <row r="846" spans="1:8">
      <c r="A846" t="s">
        <v>134</v>
      </c>
      <c r="B846" t="s">
        <v>426</v>
      </c>
      <c r="C846" s="99" t="s">
        <v>30</v>
      </c>
      <c r="D846">
        <f>VLOOKUP(A846, instituciones!$B$2:$D$79, 2, FALSE)</f>
        <v>62</v>
      </c>
      <c r="F846" t="str">
        <f t="shared" si="39"/>
        <v>MAMANI KANA Crober Edilson</v>
      </c>
      <c r="G846" t="str">
        <f t="shared" si="40"/>
        <v>MAMANI KANA</v>
      </c>
      <c r="H846" t="str">
        <f t="shared" si="41"/>
        <v>Crober Edilson</v>
      </c>
    </row>
    <row r="847" spans="1:8">
      <c r="A847" t="s">
        <v>134</v>
      </c>
      <c r="B847" t="s">
        <v>427</v>
      </c>
      <c r="C847" s="99" t="s">
        <v>30</v>
      </c>
      <c r="D847">
        <f>VLOOKUP(A847, instituciones!$B$2:$D$79, 2, FALSE)</f>
        <v>62</v>
      </c>
      <c r="F847" t="str">
        <f t="shared" si="39"/>
        <v>MORMONTOY MARAS Saul Maycol</v>
      </c>
      <c r="G847" t="str">
        <f t="shared" si="40"/>
        <v>MORMONTOY MARAS</v>
      </c>
      <c r="H847" t="str">
        <f t="shared" si="41"/>
        <v>Saul Maycol</v>
      </c>
    </row>
    <row r="848" spans="1:8">
      <c r="A848" t="s">
        <v>134</v>
      </c>
      <c r="B848" t="s">
        <v>428</v>
      </c>
      <c r="C848" s="99" t="s">
        <v>30</v>
      </c>
      <c r="D848">
        <f>VLOOKUP(A848, instituciones!$B$2:$D$79, 2, FALSE)</f>
        <v>62</v>
      </c>
      <c r="F848" t="str">
        <f t="shared" si="39"/>
        <v>NINA MITA Alex Rene</v>
      </c>
      <c r="G848" t="str">
        <f t="shared" si="40"/>
        <v>NINA MITA</v>
      </c>
      <c r="H848" t="str">
        <f t="shared" si="41"/>
        <v>Alex Rene</v>
      </c>
    </row>
    <row r="849" spans="1:8">
      <c r="A849" t="s">
        <v>134</v>
      </c>
      <c r="B849" t="s">
        <v>429</v>
      </c>
      <c r="C849" s="99" t="s">
        <v>30</v>
      </c>
      <c r="D849">
        <f>VLOOKUP(A849, instituciones!$B$2:$D$79, 2, FALSE)</f>
        <v>62</v>
      </c>
      <c r="F849" t="str">
        <f t="shared" si="39"/>
        <v xml:space="preserve">QUISPE LEVITA Alexander </v>
      </c>
      <c r="G849" t="str">
        <f t="shared" si="40"/>
        <v>QUISPE LEVITA</v>
      </c>
      <c r="H849" t="str">
        <f t="shared" si="41"/>
        <v xml:space="preserve">Alexander </v>
      </c>
    </row>
    <row r="850" spans="1:8">
      <c r="A850" t="s">
        <v>134</v>
      </c>
      <c r="B850" t="s">
        <v>430</v>
      </c>
      <c r="C850" s="99" t="s">
        <v>30</v>
      </c>
      <c r="D850">
        <f>VLOOKUP(A850, instituciones!$B$2:$D$79, 2, FALSE)</f>
        <v>62</v>
      </c>
      <c r="F850" t="str">
        <f t="shared" si="39"/>
        <v>QUISPE VILCA Giovanni</v>
      </c>
      <c r="G850" t="str">
        <f t="shared" si="40"/>
        <v>QUISPE VILCA</v>
      </c>
      <c r="H850" t="str">
        <f t="shared" si="41"/>
        <v>Giovanni</v>
      </c>
    </row>
    <row r="851" spans="1:8">
      <c r="A851" t="s">
        <v>177</v>
      </c>
      <c r="B851" t="s">
        <v>756</v>
      </c>
      <c r="C851" s="99" t="s">
        <v>30</v>
      </c>
      <c r="D851">
        <f>VLOOKUP(A851, instituciones!$B$2:$D$79, 2, FALSE)</f>
        <v>63</v>
      </c>
      <c r="F851" t="str">
        <f t="shared" si="39"/>
        <v>CARRASCO MARTINEZ FRANZ JOSEPH</v>
      </c>
      <c r="G851" t="str">
        <f t="shared" si="40"/>
        <v>CARRASCO MARTINEZ</v>
      </c>
      <c r="H851" t="str">
        <f t="shared" si="41"/>
        <v>FRANZ JOSEPH</v>
      </c>
    </row>
    <row r="852" spans="1:8">
      <c r="A852" t="s">
        <v>157</v>
      </c>
      <c r="B852" t="s">
        <v>573</v>
      </c>
      <c r="C852" s="99" t="s">
        <v>30</v>
      </c>
      <c r="D852">
        <f>VLOOKUP(A852, instituciones!$B$2:$D$79, 2, FALSE)</f>
        <v>64</v>
      </c>
      <c r="F852" t="str">
        <f t="shared" si="39"/>
        <v>PACCO MAMANI Nidia</v>
      </c>
      <c r="G852" t="str">
        <f t="shared" si="40"/>
        <v>PACCO MAMANI</v>
      </c>
      <c r="H852" t="str">
        <f t="shared" si="41"/>
        <v>Nidia</v>
      </c>
    </row>
    <row r="853" spans="1:8">
      <c r="A853" t="s">
        <v>157</v>
      </c>
      <c r="B853" t="s">
        <v>574</v>
      </c>
      <c r="C853" s="99" t="s">
        <v>30</v>
      </c>
      <c r="D853">
        <f>VLOOKUP(A853, instituciones!$B$2:$D$79, 2, FALSE)</f>
        <v>64</v>
      </c>
      <c r="F853" t="str">
        <f t="shared" si="39"/>
        <v>PIZARRO MAMANI Sheyla Margot</v>
      </c>
      <c r="G853" t="str">
        <f t="shared" si="40"/>
        <v>PIZARRO MAMANI</v>
      </c>
      <c r="H853" t="str">
        <f t="shared" si="41"/>
        <v>Sheyla Margot</v>
      </c>
    </row>
    <row r="854" spans="1:8">
      <c r="A854" t="s">
        <v>208</v>
      </c>
      <c r="B854" t="s">
        <v>1141</v>
      </c>
      <c r="C854" s="99" t="s">
        <v>30</v>
      </c>
      <c r="D854">
        <f>VLOOKUP(A854, instituciones!$B$2:$D$79, 2, FALSE)</f>
        <v>65</v>
      </c>
      <c r="F854" t="str">
        <f t="shared" si="39"/>
        <v>CHOQUE PINEDA MAX FRANCO</v>
      </c>
      <c r="G854" t="str">
        <f t="shared" si="40"/>
        <v>CHOQUE PINEDA</v>
      </c>
      <c r="H854" t="str">
        <f t="shared" si="41"/>
        <v>MAX FRANCO</v>
      </c>
    </row>
    <row r="855" spans="1:8">
      <c r="A855" t="s">
        <v>208</v>
      </c>
      <c r="B855" t="s">
        <v>1142</v>
      </c>
      <c r="C855" s="99" t="s">
        <v>30</v>
      </c>
      <c r="D855">
        <f>VLOOKUP(A855, instituciones!$B$2:$D$79, 2, FALSE)</f>
        <v>65</v>
      </c>
      <c r="F855" t="str">
        <f t="shared" si="39"/>
        <v>CORIMAYA QUISPE JHANDY NITZY</v>
      </c>
      <c r="G855" t="str">
        <f t="shared" si="40"/>
        <v>CORIMAYA QUISPE</v>
      </c>
      <c r="H855" t="str">
        <f t="shared" si="41"/>
        <v>JHANDY NITZY</v>
      </c>
    </row>
    <row r="856" spans="1:8">
      <c r="A856" t="s">
        <v>208</v>
      </c>
      <c r="B856" t="s">
        <v>1143</v>
      </c>
      <c r="C856" s="99" t="s">
        <v>30</v>
      </c>
      <c r="D856">
        <f>VLOOKUP(A856, instituciones!$B$2:$D$79, 2, FALSE)</f>
        <v>65</v>
      </c>
      <c r="F856" t="str">
        <f t="shared" si="39"/>
        <v>QUISPE VARGAS CAYOLIZ LUCIANA</v>
      </c>
      <c r="G856" t="str">
        <f t="shared" si="40"/>
        <v>QUISPE VARGAS</v>
      </c>
      <c r="H856" t="str">
        <f t="shared" si="41"/>
        <v>CAYOLIZ LUCIANA</v>
      </c>
    </row>
    <row r="857" spans="1:8">
      <c r="A857" t="s">
        <v>208</v>
      </c>
      <c r="B857" t="s">
        <v>1144</v>
      </c>
      <c r="C857" s="99" t="s">
        <v>30</v>
      </c>
      <c r="D857">
        <f>VLOOKUP(A857, instituciones!$B$2:$D$79, 2, FALSE)</f>
        <v>65</v>
      </c>
      <c r="F857" t="str">
        <f t="shared" si="39"/>
        <v>SOTO MAYHUA YOSEPMIR ROMARIO</v>
      </c>
      <c r="G857" t="str">
        <f t="shared" si="40"/>
        <v>SOTO MAYHUA</v>
      </c>
      <c r="H857" t="str">
        <f t="shared" si="41"/>
        <v>YOSEPMIR ROMARIO</v>
      </c>
    </row>
    <row r="858" spans="1:8">
      <c r="A858" t="s">
        <v>60</v>
      </c>
      <c r="B858" t="s">
        <v>350</v>
      </c>
      <c r="C858" s="99" t="s">
        <v>30</v>
      </c>
      <c r="D858">
        <f>VLOOKUP(A858, instituciones!$B$2:$D$79, 2, FALSE)</f>
        <v>66</v>
      </c>
      <c r="F858" t="str">
        <f t="shared" si="39"/>
        <v>Mamani</v>
      </c>
      <c r="G858" t="e">
        <f t="shared" si="40"/>
        <v>#VALUE!</v>
      </c>
      <c r="H858" t="e">
        <f t="shared" si="41"/>
        <v>#VALUE!</v>
      </c>
    </row>
    <row r="859" spans="1:8">
      <c r="A859" t="s">
        <v>60</v>
      </c>
      <c r="B859" t="s">
        <v>350</v>
      </c>
      <c r="C859" s="99" t="s">
        <v>30</v>
      </c>
      <c r="D859">
        <f>VLOOKUP(A859, instituciones!$B$2:$D$79, 2, FALSE)</f>
        <v>66</v>
      </c>
      <c r="F859" t="str">
        <f t="shared" si="39"/>
        <v>Mamani</v>
      </c>
      <c r="G859" t="e">
        <f t="shared" si="40"/>
        <v>#VALUE!</v>
      </c>
      <c r="H859" t="e">
        <f t="shared" si="41"/>
        <v>#VALUE!</v>
      </c>
    </row>
    <row r="860" spans="1:8">
      <c r="A860" t="s">
        <v>200</v>
      </c>
      <c r="B860" t="s">
        <v>1094</v>
      </c>
      <c r="C860" s="99" t="s">
        <v>30</v>
      </c>
      <c r="D860">
        <f>VLOOKUP(A860, instituciones!$B$2:$D$79, 2, FALSE)</f>
        <v>67</v>
      </c>
      <c r="F860" t="str">
        <f t="shared" si="39"/>
        <v>MOLINA MAMANI Rosy Maribel</v>
      </c>
      <c r="G860" t="str">
        <f t="shared" si="40"/>
        <v>MOLINA MAMANI</v>
      </c>
      <c r="H860" t="str">
        <f t="shared" si="41"/>
        <v>Rosy Maribel</v>
      </c>
    </row>
    <row r="861" spans="1:8">
      <c r="A861" t="s">
        <v>200</v>
      </c>
      <c r="B861" t="s">
        <v>1095</v>
      </c>
      <c r="C861" s="99" t="s">
        <v>30</v>
      </c>
      <c r="D861">
        <f>VLOOKUP(A861, instituciones!$B$2:$D$79, 2, FALSE)</f>
        <v>67</v>
      </c>
      <c r="F861" t="str">
        <f t="shared" si="39"/>
        <v>PILCO MAMANI Luis Billalba</v>
      </c>
      <c r="G861" t="str">
        <f t="shared" si="40"/>
        <v>PILCO MAMANI</v>
      </c>
      <c r="H861" t="str">
        <f t="shared" si="41"/>
        <v>Luis Billalba</v>
      </c>
    </row>
    <row r="862" spans="1:8">
      <c r="A862" t="s">
        <v>200</v>
      </c>
      <c r="B862" t="s">
        <v>1096</v>
      </c>
      <c r="C862" s="99" t="s">
        <v>30</v>
      </c>
      <c r="D862">
        <f>VLOOKUP(A862, instituciones!$B$2:$D$79, 2, FALSE)</f>
        <v>67</v>
      </c>
      <c r="F862" t="str">
        <f t="shared" si="39"/>
        <v>QUISPE CCASA Ninfa</v>
      </c>
      <c r="G862" t="str">
        <f t="shared" si="40"/>
        <v>QUISPE CCASA</v>
      </c>
      <c r="H862" t="str">
        <f t="shared" si="41"/>
        <v>Ninfa</v>
      </c>
    </row>
    <row r="863" spans="1:8">
      <c r="A863" t="s">
        <v>200</v>
      </c>
      <c r="B863" t="s">
        <v>1097</v>
      </c>
      <c r="C863" s="99" t="s">
        <v>30</v>
      </c>
      <c r="D863">
        <f>VLOOKUP(A863, instituciones!$B$2:$D$79, 2, FALSE)</f>
        <v>67</v>
      </c>
      <c r="F863" t="str">
        <f t="shared" si="39"/>
        <v>QUISPE GAYOSO Luz Clara</v>
      </c>
      <c r="G863" t="str">
        <f t="shared" si="40"/>
        <v>QUISPE GAYOSO</v>
      </c>
      <c r="H863" t="str">
        <f t="shared" si="41"/>
        <v>Luz Clara</v>
      </c>
    </row>
    <row r="864" spans="1:8">
      <c r="A864" t="s">
        <v>200</v>
      </c>
      <c r="B864" t="s">
        <v>1098</v>
      </c>
      <c r="C864" s="99" t="s">
        <v>30</v>
      </c>
      <c r="D864">
        <f>VLOOKUP(A864, instituciones!$B$2:$D$79, 2, FALSE)</f>
        <v>67</v>
      </c>
      <c r="F864" t="str">
        <f t="shared" si="39"/>
        <v>QUISPE PILCO Oswaldo</v>
      </c>
      <c r="G864" t="str">
        <f t="shared" si="40"/>
        <v>QUISPE PILCO</v>
      </c>
      <c r="H864" t="str">
        <f t="shared" si="41"/>
        <v>Oswaldo</v>
      </c>
    </row>
    <row r="865" spans="1:8">
      <c r="A865" t="s">
        <v>200</v>
      </c>
      <c r="B865" t="s">
        <v>1099</v>
      </c>
      <c r="C865" s="99" t="s">
        <v>30</v>
      </c>
      <c r="D865">
        <f>VLOOKUP(A865, instituciones!$B$2:$D$79, 2, FALSE)</f>
        <v>67</v>
      </c>
      <c r="F865" t="str">
        <f t="shared" si="39"/>
        <v>SOLORZANO MAMANI Noe</v>
      </c>
      <c r="G865" t="str">
        <f t="shared" si="40"/>
        <v>SOLORZANO MAMANI</v>
      </c>
      <c r="H865" t="str">
        <f t="shared" si="41"/>
        <v>Noe</v>
      </c>
    </row>
    <row r="866" spans="1:8">
      <c r="A866" t="s">
        <v>192</v>
      </c>
      <c r="B866" t="s">
        <v>926</v>
      </c>
      <c r="C866" s="99" t="s">
        <v>30</v>
      </c>
      <c r="D866">
        <f>VLOOKUP(A866, instituciones!$B$2:$D$79, 2, FALSE)</f>
        <v>68</v>
      </c>
      <c r="F866" t="str">
        <f t="shared" si="39"/>
        <v>MAMANI CUBA Rossy</v>
      </c>
      <c r="G866" t="str">
        <f t="shared" si="40"/>
        <v>MAMANI CUBA</v>
      </c>
      <c r="H866" t="str">
        <f t="shared" si="41"/>
        <v>Rossy</v>
      </c>
    </row>
    <row r="867" spans="1:8">
      <c r="A867" t="s">
        <v>192</v>
      </c>
      <c r="B867" t="s">
        <v>927</v>
      </c>
      <c r="C867" s="99" t="s">
        <v>30</v>
      </c>
      <c r="D867">
        <f>VLOOKUP(A867, instituciones!$B$2:$D$79, 2, FALSE)</f>
        <v>68</v>
      </c>
      <c r="F867" t="str">
        <f t="shared" si="39"/>
        <v>MAMANI MOLINA Sebastian</v>
      </c>
      <c r="G867" t="str">
        <f t="shared" si="40"/>
        <v>MAMANI MOLINA</v>
      </c>
      <c r="H867" t="str">
        <f t="shared" si="41"/>
        <v>Sebastian</v>
      </c>
    </row>
    <row r="868" spans="1:8">
      <c r="A868" t="s">
        <v>192</v>
      </c>
      <c r="B868" t="s">
        <v>928</v>
      </c>
      <c r="C868" s="99" t="s">
        <v>30</v>
      </c>
      <c r="D868">
        <f>VLOOKUP(A868, instituciones!$B$2:$D$79, 2, FALSE)</f>
        <v>68</v>
      </c>
      <c r="F868" t="str">
        <f t="shared" si="39"/>
        <v>MOLINA GAYOSO Americo</v>
      </c>
      <c r="G868" t="str">
        <f t="shared" si="40"/>
        <v>MOLINA GAYOSO</v>
      </c>
      <c r="H868" t="str">
        <f t="shared" si="41"/>
        <v>Americo</v>
      </c>
    </row>
    <row r="869" spans="1:8">
      <c r="A869" t="s">
        <v>192</v>
      </c>
      <c r="B869" t="s">
        <v>929</v>
      </c>
      <c r="C869" s="99" t="s">
        <v>30</v>
      </c>
      <c r="D869">
        <f>VLOOKUP(A869, instituciones!$B$2:$D$79, 2, FALSE)</f>
        <v>68</v>
      </c>
      <c r="F869" t="str">
        <f t="shared" si="39"/>
        <v>MOLINA MAMANI Roy Jeferson</v>
      </c>
      <c r="G869" t="str">
        <f t="shared" si="40"/>
        <v>MOLINA MAMANI</v>
      </c>
      <c r="H869" t="str">
        <f t="shared" si="41"/>
        <v>Roy Jeferson</v>
      </c>
    </row>
    <row r="870" spans="1:8">
      <c r="A870" t="s">
        <v>192</v>
      </c>
      <c r="B870" t="s">
        <v>930</v>
      </c>
      <c r="C870" s="99" t="s">
        <v>30</v>
      </c>
      <c r="D870">
        <f>VLOOKUP(A870, instituciones!$B$2:$D$79, 2, FALSE)</f>
        <v>68</v>
      </c>
      <c r="F870" t="str">
        <f t="shared" si="39"/>
        <v>MOLINA SUICHIRI Blanca Nieves</v>
      </c>
      <c r="G870" t="str">
        <f t="shared" si="40"/>
        <v>MOLINA SUICHIRI</v>
      </c>
      <c r="H870" t="str">
        <f t="shared" si="41"/>
        <v>Blanca Nieves</v>
      </c>
    </row>
    <row r="871" spans="1:8">
      <c r="A871" t="s">
        <v>210</v>
      </c>
      <c r="B871" t="s">
        <v>1123</v>
      </c>
      <c r="C871" s="99" t="s">
        <v>30</v>
      </c>
      <c r="D871">
        <f>VLOOKUP(A871, instituciones!$B$2:$D$79, 2, FALSE)</f>
        <v>69</v>
      </c>
      <c r="F871" t="str">
        <f t="shared" si="39"/>
        <v>AQUINO CORDOVA Mary Estefani</v>
      </c>
      <c r="G871" t="str">
        <f t="shared" si="40"/>
        <v>AQUINO CORDOVA</v>
      </c>
      <c r="H871" t="str">
        <f t="shared" si="41"/>
        <v>Mary Estefani</v>
      </c>
    </row>
    <row r="872" spans="1:8">
      <c r="A872" t="s">
        <v>210</v>
      </c>
      <c r="B872" t="s">
        <v>1124</v>
      </c>
      <c r="C872" s="99" t="s">
        <v>30</v>
      </c>
      <c r="D872">
        <f>VLOOKUP(A872, instituciones!$B$2:$D$79, 2, FALSE)</f>
        <v>69</v>
      </c>
      <c r="F872" t="str">
        <f t="shared" si="39"/>
        <v>BARRIENTOS TORRES Ana Critina</v>
      </c>
      <c r="G872" t="str">
        <f t="shared" si="40"/>
        <v>BARRIENTOS TORRES</v>
      </c>
      <c r="H872" t="str">
        <f t="shared" si="41"/>
        <v>Ana Critina</v>
      </c>
    </row>
    <row r="873" spans="1:8">
      <c r="A873" t="s">
        <v>210</v>
      </c>
      <c r="B873" t="s">
        <v>1125</v>
      </c>
      <c r="C873" s="99" t="s">
        <v>30</v>
      </c>
      <c r="D873">
        <f>VLOOKUP(A873, instituciones!$B$2:$D$79, 2, FALSE)</f>
        <v>69</v>
      </c>
      <c r="F873" t="str">
        <f t="shared" si="39"/>
        <v>CABEZAS LUYA Yusbel Juakin</v>
      </c>
      <c r="G873" t="str">
        <f t="shared" si="40"/>
        <v>CABEZAS LUYA</v>
      </c>
      <c r="H873" t="str">
        <f t="shared" si="41"/>
        <v>Yusbel Juakin</v>
      </c>
    </row>
    <row r="874" spans="1:8">
      <c r="A874" t="s">
        <v>210</v>
      </c>
      <c r="B874" t="s">
        <v>1126</v>
      </c>
      <c r="C874" s="99" t="s">
        <v>30</v>
      </c>
      <c r="D874">
        <f>VLOOKUP(A874, instituciones!$B$2:$D$79, 2, FALSE)</f>
        <v>69</v>
      </c>
      <c r="F874" t="str">
        <f t="shared" si="39"/>
        <v>CASTRO TORRES Mark Reilly</v>
      </c>
      <c r="G874" t="str">
        <f t="shared" si="40"/>
        <v>CASTRO TORRES</v>
      </c>
      <c r="H874" t="str">
        <f t="shared" si="41"/>
        <v>Mark Reilly</v>
      </c>
    </row>
    <row r="875" spans="1:8">
      <c r="A875" t="s">
        <v>210</v>
      </c>
      <c r="B875" s="98" t="s">
        <v>1660</v>
      </c>
      <c r="C875" s="99" t="s">
        <v>30</v>
      </c>
      <c r="D875">
        <f>VLOOKUP(A875, instituciones!$B$2:$D$79, 2, FALSE)</f>
        <v>69</v>
      </c>
      <c r="F875" t="str">
        <f t="shared" si="39"/>
        <v>CONDOLI HUAMAN Aleida Nadine</v>
      </c>
      <c r="G875" t="str">
        <f t="shared" si="40"/>
        <v>CONDOLI HUAMAN</v>
      </c>
      <c r="H875" t="str">
        <f t="shared" si="41"/>
        <v>Aleida Nadine</v>
      </c>
    </row>
    <row r="876" spans="1:8">
      <c r="A876" t="s">
        <v>210</v>
      </c>
      <c r="B876" t="s">
        <v>1128</v>
      </c>
      <c r="C876" s="99" t="s">
        <v>30</v>
      </c>
      <c r="D876">
        <f>VLOOKUP(A876, instituciones!$B$2:$D$79, 2, FALSE)</f>
        <v>69</v>
      </c>
      <c r="F876" t="str">
        <f t="shared" si="39"/>
        <v>FLORES ESPINO Jenny Mael</v>
      </c>
      <c r="G876" t="str">
        <f t="shared" si="40"/>
        <v>FLORES ESPINO</v>
      </c>
      <c r="H876" t="str">
        <f t="shared" si="41"/>
        <v>Jenny Mael</v>
      </c>
    </row>
    <row r="877" spans="1:8">
      <c r="A877" t="s">
        <v>210</v>
      </c>
      <c r="B877" s="98" t="s">
        <v>1661</v>
      </c>
      <c r="C877" s="99" t="s">
        <v>30</v>
      </c>
      <c r="D877">
        <f>VLOOKUP(A877, instituciones!$B$2:$D$79, 2, FALSE)</f>
        <v>69</v>
      </c>
      <c r="F877" t="str">
        <f t="shared" si="39"/>
        <v>HUILLCA CHUNGA Kelvin Mijael</v>
      </c>
      <c r="G877" t="str">
        <f t="shared" si="40"/>
        <v>HUILLCA CHUNGA</v>
      </c>
      <c r="H877" t="str">
        <f t="shared" si="41"/>
        <v>Kelvin Mijael</v>
      </c>
    </row>
    <row r="878" spans="1:8">
      <c r="A878" t="s">
        <v>210</v>
      </c>
      <c r="B878" t="s">
        <v>1130</v>
      </c>
      <c r="C878" s="99" t="s">
        <v>30</v>
      </c>
      <c r="D878">
        <f>VLOOKUP(A878, instituciones!$B$2:$D$79, 2, FALSE)</f>
        <v>69</v>
      </c>
      <c r="F878" t="str">
        <f t="shared" si="39"/>
        <v>HUMPIRI MEDINA Anabel Nadynne</v>
      </c>
      <c r="G878" t="str">
        <f t="shared" si="40"/>
        <v>HUMPIRI MEDINA</v>
      </c>
      <c r="H878" t="str">
        <f t="shared" si="41"/>
        <v>Anabel Nadynne</v>
      </c>
    </row>
    <row r="879" spans="1:8">
      <c r="A879" t="s">
        <v>210</v>
      </c>
      <c r="B879" t="s">
        <v>1131</v>
      </c>
      <c r="C879" s="99" t="s">
        <v>30</v>
      </c>
      <c r="D879">
        <f>VLOOKUP(A879, instituciones!$B$2:$D$79, 2, FALSE)</f>
        <v>69</v>
      </c>
      <c r="F879" t="str">
        <f t="shared" si="39"/>
        <v>LLANCCE MIGUEL Jhan Marco</v>
      </c>
      <c r="G879" t="str">
        <f t="shared" si="40"/>
        <v>LLANCCE MIGUEL</v>
      </c>
      <c r="H879" t="str">
        <f t="shared" si="41"/>
        <v>Jhan Marco</v>
      </c>
    </row>
    <row r="880" spans="1:8">
      <c r="A880" t="s">
        <v>210</v>
      </c>
      <c r="B880" t="s">
        <v>1132</v>
      </c>
      <c r="C880" s="99" t="s">
        <v>30</v>
      </c>
      <c r="D880">
        <f>VLOOKUP(A880, instituciones!$B$2:$D$79, 2, FALSE)</f>
        <v>69</v>
      </c>
      <c r="F880" t="str">
        <f t="shared" si="39"/>
        <v>MAMANI PUMA Frank Jason</v>
      </c>
      <c r="G880" t="str">
        <f t="shared" si="40"/>
        <v>MAMANI PUMA</v>
      </c>
      <c r="H880" t="str">
        <f t="shared" si="41"/>
        <v>Frank Jason</v>
      </c>
    </row>
    <row r="881" spans="1:8">
      <c r="A881" t="s">
        <v>210</v>
      </c>
      <c r="B881" t="s">
        <v>1133</v>
      </c>
      <c r="C881" s="99" t="s">
        <v>30</v>
      </c>
      <c r="D881">
        <f>VLOOKUP(A881, instituciones!$B$2:$D$79, 2, FALSE)</f>
        <v>69</v>
      </c>
      <c r="F881" t="str">
        <f t="shared" si="39"/>
        <v>MAYTAN PACHECO Jamil</v>
      </c>
      <c r="G881" t="str">
        <f t="shared" si="40"/>
        <v>MAYTAN PACHECO</v>
      </c>
      <c r="H881" t="str">
        <f t="shared" si="41"/>
        <v>Jamil</v>
      </c>
    </row>
    <row r="882" spans="1:8">
      <c r="A882" t="s">
        <v>210</v>
      </c>
      <c r="B882" t="s">
        <v>1134</v>
      </c>
      <c r="C882" s="99" t="s">
        <v>30</v>
      </c>
      <c r="D882">
        <f>VLOOKUP(A882, instituciones!$B$2:$D$79, 2, FALSE)</f>
        <v>69</v>
      </c>
      <c r="F882" t="str">
        <f t="shared" si="39"/>
        <v>MEDINA LIMA Julber Joel</v>
      </c>
      <c r="G882" t="str">
        <f t="shared" si="40"/>
        <v>MEDINA LIMA</v>
      </c>
      <c r="H882" t="str">
        <f t="shared" si="41"/>
        <v>Julber Joel</v>
      </c>
    </row>
    <row r="883" spans="1:8">
      <c r="A883" t="s">
        <v>210</v>
      </c>
      <c r="B883" t="s">
        <v>1135</v>
      </c>
      <c r="C883" s="99" t="s">
        <v>30</v>
      </c>
      <c r="D883">
        <f>VLOOKUP(A883, instituciones!$B$2:$D$79, 2, FALSE)</f>
        <v>69</v>
      </c>
      <c r="F883" t="str">
        <f t="shared" si="39"/>
        <v>MEJIA QUISPE Jhosep</v>
      </c>
      <c r="G883" t="str">
        <f t="shared" si="40"/>
        <v>MEJIA QUISPE</v>
      </c>
      <c r="H883" t="str">
        <f t="shared" si="41"/>
        <v>Jhosep</v>
      </c>
    </row>
    <row r="884" spans="1:8">
      <c r="A884" t="s">
        <v>210</v>
      </c>
      <c r="B884" t="s">
        <v>1136</v>
      </c>
      <c r="C884" s="99" t="s">
        <v>30</v>
      </c>
      <c r="D884">
        <f>VLOOKUP(A884, instituciones!$B$2:$D$79, 2, FALSE)</f>
        <v>69</v>
      </c>
      <c r="F884" t="str">
        <f t="shared" si="39"/>
        <v>MIGUEL QUISPE Grace Angie</v>
      </c>
      <c r="G884" t="str">
        <f t="shared" si="40"/>
        <v>MIGUEL QUISPE</v>
      </c>
      <c r="H884" t="str">
        <f t="shared" si="41"/>
        <v>Grace Angie</v>
      </c>
    </row>
    <row r="885" spans="1:8">
      <c r="A885" t="s">
        <v>210</v>
      </c>
      <c r="B885" t="s">
        <v>1137</v>
      </c>
      <c r="C885" s="99" t="s">
        <v>30</v>
      </c>
      <c r="D885">
        <f>VLOOKUP(A885, instituciones!$B$2:$D$79, 2, FALSE)</f>
        <v>69</v>
      </c>
      <c r="F885" t="str">
        <f t="shared" si="39"/>
        <v>MUCHA CONDOLI Carmen Rosa</v>
      </c>
      <c r="G885" t="str">
        <f t="shared" si="40"/>
        <v>MUCHA CONDOLI</v>
      </c>
      <c r="H885" t="str">
        <f t="shared" si="41"/>
        <v>Carmen Rosa</v>
      </c>
    </row>
    <row r="886" spans="1:8">
      <c r="A886" t="s">
        <v>210</v>
      </c>
      <c r="B886" t="s">
        <v>1138</v>
      </c>
      <c r="C886" s="99" t="s">
        <v>30</v>
      </c>
      <c r="D886">
        <f>VLOOKUP(A886, instituciones!$B$2:$D$79, 2, FALSE)</f>
        <v>69</v>
      </c>
      <c r="F886" t="str">
        <f t="shared" si="39"/>
        <v>OCHOA AGAMA Yelttsin Gerbert</v>
      </c>
      <c r="G886" t="str">
        <f t="shared" si="40"/>
        <v>OCHOA AGAMA</v>
      </c>
      <c r="H886" t="str">
        <f t="shared" si="41"/>
        <v>Yelttsin Gerbert</v>
      </c>
    </row>
    <row r="887" spans="1:8">
      <c r="A887" t="s">
        <v>210</v>
      </c>
      <c r="B887" t="s">
        <v>1139</v>
      </c>
      <c r="C887" s="99" t="s">
        <v>30</v>
      </c>
      <c r="D887">
        <f>VLOOKUP(A887, instituciones!$B$2:$D$79, 2, FALSE)</f>
        <v>69</v>
      </c>
      <c r="F887" t="str">
        <f t="shared" si="39"/>
        <v>SILVA ATACHAHUA Elias</v>
      </c>
      <c r="G887" t="str">
        <f t="shared" si="40"/>
        <v>SILVA ATACHAHUA</v>
      </c>
      <c r="H887" t="str">
        <f t="shared" si="41"/>
        <v>Elias</v>
      </c>
    </row>
    <row r="888" spans="1:8">
      <c r="A888" t="s">
        <v>210</v>
      </c>
      <c r="B888" t="s">
        <v>1140</v>
      </c>
      <c r="C888" s="99" t="s">
        <v>30</v>
      </c>
      <c r="D888">
        <f>VLOOKUP(A888, instituciones!$B$2:$D$79, 2, FALSE)</f>
        <v>69</v>
      </c>
      <c r="F888" t="str">
        <f t="shared" si="39"/>
        <v>SUCAPUCA CASA Juan Eduardo</v>
      </c>
      <c r="G888" t="str">
        <f t="shared" si="40"/>
        <v>SUCAPUCA CASA</v>
      </c>
      <c r="H888" t="str">
        <f t="shared" si="41"/>
        <v>Juan Eduardo</v>
      </c>
    </row>
    <row r="889" spans="1:8">
      <c r="A889" t="s">
        <v>212</v>
      </c>
      <c r="B889" t="s">
        <v>1199</v>
      </c>
      <c r="C889" s="99" t="s">
        <v>30</v>
      </c>
      <c r="D889">
        <f>VLOOKUP(A889, instituciones!$B$2:$D$79, 2, FALSE)</f>
        <v>70</v>
      </c>
      <c r="F889" t="str">
        <f t="shared" si="39"/>
        <v>Acosta Velasco Yandy Pamela</v>
      </c>
      <c r="G889" t="str">
        <f t="shared" si="40"/>
        <v>Acosta Velasco</v>
      </c>
      <c r="H889" t="str">
        <f t="shared" si="41"/>
        <v>Yandy Pamela</v>
      </c>
    </row>
    <row r="890" spans="1:8">
      <c r="A890" t="s">
        <v>212</v>
      </c>
      <c r="B890" t="s">
        <v>1200</v>
      </c>
      <c r="C890" s="99" t="s">
        <v>30</v>
      </c>
      <c r="D890">
        <f>VLOOKUP(A890, instituciones!$B$2:$D$79, 2, FALSE)</f>
        <v>70</v>
      </c>
      <c r="F890" t="str">
        <f t="shared" si="39"/>
        <v>Aguilar Gil Kenji Frank</v>
      </c>
      <c r="G890" t="str">
        <f t="shared" si="40"/>
        <v>Aguilar Gil</v>
      </c>
      <c r="H890" t="str">
        <f t="shared" si="41"/>
        <v>Kenji Frank</v>
      </c>
    </row>
    <row r="891" spans="1:8">
      <c r="A891" t="s">
        <v>212</v>
      </c>
      <c r="B891" t="s">
        <v>1201</v>
      </c>
      <c r="C891" s="99" t="s">
        <v>30</v>
      </c>
      <c r="D891">
        <f>VLOOKUP(A891, instituciones!$B$2:$D$79, 2, FALSE)</f>
        <v>70</v>
      </c>
      <c r="F891" t="str">
        <f t="shared" si="39"/>
        <v>Allca Quispe Rolando</v>
      </c>
      <c r="G891" t="str">
        <f t="shared" si="40"/>
        <v>Allca Quispe</v>
      </c>
      <c r="H891" t="str">
        <f t="shared" si="41"/>
        <v>Rolando</v>
      </c>
    </row>
    <row r="892" spans="1:8">
      <c r="A892" t="s">
        <v>212</v>
      </c>
      <c r="B892" t="s">
        <v>1202</v>
      </c>
      <c r="C892" s="99" t="s">
        <v>30</v>
      </c>
      <c r="D892">
        <f>VLOOKUP(A892, instituciones!$B$2:$D$79, 2, FALSE)</f>
        <v>70</v>
      </c>
      <c r="F892" t="str">
        <f t="shared" si="39"/>
        <v>Calloquispe Apaza Angel Royer</v>
      </c>
      <c r="G892" t="str">
        <f t="shared" si="40"/>
        <v>Calloquispe Apaza</v>
      </c>
      <c r="H892" t="str">
        <f t="shared" si="41"/>
        <v>Angel Royer</v>
      </c>
    </row>
    <row r="893" spans="1:8">
      <c r="A893" t="s">
        <v>212</v>
      </c>
      <c r="B893" t="s">
        <v>1203</v>
      </c>
      <c r="C893" s="99" t="s">
        <v>30</v>
      </c>
      <c r="D893">
        <f>VLOOKUP(A893, instituciones!$B$2:$D$79, 2, FALSE)</f>
        <v>70</v>
      </c>
      <c r="F893" t="str">
        <f t="shared" si="39"/>
        <v>Carbajal Medina Mayte Maricielo</v>
      </c>
      <c r="G893" t="str">
        <f t="shared" si="40"/>
        <v>Carbajal Medina</v>
      </c>
      <c r="H893" t="str">
        <f t="shared" si="41"/>
        <v>Mayte Maricielo</v>
      </c>
    </row>
    <row r="894" spans="1:8">
      <c r="A894" t="s">
        <v>212</v>
      </c>
      <c r="B894" t="s">
        <v>1204</v>
      </c>
      <c r="C894" s="99" t="s">
        <v>30</v>
      </c>
      <c r="D894">
        <f>VLOOKUP(A894, instituciones!$B$2:$D$79, 2, FALSE)</f>
        <v>70</v>
      </c>
      <c r="F894" t="str">
        <f t="shared" si="39"/>
        <v>Cardenas Parcco Yobrihya Yaditza</v>
      </c>
      <c r="G894" t="str">
        <f t="shared" si="40"/>
        <v>Cardenas Parcco</v>
      </c>
      <c r="H894" t="str">
        <f t="shared" si="41"/>
        <v>Yobrihya Yaditza</v>
      </c>
    </row>
    <row r="895" spans="1:8">
      <c r="A895" t="s">
        <v>212</v>
      </c>
      <c r="B895" t="s">
        <v>1205</v>
      </c>
      <c r="C895" s="99" t="s">
        <v>30</v>
      </c>
      <c r="D895">
        <f>VLOOKUP(A895, instituciones!$B$2:$D$79, 2, FALSE)</f>
        <v>70</v>
      </c>
      <c r="F895" t="str">
        <f t="shared" si="39"/>
        <v>Chura Flores Weider Mishel</v>
      </c>
      <c r="G895" t="str">
        <f t="shared" si="40"/>
        <v>Chura Flores</v>
      </c>
      <c r="H895" t="str">
        <f t="shared" si="41"/>
        <v>Weider Mishel</v>
      </c>
    </row>
    <row r="896" spans="1:8">
      <c r="A896" t="s">
        <v>212</v>
      </c>
      <c r="B896" s="98" t="s">
        <v>1662</v>
      </c>
      <c r="C896" s="99" t="s">
        <v>30</v>
      </c>
      <c r="D896">
        <f>VLOOKUP(A896, instituciones!$B$2:$D$79, 2, FALSE)</f>
        <v>70</v>
      </c>
      <c r="F896" t="str">
        <f t="shared" si="39"/>
        <v>Condor Villano Magda Sayuri</v>
      </c>
      <c r="G896" t="str">
        <f t="shared" si="40"/>
        <v>Condor Villano</v>
      </c>
      <c r="H896" t="str">
        <f t="shared" si="41"/>
        <v>Magda Sayuri</v>
      </c>
    </row>
    <row r="897" spans="1:8">
      <c r="A897" t="s">
        <v>212</v>
      </c>
      <c r="B897" t="s">
        <v>1207</v>
      </c>
      <c r="C897" s="99" t="s">
        <v>30</v>
      </c>
      <c r="D897">
        <f>VLOOKUP(A897, instituciones!$B$2:$D$79, 2, FALSE)</f>
        <v>70</v>
      </c>
      <c r="F897" t="str">
        <f t="shared" si="39"/>
        <v>Curo Perez Nery</v>
      </c>
      <c r="G897" t="str">
        <f t="shared" si="40"/>
        <v>Curo Perez</v>
      </c>
      <c r="H897" t="str">
        <f t="shared" si="41"/>
        <v>Nery</v>
      </c>
    </row>
    <row r="898" spans="1:8">
      <c r="A898" t="s">
        <v>212</v>
      </c>
      <c r="B898" t="s">
        <v>1208</v>
      </c>
      <c r="C898" s="99" t="s">
        <v>30</v>
      </c>
      <c r="D898">
        <f>VLOOKUP(A898, instituciones!$B$2:$D$79, 2, FALSE)</f>
        <v>70</v>
      </c>
      <c r="F898" t="str">
        <f t="shared" si="39"/>
        <v>Curo Perez Yosely</v>
      </c>
      <c r="G898" t="str">
        <f t="shared" si="40"/>
        <v>Curo Perez</v>
      </c>
      <c r="H898" t="str">
        <f t="shared" si="41"/>
        <v>Yosely</v>
      </c>
    </row>
    <row r="899" spans="1:8">
      <c r="A899" t="s">
        <v>212</v>
      </c>
      <c r="B899" t="s">
        <v>1209</v>
      </c>
      <c r="C899" s="99" t="s">
        <v>30</v>
      </c>
      <c r="D899">
        <f>VLOOKUP(A899, instituciones!$B$2:$D$79, 2, FALSE)</f>
        <v>70</v>
      </c>
      <c r="F899" t="str">
        <f t="shared" ref="F899:F962" si="42">SUBSTITUTE(B899,",","")</f>
        <v>Flores Medina Andy Mishel</v>
      </c>
      <c r="G899" t="str">
        <f t="shared" ref="G899:G962" si="43">CONCATENATE(LEFT(F899, FIND(" ", F899)-1), " ", LEFT(RIGHT(F899, LEN(F899)-FIND(" ", F899)), FIND(" ", RIGHT(F899, LEN(F899)-FIND(" ", F899)))-1))</f>
        <v>Flores Medina</v>
      </c>
      <c r="H899" t="str">
        <f t="shared" ref="H899:H962" si="44">RIGHT(F899, LEN(F899) - FIND(" ",F899, FIND(" ",F899)+1))</f>
        <v>Andy Mishel</v>
      </c>
    </row>
    <row r="900" spans="1:8">
      <c r="A900" t="s">
        <v>212</v>
      </c>
      <c r="B900" t="s">
        <v>1210</v>
      </c>
      <c r="C900" s="99" t="s">
        <v>30</v>
      </c>
      <c r="D900">
        <f>VLOOKUP(A900, instituciones!$B$2:$D$79, 2, FALSE)</f>
        <v>70</v>
      </c>
      <c r="F900" t="str">
        <f t="shared" si="42"/>
        <v>Gutierrez Velasco Jhosman Eliseo</v>
      </c>
      <c r="G900" t="str">
        <f t="shared" si="43"/>
        <v>Gutierrez Velasco</v>
      </c>
      <c r="H900" t="str">
        <f t="shared" si="44"/>
        <v>Jhosman Eliseo</v>
      </c>
    </row>
    <row r="901" spans="1:8">
      <c r="A901" t="s">
        <v>212</v>
      </c>
      <c r="B901" t="s">
        <v>1211</v>
      </c>
      <c r="C901" s="99" t="s">
        <v>30</v>
      </c>
      <c r="D901">
        <f>VLOOKUP(A901, instituciones!$B$2:$D$79, 2, FALSE)</f>
        <v>70</v>
      </c>
      <c r="F901" t="str">
        <f t="shared" si="42"/>
        <v>Hancco Zapana Jhoselyn  Yovana</v>
      </c>
      <c r="G901" t="str">
        <f t="shared" si="43"/>
        <v>Hancco Zapana</v>
      </c>
      <c r="H901" t="str">
        <f t="shared" si="44"/>
        <v>Jhoselyn  Yovana</v>
      </c>
    </row>
    <row r="902" spans="1:8">
      <c r="A902" t="s">
        <v>212</v>
      </c>
      <c r="B902" t="s">
        <v>1212</v>
      </c>
      <c r="C902" s="99" t="s">
        <v>30</v>
      </c>
      <c r="D902">
        <f>VLOOKUP(A902, instituciones!$B$2:$D$79, 2, FALSE)</f>
        <v>70</v>
      </c>
      <c r="F902" t="str">
        <f t="shared" si="42"/>
        <v>Huallpa Aguilar Fran Barak</v>
      </c>
      <c r="G902" t="str">
        <f t="shared" si="43"/>
        <v>Huallpa Aguilar</v>
      </c>
      <c r="H902" t="str">
        <f t="shared" si="44"/>
        <v>Fran Barak</v>
      </c>
    </row>
    <row r="903" spans="1:8">
      <c r="A903" t="s">
        <v>212</v>
      </c>
      <c r="B903" t="s">
        <v>1213</v>
      </c>
      <c r="C903" s="99" t="s">
        <v>30</v>
      </c>
      <c r="D903">
        <f>VLOOKUP(A903, instituciones!$B$2:$D$79, 2, FALSE)</f>
        <v>70</v>
      </c>
      <c r="F903" t="str">
        <f t="shared" si="42"/>
        <v>Huaman Vargas Dario</v>
      </c>
      <c r="G903" t="str">
        <f t="shared" si="43"/>
        <v>Huaman Vargas</v>
      </c>
      <c r="H903" t="str">
        <f t="shared" si="44"/>
        <v>Dario</v>
      </c>
    </row>
    <row r="904" spans="1:8">
      <c r="A904" t="s">
        <v>212</v>
      </c>
      <c r="B904" t="s">
        <v>1214</v>
      </c>
      <c r="C904" s="99" t="s">
        <v>30</v>
      </c>
      <c r="D904">
        <f>VLOOKUP(A904, instituciones!$B$2:$D$79, 2, FALSE)</f>
        <v>70</v>
      </c>
      <c r="F904" t="str">
        <f t="shared" si="42"/>
        <v>Idme Jalanoca Mariza Brigit</v>
      </c>
      <c r="G904" t="str">
        <f t="shared" si="43"/>
        <v>Idme Jalanoca</v>
      </c>
      <c r="H904" t="str">
        <f t="shared" si="44"/>
        <v>Mariza Brigit</v>
      </c>
    </row>
    <row r="905" spans="1:8">
      <c r="A905" t="s">
        <v>212</v>
      </c>
      <c r="B905" t="s">
        <v>1215</v>
      </c>
      <c r="C905" s="99" t="s">
        <v>30</v>
      </c>
      <c r="D905">
        <f>VLOOKUP(A905, instituciones!$B$2:$D$79, 2, FALSE)</f>
        <v>70</v>
      </c>
      <c r="F905" t="str">
        <f t="shared" si="42"/>
        <v>Jaime Huaman Kevin Fabian</v>
      </c>
      <c r="G905" t="str">
        <f t="shared" si="43"/>
        <v>Jaime Huaman</v>
      </c>
      <c r="H905" t="str">
        <f t="shared" si="44"/>
        <v>Kevin Fabian</v>
      </c>
    </row>
    <row r="906" spans="1:8">
      <c r="A906" t="s">
        <v>212</v>
      </c>
      <c r="B906" t="s">
        <v>1216</v>
      </c>
      <c r="C906" s="99" t="s">
        <v>30</v>
      </c>
      <c r="D906">
        <f>VLOOKUP(A906, instituciones!$B$2:$D$79, 2, FALSE)</f>
        <v>70</v>
      </c>
      <c r="F906" t="str">
        <f t="shared" si="42"/>
        <v>Lapa Vega Edson</v>
      </c>
      <c r="G906" t="str">
        <f t="shared" si="43"/>
        <v>Lapa Vega</v>
      </c>
      <c r="H906" t="str">
        <f t="shared" si="44"/>
        <v>Edson</v>
      </c>
    </row>
    <row r="907" spans="1:8">
      <c r="A907" t="s">
        <v>212</v>
      </c>
      <c r="B907" t="s">
        <v>1217</v>
      </c>
      <c r="C907" s="99" t="s">
        <v>30</v>
      </c>
      <c r="D907">
        <f>VLOOKUP(A907, instituciones!$B$2:$D$79, 2, FALSE)</f>
        <v>70</v>
      </c>
      <c r="F907" t="str">
        <f t="shared" si="42"/>
        <v>Lopez Caceres Alexander</v>
      </c>
      <c r="G907" t="str">
        <f t="shared" si="43"/>
        <v>Lopez Caceres</v>
      </c>
      <c r="H907" t="str">
        <f t="shared" si="44"/>
        <v>Alexander</v>
      </c>
    </row>
    <row r="908" spans="1:8">
      <c r="A908" t="s">
        <v>212</v>
      </c>
      <c r="B908" t="s">
        <v>1218</v>
      </c>
      <c r="C908" s="99" t="s">
        <v>30</v>
      </c>
      <c r="D908">
        <f>VLOOKUP(A908, instituciones!$B$2:$D$79, 2, FALSE)</f>
        <v>70</v>
      </c>
      <c r="F908" t="str">
        <f t="shared" si="42"/>
        <v>Ludeña Avalos Jehan Franco</v>
      </c>
      <c r="G908" t="str">
        <f t="shared" si="43"/>
        <v>Ludeña Avalos</v>
      </c>
      <c r="H908" t="str">
        <f t="shared" si="44"/>
        <v>Jehan Franco</v>
      </c>
    </row>
    <row r="909" spans="1:8">
      <c r="A909" t="s">
        <v>212</v>
      </c>
      <c r="B909" t="s">
        <v>1219</v>
      </c>
      <c r="C909" s="99" t="s">
        <v>30</v>
      </c>
      <c r="D909">
        <f>VLOOKUP(A909, instituciones!$B$2:$D$79, 2, FALSE)</f>
        <v>70</v>
      </c>
      <c r="F909" t="str">
        <f t="shared" si="42"/>
        <v>Ludeña Perez Yorley Yeriza</v>
      </c>
      <c r="G909" t="str">
        <f t="shared" si="43"/>
        <v>Ludeña Perez</v>
      </c>
      <c r="H909" t="str">
        <f t="shared" si="44"/>
        <v>Yorley Yeriza</v>
      </c>
    </row>
    <row r="910" spans="1:8">
      <c r="A910" t="s">
        <v>212</v>
      </c>
      <c r="B910" t="s">
        <v>1220</v>
      </c>
      <c r="C910" s="99" t="s">
        <v>30</v>
      </c>
      <c r="D910">
        <f>VLOOKUP(A910, instituciones!$B$2:$D$79, 2, FALSE)</f>
        <v>70</v>
      </c>
      <c r="F910" t="str">
        <f t="shared" si="42"/>
        <v>Maucaylle Tito Alejandra Katyrin</v>
      </c>
      <c r="G910" t="str">
        <f t="shared" si="43"/>
        <v>Maucaylle Tito</v>
      </c>
      <c r="H910" t="str">
        <f t="shared" si="44"/>
        <v>Alejandra Katyrin</v>
      </c>
    </row>
    <row r="911" spans="1:8">
      <c r="A911" t="s">
        <v>212</v>
      </c>
      <c r="B911" t="s">
        <v>1221</v>
      </c>
      <c r="C911" s="99" t="s">
        <v>30</v>
      </c>
      <c r="D911">
        <f>VLOOKUP(A911, instituciones!$B$2:$D$79, 2, FALSE)</f>
        <v>70</v>
      </c>
      <c r="F911" t="str">
        <f t="shared" si="42"/>
        <v>Miranda Pilco Jesus Emanuel</v>
      </c>
      <c r="G911" t="str">
        <f t="shared" si="43"/>
        <v>Miranda Pilco</v>
      </c>
      <c r="H911" t="str">
        <f t="shared" si="44"/>
        <v>Jesus Emanuel</v>
      </c>
    </row>
    <row r="912" spans="1:8">
      <c r="A912" t="s">
        <v>212</v>
      </c>
      <c r="B912" t="s">
        <v>1222</v>
      </c>
      <c r="C912" s="99" t="s">
        <v>30</v>
      </c>
      <c r="D912">
        <f>VLOOKUP(A912, instituciones!$B$2:$D$79, 2, FALSE)</f>
        <v>70</v>
      </c>
      <c r="F912" t="str">
        <f t="shared" si="42"/>
        <v>Quihui Cucho Johann</v>
      </c>
      <c r="G912" t="str">
        <f t="shared" si="43"/>
        <v>Quihui Cucho</v>
      </c>
      <c r="H912" t="str">
        <f t="shared" si="44"/>
        <v>Johann</v>
      </c>
    </row>
    <row r="913" spans="1:8">
      <c r="A913" t="s">
        <v>212</v>
      </c>
      <c r="B913" t="s">
        <v>1223</v>
      </c>
      <c r="C913" s="99" t="s">
        <v>30</v>
      </c>
      <c r="D913">
        <f>VLOOKUP(A913, instituciones!$B$2:$D$79, 2, FALSE)</f>
        <v>70</v>
      </c>
      <c r="F913" t="str">
        <f t="shared" si="42"/>
        <v>Quispe Quilla Yuber Kim</v>
      </c>
      <c r="G913" t="str">
        <f t="shared" si="43"/>
        <v>Quispe Quilla</v>
      </c>
      <c r="H913" t="str">
        <f t="shared" si="44"/>
        <v>Yuber Kim</v>
      </c>
    </row>
    <row r="914" spans="1:8">
      <c r="A914" t="s">
        <v>212</v>
      </c>
      <c r="B914" t="s">
        <v>1224</v>
      </c>
      <c r="C914" s="99" t="s">
        <v>30</v>
      </c>
      <c r="D914">
        <f>VLOOKUP(A914, instituciones!$B$2:$D$79, 2, FALSE)</f>
        <v>70</v>
      </c>
      <c r="F914" t="str">
        <f t="shared" si="42"/>
        <v>Tomaylla Paucar Yemmy</v>
      </c>
      <c r="G914" t="str">
        <f t="shared" si="43"/>
        <v>Tomaylla Paucar</v>
      </c>
      <c r="H914" t="str">
        <f t="shared" si="44"/>
        <v>Yemmy</v>
      </c>
    </row>
    <row r="915" spans="1:8">
      <c r="A915" t="s">
        <v>212</v>
      </c>
      <c r="B915" t="s">
        <v>1225</v>
      </c>
      <c r="C915" s="99" t="s">
        <v>30</v>
      </c>
      <c r="D915">
        <f>VLOOKUP(A915, instituciones!$B$2:$D$79, 2, FALSE)</f>
        <v>70</v>
      </c>
      <c r="F915" t="str">
        <f t="shared" si="42"/>
        <v>Vila Condori Flor Catalea</v>
      </c>
      <c r="G915" t="str">
        <f t="shared" si="43"/>
        <v>Vila Condori</v>
      </c>
      <c r="H915" t="str">
        <f t="shared" si="44"/>
        <v>Flor Catalea</v>
      </c>
    </row>
    <row r="916" spans="1:8">
      <c r="A916" t="s">
        <v>221</v>
      </c>
      <c r="B916" t="s">
        <v>1244</v>
      </c>
      <c r="C916" s="99" t="s">
        <v>30</v>
      </c>
      <c r="D916">
        <f>VLOOKUP(A916, instituciones!$B$2:$D$79, 2, FALSE)</f>
        <v>71</v>
      </c>
      <c r="F916" t="str">
        <f t="shared" si="42"/>
        <v>CATUNTA YANQUI YAMILE FERNANDA</v>
      </c>
      <c r="G916" t="str">
        <f t="shared" si="43"/>
        <v>CATUNTA YANQUI</v>
      </c>
      <c r="H916" t="str">
        <f t="shared" si="44"/>
        <v>YAMILE FERNANDA</v>
      </c>
    </row>
    <row r="917" spans="1:8">
      <c r="A917" t="s">
        <v>221</v>
      </c>
      <c r="B917" t="s">
        <v>1245</v>
      </c>
      <c r="C917" s="99" t="s">
        <v>30</v>
      </c>
      <c r="D917">
        <f>VLOOKUP(A917, instituciones!$B$2:$D$79, 2, FALSE)</f>
        <v>71</v>
      </c>
      <c r="F917" t="str">
        <f t="shared" si="42"/>
        <v>HUISA LEAÑO ELI YORWI</v>
      </c>
      <c r="G917" t="str">
        <f t="shared" si="43"/>
        <v>HUISA LEAÑO</v>
      </c>
      <c r="H917" t="str">
        <f t="shared" si="44"/>
        <v>ELI YORWI</v>
      </c>
    </row>
    <row r="918" spans="1:8">
      <c r="A918" t="s">
        <v>221</v>
      </c>
      <c r="B918" t="s">
        <v>1246</v>
      </c>
      <c r="C918" s="99" t="s">
        <v>30</v>
      </c>
      <c r="D918">
        <f>VLOOKUP(A918, instituciones!$B$2:$D$79, 2, FALSE)</f>
        <v>71</v>
      </c>
      <c r="F918" t="str">
        <f t="shared" si="42"/>
        <v>IDME JALANOCA MARITZA BRIGITH</v>
      </c>
      <c r="G918" t="str">
        <f t="shared" si="43"/>
        <v>IDME JALANOCA</v>
      </c>
      <c r="H918" t="str">
        <f t="shared" si="44"/>
        <v>MARITZA BRIGITH</v>
      </c>
    </row>
    <row r="919" spans="1:8">
      <c r="A919" t="s">
        <v>221</v>
      </c>
      <c r="B919" t="s">
        <v>1247</v>
      </c>
      <c r="C919" s="99" t="s">
        <v>30</v>
      </c>
      <c r="D919">
        <f>VLOOKUP(A919, instituciones!$B$2:$D$79, 2, FALSE)</f>
        <v>71</v>
      </c>
      <c r="F919" t="str">
        <f t="shared" si="42"/>
        <v>MAMANI COAQUIRA NEYMAR LEONEL</v>
      </c>
      <c r="G919" t="str">
        <f t="shared" si="43"/>
        <v>MAMANI COAQUIRA</v>
      </c>
      <c r="H919" t="str">
        <f t="shared" si="44"/>
        <v>NEYMAR LEONEL</v>
      </c>
    </row>
    <row r="920" spans="1:8">
      <c r="A920" t="s">
        <v>221</v>
      </c>
      <c r="B920" t="s">
        <v>1248</v>
      </c>
      <c r="C920" s="99" t="s">
        <v>30</v>
      </c>
      <c r="D920">
        <f>VLOOKUP(A920, instituciones!$B$2:$D$79, 2, FALSE)</f>
        <v>71</v>
      </c>
      <c r="F920" t="str">
        <f t="shared" si="42"/>
        <v>QUISPE PAUCCAR MAX ANTONY</v>
      </c>
      <c r="G920" t="str">
        <f t="shared" si="43"/>
        <v>QUISPE PAUCCAR</v>
      </c>
      <c r="H920" t="str">
        <f t="shared" si="44"/>
        <v>MAX ANTONY</v>
      </c>
    </row>
    <row r="921" spans="1:8">
      <c r="A921" t="s">
        <v>227</v>
      </c>
      <c r="B921" t="s">
        <v>1226</v>
      </c>
      <c r="C921" s="99" t="s">
        <v>30</v>
      </c>
      <c r="D921">
        <f>VLOOKUP(A921, instituciones!$B$2:$D$79, 2, FALSE)</f>
        <v>72</v>
      </c>
      <c r="F921" t="str">
        <f t="shared" si="42"/>
        <v>CHUCHI VEGA Vanessa</v>
      </c>
      <c r="G921" t="str">
        <f t="shared" si="43"/>
        <v>CHUCHI VEGA</v>
      </c>
      <c r="H921" t="str">
        <f t="shared" si="44"/>
        <v>Vanessa</v>
      </c>
    </row>
    <row r="922" spans="1:8">
      <c r="A922" t="s">
        <v>227</v>
      </c>
      <c r="B922" t="s">
        <v>1227</v>
      </c>
      <c r="C922" s="99" t="s">
        <v>30</v>
      </c>
      <c r="D922">
        <f>VLOOKUP(A922, instituciones!$B$2:$D$79, 2, FALSE)</f>
        <v>72</v>
      </c>
      <c r="F922" t="str">
        <f t="shared" si="42"/>
        <v>QUILLA CONDORI  Yhamaris Yordanny</v>
      </c>
      <c r="G922" t="str">
        <f t="shared" si="43"/>
        <v>QUILLA CONDORI</v>
      </c>
      <c r="H922" t="str">
        <f t="shared" si="44"/>
        <v xml:space="preserve"> Yhamaris Yordanny</v>
      </c>
    </row>
    <row r="923" spans="1:8">
      <c r="A923" t="s">
        <v>227</v>
      </c>
      <c r="B923" t="s">
        <v>1228</v>
      </c>
      <c r="C923" s="99" t="s">
        <v>30</v>
      </c>
      <c r="D923">
        <f>VLOOKUP(A923, instituciones!$B$2:$D$79, 2, FALSE)</f>
        <v>72</v>
      </c>
      <c r="F923" t="str">
        <f t="shared" si="42"/>
        <v>YANA TURPO Fletzin Jheyson</v>
      </c>
      <c r="G923" t="str">
        <f t="shared" si="43"/>
        <v>YANA TURPO</v>
      </c>
      <c r="H923" t="str">
        <f t="shared" si="44"/>
        <v>Fletzin Jheyson</v>
      </c>
    </row>
    <row r="924" spans="1:8">
      <c r="A924" t="s">
        <v>95</v>
      </c>
      <c r="B924" t="s">
        <v>277</v>
      </c>
      <c r="C924" s="99" t="s">
        <v>30</v>
      </c>
      <c r="D924">
        <f>VLOOKUP(A924, instituciones!$B$2:$D$79, 2, FALSE)</f>
        <v>73</v>
      </c>
      <c r="F924" t="str">
        <f t="shared" si="42"/>
        <v>CHAMORRO GUTIERREZ Davis William</v>
      </c>
      <c r="G924" t="str">
        <f t="shared" si="43"/>
        <v>CHAMORRO GUTIERREZ</v>
      </c>
      <c r="H924" t="str">
        <f t="shared" si="44"/>
        <v>Davis William</v>
      </c>
    </row>
    <row r="925" spans="1:8">
      <c r="A925" t="s">
        <v>95</v>
      </c>
      <c r="B925" t="s">
        <v>278</v>
      </c>
      <c r="C925" s="99" t="s">
        <v>30</v>
      </c>
      <c r="D925">
        <f>VLOOKUP(A925, instituciones!$B$2:$D$79, 2, FALSE)</f>
        <v>73</v>
      </c>
      <c r="F925" t="str">
        <f t="shared" si="42"/>
        <v>GUZMAN CHOQUEPATA Yandy Keila</v>
      </c>
      <c r="G925" t="str">
        <f t="shared" si="43"/>
        <v>GUZMAN CHOQUEPATA</v>
      </c>
      <c r="H925" t="str">
        <f t="shared" si="44"/>
        <v>Yandy Keila</v>
      </c>
    </row>
    <row r="926" spans="1:8">
      <c r="A926" t="s">
        <v>95</v>
      </c>
      <c r="B926" t="s">
        <v>279</v>
      </c>
      <c r="C926" s="99" t="s">
        <v>30</v>
      </c>
      <c r="D926">
        <f>VLOOKUP(A926, instituciones!$B$2:$D$79, 2, FALSE)</f>
        <v>73</v>
      </c>
      <c r="F926" t="str">
        <f t="shared" si="42"/>
        <v xml:space="preserve">LEQQUE MAYTA Cinthia Cleyne </v>
      </c>
      <c r="G926" t="str">
        <f t="shared" si="43"/>
        <v>LEQQUE MAYTA</v>
      </c>
      <c r="H926" t="str">
        <f t="shared" si="44"/>
        <v xml:space="preserve">Cinthia Cleyne </v>
      </c>
    </row>
    <row r="927" spans="1:8">
      <c r="A927" t="s">
        <v>95</v>
      </c>
      <c r="B927" t="s">
        <v>280</v>
      </c>
      <c r="C927" s="99" t="s">
        <v>30</v>
      </c>
      <c r="D927">
        <f>VLOOKUP(A927, instituciones!$B$2:$D$79, 2, FALSE)</f>
        <v>73</v>
      </c>
      <c r="F927" t="str">
        <f t="shared" si="42"/>
        <v>PEREZ ALIAGA Jhon Kennedy</v>
      </c>
      <c r="G927" t="str">
        <f t="shared" si="43"/>
        <v>PEREZ ALIAGA</v>
      </c>
      <c r="H927" t="str">
        <f t="shared" si="44"/>
        <v>Jhon Kennedy</v>
      </c>
    </row>
    <row r="928" spans="1:8">
      <c r="A928" t="s">
        <v>95</v>
      </c>
      <c r="B928" t="s">
        <v>281</v>
      </c>
      <c r="C928" s="99" t="s">
        <v>30</v>
      </c>
      <c r="D928">
        <f>VLOOKUP(A928, instituciones!$B$2:$D$79, 2, FALSE)</f>
        <v>73</v>
      </c>
      <c r="F928" t="str">
        <f t="shared" si="42"/>
        <v xml:space="preserve">QUISPE APAZA York Jack </v>
      </c>
      <c r="G928" t="str">
        <f t="shared" si="43"/>
        <v>QUISPE APAZA</v>
      </c>
      <c r="H928" t="str">
        <f t="shared" si="44"/>
        <v xml:space="preserve">York Jack </v>
      </c>
    </row>
    <row r="929" spans="1:8">
      <c r="A929" t="s">
        <v>95</v>
      </c>
      <c r="B929" t="s">
        <v>282</v>
      </c>
      <c r="C929" s="99" t="s">
        <v>30</v>
      </c>
      <c r="D929">
        <f>VLOOKUP(A929, instituciones!$B$2:$D$79, 2, FALSE)</f>
        <v>73</v>
      </c>
      <c r="F929" t="str">
        <f t="shared" si="42"/>
        <v>RAMOS QUISPE Sunmi Sayuri</v>
      </c>
      <c r="G929" t="str">
        <f t="shared" si="43"/>
        <v>RAMOS QUISPE</v>
      </c>
      <c r="H929" t="str">
        <f t="shared" si="44"/>
        <v>Sunmi Sayuri</v>
      </c>
    </row>
    <row r="930" spans="1:8">
      <c r="A930" t="s">
        <v>95</v>
      </c>
      <c r="B930" t="s">
        <v>283</v>
      </c>
      <c r="C930" s="99" t="s">
        <v>30</v>
      </c>
      <c r="D930">
        <f>VLOOKUP(A930, instituciones!$B$2:$D$79, 2, FALSE)</f>
        <v>73</v>
      </c>
      <c r="F930" t="str">
        <f t="shared" si="42"/>
        <v xml:space="preserve">TAPARA BARRIENTOS Luis Arturo </v>
      </c>
      <c r="G930" t="str">
        <f t="shared" si="43"/>
        <v>TAPARA BARRIENTOS</v>
      </c>
      <c r="H930" t="str">
        <f t="shared" si="44"/>
        <v xml:space="preserve">Luis Arturo </v>
      </c>
    </row>
    <row r="931" spans="1:8">
      <c r="A931" t="s">
        <v>95</v>
      </c>
      <c r="B931" t="s">
        <v>284</v>
      </c>
      <c r="C931" s="99" t="s">
        <v>30</v>
      </c>
      <c r="D931">
        <f>VLOOKUP(A931, instituciones!$B$2:$D$79, 2, FALSE)</f>
        <v>73</v>
      </c>
      <c r="F931" t="str">
        <f t="shared" si="42"/>
        <v xml:space="preserve">VILCATOMA CANCHANYA Aracely Ariana </v>
      </c>
      <c r="G931" t="str">
        <f t="shared" si="43"/>
        <v>VILCATOMA CANCHANYA</v>
      </c>
      <c r="H931" t="str">
        <f t="shared" si="44"/>
        <v xml:space="preserve">Aracely Ariana </v>
      </c>
    </row>
    <row r="932" spans="1:8">
      <c r="A932" t="s">
        <v>229</v>
      </c>
      <c r="B932" t="s">
        <v>1229</v>
      </c>
      <c r="C932" s="99" t="s">
        <v>30</v>
      </c>
      <c r="D932">
        <f>VLOOKUP(A932, instituciones!$B$2:$D$79, 2, FALSE)</f>
        <v>74</v>
      </c>
      <c r="F932" t="str">
        <f t="shared" si="42"/>
        <v>ARAGON QUISPE Yohan Elvis</v>
      </c>
      <c r="G932" t="str">
        <f t="shared" si="43"/>
        <v>ARAGON QUISPE</v>
      </c>
      <c r="H932" t="str">
        <f t="shared" si="44"/>
        <v>Yohan Elvis</v>
      </c>
    </row>
    <row r="933" spans="1:8">
      <c r="A933" t="s">
        <v>229</v>
      </c>
      <c r="B933" t="s">
        <v>1230</v>
      </c>
      <c r="C933" s="99" t="s">
        <v>30</v>
      </c>
      <c r="D933">
        <f>VLOOKUP(A933, instituciones!$B$2:$D$79, 2, FALSE)</f>
        <v>74</v>
      </c>
      <c r="F933" t="str">
        <f t="shared" si="42"/>
        <v>CCASANI CURI Gisell Lorea</v>
      </c>
      <c r="G933" t="str">
        <f t="shared" si="43"/>
        <v>CCASANI CURI</v>
      </c>
      <c r="H933" t="str">
        <f t="shared" si="44"/>
        <v>Gisell Lorea</v>
      </c>
    </row>
    <row r="934" spans="1:8">
      <c r="A934" t="s">
        <v>229</v>
      </c>
      <c r="B934" t="s">
        <v>1231</v>
      </c>
      <c r="C934" s="99" t="s">
        <v>30</v>
      </c>
      <c r="D934">
        <f>VLOOKUP(A934, instituciones!$B$2:$D$79, 2, FALSE)</f>
        <v>74</v>
      </c>
      <c r="F934" t="str">
        <f t="shared" si="42"/>
        <v>CHOQUE PAUCAR Jhon Albert</v>
      </c>
      <c r="G934" t="str">
        <f t="shared" si="43"/>
        <v>CHOQUE PAUCAR</v>
      </c>
      <c r="H934" t="str">
        <f t="shared" si="44"/>
        <v>Jhon Albert</v>
      </c>
    </row>
    <row r="935" spans="1:8">
      <c r="A935" t="s">
        <v>229</v>
      </c>
      <c r="B935" t="s">
        <v>1232</v>
      </c>
      <c r="C935" s="99" t="s">
        <v>30</v>
      </c>
      <c r="D935">
        <f>VLOOKUP(A935, instituciones!$B$2:$D$79, 2, FALSE)</f>
        <v>74</v>
      </c>
      <c r="F935" t="str">
        <f t="shared" si="42"/>
        <v>CHOQUE PAUCAR Jhosep Andree</v>
      </c>
      <c r="G935" t="str">
        <f t="shared" si="43"/>
        <v>CHOQUE PAUCAR</v>
      </c>
      <c r="H935" t="str">
        <f t="shared" si="44"/>
        <v>Jhosep Andree</v>
      </c>
    </row>
    <row r="936" spans="1:8">
      <c r="A936" t="s">
        <v>229</v>
      </c>
      <c r="B936" t="s">
        <v>1233</v>
      </c>
      <c r="C936" s="99" t="s">
        <v>30</v>
      </c>
      <c r="D936">
        <f>VLOOKUP(A936, instituciones!$B$2:$D$79, 2, FALSE)</f>
        <v>74</v>
      </c>
      <c r="F936" t="str">
        <f t="shared" si="42"/>
        <v>GOMEZ TRUJILLO Yesenia</v>
      </c>
      <c r="G936" t="str">
        <f t="shared" si="43"/>
        <v>GOMEZ TRUJILLO</v>
      </c>
      <c r="H936" t="str">
        <f t="shared" si="44"/>
        <v>Yesenia</v>
      </c>
    </row>
    <row r="937" spans="1:8">
      <c r="A937" t="s">
        <v>229</v>
      </c>
      <c r="B937" t="s">
        <v>1234</v>
      </c>
      <c r="C937" s="99" t="s">
        <v>30</v>
      </c>
      <c r="D937">
        <f>VLOOKUP(A937, instituciones!$B$2:$D$79, 2, FALSE)</f>
        <v>74</v>
      </c>
      <c r="F937" t="str">
        <f t="shared" si="42"/>
        <v>HUACCACHI GOMEZ Smith Antony</v>
      </c>
      <c r="G937" t="str">
        <f t="shared" si="43"/>
        <v>HUACCACHI GOMEZ</v>
      </c>
      <c r="H937" t="str">
        <f t="shared" si="44"/>
        <v>Smith Antony</v>
      </c>
    </row>
    <row r="938" spans="1:8">
      <c r="A938" t="s">
        <v>229</v>
      </c>
      <c r="B938" t="s">
        <v>1235</v>
      </c>
      <c r="C938" s="99" t="s">
        <v>30</v>
      </c>
      <c r="D938">
        <f>VLOOKUP(A938, instituciones!$B$2:$D$79, 2, FALSE)</f>
        <v>74</v>
      </c>
      <c r="F938" t="str">
        <f t="shared" si="42"/>
        <v>JAIME ARAUJO Kaelia Larisa</v>
      </c>
      <c r="G938" t="str">
        <f t="shared" si="43"/>
        <v>JAIME ARAUJO</v>
      </c>
      <c r="H938" t="str">
        <f t="shared" si="44"/>
        <v>Kaelia Larisa</v>
      </c>
    </row>
    <row r="939" spans="1:8">
      <c r="A939" t="s">
        <v>229</v>
      </c>
      <c r="B939" t="s">
        <v>1236</v>
      </c>
      <c r="C939" s="99" t="s">
        <v>30</v>
      </c>
      <c r="D939">
        <f>VLOOKUP(A939, instituciones!$B$2:$D$79, 2, FALSE)</f>
        <v>74</v>
      </c>
      <c r="F939" t="str">
        <f t="shared" si="42"/>
        <v>LUQUE CHUQUITARQUI Maycol</v>
      </c>
      <c r="G939" t="str">
        <f t="shared" si="43"/>
        <v>LUQUE CHUQUITARQUI</v>
      </c>
      <c r="H939" t="str">
        <f t="shared" si="44"/>
        <v>Maycol</v>
      </c>
    </row>
    <row r="940" spans="1:8">
      <c r="A940" t="s">
        <v>229</v>
      </c>
      <c r="B940" t="s">
        <v>1237</v>
      </c>
      <c r="C940" s="99" t="s">
        <v>30</v>
      </c>
      <c r="D940">
        <f>VLOOKUP(A940, instituciones!$B$2:$D$79, 2, FALSE)</f>
        <v>74</v>
      </c>
      <c r="F940" t="str">
        <f t="shared" si="42"/>
        <v>MOLINA FERNADEZ Juan Prono</v>
      </c>
      <c r="G940" t="str">
        <f t="shared" si="43"/>
        <v>MOLINA FERNADEZ</v>
      </c>
      <c r="H940" t="str">
        <f t="shared" si="44"/>
        <v>Juan Prono</v>
      </c>
    </row>
    <row r="941" spans="1:8">
      <c r="A941" t="s">
        <v>229</v>
      </c>
      <c r="B941" t="s">
        <v>1238</v>
      </c>
      <c r="C941" s="99" t="s">
        <v>30</v>
      </c>
      <c r="D941">
        <f>VLOOKUP(A941, instituciones!$B$2:$D$79, 2, FALSE)</f>
        <v>74</v>
      </c>
      <c r="F941" t="str">
        <f t="shared" si="42"/>
        <v>ÑAUPA MAMANI Maikol Yoshep</v>
      </c>
      <c r="G941" t="str">
        <f t="shared" si="43"/>
        <v>ÑAUPA MAMANI</v>
      </c>
      <c r="H941" t="str">
        <f t="shared" si="44"/>
        <v>Maikol Yoshep</v>
      </c>
    </row>
    <row r="942" spans="1:8">
      <c r="A942" t="s">
        <v>229</v>
      </c>
      <c r="B942" t="s">
        <v>1239</v>
      </c>
      <c r="C942" s="99" t="s">
        <v>30</v>
      </c>
      <c r="D942">
        <f>VLOOKUP(A942, instituciones!$B$2:$D$79, 2, FALSE)</f>
        <v>74</v>
      </c>
      <c r="F942" t="str">
        <f t="shared" si="42"/>
        <v>PALOMINO YAPO Sadan Jose</v>
      </c>
      <c r="G942" t="str">
        <f t="shared" si="43"/>
        <v>PALOMINO YAPO</v>
      </c>
      <c r="H942" t="str">
        <f t="shared" si="44"/>
        <v>Sadan Jose</v>
      </c>
    </row>
    <row r="943" spans="1:8">
      <c r="A943" t="s">
        <v>229</v>
      </c>
      <c r="B943" t="s">
        <v>1240</v>
      </c>
      <c r="C943" s="99" t="s">
        <v>30</v>
      </c>
      <c r="D943">
        <f>VLOOKUP(A943, instituciones!$B$2:$D$79, 2, FALSE)</f>
        <v>74</v>
      </c>
      <c r="F943" t="str">
        <f t="shared" si="42"/>
        <v>QUIROZ CHIARA Yelsin Angel</v>
      </c>
      <c r="G943" t="str">
        <f t="shared" si="43"/>
        <v>QUIROZ CHIARA</v>
      </c>
      <c r="H943" t="str">
        <f t="shared" si="44"/>
        <v>Yelsin Angel</v>
      </c>
    </row>
    <row r="944" spans="1:8">
      <c r="A944" t="s">
        <v>229</v>
      </c>
      <c r="B944" t="s">
        <v>1241</v>
      </c>
      <c r="C944" s="99" t="s">
        <v>30</v>
      </c>
      <c r="D944">
        <f>VLOOKUP(A944, instituciones!$B$2:$D$79, 2, FALSE)</f>
        <v>74</v>
      </c>
      <c r="F944" t="str">
        <f t="shared" si="42"/>
        <v>TOQUE QUITO Shunmy Bivian</v>
      </c>
      <c r="G944" t="str">
        <f t="shared" si="43"/>
        <v>TOQUE QUITO</v>
      </c>
      <c r="H944" t="str">
        <f t="shared" si="44"/>
        <v>Shunmy Bivian</v>
      </c>
    </row>
    <row r="945" spans="1:8">
      <c r="A945" t="s">
        <v>229</v>
      </c>
      <c r="B945" t="s">
        <v>1242</v>
      </c>
      <c r="C945" s="99" t="s">
        <v>30</v>
      </c>
      <c r="D945">
        <f>VLOOKUP(A945, instituciones!$B$2:$D$79, 2, FALSE)</f>
        <v>74</v>
      </c>
      <c r="F945" t="str">
        <f t="shared" si="42"/>
        <v>VALLE JIMENEZ Nelvi</v>
      </c>
      <c r="G945" t="str">
        <f t="shared" si="43"/>
        <v>VALLE JIMENEZ</v>
      </c>
      <c r="H945" t="str">
        <f t="shared" si="44"/>
        <v>Nelvi</v>
      </c>
    </row>
    <row r="946" spans="1:8">
      <c r="A946" t="s">
        <v>229</v>
      </c>
      <c r="B946" t="s">
        <v>1243</v>
      </c>
      <c r="C946" s="99" t="s">
        <v>30</v>
      </c>
      <c r="D946">
        <f>VLOOKUP(A946, instituciones!$B$2:$D$79, 2, FALSE)</f>
        <v>74</v>
      </c>
      <c r="F946" t="str">
        <f t="shared" si="42"/>
        <v>VALVERDE CHICLLASTO Miguel Angel</v>
      </c>
      <c r="G946" t="str">
        <f t="shared" si="43"/>
        <v>VALVERDE CHICLLASTO</v>
      </c>
      <c r="H946" t="str">
        <f t="shared" si="44"/>
        <v>Miguel Angel</v>
      </c>
    </row>
    <row r="947" spans="1:8">
      <c r="A947" t="s">
        <v>163</v>
      </c>
      <c r="B947" t="s">
        <v>566</v>
      </c>
      <c r="C947" s="99" t="s">
        <v>30</v>
      </c>
      <c r="D947">
        <f>VLOOKUP(A947, instituciones!$B$2:$D$79, 2, FALSE)</f>
        <v>75</v>
      </c>
      <c r="F947" t="str">
        <f t="shared" si="42"/>
        <v>ARONI HUAMAN Saul</v>
      </c>
      <c r="G947" t="str">
        <f t="shared" si="43"/>
        <v>ARONI HUAMAN</v>
      </c>
      <c r="H947" t="str">
        <f t="shared" si="44"/>
        <v>Saul</v>
      </c>
    </row>
    <row r="948" spans="1:8">
      <c r="A948" t="s">
        <v>163</v>
      </c>
      <c r="B948" t="s">
        <v>567</v>
      </c>
      <c r="C948" s="99" t="s">
        <v>30</v>
      </c>
      <c r="D948">
        <f>VLOOKUP(A948, instituciones!$B$2:$D$79, 2, FALSE)</f>
        <v>75</v>
      </c>
      <c r="F948" t="str">
        <f t="shared" si="42"/>
        <v>CONDORPHOCCO MAMANI Reyli Scott</v>
      </c>
      <c r="G948" t="str">
        <f t="shared" si="43"/>
        <v>CONDORPHOCCO MAMANI</v>
      </c>
      <c r="H948" t="str">
        <f t="shared" si="44"/>
        <v>Reyli Scott</v>
      </c>
    </row>
    <row r="949" spans="1:8">
      <c r="A949" t="s">
        <v>163</v>
      </c>
      <c r="B949" t="s">
        <v>568</v>
      </c>
      <c r="C949" s="99" t="s">
        <v>30</v>
      </c>
      <c r="D949">
        <f>VLOOKUP(A949, instituciones!$B$2:$D$79, 2, FALSE)</f>
        <v>75</v>
      </c>
      <c r="F949" t="str">
        <f t="shared" si="42"/>
        <v>CULISE CANAHUIRE Walter Said</v>
      </c>
      <c r="G949" t="str">
        <f t="shared" si="43"/>
        <v>CULISE CANAHUIRE</v>
      </c>
      <c r="H949" t="str">
        <f t="shared" si="44"/>
        <v>Walter Said</v>
      </c>
    </row>
    <row r="950" spans="1:8">
      <c r="A950" t="s">
        <v>163</v>
      </c>
      <c r="B950" t="s">
        <v>569</v>
      </c>
      <c r="C950" s="99" t="s">
        <v>30</v>
      </c>
      <c r="D950">
        <f>VLOOKUP(A950, instituciones!$B$2:$D$79, 2, FALSE)</f>
        <v>75</v>
      </c>
      <c r="F950" t="str">
        <f t="shared" si="42"/>
        <v>ESTRADA JACHO Lourdes</v>
      </c>
      <c r="G950" t="str">
        <f t="shared" si="43"/>
        <v>ESTRADA JACHO</v>
      </c>
      <c r="H950" t="str">
        <f t="shared" si="44"/>
        <v>Lourdes</v>
      </c>
    </row>
    <row r="951" spans="1:8">
      <c r="A951" t="s">
        <v>163</v>
      </c>
      <c r="B951" t="s">
        <v>570</v>
      </c>
      <c r="C951" s="99" t="s">
        <v>30</v>
      </c>
      <c r="D951">
        <f>VLOOKUP(A951, instituciones!$B$2:$D$79, 2, FALSE)</f>
        <v>75</v>
      </c>
      <c r="F951" t="str">
        <f t="shared" si="42"/>
        <v>HUAHUASONCCO MAMANI Wilson Joel</v>
      </c>
      <c r="G951" t="str">
        <f t="shared" si="43"/>
        <v>HUAHUASONCCO MAMANI</v>
      </c>
      <c r="H951" t="str">
        <f t="shared" si="44"/>
        <v>Wilson Joel</v>
      </c>
    </row>
    <row r="952" spans="1:8">
      <c r="A952" t="s">
        <v>163</v>
      </c>
      <c r="B952" t="s">
        <v>571</v>
      </c>
      <c r="C952" s="99" t="s">
        <v>30</v>
      </c>
      <c r="D952">
        <f>VLOOKUP(A952, instituciones!$B$2:$D$79, 2, FALSE)</f>
        <v>75</v>
      </c>
      <c r="F952" t="str">
        <f t="shared" si="42"/>
        <v>LUNA SANTISTEBAN Anali Maylin</v>
      </c>
      <c r="G952" t="str">
        <f t="shared" si="43"/>
        <v>LUNA SANTISTEBAN</v>
      </c>
      <c r="H952" t="str">
        <f t="shared" si="44"/>
        <v>Anali Maylin</v>
      </c>
    </row>
    <row r="953" spans="1:8">
      <c r="A953" t="s">
        <v>163</v>
      </c>
      <c r="B953" t="s">
        <v>572</v>
      </c>
      <c r="C953" s="99" t="s">
        <v>30</v>
      </c>
      <c r="D953">
        <f>VLOOKUP(A953, instituciones!$B$2:$D$79, 2, FALSE)</f>
        <v>75</v>
      </c>
      <c r="F953" t="str">
        <f t="shared" si="42"/>
        <v>PAMPA CCANAHUIRE Noe Leysser</v>
      </c>
      <c r="G953" t="str">
        <f t="shared" si="43"/>
        <v>PAMPA CCANAHUIRE</v>
      </c>
      <c r="H953" t="str">
        <f t="shared" si="44"/>
        <v>Noe Leysser</v>
      </c>
    </row>
    <row r="954" spans="1:8">
      <c r="A954" t="s">
        <v>231</v>
      </c>
      <c r="B954" t="s">
        <v>1190</v>
      </c>
      <c r="C954" s="99" t="s">
        <v>30</v>
      </c>
      <c r="D954">
        <f>VLOOKUP(A954, instituciones!$B$2:$D$79, 2, FALSE)</f>
        <v>76</v>
      </c>
      <c r="F954" t="str">
        <f t="shared" si="42"/>
        <v>CALIZANA CASTELLANOS Judith Zulema</v>
      </c>
      <c r="G954" t="str">
        <f t="shared" si="43"/>
        <v>CALIZANA CASTELLANOS</v>
      </c>
      <c r="H954" t="str">
        <f t="shared" si="44"/>
        <v>Judith Zulema</v>
      </c>
    </row>
    <row r="955" spans="1:8">
      <c r="A955" t="s">
        <v>231</v>
      </c>
      <c r="B955" t="s">
        <v>1191</v>
      </c>
      <c r="C955" s="99" t="s">
        <v>30</v>
      </c>
      <c r="D955">
        <f>VLOOKUP(A955, instituciones!$B$2:$D$79, 2, FALSE)</f>
        <v>76</v>
      </c>
      <c r="F955" t="str">
        <f t="shared" si="42"/>
        <v>CARTA YARESI Neymar Randy</v>
      </c>
      <c r="G955" t="str">
        <f t="shared" si="43"/>
        <v>CARTA YARESI</v>
      </c>
      <c r="H955" t="str">
        <f t="shared" si="44"/>
        <v>Neymar Randy</v>
      </c>
    </row>
    <row r="956" spans="1:8">
      <c r="A956" t="s">
        <v>231</v>
      </c>
      <c r="B956" t="s">
        <v>1192</v>
      </c>
      <c r="C956" s="99" t="s">
        <v>30</v>
      </c>
      <c r="D956">
        <f>VLOOKUP(A956, instituciones!$B$2:$D$79, 2, FALSE)</f>
        <v>76</v>
      </c>
      <c r="F956" t="str">
        <f t="shared" si="42"/>
        <v>COAQUIRA QUILCA Nicol Sheyly</v>
      </c>
      <c r="G956" t="str">
        <f t="shared" si="43"/>
        <v>COAQUIRA QUILCA</v>
      </c>
      <c r="H956" t="str">
        <f t="shared" si="44"/>
        <v>Nicol Sheyly</v>
      </c>
    </row>
    <row r="957" spans="1:8">
      <c r="A957" t="s">
        <v>231</v>
      </c>
      <c r="B957" t="s">
        <v>1193</v>
      </c>
      <c r="C957" s="99" t="s">
        <v>30</v>
      </c>
      <c r="D957">
        <f>VLOOKUP(A957, instituciones!$B$2:$D$79, 2, FALSE)</f>
        <v>76</v>
      </c>
      <c r="F957" t="str">
        <f t="shared" si="42"/>
        <v>MEDINA QUISPE Angelina Yuly</v>
      </c>
      <c r="G957" t="str">
        <f t="shared" si="43"/>
        <v>MEDINA QUISPE</v>
      </c>
      <c r="H957" t="str">
        <f t="shared" si="44"/>
        <v>Angelina Yuly</v>
      </c>
    </row>
    <row r="958" spans="1:8">
      <c r="A958" t="s">
        <v>233</v>
      </c>
      <c r="B958" t="s">
        <v>3358</v>
      </c>
      <c r="C958" s="99" t="s">
        <v>30</v>
      </c>
      <c r="D958">
        <f>VLOOKUP(A958, instituciones!$B$2:$D$79, 2, FALSE)</f>
        <v>77</v>
      </c>
      <c r="F958" t="str">
        <f t="shared" si="42"/>
        <v>HUARSAYA ALARCON MELANY ESTEFANI</v>
      </c>
      <c r="G958" t="str">
        <f t="shared" si="43"/>
        <v>HUARSAYA ALARCON</v>
      </c>
      <c r="H958" t="str">
        <f t="shared" si="44"/>
        <v>MELANY ESTEFANI</v>
      </c>
    </row>
    <row r="959" spans="1:8">
      <c r="A959" t="s">
        <v>233</v>
      </c>
      <c r="B959" t="s">
        <v>1146</v>
      </c>
      <c r="C959" s="99" t="s">
        <v>30</v>
      </c>
      <c r="D959">
        <f>VLOOKUP(A959, instituciones!$B$2:$D$79, 2, FALSE)</f>
        <v>77</v>
      </c>
      <c r="F959" t="str">
        <f t="shared" si="42"/>
        <v xml:space="preserve">LARICO AVILA SHIRLEY KIARA </v>
      </c>
      <c r="G959" t="str">
        <f t="shared" si="43"/>
        <v>LARICO AVILA</v>
      </c>
      <c r="H959" t="str">
        <f t="shared" si="44"/>
        <v xml:space="preserve">SHIRLEY KIARA </v>
      </c>
    </row>
    <row r="960" spans="1:8">
      <c r="A960" t="s">
        <v>233</v>
      </c>
      <c r="B960" t="s">
        <v>3359</v>
      </c>
      <c r="C960" s="99" t="s">
        <v>30</v>
      </c>
      <c r="D960">
        <f>VLOOKUP(A960, instituciones!$B$2:$D$79, 2, FALSE)</f>
        <v>77</v>
      </c>
      <c r="F960" t="str">
        <f t="shared" si="42"/>
        <v>LIMACHE FUENTES ANAHI MAR</v>
      </c>
      <c r="G960" t="str">
        <f t="shared" si="43"/>
        <v>LIMACHE FUENTES</v>
      </c>
      <c r="H960" t="str">
        <f t="shared" si="44"/>
        <v>ANAHI MAR</v>
      </c>
    </row>
    <row r="961" spans="1:8">
      <c r="A961" t="s">
        <v>233</v>
      </c>
      <c r="B961" t="s">
        <v>3360</v>
      </c>
      <c r="C961" s="99" t="s">
        <v>30</v>
      </c>
      <c r="D961">
        <f>VLOOKUP(A961, instituciones!$B$2:$D$79, 2, FALSE)</f>
        <v>77</v>
      </c>
      <c r="F961" t="str">
        <f t="shared" si="42"/>
        <v>MACHACA QUISPE DAYRON YEREMICK</v>
      </c>
      <c r="G961" t="str">
        <f t="shared" si="43"/>
        <v>MACHACA QUISPE</v>
      </c>
      <c r="H961" t="str">
        <f t="shared" si="44"/>
        <v>DAYRON YEREMICK</v>
      </c>
    </row>
    <row r="962" spans="1:8">
      <c r="A962" t="s">
        <v>233</v>
      </c>
      <c r="B962" t="s">
        <v>1149</v>
      </c>
      <c r="C962" s="99" t="s">
        <v>30</v>
      </c>
      <c r="D962">
        <f>VLOOKUP(A962, instituciones!$B$2:$D$79, 2, FALSE)</f>
        <v>77</v>
      </c>
      <c r="F962" t="str">
        <f t="shared" si="42"/>
        <v xml:space="preserve">TICONA ESCOBAR HEIDY MIVIAN </v>
      </c>
      <c r="G962" t="str">
        <f t="shared" si="43"/>
        <v>TICONA ESCOBAR</v>
      </c>
      <c r="H962" t="str">
        <f t="shared" si="44"/>
        <v xml:space="preserve">HEIDY MIVIAN </v>
      </c>
    </row>
    <row r="963" spans="1:8">
      <c r="A963" t="s">
        <v>165</v>
      </c>
      <c r="B963" s="98" t="s">
        <v>1663</v>
      </c>
      <c r="C963" s="99" t="s">
        <v>54</v>
      </c>
      <c r="D963">
        <f>VLOOKUP(A963, instituciones!$B$2:$D$79, 2, FALSE)</f>
        <v>78</v>
      </c>
      <c r="F963" t="str">
        <f t="shared" ref="F963:F1026" si="45">SUBSTITUTE(B963,",","")</f>
        <v>CAHUI VALERIANO Yidda Melia</v>
      </c>
      <c r="G963" t="str">
        <f t="shared" ref="G963:G1026" si="46">CONCATENATE(LEFT(F963, FIND(" ", F963)-1), " ", LEFT(RIGHT(F963, LEN(F963)-FIND(" ", F963)), FIND(" ", RIGHT(F963, LEN(F963)-FIND(" ", F963)))-1))</f>
        <v>CAHUI VALERIANO</v>
      </c>
      <c r="H963" t="str">
        <f t="shared" ref="H963:H1026" si="47">RIGHT(F963, LEN(F963) - FIND(" ",F963, FIND(" ",F963)+1))</f>
        <v>Yidda Melia</v>
      </c>
    </row>
    <row r="964" spans="1:8">
      <c r="A964" t="s">
        <v>165</v>
      </c>
      <c r="B964" s="98" t="s">
        <v>1664</v>
      </c>
      <c r="C964" s="99" t="s">
        <v>54</v>
      </c>
      <c r="D964">
        <f>VLOOKUP(A964, instituciones!$B$2:$D$79, 2, FALSE)</f>
        <v>78</v>
      </c>
      <c r="F964" t="str">
        <f t="shared" si="45"/>
        <v>CALCINA VILCA Joseph Sebastián</v>
      </c>
      <c r="G964" t="str">
        <f t="shared" si="46"/>
        <v>CALCINA VILCA</v>
      </c>
      <c r="H964" t="str">
        <f t="shared" si="47"/>
        <v>Joseph Sebastián</v>
      </c>
    </row>
    <row r="965" spans="1:8">
      <c r="A965" t="s">
        <v>165</v>
      </c>
      <c r="B965" s="98" t="s">
        <v>1665</v>
      </c>
      <c r="C965" s="99" t="s">
        <v>54</v>
      </c>
      <c r="D965">
        <f>VLOOKUP(A965, instituciones!$B$2:$D$79, 2, FALSE)</f>
        <v>78</v>
      </c>
      <c r="F965" t="str">
        <f t="shared" si="45"/>
        <v>CHOQUEHUANCA SAYHUA Angel</v>
      </c>
      <c r="G965" t="str">
        <f t="shared" si="46"/>
        <v>CHOQUEHUANCA SAYHUA</v>
      </c>
      <c r="H965" t="str">
        <f t="shared" si="47"/>
        <v>Angel</v>
      </c>
    </row>
    <row r="966" spans="1:8">
      <c r="A966" t="s">
        <v>165</v>
      </c>
      <c r="B966" s="98" t="s">
        <v>1666</v>
      </c>
      <c r="C966" s="99" t="s">
        <v>54</v>
      </c>
      <c r="D966">
        <f>VLOOKUP(A966, instituciones!$B$2:$D$79, 2, FALSE)</f>
        <v>78</v>
      </c>
      <c r="F966" t="str">
        <f t="shared" si="45"/>
        <v>CHUQUIMAMANI FLORES Briner</v>
      </c>
      <c r="G966" t="str">
        <f t="shared" si="46"/>
        <v>CHUQUIMAMANI FLORES</v>
      </c>
      <c r="H966" t="str">
        <f t="shared" si="47"/>
        <v>Briner</v>
      </c>
    </row>
    <row r="967" spans="1:8">
      <c r="A967" t="s">
        <v>165</v>
      </c>
      <c r="B967" t="s">
        <v>606</v>
      </c>
      <c r="C967" s="99" t="s">
        <v>54</v>
      </c>
      <c r="D967">
        <f>VLOOKUP(A967, instituciones!$B$2:$D$79, 2, FALSE)</f>
        <v>78</v>
      </c>
      <c r="F967" t="str">
        <f t="shared" si="45"/>
        <v>CONDORI CUBA Enma Gladys</v>
      </c>
      <c r="G967" t="str">
        <f t="shared" si="46"/>
        <v>CONDORI CUBA</v>
      </c>
      <c r="H967" t="str">
        <f t="shared" si="47"/>
        <v>Enma Gladys</v>
      </c>
    </row>
    <row r="968" spans="1:8">
      <c r="A968" t="s">
        <v>165</v>
      </c>
      <c r="B968" s="98" t="s">
        <v>1667</v>
      </c>
      <c r="C968" s="99" t="s">
        <v>54</v>
      </c>
      <c r="D968">
        <f>VLOOKUP(A968, instituciones!$B$2:$D$79, 2, FALSE)</f>
        <v>78</v>
      </c>
      <c r="F968" t="str">
        <f t="shared" si="45"/>
        <v>FLOREZ ROSELLO Astrid Aymar</v>
      </c>
      <c r="G968" t="str">
        <f t="shared" si="46"/>
        <v>FLOREZ ROSELLO</v>
      </c>
      <c r="H968" t="str">
        <f t="shared" si="47"/>
        <v>Astrid Aymar</v>
      </c>
    </row>
    <row r="969" spans="1:8">
      <c r="A969" t="s">
        <v>165</v>
      </c>
      <c r="B969" t="s">
        <v>608</v>
      </c>
      <c r="C969" s="99" t="s">
        <v>54</v>
      </c>
      <c r="D969">
        <f>VLOOKUP(A969, instituciones!$B$2:$D$79, 2, FALSE)</f>
        <v>78</v>
      </c>
      <c r="F969" t="str">
        <f t="shared" si="45"/>
        <v>HANCCO MERMA David Daniel</v>
      </c>
      <c r="G969" t="str">
        <f t="shared" si="46"/>
        <v>HANCCO MERMA</v>
      </c>
      <c r="H969" t="str">
        <f t="shared" si="47"/>
        <v>David Daniel</v>
      </c>
    </row>
    <row r="970" spans="1:8">
      <c r="A970" t="s">
        <v>165</v>
      </c>
      <c r="B970" t="s">
        <v>609</v>
      </c>
      <c r="C970" s="99" t="s">
        <v>54</v>
      </c>
      <c r="D970">
        <f>VLOOKUP(A970, instituciones!$B$2:$D$79, 2, FALSE)</f>
        <v>78</v>
      </c>
      <c r="F970" t="str">
        <f t="shared" si="45"/>
        <v>HUANCA FUENTES Jhaelyn Sara</v>
      </c>
      <c r="G970" t="str">
        <f t="shared" si="46"/>
        <v>HUANCA FUENTES</v>
      </c>
      <c r="H970" t="str">
        <f t="shared" si="47"/>
        <v>Jhaelyn Sara</v>
      </c>
    </row>
    <row r="971" spans="1:8">
      <c r="A971" t="s">
        <v>165</v>
      </c>
      <c r="B971" s="98" t="s">
        <v>1668</v>
      </c>
      <c r="C971" s="99" t="s">
        <v>54</v>
      </c>
      <c r="D971">
        <f>VLOOKUP(A971, instituciones!$B$2:$D$79, 2, FALSE)</f>
        <v>78</v>
      </c>
      <c r="F971" t="str">
        <f t="shared" si="45"/>
        <v>HUANCA PACCO Chick</v>
      </c>
      <c r="G971" t="str">
        <f t="shared" si="46"/>
        <v>HUANCA PACCO</v>
      </c>
      <c r="H971" t="str">
        <f t="shared" si="47"/>
        <v>Chick</v>
      </c>
    </row>
    <row r="972" spans="1:8">
      <c r="A972" t="s">
        <v>165</v>
      </c>
      <c r="B972" s="98" t="s">
        <v>1669</v>
      </c>
      <c r="C972" s="99" t="s">
        <v>54</v>
      </c>
      <c r="D972">
        <f>VLOOKUP(A972, instituciones!$B$2:$D$79, 2, FALSE)</f>
        <v>78</v>
      </c>
      <c r="F972" t="str">
        <f t="shared" si="45"/>
        <v>HUAQUISTO MAMANI Mayumi Nadyne</v>
      </c>
      <c r="G972" t="str">
        <f t="shared" si="46"/>
        <v>HUAQUISTO MAMANI</v>
      </c>
      <c r="H972" t="str">
        <f t="shared" si="47"/>
        <v>Mayumi Nadyne</v>
      </c>
    </row>
    <row r="973" spans="1:8">
      <c r="A973" t="s">
        <v>165</v>
      </c>
      <c r="B973" s="98" t="s">
        <v>1670</v>
      </c>
      <c r="C973" s="99" t="s">
        <v>54</v>
      </c>
      <c r="D973">
        <f>VLOOKUP(A973, instituciones!$B$2:$D$79, 2, FALSE)</f>
        <v>78</v>
      </c>
      <c r="F973" t="str">
        <f t="shared" si="45"/>
        <v>LOPEZ HANCCO Marilud Edit</v>
      </c>
      <c r="G973" t="str">
        <f t="shared" si="46"/>
        <v>LOPEZ HANCCO</v>
      </c>
      <c r="H973" t="str">
        <f t="shared" si="47"/>
        <v>Marilud Edit</v>
      </c>
    </row>
    <row r="974" spans="1:8">
      <c r="A974" t="s">
        <v>165</v>
      </c>
      <c r="B974" s="98" t="s">
        <v>1671</v>
      </c>
      <c r="C974" s="99" t="s">
        <v>54</v>
      </c>
      <c r="D974">
        <f>VLOOKUP(A974, instituciones!$B$2:$D$79, 2, FALSE)</f>
        <v>78</v>
      </c>
      <c r="F974" t="str">
        <f t="shared" si="45"/>
        <v>LUNA CHOQUEHUANCA Daira Nicoll</v>
      </c>
      <c r="G974" t="str">
        <f t="shared" si="46"/>
        <v>LUNA CHOQUEHUANCA</v>
      </c>
      <c r="H974" t="str">
        <f t="shared" si="47"/>
        <v>Daira Nicoll</v>
      </c>
    </row>
    <row r="975" spans="1:8">
      <c r="A975" t="s">
        <v>165</v>
      </c>
      <c r="B975" s="98" t="s">
        <v>1672</v>
      </c>
      <c r="C975" s="99" t="s">
        <v>54</v>
      </c>
      <c r="D975">
        <f>VLOOKUP(A975, instituciones!$B$2:$D$79, 2, FALSE)</f>
        <v>78</v>
      </c>
      <c r="F975" t="str">
        <f t="shared" si="45"/>
        <v>MARAS LUQUE Zulma Aydee</v>
      </c>
      <c r="G975" t="str">
        <f t="shared" si="46"/>
        <v>MARAS LUQUE</v>
      </c>
      <c r="H975" t="str">
        <f t="shared" si="47"/>
        <v>Zulma Aydee</v>
      </c>
    </row>
    <row r="976" spans="1:8">
      <c r="A976" t="s">
        <v>165</v>
      </c>
      <c r="B976" s="98" t="s">
        <v>1673</v>
      </c>
      <c r="C976" s="99" t="s">
        <v>54</v>
      </c>
      <c r="D976">
        <f>VLOOKUP(A976, instituciones!$B$2:$D$79, 2, FALSE)</f>
        <v>78</v>
      </c>
      <c r="F976" t="str">
        <f t="shared" si="45"/>
        <v>PELAEZ LAURA Richard Dyno</v>
      </c>
      <c r="G976" t="str">
        <f t="shared" si="46"/>
        <v>PELAEZ LAURA</v>
      </c>
      <c r="H976" t="str">
        <f t="shared" si="47"/>
        <v>Richard Dyno</v>
      </c>
    </row>
    <row r="977" spans="1:8">
      <c r="A977" t="s">
        <v>165</v>
      </c>
      <c r="B977" s="98" t="s">
        <v>1674</v>
      </c>
      <c r="C977" s="99" t="s">
        <v>54</v>
      </c>
      <c r="D977">
        <f>VLOOKUP(A977, instituciones!$B$2:$D$79, 2, FALSE)</f>
        <v>78</v>
      </c>
      <c r="F977" t="str">
        <f t="shared" si="45"/>
        <v>POCCO VEGA Luis Daniel</v>
      </c>
      <c r="G977" t="str">
        <f t="shared" si="46"/>
        <v>POCCO VEGA</v>
      </c>
      <c r="H977" t="str">
        <f t="shared" si="47"/>
        <v>Luis Daniel</v>
      </c>
    </row>
    <row r="978" spans="1:8">
      <c r="A978" t="s">
        <v>165</v>
      </c>
      <c r="B978" s="98" t="s">
        <v>1675</v>
      </c>
      <c r="C978" s="99" t="s">
        <v>54</v>
      </c>
      <c r="D978">
        <f>VLOOKUP(A978, instituciones!$B$2:$D$79, 2, FALSE)</f>
        <v>78</v>
      </c>
      <c r="F978" t="str">
        <f t="shared" si="45"/>
        <v>QUISPE GUZMAN James Scott</v>
      </c>
      <c r="G978" t="str">
        <f t="shared" si="46"/>
        <v>QUISPE GUZMAN</v>
      </c>
      <c r="H978" t="str">
        <f t="shared" si="47"/>
        <v>James Scott</v>
      </c>
    </row>
    <row r="979" spans="1:8">
      <c r="A979" t="s">
        <v>165</v>
      </c>
      <c r="B979" s="98" t="s">
        <v>1676</v>
      </c>
      <c r="C979" s="99" t="s">
        <v>54</v>
      </c>
      <c r="D979">
        <f>VLOOKUP(A979, instituciones!$B$2:$D$79, 2, FALSE)</f>
        <v>78</v>
      </c>
      <c r="F979" t="str">
        <f t="shared" si="45"/>
        <v>QUISPE RAMOS Sheyla Jhesarelly</v>
      </c>
      <c r="G979" t="str">
        <f t="shared" si="46"/>
        <v>QUISPE RAMOS</v>
      </c>
      <c r="H979" t="str">
        <f t="shared" si="47"/>
        <v>Sheyla Jhesarelly</v>
      </c>
    </row>
    <row r="980" spans="1:8">
      <c r="A980" t="s">
        <v>165</v>
      </c>
      <c r="B980" s="98" t="s">
        <v>1677</v>
      </c>
      <c r="C980" s="99" t="s">
        <v>54</v>
      </c>
      <c r="D980">
        <f>VLOOKUP(A980, instituciones!$B$2:$D$79, 2, FALSE)</f>
        <v>78</v>
      </c>
      <c r="F980" t="str">
        <f t="shared" si="45"/>
        <v>QUISPE RIVERA Leonel Justin</v>
      </c>
      <c r="G980" t="str">
        <f t="shared" si="46"/>
        <v>QUISPE RIVERA</v>
      </c>
      <c r="H980" t="str">
        <f t="shared" si="47"/>
        <v>Leonel Justin</v>
      </c>
    </row>
    <row r="981" spans="1:8">
      <c r="A981" t="s">
        <v>165</v>
      </c>
      <c r="B981" t="s">
        <v>620</v>
      </c>
      <c r="C981" s="99" t="s">
        <v>54</v>
      </c>
      <c r="D981">
        <f>VLOOKUP(A981, instituciones!$B$2:$D$79, 2, FALSE)</f>
        <v>78</v>
      </c>
      <c r="F981" t="str">
        <f t="shared" si="45"/>
        <v>RAMOS ALEMAN Mishel Miryan</v>
      </c>
      <c r="G981" t="str">
        <f t="shared" si="46"/>
        <v>RAMOS ALEMAN</v>
      </c>
      <c r="H981" t="str">
        <f t="shared" si="47"/>
        <v>Mishel Miryan</v>
      </c>
    </row>
    <row r="982" spans="1:8">
      <c r="A982" t="s">
        <v>165</v>
      </c>
      <c r="B982" s="98" t="s">
        <v>1678</v>
      </c>
      <c r="C982" s="99" t="s">
        <v>54</v>
      </c>
      <c r="D982">
        <f>VLOOKUP(A982, instituciones!$B$2:$D$79, 2, FALSE)</f>
        <v>78</v>
      </c>
      <c r="F982" t="str">
        <f t="shared" si="45"/>
        <v>RAMOS MOLLOCONDO Neymar</v>
      </c>
      <c r="G982" t="str">
        <f t="shared" si="46"/>
        <v>RAMOS MOLLOCONDO</v>
      </c>
      <c r="H982" t="str">
        <f t="shared" si="47"/>
        <v>Neymar</v>
      </c>
    </row>
    <row r="983" spans="1:8">
      <c r="A983" t="s">
        <v>165</v>
      </c>
      <c r="B983" s="98" t="s">
        <v>1679</v>
      </c>
      <c r="C983" s="99" t="s">
        <v>54</v>
      </c>
      <c r="D983">
        <f>VLOOKUP(A983, instituciones!$B$2:$D$79, 2, FALSE)</f>
        <v>78</v>
      </c>
      <c r="F983" t="str">
        <f t="shared" si="45"/>
        <v>SONCCO PACORI Carlos Alonso</v>
      </c>
      <c r="G983" t="str">
        <f t="shared" si="46"/>
        <v>SONCCO PACORI</v>
      </c>
      <c r="H983" t="str">
        <f t="shared" si="47"/>
        <v>Carlos Alonso</v>
      </c>
    </row>
    <row r="984" spans="1:8">
      <c r="A984" t="s">
        <v>165</v>
      </c>
      <c r="B984" s="98" t="s">
        <v>1680</v>
      </c>
      <c r="C984" s="99" t="s">
        <v>54</v>
      </c>
      <c r="D984">
        <f>VLOOKUP(A984, instituciones!$B$2:$D$79, 2, FALSE)</f>
        <v>78</v>
      </c>
      <c r="F984" t="str">
        <f t="shared" si="45"/>
        <v>TAYPE QUISPE Yhilber Cristian</v>
      </c>
      <c r="G984" t="str">
        <f t="shared" si="46"/>
        <v>TAYPE QUISPE</v>
      </c>
      <c r="H984" t="str">
        <f t="shared" si="47"/>
        <v>Yhilber Cristian</v>
      </c>
    </row>
    <row r="985" spans="1:8">
      <c r="A985" t="s">
        <v>165</v>
      </c>
      <c r="B985" t="s">
        <v>625</v>
      </c>
      <c r="C985" s="99" t="s">
        <v>59</v>
      </c>
      <c r="D985">
        <f>VLOOKUP(A985, instituciones!$B$2:$D$79, 2, FALSE)</f>
        <v>78</v>
      </c>
      <c r="F985" t="str">
        <f t="shared" si="45"/>
        <v>AGUIRRE VELASQUEZ JHAMPIER SAMIR</v>
      </c>
      <c r="G985" t="str">
        <f t="shared" si="46"/>
        <v>AGUIRRE VELASQUEZ</v>
      </c>
      <c r="H985" t="str">
        <f t="shared" si="47"/>
        <v>JHAMPIER SAMIR</v>
      </c>
    </row>
    <row r="986" spans="1:8">
      <c r="A986" t="s">
        <v>165</v>
      </c>
      <c r="B986" t="s">
        <v>626</v>
      </c>
      <c r="C986" s="99" t="s">
        <v>59</v>
      </c>
      <c r="D986">
        <f>VLOOKUP(A986, instituciones!$B$2:$D$79, 2, FALSE)</f>
        <v>78</v>
      </c>
      <c r="F986" t="str">
        <f t="shared" si="45"/>
        <v>APAZA PHUÑO AXEL RUAMIR</v>
      </c>
      <c r="G986" t="str">
        <f t="shared" si="46"/>
        <v>APAZA PHUÑO</v>
      </c>
      <c r="H986" t="str">
        <f t="shared" si="47"/>
        <v>AXEL RUAMIR</v>
      </c>
    </row>
    <row r="987" spans="1:8">
      <c r="A987" t="s">
        <v>165</v>
      </c>
      <c r="B987" t="s">
        <v>627</v>
      </c>
      <c r="C987" s="99" t="s">
        <v>59</v>
      </c>
      <c r="D987">
        <f>VLOOKUP(A987, instituciones!$B$2:$D$79, 2, FALSE)</f>
        <v>78</v>
      </c>
      <c r="F987" t="str">
        <f t="shared" si="45"/>
        <v>BUSTINZA HUANCA JHONNY JACKSON</v>
      </c>
      <c r="G987" t="str">
        <f t="shared" si="46"/>
        <v>BUSTINZA HUANCA</v>
      </c>
      <c r="H987" t="str">
        <f t="shared" si="47"/>
        <v>JHONNY JACKSON</v>
      </c>
    </row>
    <row r="988" spans="1:8">
      <c r="A988" t="s">
        <v>165</v>
      </c>
      <c r="B988" t="s">
        <v>628</v>
      </c>
      <c r="C988" s="99" t="s">
        <v>59</v>
      </c>
      <c r="D988">
        <f>VLOOKUP(A988, instituciones!$B$2:$D$79, 2, FALSE)</f>
        <v>78</v>
      </c>
      <c r="F988" t="str">
        <f t="shared" si="45"/>
        <v>CCAMA YARESI JHOSENID GABRIELA</v>
      </c>
      <c r="G988" t="str">
        <f t="shared" si="46"/>
        <v>CCAMA YARESI</v>
      </c>
      <c r="H988" t="str">
        <f t="shared" si="47"/>
        <v>JHOSENID GABRIELA</v>
      </c>
    </row>
    <row r="989" spans="1:8">
      <c r="A989" t="s">
        <v>165</v>
      </c>
      <c r="B989" t="s">
        <v>629</v>
      </c>
      <c r="C989" s="99" t="s">
        <v>59</v>
      </c>
      <c r="D989">
        <f>VLOOKUP(A989, instituciones!$B$2:$D$79, 2, FALSE)</f>
        <v>78</v>
      </c>
      <c r="F989" t="str">
        <f t="shared" si="45"/>
        <v>CHIVEZ CACERES FRAN YERCY</v>
      </c>
      <c r="G989" t="str">
        <f t="shared" si="46"/>
        <v>CHIVEZ CACERES</v>
      </c>
      <c r="H989" t="str">
        <f t="shared" si="47"/>
        <v>FRAN YERCY</v>
      </c>
    </row>
    <row r="990" spans="1:8">
      <c r="A990" t="s">
        <v>165</v>
      </c>
      <c r="B990" t="s">
        <v>630</v>
      </c>
      <c r="C990" s="99" t="s">
        <v>59</v>
      </c>
      <c r="D990">
        <f>VLOOKUP(A990, instituciones!$B$2:$D$79, 2, FALSE)</f>
        <v>78</v>
      </c>
      <c r="F990" t="str">
        <f t="shared" si="45"/>
        <v>CRUZ CHURA JHOSEP URIBE</v>
      </c>
      <c r="G990" t="str">
        <f t="shared" si="46"/>
        <v>CRUZ CHURA</v>
      </c>
      <c r="H990" t="str">
        <f t="shared" si="47"/>
        <v>JHOSEP URIBE</v>
      </c>
    </row>
    <row r="991" spans="1:8">
      <c r="A991" t="s">
        <v>165</v>
      </c>
      <c r="B991" t="s">
        <v>631</v>
      </c>
      <c r="C991" s="99" t="s">
        <v>59</v>
      </c>
      <c r="D991">
        <f>VLOOKUP(A991, instituciones!$B$2:$D$79, 2, FALSE)</f>
        <v>78</v>
      </c>
      <c r="F991" t="str">
        <f t="shared" si="45"/>
        <v>GOMEZ MERMA SHIOMARA YENSI</v>
      </c>
      <c r="G991" t="str">
        <f t="shared" si="46"/>
        <v>GOMEZ MERMA</v>
      </c>
      <c r="H991" t="str">
        <f t="shared" si="47"/>
        <v>SHIOMARA YENSI</v>
      </c>
    </row>
    <row r="992" spans="1:8">
      <c r="A992" t="s">
        <v>165</v>
      </c>
      <c r="B992" t="s">
        <v>632</v>
      </c>
      <c r="C992" s="99" t="s">
        <v>59</v>
      </c>
      <c r="D992">
        <f>VLOOKUP(A992, instituciones!$B$2:$D$79, 2, FALSE)</f>
        <v>78</v>
      </c>
      <c r="F992" t="str">
        <f t="shared" si="45"/>
        <v>GUTIERREZ MAMANI DARLENE DEYSI</v>
      </c>
      <c r="G992" t="str">
        <f t="shared" si="46"/>
        <v>GUTIERREZ MAMANI</v>
      </c>
      <c r="H992" t="str">
        <f t="shared" si="47"/>
        <v>DARLENE DEYSI</v>
      </c>
    </row>
    <row r="993" spans="1:8">
      <c r="A993" t="s">
        <v>165</v>
      </c>
      <c r="B993" t="s">
        <v>633</v>
      </c>
      <c r="C993" s="99" t="s">
        <v>59</v>
      </c>
      <c r="D993">
        <f>VLOOKUP(A993, instituciones!$B$2:$D$79, 2, FALSE)</f>
        <v>78</v>
      </c>
      <c r="F993" t="str">
        <f t="shared" si="45"/>
        <v>LOPE CCOA BENJAMIN WILMER</v>
      </c>
      <c r="G993" t="str">
        <f t="shared" si="46"/>
        <v>LOPE CCOA</v>
      </c>
      <c r="H993" t="str">
        <f t="shared" si="47"/>
        <v>BENJAMIN WILMER</v>
      </c>
    </row>
    <row r="994" spans="1:8">
      <c r="A994" t="s">
        <v>165</v>
      </c>
      <c r="B994" t="s">
        <v>634</v>
      </c>
      <c r="C994" s="99" t="s">
        <v>59</v>
      </c>
      <c r="D994">
        <f>VLOOKUP(A994, instituciones!$B$2:$D$79, 2, FALSE)</f>
        <v>78</v>
      </c>
      <c r="F994" t="str">
        <f t="shared" si="45"/>
        <v>LUQUE QUISPE ANDREE STEVEN</v>
      </c>
      <c r="G994" t="str">
        <f t="shared" si="46"/>
        <v>LUQUE QUISPE</v>
      </c>
      <c r="H994" t="str">
        <f t="shared" si="47"/>
        <v>ANDREE STEVEN</v>
      </c>
    </row>
    <row r="995" spans="1:8">
      <c r="A995" t="s">
        <v>165</v>
      </c>
      <c r="B995" t="s">
        <v>635</v>
      </c>
      <c r="C995" s="99" t="s">
        <v>59</v>
      </c>
      <c r="D995">
        <f>VLOOKUP(A995, instituciones!$B$2:$D$79, 2, FALSE)</f>
        <v>78</v>
      </c>
      <c r="F995" t="str">
        <f t="shared" si="45"/>
        <v>MAYHUA CANO DYLAN CRISTOFER</v>
      </c>
      <c r="G995" t="str">
        <f t="shared" si="46"/>
        <v>MAYHUA CANO</v>
      </c>
      <c r="H995" t="str">
        <f t="shared" si="47"/>
        <v>DYLAN CRISTOFER</v>
      </c>
    </row>
    <row r="996" spans="1:8">
      <c r="A996" t="s">
        <v>165</v>
      </c>
      <c r="B996" t="s">
        <v>636</v>
      </c>
      <c r="C996" s="99" t="s">
        <v>59</v>
      </c>
      <c r="D996">
        <f>VLOOKUP(A996, instituciones!$B$2:$D$79, 2, FALSE)</f>
        <v>78</v>
      </c>
      <c r="F996" t="str">
        <f t="shared" si="45"/>
        <v>MAYTA CCALLISANA JHAROL ERIK</v>
      </c>
      <c r="G996" t="str">
        <f t="shared" si="46"/>
        <v>MAYTA CCALLISANA</v>
      </c>
      <c r="H996" t="str">
        <f t="shared" si="47"/>
        <v>JHAROL ERIK</v>
      </c>
    </row>
    <row r="997" spans="1:8">
      <c r="A997" t="s">
        <v>165</v>
      </c>
      <c r="B997" t="s">
        <v>637</v>
      </c>
      <c r="C997" s="99" t="s">
        <v>59</v>
      </c>
      <c r="D997">
        <f>VLOOKUP(A997, instituciones!$B$2:$D$79, 2, FALSE)</f>
        <v>78</v>
      </c>
      <c r="F997" t="str">
        <f t="shared" si="45"/>
        <v>MOROCCOIRE MONTOYA LUZ YANETH</v>
      </c>
      <c r="G997" t="str">
        <f t="shared" si="46"/>
        <v>MOROCCOIRE MONTOYA</v>
      </c>
      <c r="H997" t="str">
        <f t="shared" si="47"/>
        <v>LUZ YANETH</v>
      </c>
    </row>
    <row r="998" spans="1:8">
      <c r="A998" t="s">
        <v>165</v>
      </c>
      <c r="B998" t="s">
        <v>638</v>
      </c>
      <c r="C998" s="99" t="s">
        <v>59</v>
      </c>
      <c r="D998">
        <f>VLOOKUP(A998, instituciones!$B$2:$D$79, 2, FALSE)</f>
        <v>78</v>
      </c>
      <c r="F998" t="str">
        <f t="shared" si="45"/>
        <v>NUÑEZ MAMANI MAIK ANDY</v>
      </c>
      <c r="G998" t="str">
        <f t="shared" si="46"/>
        <v>NUÑEZ MAMANI</v>
      </c>
      <c r="H998" t="str">
        <f t="shared" si="47"/>
        <v>MAIK ANDY</v>
      </c>
    </row>
    <row r="999" spans="1:8">
      <c r="A999" t="s">
        <v>165</v>
      </c>
      <c r="B999" t="s">
        <v>639</v>
      </c>
      <c r="C999" s="99" t="s">
        <v>59</v>
      </c>
      <c r="D999">
        <f>VLOOKUP(A999, instituciones!$B$2:$D$79, 2, FALSE)</f>
        <v>78</v>
      </c>
      <c r="F999" t="str">
        <f t="shared" si="45"/>
        <v>PEÑA PACHAPUMA FRANKO ANTHONY</v>
      </c>
      <c r="G999" t="str">
        <f t="shared" si="46"/>
        <v>PEÑA PACHAPUMA</v>
      </c>
      <c r="H999" t="str">
        <f t="shared" si="47"/>
        <v>FRANKO ANTHONY</v>
      </c>
    </row>
    <row r="1000" spans="1:8">
      <c r="A1000" t="s">
        <v>165</v>
      </c>
      <c r="B1000" t="s">
        <v>640</v>
      </c>
      <c r="C1000" s="99" t="s">
        <v>59</v>
      </c>
      <c r="D1000">
        <f>VLOOKUP(A1000, instituciones!$B$2:$D$79, 2, FALSE)</f>
        <v>78</v>
      </c>
      <c r="F1000" t="str">
        <f t="shared" si="45"/>
        <v>QUISPE HANCCO YULY YENIFER</v>
      </c>
      <c r="G1000" t="str">
        <f t="shared" si="46"/>
        <v>QUISPE HANCCO</v>
      </c>
      <c r="H1000" t="str">
        <f t="shared" si="47"/>
        <v>YULY YENIFER</v>
      </c>
    </row>
    <row r="1001" spans="1:8">
      <c r="A1001" t="s">
        <v>165</v>
      </c>
      <c r="B1001" t="s">
        <v>641</v>
      </c>
      <c r="C1001" s="99" t="s">
        <v>59</v>
      </c>
      <c r="D1001">
        <f>VLOOKUP(A1001, instituciones!$B$2:$D$79, 2, FALSE)</f>
        <v>78</v>
      </c>
      <c r="F1001" t="str">
        <f t="shared" si="45"/>
        <v>QUISPE MAMANI DEIVIS RONETH</v>
      </c>
      <c r="G1001" t="str">
        <f t="shared" si="46"/>
        <v>QUISPE MAMANI</v>
      </c>
      <c r="H1001" t="str">
        <f t="shared" si="47"/>
        <v>DEIVIS RONETH</v>
      </c>
    </row>
    <row r="1002" spans="1:8">
      <c r="A1002" t="s">
        <v>165</v>
      </c>
      <c r="B1002" t="s">
        <v>642</v>
      </c>
      <c r="C1002" s="99" t="s">
        <v>59</v>
      </c>
      <c r="D1002">
        <f>VLOOKUP(A1002, instituciones!$B$2:$D$79, 2, FALSE)</f>
        <v>78</v>
      </c>
      <c r="F1002" t="str">
        <f t="shared" si="45"/>
        <v>QUISPE PELAEZ BRITANY LIZ</v>
      </c>
      <c r="G1002" t="str">
        <f t="shared" si="46"/>
        <v>QUISPE PELAEZ</v>
      </c>
      <c r="H1002" t="str">
        <f t="shared" si="47"/>
        <v>BRITANY LIZ</v>
      </c>
    </row>
    <row r="1003" spans="1:8">
      <c r="A1003" t="s">
        <v>165</v>
      </c>
      <c r="B1003" t="s">
        <v>643</v>
      </c>
      <c r="C1003" s="99" t="s">
        <v>59</v>
      </c>
      <c r="D1003">
        <f>VLOOKUP(A1003, instituciones!$B$2:$D$79, 2, FALSE)</f>
        <v>78</v>
      </c>
      <c r="F1003" t="str">
        <f t="shared" si="45"/>
        <v>SOLIS BUSTAMANTE EMILY GABRIELA</v>
      </c>
      <c r="G1003" t="str">
        <f t="shared" si="46"/>
        <v>SOLIS BUSTAMANTE</v>
      </c>
      <c r="H1003" t="str">
        <f t="shared" si="47"/>
        <v>EMILY GABRIELA</v>
      </c>
    </row>
    <row r="1004" spans="1:8">
      <c r="A1004" t="s">
        <v>165</v>
      </c>
      <c r="B1004" t="s">
        <v>644</v>
      </c>
      <c r="C1004" s="99" t="s">
        <v>59</v>
      </c>
      <c r="D1004">
        <f>VLOOKUP(A1004, instituciones!$B$2:$D$79, 2, FALSE)</f>
        <v>78</v>
      </c>
      <c r="F1004" t="str">
        <f t="shared" si="45"/>
        <v>TORDOYA APAZA YEISON ANTONI</v>
      </c>
      <c r="G1004" t="str">
        <f t="shared" si="46"/>
        <v>TORDOYA APAZA</v>
      </c>
      <c r="H1004" t="str">
        <f t="shared" si="47"/>
        <v>YEISON ANTONI</v>
      </c>
    </row>
    <row r="1005" spans="1:8">
      <c r="A1005" t="s">
        <v>165</v>
      </c>
      <c r="B1005" t="s">
        <v>645</v>
      </c>
      <c r="C1005" s="99" t="s">
        <v>59</v>
      </c>
      <c r="D1005">
        <f>VLOOKUP(A1005, instituciones!$B$2:$D$79, 2, FALSE)</f>
        <v>78</v>
      </c>
      <c r="F1005" t="str">
        <f t="shared" si="45"/>
        <v>VILCA BARRAGAN YHANDY NYCOL</v>
      </c>
      <c r="G1005" t="str">
        <f t="shared" si="46"/>
        <v>VILCA BARRAGAN</v>
      </c>
      <c r="H1005" t="str">
        <f t="shared" si="47"/>
        <v>YHANDY NYCOL</v>
      </c>
    </row>
    <row r="1006" spans="1:8">
      <c r="A1006" t="s">
        <v>165</v>
      </c>
      <c r="B1006" t="s">
        <v>646</v>
      </c>
      <c r="C1006" s="99" t="s">
        <v>59</v>
      </c>
      <c r="D1006">
        <f>VLOOKUP(A1006, instituciones!$B$2:$D$79, 2, FALSE)</f>
        <v>78</v>
      </c>
      <c r="F1006" t="str">
        <f t="shared" si="45"/>
        <v>VILCA RAMOS Andriw Snayder</v>
      </c>
      <c r="G1006" t="str">
        <f t="shared" si="46"/>
        <v>VILCA RAMOS</v>
      </c>
      <c r="H1006" t="str">
        <f t="shared" si="47"/>
        <v>Andriw Snayder</v>
      </c>
    </row>
    <row r="1007" spans="1:8">
      <c r="A1007" t="s">
        <v>165</v>
      </c>
      <c r="B1007" t="s">
        <v>647</v>
      </c>
      <c r="C1007" s="99" t="s">
        <v>65</v>
      </c>
      <c r="D1007">
        <f>VLOOKUP(A1007, instituciones!$B$2:$D$79, 2, FALSE)</f>
        <v>78</v>
      </c>
      <c r="F1007" t="str">
        <f t="shared" si="45"/>
        <v>AGUILAR TURPO Zahid Reynaldo</v>
      </c>
      <c r="G1007" t="str">
        <f t="shared" si="46"/>
        <v>AGUILAR TURPO</v>
      </c>
      <c r="H1007" t="str">
        <f t="shared" si="47"/>
        <v>Zahid Reynaldo</v>
      </c>
    </row>
    <row r="1008" spans="1:8">
      <c r="A1008" t="s">
        <v>165</v>
      </c>
      <c r="B1008" t="s">
        <v>648</v>
      </c>
      <c r="C1008" s="99" t="s">
        <v>65</v>
      </c>
      <c r="D1008">
        <f>VLOOKUP(A1008, instituciones!$B$2:$D$79, 2, FALSE)</f>
        <v>78</v>
      </c>
      <c r="F1008" t="str">
        <f t="shared" si="45"/>
        <v>CCALA LLANOS Dhuman Gerarp</v>
      </c>
      <c r="G1008" t="str">
        <f t="shared" si="46"/>
        <v>CCALA LLANOS</v>
      </c>
      <c r="H1008" t="str">
        <f t="shared" si="47"/>
        <v>Dhuman Gerarp</v>
      </c>
    </row>
    <row r="1009" spans="1:8">
      <c r="A1009" t="s">
        <v>165</v>
      </c>
      <c r="B1009" t="s">
        <v>649</v>
      </c>
      <c r="C1009" s="99" t="s">
        <v>65</v>
      </c>
      <c r="D1009">
        <f>VLOOKUP(A1009, instituciones!$B$2:$D$79, 2, FALSE)</f>
        <v>78</v>
      </c>
      <c r="F1009" t="str">
        <f t="shared" si="45"/>
        <v>CCARI PERALTA Metzli Jade</v>
      </c>
      <c r="G1009" t="str">
        <f t="shared" si="46"/>
        <v>CCARI PERALTA</v>
      </c>
      <c r="H1009" t="str">
        <f t="shared" si="47"/>
        <v>Metzli Jade</v>
      </c>
    </row>
    <row r="1010" spans="1:8">
      <c r="A1010" t="s">
        <v>165</v>
      </c>
      <c r="B1010" t="s">
        <v>650</v>
      </c>
      <c r="C1010" s="99" t="s">
        <v>65</v>
      </c>
      <c r="D1010">
        <f>VLOOKUP(A1010, instituciones!$B$2:$D$79, 2, FALSE)</f>
        <v>78</v>
      </c>
      <c r="F1010" t="str">
        <f t="shared" si="45"/>
        <v>CONDORI APAZA Frank Gabriel</v>
      </c>
      <c r="G1010" t="str">
        <f t="shared" si="46"/>
        <v>CONDORI APAZA</v>
      </c>
      <c r="H1010" t="str">
        <f t="shared" si="47"/>
        <v>Frank Gabriel</v>
      </c>
    </row>
    <row r="1011" spans="1:8">
      <c r="A1011" t="s">
        <v>165</v>
      </c>
      <c r="B1011" t="s">
        <v>651</v>
      </c>
      <c r="C1011" s="99" t="s">
        <v>65</v>
      </c>
      <c r="D1011">
        <f>VLOOKUP(A1011, instituciones!$B$2:$D$79, 2, FALSE)</f>
        <v>78</v>
      </c>
      <c r="F1011" t="str">
        <f t="shared" si="45"/>
        <v>CONDORI MAMANI Rocio Yaneth</v>
      </c>
      <c r="G1011" t="str">
        <f t="shared" si="46"/>
        <v>CONDORI MAMANI</v>
      </c>
      <c r="H1011" t="str">
        <f t="shared" si="47"/>
        <v>Rocio Yaneth</v>
      </c>
    </row>
    <row r="1012" spans="1:8">
      <c r="A1012" t="s">
        <v>165</v>
      </c>
      <c r="B1012" t="s">
        <v>652</v>
      </c>
      <c r="C1012" s="99" t="s">
        <v>65</v>
      </c>
      <c r="D1012">
        <f>VLOOKUP(A1012, instituciones!$B$2:$D$79, 2, FALSE)</f>
        <v>78</v>
      </c>
      <c r="F1012" t="str">
        <f t="shared" si="45"/>
        <v>MACEDO QUISPE Sandra Noemi</v>
      </c>
      <c r="G1012" t="str">
        <f t="shared" si="46"/>
        <v>MACEDO QUISPE</v>
      </c>
      <c r="H1012" t="str">
        <f t="shared" si="47"/>
        <v>Sandra Noemi</v>
      </c>
    </row>
    <row r="1013" spans="1:8">
      <c r="A1013" t="s">
        <v>165</v>
      </c>
      <c r="B1013" t="s">
        <v>653</v>
      </c>
      <c r="C1013" s="99" t="s">
        <v>65</v>
      </c>
      <c r="D1013">
        <f>VLOOKUP(A1013, instituciones!$B$2:$D$79, 2, FALSE)</f>
        <v>78</v>
      </c>
      <c r="F1013" t="str">
        <f t="shared" si="45"/>
        <v>MAMANI CCOPA Yhameli Nicol</v>
      </c>
      <c r="G1013" t="str">
        <f t="shared" si="46"/>
        <v>MAMANI CCOPA</v>
      </c>
      <c r="H1013" t="str">
        <f t="shared" si="47"/>
        <v>Yhameli Nicol</v>
      </c>
    </row>
    <row r="1014" spans="1:8">
      <c r="A1014" t="s">
        <v>165</v>
      </c>
      <c r="B1014" t="s">
        <v>654</v>
      </c>
      <c r="C1014" s="99" t="s">
        <v>65</v>
      </c>
      <c r="D1014">
        <f>VLOOKUP(A1014, instituciones!$B$2:$D$79, 2, FALSE)</f>
        <v>78</v>
      </c>
      <c r="F1014" t="str">
        <f t="shared" si="45"/>
        <v>MAMANI RAMOS Nayra Jennifer</v>
      </c>
      <c r="G1014" t="str">
        <f t="shared" si="46"/>
        <v>MAMANI RAMOS</v>
      </c>
      <c r="H1014" t="str">
        <f t="shared" si="47"/>
        <v>Nayra Jennifer</v>
      </c>
    </row>
    <row r="1015" spans="1:8">
      <c r="A1015" t="s">
        <v>165</v>
      </c>
      <c r="B1015" t="s">
        <v>655</v>
      </c>
      <c r="C1015" s="99" t="s">
        <v>65</v>
      </c>
      <c r="D1015">
        <f>VLOOKUP(A1015, instituciones!$B$2:$D$79, 2, FALSE)</f>
        <v>78</v>
      </c>
      <c r="F1015" t="str">
        <f t="shared" si="45"/>
        <v>PALOMINO CHURA Deysi Yanela</v>
      </c>
      <c r="G1015" t="str">
        <f t="shared" si="46"/>
        <v>PALOMINO CHURA</v>
      </c>
      <c r="H1015" t="str">
        <f t="shared" si="47"/>
        <v>Deysi Yanela</v>
      </c>
    </row>
    <row r="1016" spans="1:8">
      <c r="A1016" t="s">
        <v>165</v>
      </c>
      <c r="B1016" t="s">
        <v>656</v>
      </c>
      <c r="C1016" s="99" t="s">
        <v>65</v>
      </c>
      <c r="D1016">
        <f>VLOOKUP(A1016, instituciones!$B$2:$D$79, 2, FALSE)</f>
        <v>78</v>
      </c>
      <c r="F1016" t="str">
        <f t="shared" si="45"/>
        <v>QUISPE APAZA Maria</v>
      </c>
      <c r="G1016" t="str">
        <f t="shared" si="46"/>
        <v>QUISPE APAZA</v>
      </c>
      <c r="H1016" t="str">
        <f t="shared" si="47"/>
        <v>Maria</v>
      </c>
    </row>
    <row r="1017" spans="1:8">
      <c r="A1017" t="s">
        <v>165</v>
      </c>
      <c r="B1017" t="s">
        <v>657</v>
      </c>
      <c r="C1017" s="99" t="s">
        <v>65</v>
      </c>
      <c r="D1017">
        <f>VLOOKUP(A1017, instituciones!$B$2:$D$79, 2, FALSE)</f>
        <v>78</v>
      </c>
      <c r="F1017" t="str">
        <f t="shared" si="45"/>
        <v>QUISPE GUZMAN Chris Hansen</v>
      </c>
      <c r="G1017" t="str">
        <f t="shared" si="46"/>
        <v>QUISPE GUZMAN</v>
      </c>
      <c r="H1017" t="str">
        <f t="shared" si="47"/>
        <v>Chris Hansen</v>
      </c>
    </row>
    <row r="1018" spans="1:8">
      <c r="A1018" t="s">
        <v>165</v>
      </c>
      <c r="B1018" t="s">
        <v>658</v>
      </c>
      <c r="C1018" s="99" t="s">
        <v>65</v>
      </c>
      <c r="D1018">
        <f>VLOOKUP(A1018, instituciones!$B$2:$D$79, 2, FALSE)</f>
        <v>78</v>
      </c>
      <c r="F1018" t="str">
        <f t="shared" si="45"/>
        <v>QUISPE PUMAQUISPE Wilber Alex</v>
      </c>
      <c r="G1018" t="str">
        <f t="shared" si="46"/>
        <v>QUISPE PUMAQUISPE</v>
      </c>
      <c r="H1018" t="str">
        <f t="shared" si="47"/>
        <v>Wilber Alex</v>
      </c>
    </row>
    <row r="1019" spans="1:8">
      <c r="A1019" t="s">
        <v>165</v>
      </c>
      <c r="B1019" t="s">
        <v>659</v>
      </c>
      <c r="C1019" s="99" t="s">
        <v>65</v>
      </c>
      <c r="D1019">
        <f>VLOOKUP(A1019, instituciones!$B$2:$D$79, 2, FALSE)</f>
        <v>78</v>
      </c>
      <c r="F1019" t="str">
        <f t="shared" si="45"/>
        <v>RAMOS QUISPE Emelin Milagros</v>
      </c>
      <c r="G1019" t="str">
        <f t="shared" si="46"/>
        <v>RAMOS QUISPE</v>
      </c>
      <c r="H1019" t="str">
        <f t="shared" si="47"/>
        <v>Emelin Milagros</v>
      </c>
    </row>
    <row r="1020" spans="1:8">
      <c r="A1020" t="s">
        <v>165</v>
      </c>
      <c r="B1020" t="s">
        <v>660</v>
      </c>
      <c r="C1020" s="99" t="s">
        <v>65</v>
      </c>
      <c r="D1020">
        <f>VLOOKUP(A1020, instituciones!$B$2:$D$79, 2, FALSE)</f>
        <v>78</v>
      </c>
      <c r="F1020" t="str">
        <f t="shared" si="45"/>
        <v>SILVESTRE MARAS Yorhs Daniro</v>
      </c>
      <c r="G1020" t="str">
        <f t="shared" si="46"/>
        <v>SILVESTRE MARAS</v>
      </c>
      <c r="H1020" t="str">
        <f t="shared" si="47"/>
        <v>Yorhs Daniro</v>
      </c>
    </row>
    <row r="1021" spans="1:8">
      <c r="A1021" t="s">
        <v>165</v>
      </c>
      <c r="B1021" t="s">
        <v>661</v>
      </c>
      <c r="C1021" s="99" t="s">
        <v>65</v>
      </c>
      <c r="D1021">
        <f>VLOOKUP(A1021, instituciones!$B$2:$D$79, 2, FALSE)</f>
        <v>78</v>
      </c>
      <c r="F1021" t="str">
        <f t="shared" si="45"/>
        <v>TAPARA HANCCO Rocio Kimberly</v>
      </c>
      <c r="G1021" t="str">
        <f t="shared" si="46"/>
        <v>TAPARA HANCCO</v>
      </c>
      <c r="H1021" t="str">
        <f t="shared" si="47"/>
        <v>Rocio Kimberly</v>
      </c>
    </row>
    <row r="1022" spans="1:8">
      <c r="A1022" t="s">
        <v>165</v>
      </c>
      <c r="B1022" t="s">
        <v>662</v>
      </c>
      <c r="C1022" s="99" t="s">
        <v>65</v>
      </c>
      <c r="D1022">
        <f>VLOOKUP(A1022, instituciones!$B$2:$D$79, 2, FALSE)</f>
        <v>78</v>
      </c>
      <c r="F1022" t="str">
        <f t="shared" si="45"/>
        <v>TICONA HANCCO Aaron Esnayder</v>
      </c>
      <c r="G1022" t="str">
        <f t="shared" si="46"/>
        <v>TICONA HANCCO</v>
      </c>
      <c r="H1022" t="str">
        <f t="shared" si="47"/>
        <v>Aaron Esnayder</v>
      </c>
    </row>
    <row r="1023" spans="1:8">
      <c r="A1023" t="s">
        <v>165</v>
      </c>
      <c r="B1023" t="s">
        <v>663</v>
      </c>
      <c r="C1023" s="99" t="s">
        <v>65</v>
      </c>
      <c r="D1023">
        <f>VLOOKUP(A1023, instituciones!$B$2:$D$79, 2, FALSE)</f>
        <v>78</v>
      </c>
      <c r="F1023" t="str">
        <f t="shared" si="45"/>
        <v>TORRES SALGUERO Aaryam Roamir</v>
      </c>
      <c r="G1023" t="str">
        <f t="shared" si="46"/>
        <v>TORRES SALGUERO</v>
      </c>
      <c r="H1023" t="str">
        <f t="shared" si="47"/>
        <v>Aaryam Roamir</v>
      </c>
    </row>
    <row r="1024" spans="1:8">
      <c r="A1024" t="s">
        <v>165</v>
      </c>
      <c r="B1024" t="s">
        <v>664</v>
      </c>
      <c r="C1024" s="99" t="s">
        <v>65</v>
      </c>
      <c r="D1024">
        <f>VLOOKUP(A1024, instituciones!$B$2:$D$79, 2, FALSE)</f>
        <v>78</v>
      </c>
      <c r="F1024" t="str">
        <f t="shared" si="45"/>
        <v xml:space="preserve">VALERIANO HUILLCA Mark Dilbert </v>
      </c>
      <c r="G1024" t="str">
        <f t="shared" si="46"/>
        <v>VALERIANO HUILLCA</v>
      </c>
      <c r="H1024" t="str">
        <f t="shared" si="47"/>
        <v xml:space="preserve">Mark Dilbert </v>
      </c>
    </row>
    <row r="1025" spans="1:8">
      <c r="A1025" t="s">
        <v>165</v>
      </c>
      <c r="B1025" t="s">
        <v>665</v>
      </c>
      <c r="C1025" s="99" t="s">
        <v>65</v>
      </c>
      <c r="D1025">
        <f>VLOOKUP(A1025, instituciones!$B$2:$D$79, 2, FALSE)</f>
        <v>78</v>
      </c>
      <c r="F1025" t="str">
        <f t="shared" si="45"/>
        <v>VALERIANO ONOFRE Yosmel Josue</v>
      </c>
      <c r="G1025" t="str">
        <f t="shared" si="46"/>
        <v>VALERIANO ONOFRE</v>
      </c>
      <c r="H1025" t="str">
        <f t="shared" si="47"/>
        <v>Yosmel Josue</v>
      </c>
    </row>
    <row r="1026" spans="1:8">
      <c r="A1026" t="s">
        <v>165</v>
      </c>
      <c r="B1026" t="s">
        <v>666</v>
      </c>
      <c r="C1026" s="99" t="s">
        <v>65</v>
      </c>
      <c r="D1026">
        <f>VLOOKUP(A1026, instituciones!$B$2:$D$79, 2, FALSE)</f>
        <v>78</v>
      </c>
      <c r="F1026" t="str">
        <f t="shared" si="45"/>
        <v>VEGA LIMA Eddy Neymar</v>
      </c>
      <c r="G1026" t="str">
        <f t="shared" si="46"/>
        <v>VEGA LIMA</v>
      </c>
      <c r="H1026" t="str">
        <f t="shared" si="47"/>
        <v>Eddy Neymar</v>
      </c>
    </row>
    <row r="1027" spans="1:8">
      <c r="A1027" t="s">
        <v>165</v>
      </c>
      <c r="B1027" t="s">
        <v>667</v>
      </c>
      <c r="C1027" s="99" t="s">
        <v>65</v>
      </c>
      <c r="D1027">
        <f>VLOOKUP(A1027, instituciones!$B$2:$D$79, 2, FALSE)</f>
        <v>78</v>
      </c>
      <c r="F1027" t="str">
        <f t="shared" ref="F1027:F1070" si="48">SUBSTITUTE(B1027,",","")</f>
        <v>VELASQUEZ BALLENA Ivan Dayiro</v>
      </c>
      <c r="G1027" t="str">
        <f t="shared" ref="G1027:G1070" si="49">CONCATENATE(LEFT(F1027, FIND(" ", F1027)-1), " ", LEFT(RIGHT(F1027, LEN(F1027)-FIND(" ", F1027)), FIND(" ", RIGHT(F1027, LEN(F1027)-FIND(" ", F1027)))-1))</f>
        <v>VELASQUEZ BALLENA</v>
      </c>
      <c r="H1027" t="str">
        <f t="shared" ref="H1027:H1070" si="50">RIGHT(F1027, LEN(F1027) - FIND(" ",F1027, FIND(" ",F1027)+1))</f>
        <v>Ivan Dayiro</v>
      </c>
    </row>
    <row r="1028" spans="1:8">
      <c r="A1028" t="s">
        <v>165</v>
      </c>
      <c r="B1028" t="s">
        <v>669</v>
      </c>
      <c r="C1028" s="99" t="s">
        <v>72</v>
      </c>
      <c r="D1028">
        <f>VLOOKUP(A1028, instituciones!$B$2:$D$79, 2, FALSE)</f>
        <v>78</v>
      </c>
      <c r="F1028" t="str">
        <f t="shared" si="48"/>
        <v>ALLPACCA USCAMAYTA CESAR</v>
      </c>
      <c r="G1028" t="str">
        <f t="shared" si="49"/>
        <v>ALLPACCA USCAMAYTA</v>
      </c>
      <c r="H1028" t="str">
        <f t="shared" si="50"/>
        <v>CESAR</v>
      </c>
    </row>
    <row r="1029" spans="1:8">
      <c r="A1029" t="s">
        <v>165</v>
      </c>
      <c r="B1029" t="s">
        <v>670</v>
      </c>
      <c r="C1029" s="99" t="s">
        <v>72</v>
      </c>
      <c r="D1029">
        <f>VLOOKUP(A1029, instituciones!$B$2:$D$79, 2, FALSE)</f>
        <v>78</v>
      </c>
      <c r="F1029" t="str">
        <f t="shared" si="48"/>
        <v>APAZA QUISPE SAYACA</v>
      </c>
      <c r="G1029" t="str">
        <f t="shared" si="49"/>
        <v>APAZA QUISPE</v>
      </c>
      <c r="H1029" t="str">
        <f t="shared" si="50"/>
        <v>SAYACA</v>
      </c>
    </row>
    <row r="1030" spans="1:8">
      <c r="A1030" t="s">
        <v>165</v>
      </c>
      <c r="B1030" t="s">
        <v>671</v>
      </c>
      <c r="C1030" s="99" t="s">
        <v>72</v>
      </c>
      <c r="D1030">
        <f>VLOOKUP(A1030, instituciones!$B$2:$D$79, 2, FALSE)</f>
        <v>78</v>
      </c>
      <c r="F1030" t="str">
        <f t="shared" si="48"/>
        <v>APAZA SONCCO JADE VALERY</v>
      </c>
      <c r="G1030" t="str">
        <f t="shared" si="49"/>
        <v>APAZA SONCCO</v>
      </c>
      <c r="H1030" t="str">
        <f t="shared" si="50"/>
        <v>JADE VALERY</v>
      </c>
    </row>
    <row r="1031" spans="1:8">
      <c r="A1031" t="s">
        <v>165</v>
      </c>
      <c r="B1031" t="s">
        <v>672</v>
      </c>
      <c r="C1031" s="99" t="s">
        <v>72</v>
      </c>
      <c r="D1031">
        <f>VLOOKUP(A1031, instituciones!$B$2:$D$79, 2, FALSE)</f>
        <v>78</v>
      </c>
      <c r="F1031" t="str">
        <f t="shared" si="48"/>
        <v>ARPITA MAQQUE EVELYN DANITZA</v>
      </c>
      <c r="G1031" t="str">
        <f t="shared" si="49"/>
        <v>ARPITA MAQQUE</v>
      </c>
      <c r="H1031" t="str">
        <f t="shared" si="50"/>
        <v>EVELYN DANITZA</v>
      </c>
    </row>
    <row r="1032" spans="1:8">
      <c r="A1032" t="s">
        <v>165</v>
      </c>
      <c r="B1032" t="s">
        <v>673</v>
      </c>
      <c r="C1032" s="99" t="s">
        <v>72</v>
      </c>
      <c r="D1032">
        <f>VLOOKUP(A1032, instituciones!$B$2:$D$79, 2, FALSE)</f>
        <v>78</v>
      </c>
      <c r="F1032" t="str">
        <f t="shared" si="48"/>
        <v>CASAZOLA CACERES YORLEY KATERIN</v>
      </c>
      <c r="G1032" t="str">
        <f t="shared" si="49"/>
        <v>CASAZOLA CACERES</v>
      </c>
      <c r="H1032" t="str">
        <f t="shared" si="50"/>
        <v>YORLEY KATERIN</v>
      </c>
    </row>
    <row r="1033" spans="1:8">
      <c r="A1033" t="s">
        <v>165</v>
      </c>
      <c r="B1033" t="s">
        <v>674</v>
      </c>
      <c r="C1033" s="99" t="s">
        <v>72</v>
      </c>
      <c r="D1033">
        <f>VLOOKUP(A1033, instituciones!$B$2:$D$79, 2, FALSE)</f>
        <v>78</v>
      </c>
      <c r="F1033" t="str">
        <f t="shared" si="48"/>
        <v>CRUZ QUILCA NAYMAR CRISTIAN</v>
      </c>
      <c r="G1033" t="str">
        <f t="shared" si="49"/>
        <v>CRUZ QUILCA</v>
      </c>
      <c r="H1033" t="str">
        <f t="shared" si="50"/>
        <v>NAYMAR CRISTIAN</v>
      </c>
    </row>
    <row r="1034" spans="1:8">
      <c r="A1034" t="s">
        <v>165</v>
      </c>
      <c r="B1034" t="s">
        <v>675</v>
      </c>
      <c r="C1034" s="99" t="s">
        <v>72</v>
      </c>
      <c r="D1034">
        <f>VLOOKUP(A1034, instituciones!$B$2:$D$79, 2, FALSE)</f>
        <v>78</v>
      </c>
      <c r="F1034" t="str">
        <f t="shared" si="48"/>
        <v>FLORES MOLINA NEYMAR</v>
      </c>
      <c r="G1034" t="str">
        <f t="shared" si="49"/>
        <v>FLORES MOLINA</v>
      </c>
      <c r="H1034" t="str">
        <f t="shared" si="50"/>
        <v>NEYMAR</v>
      </c>
    </row>
    <row r="1035" spans="1:8">
      <c r="A1035" t="s">
        <v>165</v>
      </c>
      <c r="B1035" t="s">
        <v>676</v>
      </c>
      <c r="C1035" s="99" t="s">
        <v>72</v>
      </c>
      <c r="D1035">
        <f>VLOOKUP(A1035, instituciones!$B$2:$D$79, 2, FALSE)</f>
        <v>78</v>
      </c>
      <c r="F1035" t="str">
        <f t="shared" si="48"/>
        <v>GUTIERREZ CHECASACA LUZ ALIDA</v>
      </c>
      <c r="G1035" t="str">
        <f t="shared" si="49"/>
        <v>GUTIERREZ CHECASACA</v>
      </c>
      <c r="H1035" t="str">
        <f t="shared" si="50"/>
        <v>LUZ ALIDA</v>
      </c>
    </row>
    <row r="1036" spans="1:8">
      <c r="A1036" t="s">
        <v>165</v>
      </c>
      <c r="B1036" t="s">
        <v>677</v>
      </c>
      <c r="C1036" s="99" t="s">
        <v>72</v>
      </c>
      <c r="D1036">
        <f>VLOOKUP(A1036, instituciones!$B$2:$D$79, 2, FALSE)</f>
        <v>78</v>
      </c>
      <c r="F1036" t="str">
        <f t="shared" si="48"/>
        <v>HANCCO TICONA YAMILE SAYURI</v>
      </c>
      <c r="G1036" t="str">
        <f t="shared" si="49"/>
        <v>HANCCO TICONA</v>
      </c>
      <c r="H1036" t="str">
        <f t="shared" si="50"/>
        <v>YAMILE SAYURI</v>
      </c>
    </row>
    <row r="1037" spans="1:8">
      <c r="A1037" t="s">
        <v>165</v>
      </c>
      <c r="B1037" t="s">
        <v>678</v>
      </c>
      <c r="C1037" s="99" t="s">
        <v>72</v>
      </c>
      <c r="D1037">
        <f>VLOOKUP(A1037, instituciones!$B$2:$D$79, 2, FALSE)</f>
        <v>78</v>
      </c>
      <c r="F1037" t="str">
        <f t="shared" si="48"/>
        <v>HUANCA FLORES LESLY MARISOL</v>
      </c>
      <c r="G1037" t="str">
        <f t="shared" si="49"/>
        <v>HUANCA FLORES</v>
      </c>
      <c r="H1037" t="str">
        <f t="shared" si="50"/>
        <v>LESLY MARISOL</v>
      </c>
    </row>
    <row r="1038" spans="1:8">
      <c r="A1038" t="s">
        <v>165</v>
      </c>
      <c r="B1038" t="s">
        <v>679</v>
      </c>
      <c r="C1038" s="99" t="s">
        <v>72</v>
      </c>
      <c r="D1038">
        <f>VLOOKUP(A1038, instituciones!$B$2:$D$79, 2, FALSE)</f>
        <v>78</v>
      </c>
      <c r="F1038" t="str">
        <f t="shared" si="48"/>
        <v>HUARICALLO LUNA PAUL RUBIÑO</v>
      </c>
      <c r="G1038" t="str">
        <f t="shared" si="49"/>
        <v>HUARICALLO LUNA</v>
      </c>
      <c r="H1038" t="str">
        <f t="shared" si="50"/>
        <v>PAUL RUBIÑO</v>
      </c>
    </row>
    <row r="1039" spans="1:8">
      <c r="A1039" t="s">
        <v>165</v>
      </c>
      <c r="B1039" t="s">
        <v>680</v>
      </c>
      <c r="C1039" s="99" t="s">
        <v>72</v>
      </c>
      <c r="D1039">
        <f>VLOOKUP(A1039, instituciones!$B$2:$D$79, 2, FALSE)</f>
        <v>78</v>
      </c>
      <c r="F1039" t="str">
        <f t="shared" si="48"/>
        <v>JARA LUQUE KEVIN PAHOLO</v>
      </c>
      <c r="G1039" t="str">
        <f t="shared" si="49"/>
        <v>JARA LUQUE</v>
      </c>
      <c r="H1039" t="str">
        <f t="shared" si="50"/>
        <v>KEVIN PAHOLO</v>
      </c>
    </row>
    <row r="1040" spans="1:8">
      <c r="A1040" t="s">
        <v>165</v>
      </c>
      <c r="B1040" t="s">
        <v>681</v>
      </c>
      <c r="C1040" s="99" t="s">
        <v>72</v>
      </c>
      <c r="D1040">
        <f>VLOOKUP(A1040, instituciones!$B$2:$D$79, 2, FALSE)</f>
        <v>78</v>
      </c>
      <c r="F1040" t="str">
        <f t="shared" si="48"/>
        <v>LANUDO CCARITA ANYELO CRISTHIAN</v>
      </c>
      <c r="G1040" t="str">
        <f t="shared" si="49"/>
        <v>LANUDO CCARITA</v>
      </c>
      <c r="H1040" t="str">
        <f t="shared" si="50"/>
        <v>ANYELO CRISTHIAN</v>
      </c>
    </row>
    <row r="1041" spans="1:8">
      <c r="A1041" t="s">
        <v>165</v>
      </c>
      <c r="B1041" t="s">
        <v>682</v>
      </c>
      <c r="C1041" s="99" t="s">
        <v>72</v>
      </c>
      <c r="D1041">
        <f>VLOOKUP(A1041, instituciones!$B$2:$D$79, 2, FALSE)</f>
        <v>78</v>
      </c>
      <c r="F1041" t="str">
        <f t="shared" si="48"/>
        <v>LUCAÑA HUANCA FRANK SOLANO</v>
      </c>
      <c r="G1041" t="str">
        <f t="shared" si="49"/>
        <v>LUCAÑA HUANCA</v>
      </c>
      <c r="H1041" t="str">
        <f t="shared" si="50"/>
        <v>FRANK SOLANO</v>
      </c>
    </row>
    <row r="1042" spans="1:8">
      <c r="A1042" t="s">
        <v>165</v>
      </c>
      <c r="B1042" t="s">
        <v>683</v>
      </c>
      <c r="C1042" s="99" t="s">
        <v>72</v>
      </c>
      <c r="D1042">
        <f>VLOOKUP(A1042, instituciones!$B$2:$D$79, 2, FALSE)</f>
        <v>78</v>
      </c>
      <c r="F1042" t="str">
        <f t="shared" si="48"/>
        <v>PACCO MAMANI JOSEPH DINGLER</v>
      </c>
      <c r="G1042" t="str">
        <f t="shared" si="49"/>
        <v>PACCO MAMANI</v>
      </c>
      <c r="H1042" t="str">
        <f t="shared" si="50"/>
        <v>JOSEPH DINGLER</v>
      </c>
    </row>
    <row r="1043" spans="1:8">
      <c r="A1043" t="s">
        <v>165</v>
      </c>
      <c r="B1043" t="s">
        <v>684</v>
      </c>
      <c r="C1043" s="99" t="s">
        <v>72</v>
      </c>
      <c r="D1043">
        <f>VLOOKUP(A1043, instituciones!$B$2:$D$79, 2, FALSE)</f>
        <v>78</v>
      </c>
      <c r="F1043" t="str">
        <f t="shared" si="48"/>
        <v>PATATINGO MAMANI NOHEMI LIZBETH</v>
      </c>
      <c r="G1043" t="str">
        <f t="shared" si="49"/>
        <v>PATATINGO MAMANI</v>
      </c>
      <c r="H1043" t="str">
        <f t="shared" si="50"/>
        <v>NOHEMI LIZBETH</v>
      </c>
    </row>
    <row r="1044" spans="1:8">
      <c r="A1044" t="s">
        <v>165</v>
      </c>
      <c r="B1044" t="s">
        <v>685</v>
      </c>
      <c r="C1044" s="99" t="s">
        <v>72</v>
      </c>
      <c r="D1044">
        <f>VLOOKUP(A1044, instituciones!$B$2:$D$79, 2, FALSE)</f>
        <v>78</v>
      </c>
      <c r="F1044" t="str">
        <f t="shared" si="48"/>
        <v>PATATINGO TAPARA FERNANDINHO</v>
      </c>
      <c r="G1044" t="str">
        <f t="shared" si="49"/>
        <v>PATATINGO TAPARA</v>
      </c>
      <c r="H1044" t="str">
        <f t="shared" si="50"/>
        <v>FERNANDINHO</v>
      </c>
    </row>
    <row r="1045" spans="1:8">
      <c r="A1045" t="s">
        <v>165</v>
      </c>
      <c r="B1045" t="s">
        <v>686</v>
      </c>
      <c r="C1045" s="99" t="s">
        <v>72</v>
      </c>
      <c r="D1045">
        <f>VLOOKUP(A1045, instituciones!$B$2:$D$79, 2, FALSE)</f>
        <v>78</v>
      </c>
      <c r="F1045" t="str">
        <f t="shared" si="48"/>
        <v>RIVERA YUPANQUI YAHIR JAMES</v>
      </c>
      <c r="G1045" t="str">
        <f t="shared" si="49"/>
        <v>RIVERA YUPANQUI</v>
      </c>
      <c r="H1045" t="str">
        <f t="shared" si="50"/>
        <v>YAHIR JAMES</v>
      </c>
    </row>
    <row r="1046" spans="1:8">
      <c r="A1046" t="s">
        <v>165</v>
      </c>
      <c r="B1046" t="s">
        <v>687</v>
      </c>
      <c r="C1046" s="99" t="s">
        <v>72</v>
      </c>
      <c r="D1046">
        <f>VLOOKUP(A1046, instituciones!$B$2:$D$79, 2, FALSE)</f>
        <v>78</v>
      </c>
      <c r="F1046" t="str">
        <f t="shared" si="48"/>
        <v>SAYHUA AGUILAR DAYRON NEYMAR</v>
      </c>
      <c r="G1046" t="str">
        <f t="shared" si="49"/>
        <v>SAYHUA AGUILAR</v>
      </c>
      <c r="H1046" t="str">
        <f t="shared" si="50"/>
        <v>DAYRON NEYMAR</v>
      </c>
    </row>
    <row r="1047" spans="1:8">
      <c r="A1047" t="s">
        <v>165</v>
      </c>
      <c r="B1047" t="s">
        <v>688</v>
      </c>
      <c r="C1047" s="99" t="s">
        <v>72</v>
      </c>
      <c r="D1047">
        <f>VLOOKUP(A1047, instituciones!$B$2:$D$79, 2, FALSE)</f>
        <v>78</v>
      </c>
      <c r="F1047" t="str">
        <f t="shared" si="48"/>
        <v>SAYHUA QUISPE SONIA IZABEL</v>
      </c>
      <c r="G1047" t="str">
        <f t="shared" si="49"/>
        <v>SAYHUA QUISPE</v>
      </c>
      <c r="H1047" t="str">
        <f t="shared" si="50"/>
        <v>SONIA IZABEL</v>
      </c>
    </row>
    <row r="1048" spans="1:8">
      <c r="A1048" t="s">
        <v>165</v>
      </c>
      <c r="B1048" t="s">
        <v>689</v>
      </c>
      <c r="C1048" s="99" t="s">
        <v>72</v>
      </c>
      <c r="D1048">
        <f>VLOOKUP(A1048, instituciones!$B$2:$D$79, 2, FALSE)</f>
        <v>78</v>
      </c>
      <c r="F1048" t="str">
        <f t="shared" si="48"/>
        <v>SILVESTRE QUISPE JHUDITH</v>
      </c>
      <c r="G1048" t="str">
        <f t="shared" si="49"/>
        <v>SILVESTRE QUISPE</v>
      </c>
      <c r="H1048" t="str">
        <f t="shared" si="50"/>
        <v>JHUDITH</v>
      </c>
    </row>
    <row r="1049" spans="1:8">
      <c r="A1049" t="s">
        <v>165</v>
      </c>
      <c r="B1049" t="s">
        <v>690</v>
      </c>
      <c r="C1049" s="99" t="s">
        <v>72</v>
      </c>
      <c r="D1049">
        <f>VLOOKUP(A1049, instituciones!$B$2:$D$79, 2, FALSE)</f>
        <v>78</v>
      </c>
      <c r="F1049" t="str">
        <f t="shared" si="48"/>
        <v>TRUJILLANO GUZMAN AXEL JUSTIN</v>
      </c>
      <c r="G1049" t="str">
        <f t="shared" si="49"/>
        <v>TRUJILLANO GUZMAN</v>
      </c>
      <c r="H1049" t="str">
        <f t="shared" si="50"/>
        <v>AXEL JUSTIN</v>
      </c>
    </row>
    <row r="1050" spans="1:8">
      <c r="A1050" t="s">
        <v>165</v>
      </c>
      <c r="B1050" t="s">
        <v>691</v>
      </c>
      <c r="C1050" s="99" t="s">
        <v>72</v>
      </c>
      <c r="D1050">
        <f>VLOOKUP(A1050, instituciones!$B$2:$D$79, 2, FALSE)</f>
        <v>78</v>
      </c>
      <c r="F1050" t="str">
        <f t="shared" si="48"/>
        <v>VILLASANTE QUISPE ROXANA MILAGROS</v>
      </c>
      <c r="G1050" t="str">
        <f t="shared" si="49"/>
        <v>VILLASANTE QUISPE</v>
      </c>
      <c r="H1050" t="str">
        <f t="shared" si="50"/>
        <v>ROXANA MILAGROS</v>
      </c>
    </row>
    <row r="1051" spans="1:8">
      <c r="A1051" t="s">
        <v>165</v>
      </c>
      <c r="B1051" t="s">
        <v>716</v>
      </c>
      <c r="C1051" s="99" t="s">
        <v>81</v>
      </c>
      <c r="D1051">
        <f>VLOOKUP(A1051, instituciones!$B$2:$D$79, 2, FALSE)</f>
        <v>78</v>
      </c>
      <c r="F1051" t="str">
        <f t="shared" si="48"/>
        <v>BUTRON ROJAS ALEXANDER LUCAS</v>
      </c>
      <c r="G1051" t="str">
        <f t="shared" si="49"/>
        <v>BUTRON ROJAS</v>
      </c>
      <c r="H1051" t="str">
        <f t="shared" si="50"/>
        <v>ALEXANDER LUCAS</v>
      </c>
    </row>
    <row r="1052" spans="1:8">
      <c r="A1052" t="s">
        <v>165</v>
      </c>
      <c r="B1052" t="s">
        <v>717</v>
      </c>
      <c r="C1052" s="99" t="s">
        <v>81</v>
      </c>
      <c r="D1052">
        <f>VLOOKUP(A1052, instituciones!$B$2:$D$79, 2, FALSE)</f>
        <v>78</v>
      </c>
      <c r="F1052" t="str">
        <f t="shared" si="48"/>
        <v>CHALLA MENDOZA YAQUILE</v>
      </c>
      <c r="G1052" t="str">
        <f t="shared" si="49"/>
        <v>CHALLA MENDOZA</v>
      </c>
      <c r="H1052" t="str">
        <f t="shared" si="50"/>
        <v>YAQUILE</v>
      </c>
    </row>
    <row r="1053" spans="1:8">
      <c r="A1053" t="s">
        <v>165</v>
      </c>
      <c r="B1053" t="s">
        <v>718</v>
      </c>
      <c r="C1053" s="99" t="s">
        <v>81</v>
      </c>
      <c r="D1053">
        <f>VLOOKUP(A1053, instituciones!$B$2:$D$79, 2, FALSE)</f>
        <v>78</v>
      </c>
      <c r="F1053" t="str">
        <f t="shared" si="48"/>
        <v>CHOQUE HANCCO MIRIAM SAYURI</v>
      </c>
      <c r="G1053" t="str">
        <f t="shared" si="49"/>
        <v>CHOQUE HANCCO</v>
      </c>
      <c r="H1053" t="str">
        <f t="shared" si="50"/>
        <v>MIRIAM SAYURI</v>
      </c>
    </row>
    <row r="1054" spans="1:8">
      <c r="A1054" t="s">
        <v>165</v>
      </c>
      <c r="B1054" t="s">
        <v>719</v>
      </c>
      <c r="C1054" s="99" t="s">
        <v>81</v>
      </c>
      <c r="D1054">
        <f>VLOOKUP(A1054, instituciones!$B$2:$D$79, 2, FALSE)</f>
        <v>78</v>
      </c>
      <c r="F1054" t="str">
        <f t="shared" si="48"/>
        <v>CONDORI APAZA JENNER GODWER</v>
      </c>
      <c r="G1054" t="str">
        <f t="shared" si="49"/>
        <v>CONDORI APAZA</v>
      </c>
      <c r="H1054" t="str">
        <f t="shared" si="50"/>
        <v>JENNER GODWER</v>
      </c>
    </row>
    <row r="1055" spans="1:8">
      <c r="A1055" t="s">
        <v>165</v>
      </c>
      <c r="B1055" t="s">
        <v>720</v>
      </c>
      <c r="C1055" s="99" t="s">
        <v>81</v>
      </c>
      <c r="D1055">
        <f>VLOOKUP(A1055, instituciones!$B$2:$D$79, 2, FALSE)</f>
        <v>78</v>
      </c>
      <c r="F1055" t="str">
        <f t="shared" si="48"/>
        <v>CONDORI MARAS WILLMER LIDAHER</v>
      </c>
      <c r="G1055" t="str">
        <f t="shared" si="49"/>
        <v>CONDORI MARAS</v>
      </c>
      <c r="H1055" t="str">
        <f t="shared" si="50"/>
        <v>WILLMER LIDAHER</v>
      </c>
    </row>
    <row r="1056" spans="1:8">
      <c r="A1056" t="s">
        <v>165</v>
      </c>
      <c r="B1056" t="s">
        <v>721</v>
      </c>
      <c r="C1056" s="99" t="s">
        <v>81</v>
      </c>
      <c r="D1056">
        <f>VLOOKUP(A1056, instituciones!$B$2:$D$79, 2, FALSE)</f>
        <v>78</v>
      </c>
      <c r="F1056" t="str">
        <f t="shared" si="48"/>
        <v>HANCCO ARAGON NEYMAR ERIK</v>
      </c>
      <c r="G1056" t="str">
        <f t="shared" si="49"/>
        <v>HANCCO ARAGON</v>
      </c>
      <c r="H1056" t="str">
        <f t="shared" si="50"/>
        <v>NEYMAR ERIK</v>
      </c>
    </row>
    <row r="1057" spans="1:8">
      <c r="A1057" t="s">
        <v>165</v>
      </c>
      <c r="B1057" t="s">
        <v>722</v>
      </c>
      <c r="C1057" s="99" t="s">
        <v>81</v>
      </c>
      <c r="D1057">
        <f>VLOOKUP(A1057, instituciones!$B$2:$D$79, 2, FALSE)</f>
        <v>78</v>
      </c>
      <c r="F1057" t="str">
        <f t="shared" si="48"/>
        <v>HANCCO LLACSA SHYOMARA</v>
      </c>
      <c r="G1057" t="str">
        <f t="shared" si="49"/>
        <v>HANCCO LLACSA</v>
      </c>
      <c r="H1057" t="str">
        <f t="shared" si="50"/>
        <v>SHYOMARA</v>
      </c>
    </row>
    <row r="1058" spans="1:8">
      <c r="A1058" t="s">
        <v>165</v>
      </c>
      <c r="B1058" t="s">
        <v>723</v>
      </c>
      <c r="C1058" s="99" t="s">
        <v>81</v>
      </c>
      <c r="D1058">
        <f>VLOOKUP(A1058, instituciones!$B$2:$D$79, 2, FALSE)</f>
        <v>78</v>
      </c>
      <c r="F1058" t="str">
        <f t="shared" si="48"/>
        <v>HANCCO LOPE CAMILA YANETH</v>
      </c>
      <c r="G1058" t="str">
        <f t="shared" si="49"/>
        <v>HANCCO LOPE</v>
      </c>
      <c r="H1058" t="str">
        <f t="shared" si="50"/>
        <v>CAMILA YANETH</v>
      </c>
    </row>
    <row r="1059" spans="1:8">
      <c r="A1059" t="s">
        <v>165</v>
      </c>
      <c r="B1059" t="s">
        <v>724</v>
      </c>
      <c r="C1059" s="99" t="s">
        <v>81</v>
      </c>
      <c r="D1059">
        <f>VLOOKUP(A1059, instituciones!$B$2:$D$79, 2, FALSE)</f>
        <v>78</v>
      </c>
      <c r="F1059" t="str">
        <f t="shared" si="48"/>
        <v>HANCCO RAMOS KENY</v>
      </c>
      <c r="G1059" t="str">
        <f t="shared" si="49"/>
        <v>HANCCO RAMOS</v>
      </c>
      <c r="H1059" t="str">
        <f t="shared" si="50"/>
        <v>KENY</v>
      </c>
    </row>
    <row r="1060" spans="1:8">
      <c r="A1060" t="s">
        <v>165</v>
      </c>
      <c r="B1060" t="s">
        <v>725</v>
      </c>
      <c r="C1060" s="99" t="s">
        <v>81</v>
      </c>
      <c r="D1060">
        <f>VLOOKUP(A1060, instituciones!$B$2:$D$79, 2, FALSE)</f>
        <v>78</v>
      </c>
      <c r="F1060" t="str">
        <f t="shared" si="48"/>
        <v>MAMANI CALSINA KATIA LUZ</v>
      </c>
      <c r="G1060" t="str">
        <f t="shared" si="49"/>
        <v>MAMANI CALSINA</v>
      </c>
      <c r="H1060" t="str">
        <f t="shared" si="50"/>
        <v>KATIA LUZ</v>
      </c>
    </row>
    <row r="1061" spans="1:8">
      <c r="A1061" t="s">
        <v>165</v>
      </c>
      <c r="B1061" t="s">
        <v>726</v>
      </c>
      <c r="C1061" s="99" t="s">
        <v>81</v>
      </c>
      <c r="D1061">
        <f>VLOOKUP(A1061, instituciones!$B$2:$D$79, 2, FALSE)</f>
        <v>78</v>
      </c>
      <c r="F1061" t="str">
        <f t="shared" si="48"/>
        <v>MAMANI MAMANI ANGEL DAVID</v>
      </c>
      <c r="G1061" t="str">
        <f t="shared" si="49"/>
        <v>MAMANI MAMANI</v>
      </c>
      <c r="H1061" t="str">
        <f t="shared" si="50"/>
        <v>ANGEL DAVID</v>
      </c>
    </row>
    <row r="1062" spans="1:8">
      <c r="A1062" t="s">
        <v>165</v>
      </c>
      <c r="B1062" t="s">
        <v>727</v>
      </c>
      <c r="C1062" s="99" t="s">
        <v>81</v>
      </c>
      <c r="D1062">
        <f>VLOOKUP(A1062, instituciones!$B$2:$D$79, 2, FALSE)</f>
        <v>78</v>
      </c>
      <c r="F1062" t="str">
        <f t="shared" si="48"/>
        <v>MAYHUA ANDRADE YELTSIN JHOSMAR</v>
      </c>
      <c r="G1062" t="str">
        <f t="shared" si="49"/>
        <v>MAYHUA ANDRADE</v>
      </c>
      <c r="H1062" t="str">
        <f t="shared" si="50"/>
        <v>YELTSIN JHOSMAR</v>
      </c>
    </row>
    <row r="1063" spans="1:8">
      <c r="A1063" t="s">
        <v>165</v>
      </c>
      <c r="B1063" t="s">
        <v>728</v>
      </c>
      <c r="C1063" s="99" t="s">
        <v>81</v>
      </c>
      <c r="D1063">
        <f>VLOOKUP(A1063, instituciones!$B$2:$D$79, 2, FALSE)</f>
        <v>78</v>
      </c>
      <c r="F1063" t="str">
        <f t="shared" si="48"/>
        <v>MOLINA GAYOSO GUISEL</v>
      </c>
      <c r="G1063" t="str">
        <f t="shared" si="49"/>
        <v>MOLINA GAYOSO</v>
      </c>
      <c r="H1063" t="str">
        <f t="shared" si="50"/>
        <v>GUISEL</v>
      </c>
    </row>
    <row r="1064" spans="1:8">
      <c r="A1064" t="s">
        <v>165</v>
      </c>
      <c r="B1064" t="s">
        <v>729</v>
      </c>
      <c r="C1064" s="99" t="s">
        <v>81</v>
      </c>
      <c r="D1064">
        <f>VLOOKUP(A1064, instituciones!$B$2:$D$79, 2, FALSE)</f>
        <v>78</v>
      </c>
      <c r="F1064" t="str">
        <f t="shared" si="48"/>
        <v>MOLLOCONDO PACCO EVELIN</v>
      </c>
      <c r="G1064" t="str">
        <f t="shared" si="49"/>
        <v>MOLLOCONDO PACCO</v>
      </c>
      <c r="H1064" t="str">
        <f t="shared" si="50"/>
        <v>EVELIN</v>
      </c>
    </row>
    <row r="1065" spans="1:8">
      <c r="A1065" t="s">
        <v>165</v>
      </c>
      <c r="B1065" t="s">
        <v>730</v>
      </c>
      <c r="C1065" s="99" t="s">
        <v>81</v>
      </c>
      <c r="D1065">
        <f>VLOOKUP(A1065, instituciones!$B$2:$D$79, 2, FALSE)</f>
        <v>78</v>
      </c>
      <c r="F1065" t="str">
        <f t="shared" si="48"/>
        <v>MORMONTOY SOLIS MAYCOL GUSTAVO</v>
      </c>
      <c r="G1065" t="str">
        <f t="shared" si="49"/>
        <v>MORMONTOY SOLIS</v>
      </c>
      <c r="H1065" t="str">
        <f t="shared" si="50"/>
        <v>MAYCOL GUSTAVO</v>
      </c>
    </row>
    <row r="1066" spans="1:8">
      <c r="A1066" t="s">
        <v>165</v>
      </c>
      <c r="B1066" t="s">
        <v>731</v>
      </c>
      <c r="C1066" s="99" t="s">
        <v>81</v>
      </c>
      <c r="D1066">
        <f>VLOOKUP(A1066, instituciones!$B$2:$D$79, 2, FALSE)</f>
        <v>78</v>
      </c>
      <c r="F1066" t="str">
        <f t="shared" si="48"/>
        <v>NARVAEZ PHOCCO JHOSET NOLAN</v>
      </c>
      <c r="G1066" t="str">
        <f t="shared" si="49"/>
        <v>NARVAEZ PHOCCO</v>
      </c>
      <c r="H1066" t="str">
        <f t="shared" si="50"/>
        <v>JHOSET NOLAN</v>
      </c>
    </row>
    <row r="1067" spans="1:8">
      <c r="A1067" t="s">
        <v>165</v>
      </c>
      <c r="B1067" t="s">
        <v>732</v>
      </c>
      <c r="C1067" s="99" t="s">
        <v>81</v>
      </c>
      <c r="D1067">
        <f>VLOOKUP(A1067, instituciones!$B$2:$D$79, 2, FALSE)</f>
        <v>78</v>
      </c>
      <c r="F1067" t="str">
        <f t="shared" si="48"/>
        <v>QUEQUE RAMOS ANDREA</v>
      </c>
      <c r="G1067" t="str">
        <f t="shared" si="49"/>
        <v>QUEQUE RAMOS</v>
      </c>
      <c r="H1067" t="str">
        <f t="shared" si="50"/>
        <v>ANDREA</v>
      </c>
    </row>
    <row r="1068" spans="1:8">
      <c r="A1068" t="s">
        <v>165</v>
      </c>
      <c r="B1068" t="s">
        <v>733</v>
      </c>
      <c r="C1068" s="99" t="s">
        <v>81</v>
      </c>
      <c r="D1068">
        <f>VLOOKUP(A1068, instituciones!$B$2:$D$79, 2, FALSE)</f>
        <v>78</v>
      </c>
      <c r="F1068" t="str">
        <f t="shared" si="48"/>
        <v>SUICHIRI MOLINA TAYLOR CLINTON</v>
      </c>
      <c r="G1068" t="str">
        <f t="shared" si="49"/>
        <v>SUICHIRI MOLINA</v>
      </c>
      <c r="H1068" t="str">
        <f t="shared" si="50"/>
        <v>TAYLOR CLINTON</v>
      </c>
    </row>
    <row r="1069" spans="1:8">
      <c r="A1069" t="s">
        <v>165</v>
      </c>
      <c r="B1069" t="s">
        <v>734</v>
      </c>
      <c r="C1069" s="99" t="s">
        <v>81</v>
      </c>
      <c r="D1069">
        <f>VLOOKUP(A1069, instituciones!$B$2:$D$79, 2, FALSE)</f>
        <v>78</v>
      </c>
      <c r="F1069" t="str">
        <f t="shared" si="48"/>
        <v>TTITO OSCAMAYTA PAUL FERNANDO</v>
      </c>
      <c r="G1069" t="str">
        <f t="shared" si="49"/>
        <v>TTITO OSCAMAYTA</v>
      </c>
      <c r="H1069" t="str">
        <f t="shared" si="50"/>
        <v>PAUL FERNANDO</v>
      </c>
    </row>
    <row r="1070" spans="1:8">
      <c r="A1070" t="s">
        <v>165</v>
      </c>
      <c r="B1070" t="s">
        <v>735</v>
      </c>
      <c r="C1070" s="99" t="s">
        <v>81</v>
      </c>
      <c r="D1070">
        <f>VLOOKUP(A1070, instituciones!$B$2:$D$79, 2, FALSE)</f>
        <v>78</v>
      </c>
      <c r="F1070" t="str">
        <f t="shared" si="48"/>
        <v>TURPO SOLORZANO DEIVIS MARCO</v>
      </c>
      <c r="G1070" t="str">
        <f t="shared" si="49"/>
        <v>TURPO SOLORZANO</v>
      </c>
      <c r="H1070" t="str">
        <f t="shared" si="50"/>
        <v>DEIVIS MARCO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28BD1-7933-4758-B5D5-8124A8295B6B}">
  <dimension ref="A1:F1067"/>
  <sheetViews>
    <sheetView tabSelected="1" topLeftCell="A1031" workbookViewId="0">
      <selection activeCell="F2" sqref="F2:F1067"/>
    </sheetView>
  </sheetViews>
  <sheetFormatPr baseColWidth="10" defaultRowHeight="15"/>
  <cols>
    <col min="1" max="1" width="34.7109375" customWidth="1"/>
    <col min="2" max="2" width="31.140625" customWidth="1"/>
    <col min="6" max="6" width="141.7109375" bestFit="1" customWidth="1"/>
  </cols>
  <sheetData>
    <row r="1" spans="1:6">
      <c r="A1" s="98" t="s">
        <v>1681</v>
      </c>
      <c r="B1" s="98" t="s">
        <v>1682</v>
      </c>
      <c r="C1" s="98" t="s">
        <v>1683</v>
      </c>
      <c r="D1" s="98" t="s">
        <v>1684</v>
      </c>
      <c r="E1" s="98" t="s">
        <v>1634</v>
      </c>
      <c r="F1" s="98" t="s">
        <v>3357</v>
      </c>
    </row>
    <row r="2" spans="1:6">
      <c r="A2" t="s">
        <v>1298</v>
      </c>
      <c r="B2" t="s">
        <v>1299</v>
      </c>
      <c r="C2">
        <v>1</v>
      </c>
      <c r="D2" s="98" t="s">
        <v>20</v>
      </c>
      <c r="E2" t="s">
        <v>30</v>
      </c>
      <c r="F2" t="str">
        <f>CONCATENATE("INSERT INTO estudiante (est_apell, est_name, id_inst, est_grado, est_seccion) VALUES (","'",A2,"'",",","'",B2,"'",",",C2,",","'",D2,"'",",","'",E2,"'",");")</f>
        <v>INSERT INTO estudiante (est_apell, est_name, id_inst, est_grado, est_seccion) VALUES ('LAZARTE GONZALES','DEYSI LISET',1,'SEXTO','ÚNICA');</v>
      </c>
    </row>
    <row r="3" spans="1:6">
      <c r="A3" t="s">
        <v>1300</v>
      </c>
      <c r="B3" t="s">
        <v>1301</v>
      </c>
      <c r="C3">
        <v>1</v>
      </c>
      <c r="D3" s="98" t="s">
        <v>20</v>
      </c>
      <c r="E3" t="s">
        <v>30</v>
      </c>
      <c r="F3" t="str">
        <f t="shared" ref="F3:F66" si="0">CONCATENATE("INSERT INTO estudiante (est_apell, est_name, id_inst, est_grado, est_seccion) VALUES (","'",A3,"'",",","'",B3,"'",",",C3,",","'",D3,"'",",","'",E3,"'",");")</f>
        <v>INSERT INTO estudiante (est_apell, est_name, id_inst, est_grado, est_seccion) VALUES ('MAMANI CHUSI','KATHERIN',1,'SEXTO','ÚNICA');</v>
      </c>
    </row>
    <row r="4" spans="1:6">
      <c r="A4" t="s">
        <v>1302</v>
      </c>
      <c r="B4" t="s">
        <v>1685</v>
      </c>
      <c r="C4">
        <v>1</v>
      </c>
      <c r="D4" s="98" t="s">
        <v>20</v>
      </c>
      <c r="E4" t="s">
        <v>30</v>
      </c>
      <c r="F4" t="str">
        <f t="shared" si="0"/>
        <v>INSERT INTO estudiante (est_apell, est_name, id_inst, est_grado, est_seccion) VALUES ('PERIERA SUCA','ANGIE NICOL',1,'SEXTO','ÚNICA');</v>
      </c>
    </row>
    <row r="5" spans="1:6">
      <c r="A5" t="s">
        <v>1303</v>
      </c>
      <c r="B5" t="s">
        <v>1686</v>
      </c>
      <c r="C5">
        <v>1</v>
      </c>
      <c r="D5" s="98" t="s">
        <v>20</v>
      </c>
      <c r="E5" t="s">
        <v>30</v>
      </c>
      <c r="F5" s="142" t="str">
        <f t="shared" si="0"/>
        <v>INSERT INTO estudiante (est_apell, est_name, id_inst, est_grado, est_seccion) VALUES ('URIBE APAZA','ABEL',1,'SEXTO','ÚNICA');</v>
      </c>
    </row>
    <row r="6" spans="1:6">
      <c r="A6" t="s">
        <v>1304</v>
      </c>
      <c r="B6" t="s">
        <v>1687</v>
      </c>
      <c r="C6">
        <v>2</v>
      </c>
      <c r="D6" s="98" t="s">
        <v>20</v>
      </c>
      <c r="E6" t="s">
        <v>30</v>
      </c>
      <c r="F6" t="str">
        <f t="shared" si="0"/>
        <v>INSERT INTO estudiante (est_apell, est_name, id_inst, est_grado, est_seccion) VALUES ('BELLIDO MAYHUA','Fernando Marco',2,'SEXTO','ÚNICA');</v>
      </c>
    </row>
    <row r="7" spans="1:6">
      <c r="A7" t="s">
        <v>1305</v>
      </c>
      <c r="B7" t="s">
        <v>1688</v>
      </c>
      <c r="C7">
        <v>2</v>
      </c>
      <c r="D7" s="98" t="s">
        <v>20</v>
      </c>
      <c r="E7" t="s">
        <v>30</v>
      </c>
      <c r="F7" t="str">
        <f t="shared" si="0"/>
        <v>INSERT INTO estudiante (est_apell, est_name, id_inst, est_grado, est_seccion) VALUES ('CONDORI MAMANI','Meliza Yaquelin',2,'SEXTO','ÚNICA');</v>
      </c>
    </row>
    <row r="8" spans="1:6">
      <c r="A8" t="s">
        <v>1306</v>
      </c>
      <c r="B8" t="s">
        <v>1689</v>
      </c>
      <c r="C8">
        <v>2</v>
      </c>
      <c r="D8" s="98" t="s">
        <v>20</v>
      </c>
      <c r="E8" t="s">
        <v>30</v>
      </c>
      <c r="F8" t="str">
        <f t="shared" si="0"/>
        <v>INSERT INTO estudiante (est_apell, est_name, id_inst, est_grado, est_seccion) VALUES ('LIMACHE CHAMBILLA','Gyan Dree',2,'SEXTO','ÚNICA');</v>
      </c>
    </row>
    <row r="9" spans="1:6">
      <c r="A9" t="s">
        <v>1307</v>
      </c>
      <c r="B9" t="s">
        <v>1690</v>
      </c>
      <c r="C9">
        <v>2</v>
      </c>
      <c r="D9" s="98" t="s">
        <v>20</v>
      </c>
      <c r="E9" t="s">
        <v>30</v>
      </c>
      <c r="F9" t="str">
        <f t="shared" si="0"/>
        <v>INSERT INTO estudiante (est_apell, est_name, id_inst, est_grado, est_seccion) VALUES ('MAMANI CARMONA','Dayiro',2,'SEXTO','ÚNICA');</v>
      </c>
    </row>
    <row r="10" spans="1:6">
      <c r="A10" t="s">
        <v>1308</v>
      </c>
      <c r="B10" t="s">
        <v>1691</v>
      </c>
      <c r="C10">
        <v>2</v>
      </c>
      <c r="D10" s="98" t="s">
        <v>20</v>
      </c>
      <c r="E10" t="s">
        <v>30</v>
      </c>
      <c r="F10" t="str">
        <f t="shared" si="0"/>
        <v>INSERT INTO estudiante (est_apell, est_name, id_inst, est_grado, est_seccion) VALUES ('MAMANI CONDORI','Soleny Yesenia',2,'SEXTO','ÚNICA');</v>
      </c>
    </row>
    <row r="11" spans="1:6">
      <c r="A11" t="s">
        <v>1309</v>
      </c>
      <c r="B11" t="s">
        <v>1692</v>
      </c>
      <c r="C11">
        <v>2</v>
      </c>
      <c r="D11" s="98" t="s">
        <v>20</v>
      </c>
      <c r="E11" t="s">
        <v>30</v>
      </c>
      <c r="F11" t="str">
        <f t="shared" si="0"/>
        <v>INSERT INTO estudiante (est_apell, est_name, id_inst, est_grado, est_seccion) VALUES ('NINA MOROCCO','Stiven Alvaro',2,'SEXTO','ÚNICA');</v>
      </c>
    </row>
    <row r="12" spans="1:6">
      <c r="A12" t="s">
        <v>1310</v>
      </c>
      <c r="B12" t="s">
        <v>1693</v>
      </c>
      <c r="C12">
        <v>2</v>
      </c>
      <c r="D12" s="98" t="s">
        <v>20</v>
      </c>
      <c r="E12" t="s">
        <v>30</v>
      </c>
      <c r="F12" t="str">
        <f t="shared" si="0"/>
        <v>INSERT INTO estudiante (est_apell, est_name, id_inst, est_grado, est_seccion) VALUES ('PARI MAYTA','Luis Enrique',2,'SEXTO','ÚNICA');</v>
      </c>
    </row>
    <row r="13" spans="1:6">
      <c r="A13" t="s">
        <v>1311</v>
      </c>
      <c r="B13" t="s">
        <v>1694</v>
      </c>
      <c r="C13">
        <v>2</v>
      </c>
      <c r="D13" s="98" t="s">
        <v>20</v>
      </c>
      <c r="E13" t="s">
        <v>30</v>
      </c>
      <c r="F13" t="str">
        <f t="shared" si="0"/>
        <v>INSERT INTO estudiante (est_apell, est_name, id_inst, est_grado, est_seccion) VALUES ('PARI VILCA','Erick Alexanders',2,'SEXTO','ÚNICA');</v>
      </c>
    </row>
    <row r="14" spans="1:6">
      <c r="A14" t="s">
        <v>1312</v>
      </c>
      <c r="B14" t="s">
        <v>1313</v>
      </c>
      <c r="C14">
        <v>2</v>
      </c>
      <c r="D14" s="98" t="s">
        <v>20</v>
      </c>
      <c r="E14" t="s">
        <v>30</v>
      </c>
      <c r="F14" t="str">
        <f t="shared" si="0"/>
        <v>INSERT INTO estudiante (est_apell, est_name, id_inst, est_grado, est_seccion) VALUES ('QUILCA CHURA','Roymir Franck',2,'SEXTO','ÚNICA');</v>
      </c>
    </row>
    <row r="15" spans="1:6">
      <c r="A15" t="s">
        <v>1314</v>
      </c>
      <c r="B15" t="s">
        <v>1695</v>
      </c>
      <c r="C15">
        <v>2</v>
      </c>
      <c r="D15" s="98" t="s">
        <v>20</v>
      </c>
      <c r="E15" t="s">
        <v>30</v>
      </c>
      <c r="F15" t="str">
        <f t="shared" si="0"/>
        <v>INSERT INTO estudiante (est_apell, est_name, id_inst, est_grado, est_seccion) VALUES ('QUISPE MAMANI','Jhandery Nariedh',2,'SEXTO','ÚNICA');</v>
      </c>
    </row>
    <row r="16" spans="1:6">
      <c r="A16" t="s">
        <v>1315</v>
      </c>
      <c r="B16" t="s">
        <v>1696</v>
      </c>
      <c r="C16">
        <v>2</v>
      </c>
      <c r="D16" s="98" t="s">
        <v>20</v>
      </c>
      <c r="E16" t="s">
        <v>30</v>
      </c>
      <c r="F16" t="str">
        <f t="shared" si="0"/>
        <v>INSERT INTO estudiante (est_apell, est_name, id_inst, est_grado, est_seccion) VALUES ('ROCA VALENCIA','Indira Sara',2,'SEXTO','ÚNICA');</v>
      </c>
    </row>
    <row r="17" spans="1:6">
      <c r="A17" t="s">
        <v>1316</v>
      </c>
      <c r="B17" t="s">
        <v>1697</v>
      </c>
      <c r="C17">
        <v>2</v>
      </c>
      <c r="D17" s="98" t="s">
        <v>20</v>
      </c>
      <c r="E17" t="s">
        <v>30</v>
      </c>
      <c r="F17" t="str">
        <f t="shared" si="0"/>
        <v>INSERT INTO estudiante (est_apell, est_name, id_inst, est_grado, est_seccion) VALUES ('ZEVALLOS HILLA','Greys Guisel',2,'SEXTO','ÚNICA');</v>
      </c>
    </row>
    <row r="18" spans="1:6">
      <c r="A18" t="s">
        <v>1698</v>
      </c>
      <c r="B18" t="s">
        <v>1699</v>
      </c>
      <c r="C18">
        <v>78</v>
      </c>
      <c r="D18" s="98" t="s">
        <v>20</v>
      </c>
      <c r="E18" t="s">
        <v>77</v>
      </c>
      <c r="F18" t="str">
        <f t="shared" si="0"/>
        <v>INSERT INTO estudiante (est_apell, est_name, id_inst, est_grado, est_seccion) VALUES ('CAHUANA PAMPA','Melania',78,'SEXTO','E');</v>
      </c>
    </row>
    <row r="19" spans="1:6">
      <c r="A19" t="s">
        <v>1700</v>
      </c>
      <c r="B19" t="s">
        <v>1701</v>
      </c>
      <c r="C19">
        <v>78</v>
      </c>
      <c r="D19" s="98" t="s">
        <v>20</v>
      </c>
      <c r="E19" t="s">
        <v>77</v>
      </c>
      <c r="F19" t="str">
        <f t="shared" si="0"/>
        <v>INSERT INTO estudiante (est_apell, est_name, id_inst, est_grado, est_seccion) VALUES ('CALSINA CONDORI','Alvaro Sebastian',78,'SEXTO','E');</v>
      </c>
    </row>
    <row r="20" spans="1:6">
      <c r="A20" t="s">
        <v>1702</v>
      </c>
      <c r="B20" t="s">
        <v>1703</v>
      </c>
      <c r="C20">
        <v>78</v>
      </c>
      <c r="D20" s="98" t="s">
        <v>20</v>
      </c>
      <c r="E20" t="s">
        <v>77</v>
      </c>
      <c r="F20" t="str">
        <f t="shared" si="0"/>
        <v>INSERT INTO estudiante (est_apell, est_name, id_inst, est_grado, est_seccion) VALUES ('CCANCCAPA ZARATE','Merhiein Jazmin',78,'SEXTO','E');</v>
      </c>
    </row>
    <row r="21" spans="1:6">
      <c r="A21" t="s">
        <v>1704</v>
      </c>
      <c r="B21" t="s">
        <v>1705</v>
      </c>
      <c r="C21">
        <v>78</v>
      </c>
      <c r="D21" s="98" t="s">
        <v>20</v>
      </c>
      <c r="E21" t="s">
        <v>77</v>
      </c>
      <c r="F21" t="str">
        <f t="shared" si="0"/>
        <v>INSERT INTO estudiante (est_apell, est_name, id_inst, est_grado, est_seccion) VALUES ('CHUMBILLA CCOA','Sheyla Pamela',78,'SEXTO','E');</v>
      </c>
    </row>
    <row r="22" spans="1:6">
      <c r="A22" t="s">
        <v>1706</v>
      </c>
      <c r="B22" t="s">
        <v>1707</v>
      </c>
      <c r="C22">
        <v>78</v>
      </c>
      <c r="D22" s="98" t="s">
        <v>20</v>
      </c>
      <c r="E22" t="s">
        <v>77</v>
      </c>
      <c r="F22" t="str">
        <f t="shared" si="0"/>
        <v>INSERT INTO estudiante (est_apell, est_name, id_inst, est_grado, est_seccion) VALUES ('CHURA CRURATA','Ruth Yesenia',78,'SEXTO','E');</v>
      </c>
    </row>
    <row r="23" spans="1:6">
      <c r="A23" t="s">
        <v>1708</v>
      </c>
      <c r="B23" t="s">
        <v>1709</v>
      </c>
      <c r="C23">
        <v>78</v>
      </c>
      <c r="D23" s="98" t="s">
        <v>20</v>
      </c>
      <c r="E23" t="s">
        <v>77</v>
      </c>
      <c r="F23" t="str">
        <f t="shared" si="0"/>
        <v>INSERT INTO estudiante (est_apell, est_name, id_inst, est_grado, est_seccion) VALUES ('CRUZ HUALLA','Maythe Yhadeira',78,'SEXTO','E');</v>
      </c>
    </row>
    <row r="24" spans="1:6">
      <c r="A24" t="s">
        <v>1710</v>
      </c>
      <c r="B24" t="s">
        <v>1711</v>
      </c>
      <c r="C24">
        <v>78</v>
      </c>
      <c r="D24" s="98" t="s">
        <v>20</v>
      </c>
      <c r="E24" t="s">
        <v>77</v>
      </c>
      <c r="F24" t="str">
        <f t="shared" si="0"/>
        <v>INSERT INTO estudiante (est_apell, est_name, id_inst, est_grado, est_seccion) VALUES ('HANCCO RAMOS','Harry Yoel',78,'SEXTO','E');</v>
      </c>
    </row>
    <row r="25" spans="1:6">
      <c r="A25" t="s">
        <v>1712</v>
      </c>
      <c r="B25" t="s">
        <v>1713</v>
      </c>
      <c r="C25">
        <v>78</v>
      </c>
      <c r="D25" s="98" t="s">
        <v>20</v>
      </c>
      <c r="E25" t="s">
        <v>77</v>
      </c>
      <c r="F25" t="str">
        <f t="shared" si="0"/>
        <v>INSERT INTO estudiante (est_apell, est_name, id_inst, est_grado, est_seccion) VALUES ('HUAMAN VALERIANO','Jose Dayir',78,'SEXTO','E');</v>
      </c>
    </row>
    <row r="26" spans="1:6">
      <c r="A26" t="s">
        <v>1714</v>
      </c>
      <c r="B26" t="s">
        <v>1715</v>
      </c>
      <c r="C26">
        <v>78</v>
      </c>
      <c r="D26" s="98" t="s">
        <v>20</v>
      </c>
      <c r="E26" t="s">
        <v>77</v>
      </c>
      <c r="F26" t="str">
        <f t="shared" si="0"/>
        <v>INSERT INTO estudiante (est_apell, est_name, id_inst, est_grado, est_seccion) VALUES ('MAMANI HUARICALLO','Roy Gary Elvis',78,'SEXTO','E');</v>
      </c>
    </row>
    <row r="27" spans="1:6">
      <c r="A27" t="s">
        <v>1716</v>
      </c>
      <c r="B27" t="s">
        <v>1717</v>
      </c>
      <c r="C27">
        <v>78</v>
      </c>
      <c r="D27" s="98" t="s">
        <v>20</v>
      </c>
      <c r="E27" t="s">
        <v>77</v>
      </c>
      <c r="F27" t="str">
        <f t="shared" si="0"/>
        <v>INSERT INTO estudiante (est_apell, est_name, id_inst, est_grado, est_seccion) VALUES ('MAMANI HUAYTA','Yoshimar',78,'SEXTO','E');</v>
      </c>
    </row>
    <row r="28" spans="1:6">
      <c r="A28" t="s">
        <v>1718</v>
      </c>
      <c r="B28" t="s">
        <v>1719</v>
      </c>
      <c r="C28">
        <v>78</v>
      </c>
      <c r="D28" s="98" t="s">
        <v>20</v>
      </c>
      <c r="E28" t="s">
        <v>77</v>
      </c>
      <c r="F28" t="str">
        <f t="shared" si="0"/>
        <v>INSERT INTO estudiante (est_apell, est_name, id_inst, est_grado, est_seccion) VALUES ('MAQUE HUAHUASONCCO','Yoselin Zunyi',78,'SEXTO','E');</v>
      </c>
    </row>
    <row r="29" spans="1:6">
      <c r="A29" t="s">
        <v>1720</v>
      </c>
      <c r="B29" t="s">
        <v>1721</v>
      </c>
      <c r="C29">
        <v>78</v>
      </c>
      <c r="D29" s="98" t="s">
        <v>20</v>
      </c>
      <c r="E29" t="s">
        <v>77</v>
      </c>
      <c r="F29" t="str">
        <f t="shared" si="0"/>
        <v>INSERT INTO estudiante (est_apell, est_name, id_inst, est_grado, est_seccion) VALUES ('MAYHUA MERMA','Nadine Nayda',78,'SEXTO','E');</v>
      </c>
    </row>
    <row r="30" spans="1:6">
      <c r="A30" t="s">
        <v>1722</v>
      </c>
      <c r="B30" t="s">
        <v>1723</v>
      </c>
      <c r="C30">
        <v>78</v>
      </c>
      <c r="D30" s="98" t="s">
        <v>20</v>
      </c>
      <c r="E30" t="s">
        <v>77</v>
      </c>
      <c r="F30" t="str">
        <f t="shared" si="0"/>
        <v>INSERT INTO estudiante (est_apell, est_name, id_inst, est_grado, est_seccion) VALUES ('MERMA VEGA','Judith Yovana',78,'SEXTO','E');</v>
      </c>
    </row>
    <row r="31" spans="1:6">
      <c r="A31" t="s">
        <v>1724</v>
      </c>
      <c r="B31" t="s">
        <v>1725</v>
      </c>
      <c r="C31">
        <v>78</v>
      </c>
      <c r="D31" s="98" t="s">
        <v>20</v>
      </c>
      <c r="E31" t="s">
        <v>77</v>
      </c>
      <c r="F31" t="str">
        <f t="shared" si="0"/>
        <v>INSERT INTO estudiante (est_apell, est_name, id_inst, est_grado, est_seccion) VALUES ('MONTALVO PUMA','Miguel Angel',78,'SEXTO','E');</v>
      </c>
    </row>
    <row r="32" spans="1:6">
      <c r="A32" t="s">
        <v>1726</v>
      </c>
      <c r="B32" t="s">
        <v>1727</v>
      </c>
      <c r="C32">
        <v>78</v>
      </c>
      <c r="D32" s="98" t="s">
        <v>20</v>
      </c>
      <c r="E32" t="s">
        <v>77</v>
      </c>
      <c r="F32" t="str">
        <f t="shared" si="0"/>
        <v>INSERT INTO estudiante (est_apell, est_name, id_inst, est_grado, est_seccion) VALUES ('PALOMINO GRETA','Franklin',78,'SEXTO','E');</v>
      </c>
    </row>
    <row r="33" spans="1:6">
      <c r="A33" t="s">
        <v>1728</v>
      </c>
      <c r="B33" t="s">
        <v>1729</v>
      </c>
      <c r="C33">
        <v>78</v>
      </c>
      <c r="D33" s="98" t="s">
        <v>20</v>
      </c>
      <c r="E33" t="s">
        <v>77</v>
      </c>
      <c r="F33" t="str">
        <f t="shared" si="0"/>
        <v>INSERT INTO estudiante (est_apell, est_name, id_inst, est_grado, est_seccion) VALUES ('PARIAPAZA ALATA','Shamira Yoselyn',78,'SEXTO','E');</v>
      </c>
    </row>
    <row r="34" spans="1:6">
      <c r="A34" t="s">
        <v>1730</v>
      </c>
      <c r="B34" t="s">
        <v>1731</v>
      </c>
      <c r="C34">
        <v>78</v>
      </c>
      <c r="D34" s="98" t="s">
        <v>20</v>
      </c>
      <c r="E34" t="s">
        <v>77</v>
      </c>
      <c r="F34" t="str">
        <f t="shared" si="0"/>
        <v>INSERT INTO estudiante (est_apell, est_name, id_inst, est_grado, est_seccion) VALUES ('PAULO RAMOS','Nuria Bianeth',78,'SEXTO','E');</v>
      </c>
    </row>
    <row r="35" spans="1:6">
      <c r="A35" t="s">
        <v>1384</v>
      </c>
      <c r="B35" t="s">
        <v>1732</v>
      </c>
      <c r="C35">
        <v>78</v>
      </c>
      <c r="D35" s="98" t="s">
        <v>20</v>
      </c>
      <c r="E35" t="s">
        <v>77</v>
      </c>
      <c r="F35" t="str">
        <f t="shared" si="0"/>
        <v>INSERT INTO estudiante (est_apell, est_name, id_inst, est_grado, est_seccion) VALUES ('PERALTA QUISPE','Luis Fernando',78,'SEXTO','E');</v>
      </c>
    </row>
    <row r="36" spans="1:6">
      <c r="A36" t="s">
        <v>1625</v>
      </c>
      <c r="B36" t="s">
        <v>1733</v>
      </c>
      <c r="C36">
        <v>78</v>
      </c>
      <c r="D36" s="98" t="s">
        <v>20</v>
      </c>
      <c r="E36" t="s">
        <v>77</v>
      </c>
      <c r="F36" t="str">
        <f t="shared" si="0"/>
        <v>INSERT INTO estudiante (est_apell, est_name, id_inst, est_grado, est_seccion) VALUES ('QUISPE CONDORI','Derexs Raul',78,'SEXTO','E');</v>
      </c>
    </row>
    <row r="37" spans="1:6">
      <c r="A37" t="s">
        <v>1734</v>
      </c>
      <c r="B37" t="s">
        <v>1735</v>
      </c>
      <c r="C37">
        <v>78</v>
      </c>
      <c r="D37" s="98" t="s">
        <v>20</v>
      </c>
      <c r="E37" t="s">
        <v>77</v>
      </c>
      <c r="F37" t="str">
        <f t="shared" si="0"/>
        <v>INSERT INTO estudiante (est_apell, est_name, id_inst, est_grado, est_seccion) VALUES ('QUISPECONDORI PALOMINO','Sheyla',78,'SEXTO','E');</v>
      </c>
    </row>
    <row r="38" spans="1:6">
      <c r="A38" t="s">
        <v>1736</v>
      </c>
      <c r="B38" t="s">
        <v>1737</v>
      </c>
      <c r="C38">
        <v>78</v>
      </c>
      <c r="D38" s="98" t="s">
        <v>20</v>
      </c>
      <c r="E38" t="s">
        <v>77</v>
      </c>
      <c r="F38" t="str">
        <f t="shared" si="0"/>
        <v>INSERT INTO estudiante (est_apell, est_name, id_inst, est_grado, est_seccion) VALUES ('VARGAS MAZCO','Yaiza Yashira',78,'SEXTO','E');</v>
      </c>
    </row>
    <row r="39" spans="1:6">
      <c r="A39" t="s">
        <v>1738</v>
      </c>
      <c r="B39" t="s">
        <v>1739</v>
      </c>
      <c r="C39">
        <v>78</v>
      </c>
      <c r="D39" s="98" t="s">
        <v>20</v>
      </c>
      <c r="E39" t="s">
        <v>77</v>
      </c>
      <c r="F39" t="str">
        <f t="shared" si="0"/>
        <v>INSERT INTO estudiante (est_apell, est_name, id_inst, est_grado, est_seccion) VALUES ('VEGA CHUNGA','Shandiguer Rivaldo',78,'SEXTO','E');</v>
      </c>
    </row>
    <row r="40" spans="1:6">
      <c r="A40" t="s">
        <v>1391</v>
      </c>
      <c r="B40" t="s">
        <v>1740</v>
      </c>
      <c r="C40">
        <v>78</v>
      </c>
      <c r="D40" s="98" t="s">
        <v>20</v>
      </c>
      <c r="E40" t="s">
        <v>77</v>
      </c>
      <c r="F40" t="str">
        <f t="shared" si="0"/>
        <v>INSERT INTO estudiante (est_apell, est_name, id_inst, est_grado, est_seccion) VALUES ('VILCA MAMANI','Xiomara Karen',78,'SEXTO','E');</v>
      </c>
    </row>
    <row r="41" spans="1:6">
      <c r="A41" t="s">
        <v>1317</v>
      </c>
      <c r="B41" t="s">
        <v>1741</v>
      </c>
      <c r="C41">
        <v>3</v>
      </c>
      <c r="D41" s="98" t="s">
        <v>20</v>
      </c>
      <c r="E41" t="s">
        <v>54</v>
      </c>
      <c r="F41" t="str">
        <f t="shared" si="0"/>
        <v>INSERT INTO estudiante (est_apell, est_name, id_inst, est_grado, est_seccion) VALUES ('CAHUANA DIAZ','FRANK CUOPER',3,'SEXTO','A');</v>
      </c>
    </row>
    <row r="42" spans="1:6">
      <c r="A42" t="s">
        <v>1318</v>
      </c>
      <c r="B42" t="s">
        <v>1742</v>
      </c>
      <c r="C42">
        <v>3</v>
      </c>
      <c r="D42" s="98" t="s">
        <v>20</v>
      </c>
      <c r="E42" t="s">
        <v>54</v>
      </c>
      <c r="F42" t="str">
        <f t="shared" si="0"/>
        <v>INSERT INTO estudiante (est_apell, est_name, id_inst, est_grado, est_seccion) VALUES ('CALSINA QUISPE','ROSSY ERIKA',3,'SEXTO','A');</v>
      </c>
    </row>
    <row r="43" spans="1:6">
      <c r="A43" t="s">
        <v>1319</v>
      </c>
      <c r="B43" t="s">
        <v>1743</v>
      </c>
      <c r="C43">
        <v>3</v>
      </c>
      <c r="D43" s="98" t="s">
        <v>20</v>
      </c>
      <c r="E43" t="s">
        <v>54</v>
      </c>
      <c r="F43" t="str">
        <f t="shared" si="0"/>
        <v>INSERT INTO estudiante (est_apell, est_name, id_inst, est_grado, est_seccion) VALUES ('CHURA MACHACA','THANIA SARITA',3,'SEXTO','A');</v>
      </c>
    </row>
    <row r="44" spans="1:6">
      <c r="A44" t="s">
        <v>1320</v>
      </c>
      <c r="B44" t="s">
        <v>1744</v>
      </c>
      <c r="C44">
        <v>3</v>
      </c>
      <c r="D44" s="98" t="s">
        <v>20</v>
      </c>
      <c r="E44" t="s">
        <v>54</v>
      </c>
      <c r="F44" t="str">
        <f t="shared" si="0"/>
        <v>INSERT INTO estudiante (est_apell, est_name, id_inst, est_grado, est_seccion) VALUES ('CONDORI GUTIERREZ','JHAYRO KEWIN',3,'SEXTO','A');</v>
      </c>
    </row>
    <row r="45" spans="1:6">
      <c r="A45" t="s">
        <v>1321</v>
      </c>
      <c r="B45" t="s">
        <v>1745</v>
      </c>
      <c r="C45">
        <v>3</v>
      </c>
      <c r="D45" s="98" t="s">
        <v>20</v>
      </c>
      <c r="E45" t="s">
        <v>54</v>
      </c>
      <c r="F45" t="str">
        <f t="shared" si="0"/>
        <v>INSERT INTO estudiante (est_apell, est_name, id_inst, est_grado, est_seccion) VALUES ('FARFAN CALCINA','LIDENY YERENDIL',3,'SEXTO','A');</v>
      </c>
    </row>
    <row r="46" spans="1:6">
      <c r="A46" t="s">
        <v>1322</v>
      </c>
      <c r="B46" t="s">
        <v>1746</v>
      </c>
      <c r="C46">
        <v>3</v>
      </c>
      <c r="D46" s="98" t="s">
        <v>20</v>
      </c>
      <c r="E46" t="s">
        <v>54</v>
      </c>
      <c r="F46" t="str">
        <f t="shared" si="0"/>
        <v>INSERT INTO estudiante (est_apell, est_name, id_inst, est_grado, est_seccion) VALUES ('HUAHUASONCCO CALCINA','LUZDELIA',3,'SEXTO','A');</v>
      </c>
    </row>
    <row r="47" spans="1:6">
      <c r="A47" t="s">
        <v>1323</v>
      </c>
      <c r="B47" t="s">
        <v>1747</v>
      </c>
      <c r="C47">
        <v>3</v>
      </c>
      <c r="D47" s="98" t="s">
        <v>20</v>
      </c>
      <c r="E47" t="s">
        <v>54</v>
      </c>
      <c r="F47" t="str">
        <f t="shared" si="0"/>
        <v>INSERT INTO estudiante (est_apell, est_name, id_inst, est_grado, est_seccion) VALUES ('HUARSOCCA QUISPE','HABRAHAM',3,'SEXTO','A');</v>
      </c>
    </row>
    <row r="48" spans="1:6">
      <c r="A48" t="s">
        <v>1324</v>
      </c>
      <c r="B48" t="s">
        <v>1748</v>
      </c>
      <c r="C48">
        <v>3</v>
      </c>
      <c r="D48" s="98" t="s">
        <v>20</v>
      </c>
      <c r="E48" t="s">
        <v>54</v>
      </c>
      <c r="F48" t="str">
        <f t="shared" si="0"/>
        <v>INSERT INTO estudiante (est_apell, est_name, id_inst, est_grado, est_seccion) VALUES ('JARA SOTO','SHEN JHOSUE',3,'SEXTO','A');</v>
      </c>
    </row>
    <row r="49" spans="1:6">
      <c r="A49" t="s">
        <v>1325</v>
      </c>
      <c r="B49" t="s">
        <v>1749</v>
      </c>
      <c r="C49">
        <v>3</v>
      </c>
      <c r="D49" s="98" t="s">
        <v>20</v>
      </c>
      <c r="E49" t="s">
        <v>54</v>
      </c>
      <c r="F49" t="str">
        <f t="shared" si="0"/>
        <v>INSERT INTO estudiante (est_apell, est_name, id_inst, est_grado, est_seccion) VALUES ('LAZARTE TURPO','LIZETH YARITA',3,'SEXTO','A');</v>
      </c>
    </row>
    <row r="50" spans="1:6">
      <c r="A50" t="s">
        <v>1326</v>
      </c>
      <c r="B50" t="s">
        <v>1750</v>
      </c>
      <c r="C50">
        <v>3</v>
      </c>
      <c r="D50" s="98" t="s">
        <v>20</v>
      </c>
      <c r="E50" t="s">
        <v>54</v>
      </c>
      <c r="F50" t="str">
        <f t="shared" si="0"/>
        <v>INSERT INTO estudiante (est_apell, est_name, id_inst, est_grado, est_seccion) VALUES ('MOLLOCONDO CALCINA','JIMENA MILAGROS',3,'SEXTO','A');</v>
      </c>
    </row>
    <row r="51" spans="1:6">
      <c r="A51" t="s">
        <v>1327</v>
      </c>
      <c r="B51" t="s">
        <v>1751</v>
      </c>
      <c r="C51">
        <v>3</v>
      </c>
      <c r="D51" s="98" t="s">
        <v>20</v>
      </c>
      <c r="E51" t="s">
        <v>54</v>
      </c>
      <c r="F51" t="str">
        <f t="shared" si="0"/>
        <v>INSERT INTO estudiante (est_apell, est_name, id_inst, est_grado, est_seccion) VALUES ('MUÑOZ ANAHUI','ANALY THANIA',3,'SEXTO','A');</v>
      </c>
    </row>
    <row r="52" spans="1:6">
      <c r="A52" t="s">
        <v>1752</v>
      </c>
      <c r="B52" t="s">
        <v>1753</v>
      </c>
      <c r="C52">
        <v>3</v>
      </c>
      <c r="D52" s="98" t="s">
        <v>20</v>
      </c>
      <c r="E52" t="s">
        <v>54</v>
      </c>
      <c r="F52" t="str">
        <f t="shared" si="0"/>
        <v>INSERT INTO estudiante (est_apell, est_name, id_inst, est_grado, est_seccion) VALUES ('MURGA ','MOROCCO KEY GRETZEL',3,'SEXTO','A');</v>
      </c>
    </row>
    <row r="53" spans="1:6">
      <c r="A53" t="s">
        <v>1328</v>
      </c>
      <c r="B53" t="s">
        <v>1754</v>
      </c>
      <c r="C53">
        <v>3</v>
      </c>
      <c r="D53" s="98" t="s">
        <v>20</v>
      </c>
      <c r="E53" t="s">
        <v>54</v>
      </c>
      <c r="F53" t="str">
        <f t="shared" si="0"/>
        <v>INSERT INTO estudiante (est_apell, est_name, id_inst, est_grado, est_seccion) VALUES ('PACO HUAYAPA','LADY JHASMIN',3,'SEXTO','A');</v>
      </c>
    </row>
    <row r="54" spans="1:6">
      <c r="A54" t="s">
        <v>1329</v>
      </c>
      <c r="B54" t="s">
        <v>1755</v>
      </c>
      <c r="C54">
        <v>3</v>
      </c>
      <c r="D54" s="98" t="s">
        <v>20</v>
      </c>
      <c r="E54" t="s">
        <v>54</v>
      </c>
      <c r="F54" t="str">
        <f t="shared" si="0"/>
        <v>INSERT INTO estudiante (est_apell, est_name, id_inst, est_grado, est_seccion) VALUES ('PACSI YANA','FRANK DAYIRO',3,'SEXTO','A');</v>
      </c>
    </row>
    <row r="55" spans="1:6">
      <c r="A55" t="s">
        <v>1330</v>
      </c>
      <c r="B55" t="s">
        <v>1756</v>
      </c>
      <c r="C55">
        <v>3</v>
      </c>
      <c r="D55" s="98" t="s">
        <v>20</v>
      </c>
      <c r="E55" t="s">
        <v>54</v>
      </c>
      <c r="F55" t="str">
        <f t="shared" si="0"/>
        <v>INSERT INTO estudiante (est_apell, est_name, id_inst, est_grado, est_seccion) VALUES ('PONCE BELIZARIO','ANYHELINA YURY',3,'SEXTO','A');</v>
      </c>
    </row>
    <row r="56" spans="1:6">
      <c r="A56" t="s">
        <v>1331</v>
      </c>
      <c r="B56" t="s">
        <v>1757</v>
      </c>
      <c r="C56">
        <v>3</v>
      </c>
      <c r="D56" s="98" t="s">
        <v>20</v>
      </c>
      <c r="E56" t="s">
        <v>54</v>
      </c>
      <c r="F56" t="str">
        <f t="shared" si="0"/>
        <v>INSERT INTO estudiante (est_apell, est_name, id_inst, est_grado, est_seccion) VALUES ('TURPO GUTIERREZ','LUZ YOSELYN',3,'SEXTO','A');</v>
      </c>
    </row>
    <row r="57" spans="1:6">
      <c r="A57" t="s">
        <v>1332</v>
      </c>
      <c r="B57" t="s">
        <v>1758</v>
      </c>
      <c r="C57">
        <v>4</v>
      </c>
      <c r="D57" s="98" t="s">
        <v>20</v>
      </c>
      <c r="E57" t="s">
        <v>54</v>
      </c>
      <c r="F57" t="str">
        <f t="shared" si="0"/>
        <v>INSERT INTO estudiante (est_apell, est_name, id_inst, est_grado, est_seccion) VALUES ('APAZA MENDOZA','Jhampier Jairo',4,'SEXTO','A');</v>
      </c>
    </row>
    <row r="58" spans="1:6">
      <c r="A58" t="s">
        <v>1333</v>
      </c>
      <c r="B58" t="s">
        <v>1759</v>
      </c>
      <c r="C58">
        <v>4</v>
      </c>
      <c r="D58" s="98" t="s">
        <v>20</v>
      </c>
      <c r="E58" t="s">
        <v>54</v>
      </c>
      <c r="F58" t="str">
        <f t="shared" si="0"/>
        <v>INSERT INTO estudiante (est_apell, est_name, id_inst, est_grado, est_seccion) VALUES ('BARRIALES TUTACANO','Sheyla Shemy',4,'SEXTO','A');</v>
      </c>
    </row>
    <row r="59" spans="1:6">
      <c r="A59" t="s">
        <v>1334</v>
      </c>
      <c r="B59" t="s">
        <v>1760</v>
      </c>
      <c r="C59">
        <v>4</v>
      </c>
      <c r="D59" s="98" t="s">
        <v>20</v>
      </c>
      <c r="E59" t="s">
        <v>54</v>
      </c>
      <c r="F59" t="str">
        <f t="shared" si="0"/>
        <v>INSERT INTO estudiante (est_apell, est_name, id_inst, est_grado, est_seccion) VALUES ('CACERES VALENZUELA','Leo Adriel',4,'SEXTO','A');</v>
      </c>
    </row>
    <row r="60" spans="1:6">
      <c r="A60" t="s">
        <v>1335</v>
      </c>
      <c r="B60" t="s">
        <v>1761</v>
      </c>
      <c r="C60">
        <v>4</v>
      </c>
      <c r="D60" s="98" t="s">
        <v>20</v>
      </c>
      <c r="E60" t="s">
        <v>54</v>
      </c>
      <c r="F60" t="str">
        <f t="shared" si="0"/>
        <v>INSERT INTO estudiante (est_apell, est_name, id_inst, est_grado, est_seccion) VALUES ('CANO CASTELO','Illary Capsuco',4,'SEXTO','A');</v>
      </c>
    </row>
    <row r="61" spans="1:6">
      <c r="A61" t="s">
        <v>1336</v>
      </c>
      <c r="B61" t="s">
        <v>1762</v>
      </c>
      <c r="C61">
        <v>4</v>
      </c>
      <c r="D61" s="98" t="s">
        <v>20</v>
      </c>
      <c r="E61" t="s">
        <v>54</v>
      </c>
      <c r="F61" t="str">
        <f t="shared" si="0"/>
        <v>INSERT INTO estudiante (est_apell, est_name, id_inst, est_grado, est_seccion) VALUES ('CONDORI HURTADO','Erick Joel',4,'SEXTO','A');</v>
      </c>
    </row>
    <row r="62" spans="1:6">
      <c r="A62" t="s">
        <v>1337</v>
      </c>
      <c r="B62" t="s">
        <v>1763</v>
      </c>
      <c r="C62">
        <v>4</v>
      </c>
      <c r="D62" s="98" t="s">
        <v>20</v>
      </c>
      <c r="E62" t="s">
        <v>54</v>
      </c>
      <c r="F62" t="str">
        <f t="shared" si="0"/>
        <v>INSERT INTO estudiante (est_apell, est_name, id_inst, est_grado, est_seccion) VALUES ('CONDORI VILCA','Dayana Jadde',4,'SEXTO','A');</v>
      </c>
    </row>
    <row r="63" spans="1:6">
      <c r="A63" t="s">
        <v>1338</v>
      </c>
      <c r="B63" t="s">
        <v>1764</v>
      </c>
      <c r="C63">
        <v>4</v>
      </c>
      <c r="D63" s="98" t="s">
        <v>20</v>
      </c>
      <c r="E63" t="s">
        <v>54</v>
      </c>
      <c r="F63" t="str">
        <f t="shared" si="0"/>
        <v>INSERT INTO estudiante (est_apell, est_name, id_inst, est_grado, est_seccion) VALUES ('FLORES MENDOZA','Analy Trinidad',4,'SEXTO','A');</v>
      </c>
    </row>
    <row r="64" spans="1:6">
      <c r="A64" t="s">
        <v>1339</v>
      </c>
      <c r="B64" t="s">
        <v>1765</v>
      </c>
      <c r="C64">
        <v>4</v>
      </c>
      <c r="D64" s="98" t="s">
        <v>20</v>
      </c>
      <c r="E64" t="s">
        <v>54</v>
      </c>
      <c r="F64" t="str">
        <f t="shared" si="0"/>
        <v>INSERT INTO estudiante (est_apell, est_name, id_inst, est_grado, est_seccion) VALUES ('HANCCO TUTACANO','Shandy Melissa',4,'SEXTO','A');</v>
      </c>
    </row>
    <row r="65" spans="1:6">
      <c r="A65" t="s">
        <v>1766</v>
      </c>
      <c r="B65" t="s">
        <v>1632</v>
      </c>
      <c r="C65">
        <v>4</v>
      </c>
      <c r="D65" s="98" t="s">
        <v>20</v>
      </c>
      <c r="E65" t="s">
        <v>54</v>
      </c>
      <c r="F65" t="str">
        <f t="shared" si="0"/>
        <v>INSERT INTO estudiante (est_apell, est_name, id_inst, est_grado, est_seccion) VALUES ('MAMANI CARBAJAL','Alejandra Brouzkaren',4,'SEXTO','A');</v>
      </c>
    </row>
    <row r="66" spans="1:6">
      <c r="A66" t="s">
        <v>1340</v>
      </c>
      <c r="B66" t="s">
        <v>1767</v>
      </c>
      <c r="C66">
        <v>4</v>
      </c>
      <c r="D66" s="98" t="s">
        <v>20</v>
      </c>
      <c r="E66" t="s">
        <v>54</v>
      </c>
      <c r="F66" t="str">
        <f t="shared" si="0"/>
        <v>INSERT INTO estudiante (est_apell, est_name, id_inst, est_grado, est_seccion) VALUES ('MAMANI MAQUE','YOSEL',4,'SEXTO','A');</v>
      </c>
    </row>
    <row r="67" spans="1:6">
      <c r="A67" t="s">
        <v>1341</v>
      </c>
      <c r="B67" t="s">
        <v>1768</v>
      </c>
      <c r="C67">
        <v>4</v>
      </c>
      <c r="D67" s="98" t="s">
        <v>20</v>
      </c>
      <c r="E67" t="s">
        <v>54</v>
      </c>
      <c r="F67" t="str">
        <f t="shared" ref="F67:F130" si="1">CONCATENATE("INSERT INTO estudiante (est_apell, est_name, id_inst, est_grado, est_seccion) VALUES (","'",A67,"'",",","'",B67,"'",",",C67,",","'",D67,"'",",","'",E67,"'",");")</f>
        <v>INSERT INTO estudiante (est_apell, est_name, id_inst, est_grado, est_seccion) VALUES ('MAMANI TORREBLANCA','Yeferson Neymar',4,'SEXTO','A');</v>
      </c>
    </row>
    <row r="68" spans="1:6">
      <c r="A68" t="s">
        <v>1342</v>
      </c>
      <c r="B68" t="s">
        <v>1769</v>
      </c>
      <c r="C68">
        <v>4</v>
      </c>
      <c r="D68" s="98" t="s">
        <v>20</v>
      </c>
      <c r="E68" t="s">
        <v>54</v>
      </c>
      <c r="F68" t="str">
        <f t="shared" si="1"/>
        <v>INSERT INTO estudiante (est_apell, est_name, id_inst, est_grado, est_seccion) VALUES ('MONTES LUCAÑA','Karim Yoshue',4,'SEXTO','A');</v>
      </c>
    </row>
    <row r="69" spans="1:6">
      <c r="A69" t="s">
        <v>1343</v>
      </c>
      <c r="B69" t="s">
        <v>1770</v>
      </c>
      <c r="C69">
        <v>4</v>
      </c>
      <c r="D69" s="98" t="s">
        <v>20</v>
      </c>
      <c r="E69" t="s">
        <v>54</v>
      </c>
      <c r="F69" t="str">
        <f t="shared" si="1"/>
        <v>INSERT INTO estudiante (est_apell, est_name, id_inst, est_grado, est_seccion) VALUES ('PARICAHUA AGUILAR','Pady Ysabel',4,'SEXTO','A');</v>
      </c>
    </row>
    <row r="70" spans="1:6">
      <c r="A70" t="s">
        <v>1344</v>
      </c>
      <c r="B70" t="s">
        <v>1771</v>
      </c>
      <c r="C70">
        <v>4</v>
      </c>
      <c r="D70" s="98" t="s">
        <v>20</v>
      </c>
      <c r="E70" t="s">
        <v>54</v>
      </c>
      <c r="F70" t="str">
        <f t="shared" si="1"/>
        <v>INSERT INTO estudiante (est_apell, est_name, id_inst, est_grado, est_seccion) VALUES ('PATATINGO CUCHUYRUMI','Marco Victor',4,'SEXTO','A');</v>
      </c>
    </row>
    <row r="71" spans="1:6">
      <c r="A71" t="s">
        <v>1345</v>
      </c>
      <c r="B71" t="s">
        <v>1772</v>
      </c>
      <c r="C71">
        <v>4</v>
      </c>
      <c r="D71" s="98" t="s">
        <v>20</v>
      </c>
      <c r="E71" t="s">
        <v>54</v>
      </c>
      <c r="F71" t="str">
        <f t="shared" si="1"/>
        <v>INSERT INTO estudiante (est_apell, est_name, id_inst, est_grado, est_seccion) VALUES ('QUISPE LLACSA','Mirian Yessy',4,'SEXTO','A');</v>
      </c>
    </row>
    <row r="72" spans="1:6">
      <c r="A72" t="s">
        <v>1346</v>
      </c>
      <c r="B72" t="s">
        <v>1773</v>
      </c>
      <c r="C72">
        <v>4</v>
      </c>
      <c r="D72" s="98" t="s">
        <v>20</v>
      </c>
      <c r="E72" t="s">
        <v>54</v>
      </c>
      <c r="F72" t="str">
        <f t="shared" si="1"/>
        <v>INSERT INTO estudiante (est_apell, est_name, id_inst, est_grado, est_seccion) VALUES ('QUISPE SAYA','Yanet Milagros',4,'SEXTO','A');</v>
      </c>
    </row>
    <row r="73" spans="1:6">
      <c r="A73" t="s">
        <v>1347</v>
      </c>
      <c r="B73" t="s">
        <v>1774</v>
      </c>
      <c r="C73">
        <v>4</v>
      </c>
      <c r="D73" s="98" t="s">
        <v>20</v>
      </c>
      <c r="E73" t="s">
        <v>54</v>
      </c>
      <c r="F73" t="str">
        <f t="shared" si="1"/>
        <v>INSERT INTO estudiante (est_apell, est_name, id_inst, est_grado, est_seccion) VALUES ('SARAYA MAXI','Antony Baldemar',4,'SEXTO','A');</v>
      </c>
    </row>
    <row r="74" spans="1:6">
      <c r="A74" t="s">
        <v>1348</v>
      </c>
      <c r="B74" t="s">
        <v>1775</v>
      </c>
      <c r="C74">
        <v>4</v>
      </c>
      <c r="D74" s="98" t="s">
        <v>20</v>
      </c>
      <c r="E74" t="s">
        <v>54</v>
      </c>
      <c r="F74" t="str">
        <f t="shared" si="1"/>
        <v>INSERT INTO estudiante (est_apell, est_name, id_inst, est_grado, est_seccion) VALUES ('TACURI RIQUELME','Jesus Rodrigo',4,'SEXTO','A');</v>
      </c>
    </row>
    <row r="75" spans="1:6">
      <c r="A75" t="s">
        <v>1349</v>
      </c>
      <c r="B75" t="s">
        <v>1776</v>
      </c>
      <c r="C75">
        <v>4</v>
      </c>
      <c r="D75" s="98" t="s">
        <v>20</v>
      </c>
      <c r="E75" t="s">
        <v>54</v>
      </c>
      <c r="F75" t="str">
        <f t="shared" si="1"/>
        <v>INSERT INTO estudiante (est_apell, est_name, id_inst, est_grado, est_seccion) VALUES ('TAPARA GUTIERREZ','Nelson Puyol',4,'SEXTO','A');</v>
      </c>
    </row>
    <row r="76" spans="1:6">
      <c r="A76" t="s">
        <v>1350</v>
      </c>
      <c r="B76" t="s">
        <v>1777</v>
      </c>
      <c r="C76">
        <v>4</v>
      </c>
      <c r="D76" s="98" t="s">
        <v>20</v>
      </c>
      <c r="E76" t="s">
        <v>54</v>
      </c>
      <c r="F76" t="str">
        <f t="shared" si="1"/>
        <v>INSERT INTO estudiante (est_apell, est_name, id_inst, est_grado, est_seccion) VALUES ('TINTA MAMANI','Arely Yumni',4,'SEXTO','A');</v>
      </c>
    </row>
    <row r="77" spans="1:6">
      <c r="A77" t="s">
        <v>1351</v>
      </c>
      <c r="B77" t="s">
        <v>1778</v>
      </c>
      <c r="C77">
        <v>4</v>
      </c>
      <c r="D77" s="98" t="s">
        <v>20</v>
      </c>
      <c r="E77" t="s">
        <v>54</v>
      </c>
      <c r="F77" t="str">
        <f t="shared" si="1"/>
        <v>INSERT INTO estudiante (est_apell, est_name, id_inst, est_grado, est_seccion) VALUES ('YARESI YUPANQUI','Daniel Eusebio',4,'SEXTO','A');</v>
      </c>
    </row>
    <row r="78" spans="1:6">
      <c r="A78" t="s">
        <v>1352</v>
      </c>
      <c r="B78" t="s">
        <v>1779</v>
      </c>
      <c r="C78">
        <v>4</v>
      </c>
      <c r="D78" s="98" t="s">
        <v>20</v>
      </c>
      <c r="E78" t="s">
        <v>59</v>
      </c>
      <c r="F78" t="str">
        <f t="shared" si="1"/>
        <v>INSERT INTO estudiante (est_apell, est_name, id_inst, est_grado, est_seccion) VALUES ('ALATA PONCE','Sandra Nayely',4,'SEXTO','B');</v>
      </c>
    </row>
    <row r="79" spans="1:6">
      <c r="A79" t="s">
        <v>1353</v>
      </c>
      <c r="B79" t="s">
        <v>1780</v>
      </c>
      <c r="C79">
        <v>4</v>
      </c>
      <c r="D79" s="98" t="s">
        <v>20</v>
      </c>
      <c r="E79" t="s">
        <v>59</v>
      </c>
      <c r="F79" t="str">
        <f t="shared" si="1"/>
        <v>INSERT INTO estudiante (est_apell, est_name, id_inst, est_grado, est_seccion) VALUES ('BARRIENTOS CUTIPA','Jhazel Jazlyn',4,'SEXTO','B');</v>
      </c>
    </row>
    <row r="80" spans="1:6">
      <c r="A80" t="s">
        <v>1354</v>
      </c>
      <c r="B80" t="s">
        <v>1781</v>
      </c>
      <c r="C80">
        <v>4</v>
      </c>
      <c r="D80" s="98" t="s">
        <v>20</v>
      </c>
      <c r="E80" t="s">
        <v>59</v>
      </c>
      <c r="F80" t="str">
        <f t="shared" si="1"/>
        <v>INSERT INTO estudiante (est_apell, est_name, id_inst, est_grado, est_seccion) VALUES ('CAHUANA CAYLLAHUA','Josemanuel Dickon',4,'SEXTO','B');</v>
      </c>
    </row>
    <row r="81" spans="1:6">
      <c r="A81" t="s">
        <v>1355</v>
      </c>
      <c r="B81" t="s">
        <v>1782</v>
      </c>
      <c r="C81">
        <v>4</v>
      </c>
      <c r="D81" s="98" t="s">
        <v>20</v>
      </c>
      <c r="E81" t="s">
        <v>59</v>
      </c>
      <c r="F81" t="str">
        <f t="shared" si="1"/>
        <v>INSERT INTO estudiante (est_apell, est_name, id_inst, est_grado, est_seccion) VALUES ('CANO PACO','Cristhiano Joshua',4,'SEXTO','B');</v>
      </c>
    </row>
    <row r="82" spans="1:6">
      <c r="A82" t="s">
        <v>1356</v>
      </c>
      <c r="B82" t="s">
        <v>1783</v>
      </c>
      <c r="C82">
        <v>4</v>
      </c>
      <c r="D82" s="98" t="s">
        <v>20</v>
      </c>
      <c r="E82" t="s">
        <v>59</v>
      </c>
      <c r="F82" t="str">
        <f t="shared" si="1"/>
        <v>INSERT INTO estudiante (est_apell, est_name, id_inst, est_grado, est_seccion) VALUES ('CARTA MAMANI','Dani Joel',4,'SEXTO','B');</v>
      </c>
    </row>
    <row r="83" spans="1:6">
      <c r="A83" t="s">
        <v>1357</v>
      </c>
      <c r="B83" t="s">
        <v>1784</v>
      </c>
      <c r="C83">
        <v>4</v>
      </c>
      <c r="D83" s="98" t="s">
        <v>20</v>
      </c>
      <c r="E83" t="s">
        <v>59</v>
      </c>
      <c r="F83" t="str">
        <f t="shared" si="1"/>
        <v>INSERT INTO estudiante (est_apell, est_name, id_inst, est_grado, est_seccion) VALUES ('LLANOS TORRES','Anhaly Jorley',4,'SEXTO','B');</v>
      </c>
    </row>
    <row r="84" spans="1:6">
      <c r="A84" t="s">
        <v>1358</v>
      </c>
      <c r="B84" t="s">
        <v>1785</v>
      </c>
      <c r="C84">
        <v>4</v>
      </c>
      <c r="D84" s="98" t="s">
        <v>20</v>
      </c>
      <c r="E84" t="s">
        <v>59</v>
      </c>
      <c r="F84" t="str">
        <f t="shared" si="1"/>
        <v>INSERT INTO estudiante (est_apell, est_name, id_inst, est_grado, est_seccion) VALUES ('MAMANI LIMA','Isaias Jefthe',4,'SEXTO','B');</v>
      </c>
    </row>
    <row r="85" spans="1:6">
      <c r="A85" t="s">
        <v>1359</v>
      </c>
      <c r="B85" t="s">
        <v>1786</v>
      </c>
      <c r="C85">
        <v>4</v>
      </c>
      <c r="D85" s="98" t="s">
        <v>20</v>
      </c>
      <c r="E85" t="s">
        <v>59</v>
      </c>
      <c r="F85" t="str">
        <f t="shared" si="1"/>
        <v>INSERT INTO estudiante (est_apell, est_name, id_inst, est_grado, est_seccion) VALUES ('MENDOZA FLORES','Bianka Yhadira',4,'SEXTO','B');</v>
      </c>
    </row>
    <row r="86" spans="1:6">
      <c r="A86" t="s">
        <v>1360</v>
      </c>
      <c r="B86" t="s">
        <v>1787</v>
      </c>
      <c r="C86">
        <v>4</v>
      </c>
      <c r="D86" s="98" t="s">
        <v>20</v>
      </c>
      <c r="E86" t="s">
        <v>59</v>
      </c>
      <c r="F86" t="str">
        <f t="shared" si="1"/>
        <v>INSERT INTO estudiante (est_apell, est_name, id_inst, est_grado, est_seccion) VALUES ('MOLLO QUISPE','Jhanfranco Milder',4,'SEXTO','B');</v>
      </c>
    </row>
    <row r="87" spans="1:6">
      <c r="A87" t="s">
        <v>1361</v>
      </c>
      <c r="B87" t="s">
        <v>1788</v>
      </c>
      <c r="C87">
        <v>4</v>
      </c>
      <c r="D87" s="98" t="s">
        <v>20</v>
      </c>
      <c r="E87" t="s">
        <v>59</v>
      </c>
      <c r="F87" t="str">
        <f t="shared" si="1"/>
        <v>INSERT INTO estudiante (est_apell, est_name, id_inst, est_grado, est_seccion) VALUES ('PACCO RAMOS','Ludmir Leonel',4,'SEXTO','B');</v>
      </c>
    </row>
    <row r="88" spans="1:6">
      <c r="A88" t="s">
        <v>1362</v>
      </c>
      <c r="B88" t="s">
        <v>1789</v>
      </c>
      <c r="C88">
        <v>4</v>
      </c>
      <c r="D88" s="98" t="s">
        <v>20</v>
      </c>
      <c r="E88" t="s">
        <v>59</v>
      </c>
      <c r="F88" t="str">
        <f t="shared" si="1"/>
        <v>INSERT INTO estudiante (est_apell, est_name, id_inst, est_grado, est_seccion) VALUES ('PACCO TAPARA','Zhenyu',4,'SEXTO','B');</v>
      </c>
    </row>
    <row r="89" spans="1:6">
      <c r="A89" t="s">
        <v>1363</v>
      </c>
      <c r="B89" t="s">
        <v>1790</v>
      </c>
      <c r="C89">
        <v>4</v>
      </c>
      <c r="D89" s="98" t="s">
        <v>20</v>
      </c>
      <c r="E89" t="s">
        <v>59</v>
      </c>
      <c r="F89" t="str">
        <f t="shared" si="1"/>
        <v>INSERT INTO estudiante (est_apell, est_name, id_inst, est_grado, est_seccion) VALUES ('QUISPE CARRASCO','Alexis Alonso',4,'SEXTO','B');</v>
      </c>
    </row>
    <row r="90" spans="1:6">
      <c r="A90" t="s">
        <v>1314</v>
      </c>
      <c r="B90" t="s">
        <v>1791</v>
      </c>
      <c r="C90">
        <v>4</v>
      </c>
      <c r="D90" s="98" t="s">
        <v>20</v>
      </c>
      <c r="E90" t="s">
        <v>59</v>
      </c>
      <c r="F90" t="str">
        <f t="shared" si="1"/>
        <v>INSERT INTO estudiante (est_apell, est_name, id_inst, est_grado, est_seccion) VALUES ('QUISPE MAMANI','Juan Miguel',4,'SEXTO','B');</v>
      </c>
    </row>
    <row r="91" spans="1:6">
      <c r="A91" t="s">
        <v>1364</v>
      </c>
      <c r="B91" t="s">
        <v>1792</v>
      </c>
      <c r="C91">
        <v>4</v>
      </c>
      <c r="D91" s="98" t="s">
        <v>20</v>
      </c>
      <c r="E91" t="s">
        <v>59</v>
      </c>
      <c r="F91" t="str">
        <f t="shared" si="1"/>
        <v>INSERT INTO estudiante (est_apell, est_name, id_inst, est_grado, est_seccion) VALUES ('QUISPE MOROCCO','Mariela Nayeli',4,'SEXTO','B');</v>
      </c>
    </row>
    <row r="92" spans="1:6">
      <c r="A92" t="s">
        <v>1365</v>
      </c>
      <c r="B92" t="s">
        <v>1793</v>
      </c>
      <c r="C92">
        <v>4</v>
      </c>
      <c r="D92" s="98" t="s">
        <v>20</v>
      </c>
      <c r="E92" t="s">
        <v>59</v>
      </c>
      <c r="F92" t="str">
        <f t="shared" si="1"/>
        <v>INSERT INTO estudiante (est_apell, est_name, id_inst, est_grado, est_seccion) VALUES ('QUISPE SALGADO','Mayra Kamila',4,'SEXTO','B');</v>
      </c>
    </row>
    <row r="93" spans="1:6">
      <c r="A93" t="s">
        <v>1366</v>
      </c>
      <c r="B93" t="s">
        <v>1794</v>
      </c>
      <c r="C93">
        <v>4</v>
      </c>
      <c r="D93" s="98" t="s">
        <v>20</v>
      </c>
      <c r="E93" t="s">
        <v>59</v>
      </c>
      <c r="F93" t="str">
        <f t="shared" si="1"/>
        <v>INSERT INTO estudiante (est_apell, est_name, id_inst, est_grado, est_seccion) VALUES ('RAMOS TRUJILLANO','Maycol Yhoel',4,'SEXTO','B');</v>
      </c>
    </row>
    <row r="94" spans="1:6">
      <c r="A94" t="s">
        <v>1367</v>
      </c>
      <c r="B94" t="s">
        <v>1795</v>
      </c>
      <c r="C94">
        <v>4</v>
      </c>
      <c r="D94" s="98" t="s">
        <v>20</v>
      </c>
      <c r="E94" t="s">
        <v>59</v>
      </c>
      <c r="F94" t="str">
        <f t="shared" si="1"/>
        <v>INSERT INTO estudiante (est_apell, est_name, id_inst, est_grado, est_seccion) VALUES ('TACAR QQUINCHO','Juvenal',4,'SEXTO','B');</v>
      </c>
    </row>
    <row r="95" spans="1:6">
      <c r="A95" t="s">
        <v>1368</v>
      </c>
      <c r="B95" t="s">
        <v>1796</v>
      </c>
      <c r="C95">
        <v>4</v>
      </c>
      <c r="D95" s="98" t="s">
        <v>20</v>
      </c>
      <c r="E95" t="s">
        <v>59</v>
      </c>
      <c r="F95" t="str">
        <f t="shared" si="1"/>
        <v>INSERT INTO estudiante (est_apell, est_name, id_inst, est_grado, est_seccion) VALUES ('TAPIA CANCAPA','Jolmer Antony',4,'SEXTO','B');</v>
      </c>
    </row>
    <row r="96" spans="1:6">
      <c r="A96" t="s">
        <v>1369</v>
      </c>
      <c r="B96" t="s">
        <v>1797</v>
      </c>
      <c r="C96">
        <v>4</v>
      </c>
      <c r="D96" s="98" t="s">
        <v>20</v>
      </c>
      <c r="E96" t="s">
        <v>59</v>
      </c>
      <c r="F96" t="str">
        <f t="shared" si="1"/>
        <v>INSERT INTO estudiante (est_apell, est_name, id_inst, est_grado, est_seccion) VALUES ('TINTA CCOA','Hector Javier',4,'SEXTO','B');</v>
      </c>
    </row>
    <row r="97" spans="1:6">
      <c r="A97" t="s">
        <v>1370</v>
      </c>
      <c r="B97" t="s">
        <v>1798</v>
      </c>
      <c r="C97">
        <v>4</v>
      </c>
      <c r="D97" s="98" t="s">
        <v>20</v>
      </c>
      <c r="E97" t="s">
        <v>59</v>
      </c>
      <c r="F97" t="str">
        <f t="shared" si="1"/>
        <v>INSERT INTO estudiante (est_apell, est_name, id_inst, est_grado, est_seccion) VALUES ('TINTA MAQQUE','Kriys Analy',4,'SEXTO','B');</v>
      </c>
    </row>
    <row r="98" spans="1:6">
      <c r="A98" t="s">
        <v>1371</v>
      </c>
      <c r="B98" t="s">
        <v>1799</v>
      </c>
      <c r="C98">
        <v>4</v>
      </c>
      <c r="D98" s="98" t="s">
        <v>20</v>
      </c>
      <c r="E98" t="s">
        <v>59</v>
      </c>
      <c r="F98" t="str">
        <f t="shared" si="1"/>
        <v>INSERT INTO estudiante (est_apell, est_name, id_inst, est_grado, est_seccion) VALUES ('ZEVALLOS CARRASCO','Yarely Estefany',4,'SEXTO','B');</v>
      </c>
    </row>
    <row r="99" spans="1:6">
      <c r="A99" t="s">
        <v>1372</v>
      </c>
      <c r="B99" t="s">
        <v>1800</v>
      </c>
      <c r="C99">
        <v>4</v>
      </c>
      <c r="D99" s="98" t="s">
        <v>20</v>
      </c>
      <c r="E99" t="s">
        <v>65</v>
      </c>
      <c r="F99" t="str">
        <f t="shared" si="1"/>
        <v>INSERT INTO estudiante (est_apell, est_name, id_inst, est_grado, est_seccion) VALUES ('ANAHUI CHOQUEPATA','Lisseth Erika',4,'SEXTO','C');</v>
      </c>
    </row>
    <row r="100" spans="1:6">
      <c r="A100" t="s">
        <v>1373</v>
      </c>
      <c r="B100" t="s">
        <v>1801</v>
      </c>
      <c r="C100">
        <v>4</v>
      </c>
      <c r="D100" s="98" t="s">
        <v>20</v>
      </c>
      <c r="E100" t="s">
        <v>65</v>
      </c>
      <c r="F100" t="str">
        <f t="shared" si="1"/>
        <v>INSERT INTO estudiante (est_apell, est_name, id_inst, est_grado, est_seccion) VALUES ('ANCCASI PARI','Leydy Lisbeth',4,'SEXTO','C');</v>
      </c>
    </row>
    <row r="101" spans="1:6">
      <c r="A101" t="s">
        <v>1374</v>
      </c>
      <c r="B101" t="s">
        <v>1802</v>
      </c>
      <c r="C101">
        <v>4</v>
      </c>
      <c r="D101" s="98" t="s">
        <v>20</v>
      </c>
      <c r="E101" t="s">
        <v>65</v>
      </c>
      <c r="F101" t="str">
        <f t="shared" si="1"/>
        <v>INSERT INTO estudiante (est_apell, est_name, id_inst, est_grado, est_seccion) VALUES ('CACHURA SACA','Ashly Karem',4,'SEXTO','C');</v>
      </c>
    </row>
    <row r="102" spans="1:6">
      <c r="A102" t="s">
        <v>1375</v>
      </c>
      <c r="B102" t="s">
        <v>1803</v>
      </c>
      <c r="C102">
        <v>4</v>
      </c>
      <c r="D102" s="98" t="s">
        <v>20</v>
      </c>
      <c r="E102" t="s">
        <v>65</v>
      </c>
      <c r="F102" t="str">
        <f t="shared" si="1"/>
        <v>INSERT INTO estudiante (est_apell, est_name, id_inst, est_grado, est_seccion) VALUES ('CALSINA VILCA','Luz Flor',4,'SEXTO','C');</v>
      </c>
    </row>
    <row r="103" spans="1:6">
      <c r="A103" t="s">
        <v>1376</v>
      </c>
      <c r="B103" t="s">
        <v>1804</v>
      </c>
      <c r="C103">
        <v>4</v>
      </c>
      <c r="D103" s="98" t="s">
        <v>20</v>
      </c>
      <c r="E103" t="s">
        <v>65</v>
      </c>
      <c r="F103" t="str">
        <f t="shared" si="1"/>
        <v>INSERT INTO estudiante (est_apell, est_name, id_inst, est_grado, est_seccion) VALUES ('CHURA CONDORI','Naeli Miriam',4,'SEXTO','C');</v>
      </c>
    </row>
    <row r="104" spans="1:6">
      <c r="A104" t="s">
        <v>1377</v>
      </c>
      <c r="B104" t="s">
        <v>1805</v>
      </c>
      <c r="C104">
        <v>4</v>
      </c>
      <c r="D104" s="98" t="s">
        <v>20</v>
      </c>
      <c r="E104" t="s">
        <v>65</v>
      </c>
      <c r="F104" t="str">
        <f t="shared" si="1"/>
        <v>INSERT INTO estudiante (est_apell, est_name, id_inst, est_grado, est_seccion) VALUES ('CHURA TTITO','Bekan Wilber',4,'SEXTO','C');</v>
      </c>
    </row>
    <row r="105" spans="1:6">
      <c r="A105" t="s">
        <v>1378</v>
      </c>
      <c r="B105" t="s">
        <v>1806</v>
      </c>
      <c r="C105">
        <v>4</v>
      </c>
      <c r="D105" s="98" t="s">
        <v>20</v>
      </c>
      <c r="E105" t="s">
        <v>65</v>
      </c>
      <c r="F105" t="str">
        <f t="shared" si="1"/>
        <v>INSERT INTO estudiante (est_apell, est_name, id_inst, est_grado, est_seccion) VALUES ('CONDORI RODRIGO','Robert Max',4,'SEXTO','C');</v>
      </c>
    </row>
    <row r="106" spans="1:6">
      <c r="A106" t="s">
        <v>1379</v>
      </c>
      <c r="B106" t="s">
        <v>1807</v>
      </c>
      <c r="C106">
        <v>4</v>
      </c>
      <c r="D106" s="98" t="s">
        <v>20</v>
      </c>
      <c r="E106" t="s">
        <v>65</v>
      </c>
      <c r="F106" t="str">
        <f t="shared" si="1"/>
        <v>INSERT INTO estudiante (est_apell, est_name, id_inst, est_grado, est_seccion) VALUES ('FERNANDEZ PACCO','Dany Vladimir',4,'SEXTO','C');</v>
      </c>
    </row>
    <row r="107" spans="1:6">
      <c r="A107" t="s">
        <v>1380</v>
      </c>
      <c r="B107" t="s">
        <v>1808</v>
      </c>
      <c r="C107">
        <v>4</v>
      </c>
      <c r="D107" s="98" t="s">
        <v>20</v>
      </c>
      <c r="E107" t="s">
        <v>65</v>
      </c>
      <c r="F107" t="str">
        <f t="shared" si="1"/>
        <v>INSERT INTO estudiante (est_apell, est_name, id_inst, est_grado, est_seccion) VALUES ('FLORES PARI','Jose Marcial',4,'SEXTO','C');</v>
      </c>
    </row>
    <row r="108" spans="1:6">
      <c r="A108" t="s">
        <v>1381</v>
      </c>
      <c r="B108" t="s">
        <v>1809</v>
      </c>
      <c r="C108">
        <v>4</v>
      </c>
      <c r="D108" s="98" t="s">
        <v>20</v>
      </c>
      <c r="E108" t="s">
        <v>65</v>
      </c>
      <c r="F108" t="str">
        <f t="shared" si="1"/>
        <v>INSERT INTO estudiante (est_apell, est_name, id_inst, est_grado, est_seccion) VALUES ('GUTIERREZ YARISE','Shantal Yamilet',4,'SEXTO','C');</v>
      </c>
    </row>
    <row r="109" spans="1:6">
      <c r="A109" t="s">
        <v>1382</v>
      </c>
      <c r="B109" t="s">
        <v>1810</v>
      </c>
      <c r="C109">
        <v>4</v>
      </c>
      <c r="D109" s="98" t="s">
        <v>20</v>
      </c>
      <c r="E109" t="s">
        <v>65</v>
      </c>
      <c r="F109" t="str">
        <f t="shared" si="1"/>
        <v>INSERT INTO estudiante (est_apell, est_name, id_inst, est_grado, est_seccion) VALUES ('MAMANI LANUDO','Shannel Dayiro',4,'SEXTO','C');</v>
      </c>
    </row>
    <row r="110" spans="1:6">
      <c r="A110" t="s">
        <v>1383</v>
      </c>
      <c r="B110" t="s">
        <v>1811</v>
      </c>
      <c r="C110">
        <v>4</v>
      </c>
      <c r="D110" s="98" t="s">
        <v>20</v>
      </c>
      <c r="E110" t="s">
        <v>65</v>
      </c>
      <c r="F110" t="str">
        <f t="shared" si="1"/>
        <v>INSERT INTO estudiante (est_apell, est_name, id_inst, est_grado, est_seccion) VALUES ('MAMANI MEDRANO','Gianpiero Alonso',4,'SEXTO','C');</v>
      </c>
    </row>
    <row r="111" spans="1:6">
      <c r="A111" t="s">
        <v>1384</v>
      </c>
      <c r="B111" t="s">
        <v>1812</v>
      </c>
      <c r="C111">
        <v>4</v>
      </c>
      <c r="D111" s="98" t="s">
        <v>20</v>
      </c>
      <c r="E111" t="s">
        <v>65</v>
      </c>
      <c r="F111" t="str">
        <f t="shared" si="1"/>
        <v>INSERT INTO estudiante (est_apell, est_name, id_inst, est_grado, est_seccion) VALUES ('PERALTA QUISPE','Javier Edison',4,'SEXTO','C');</v>
      </c>
    </row>
    <row r="112" spans="1:6">
      <c r="A112" t="s">
        <v>1385</v>
      </c>
      <c r="B112" t="s">
        <v>1813</v>
      </c>
      <c r="C112">
        <v>4</v>
      </c>
      <c r="D112" s="98" t="s">
        <v>20</v>
      </c>
      <c r="E112" t="s">
        <v>65</v>
      </c>
      <c r="F112" t="str">
        <f t="shared" si="1"/>
        <v>INSERT INTO estudiante (est_apell, est_name, id_inst, est_grado, est_seccion) VALUES ('QUISANI TACCA','Nilda Flor',4,'SEXTO','C');</v>
      </c>
    </row>
    <row r="113" spans="1:6">
      <c r="A113" t="s">
        <v>1386</v>
      </c>
      <c r="B113" t="s">
        <v>1814</v>
      </c>
      <c r="C113">
        <v>4</v>
      </c>
      <c r="D113" s="98" t="s">
        <v>20</v>
      </c>
      <c r="E113" t="s">
        <v>65</v>
      </c>
      <c r="F113" t="str">
        <f t="shared" si="1"/>
        <v>INSERT INTO estudiante (est_apell, est_name, id_inst, est_grado, est_seccion) VALUES ('QUISPE HUAMAN','Mery',4,'SEXTO','C');</v>
      </c>
    </row>
    <row r="114" spans="1:6">
      <c r="A114" t="s">
        <v>1387</v>
      </c>
      <c r="B114" t="s">
        <v>1815</v>
      </c>
      <c r="C114">
        <v>4</v>
      </c>
      <c r="D114" s="98" t="s">
        <v>20</v>
      </c>
      <c r="E114" t="s">
        <v>65</v>
      </c>
      <c r="F114" t="str">
        <f t="shared" si="1"/>
        <v>INSERT INTO estudiante (est_apell, est_name, id_inst, est_grado, est_seccion) VALUES ('RIQUELME ZUBIETA','Sergio',4,'SEXTO','C');</v>
      </c>
    </row>
    <row r="115" spans="1:6">
      <c r="A115" t="s">
        <v>1388</v>
      </c>
      <c r="B115" t="s">
        <v>1816</v>
      </c>
      <c r="C115">
        <v>4</v>
      </c>
      <c r="D115" s="98" t="s">
        <v>20</v>
      </c>
      <c r="E115" t="s">
        <v>65</v>
      </c>
      <c r="F115" t="str">
        <f t="shared" si="1"/>
        <v>INSERT INTO estudiante (est_apell, est_name, id_inst, est_grado, est_seccion) VALUES ('TACCA MOLINA','Soledad Erika',4,'SEXTO','C');</v>
      </c>
    </row>
    <row r="116" spans="1:6">
      <c r="A116" t="s">
        <v>1389</v>
      </c>
      <c r="B116" t="s">
        <v>1817</v>
      </c>
      <c r="C116">
        <v>4</v>
      </c>
      <c r="D116" s="98" t="s">
        <v>20</v>
      </c>
      <c r="E116" t="s">
        <v>65</v>
      </c>
      <c r="F116" t="str">
        <f t="shared" si="1"/>
        <v>INSERT INTO estudiante (est_apell, est_name, id_inst, est_grado, est_seccion) VALUES ('TACURI BARRAGAN','Alexis',4,'SEXTO','C');</v>
      </c>
    </row>
    <row r="117" spans="1:6">
      <c r="A117" t="s">
        <v>1390</v>
      </c>
      <c r="B117" t="s">
        <v>1818</v>
      </c>
      <c r="C117">
        <v>4</v>
      </c>
      <c r="D117" s="98" t="s">
        <v>20</v>
      </c>
      <c r="E117" t="s">
        <v>65</v>
      </c>
      <c r="F117" t="str">
        <f t="shared" si="1"/>
        <v>INSERT INTO estudiante (est_apell, est_name, id_inst, est_grado, est_seccion) VALUES ('TACURI RAMOS','Adolfo Yoel',4,'SEXTO','C');</v>
      </c>
    </row>
    <row r="118" spans="1:6">
      <c r="A118" t="s">
        <v>1391</v>
      </c>
      <c r="B118" t="s">
        <v>1819</v>
      </c>
      <c r="C118">
        <v>4</v>
      </c>
      <c r="D118" s="98" t="s">
        <v>20</v>
      </c>
      <c r="E118" t="s">
        <v>65</v>
      </c>
      <c r="F118" t="str">
        <f t="shared" si="1"/>
        <v>INSERT INTO estudiante (est_apell, est_name, id_inst, est_grado, est_seccion) VALUES ('VILCA MAMANI','Yudith Analy',4,'SEXTO','C');</v>
      </c>
    </row>
    <row r="119" spans="1:6">
      <c r="A119" t="s">
        <v>1392</v>
      </c>
      <c r="B119" t="s">
        <v>1820</v>
      </c>
      <c r="C119">
        <v>4</v>
      </c>
      <c r="D119" s="98" t="s">
        <v>20</v>
      </c>
      <c r="E119" t="s">
        <v>65</v>
      </c>
      <c r="F119" t="str">
        <f t="shared" si="1"/>
        <v>INSERT INTO estudiante (est_apell, est_name, id_inst, est_grado, est_seccion) VALUES ('YARESI COZO','Analy Yarihtza',4,'SEXTO','C');</v>
      </c>
    </row>
    <row r="120" spans="1:6">
      <c r="A120" t="s">
        <v>1821</v>
      </c>
      <c r="B120" t="s">
        <v>1822</v>
      </c>
      <c r="C120">
        <v>4</v>
      </c>
      <c r="D120" s="98" t="s">
        <v>20</v>
      </c>
      <c r="E120" t="s">
        <v>72</v>
      </c>
      <c r="F120" t="str">
        <f t="shared" si="1"/>
        <v>INSERT INTO estudiante (est_apell, est_name, id_inst, est_grado, est_seccion) VALUES ('Aroni Quispe','Royer Wilson',4,'SEXTO','D');</v>
      </c>
    </row>
    <row r="121" spans="1:6">
      <c r="A121" t="s">
        <v>1823</v>
      </c>
      <c r="B121" t="s">
        <v>1824</v>
      </c>
      <c r="C121">
        <v>4</v>
      </c>
      <c r="D121" s="98" t="s">
        <v>20</v>
      </c>
      <c r="E121" t="s">
        <v>72</v>
      </c>
      <c r="F121" t="str">
        <f t="shared" si="1"/>
        <v>INSERT INTO estudiante (est_apell, est_name, id_inst, est_grado, est_seccion) VALUES ('Calsina Coloque','Madeleine',4,'SEXTO','D');</v>
      </c>
    </row>
    <row r="122" spans="1:6">
      <c r="A122" t="s">
        <v>1825</v>
      </c>
      <c r="B122" t="s">
        <v>1826</v>
      </c>
      <c r="C122">
        <v>4</v>
      </c>
      <c r="D122" s="98" t="s">
        <v>20</v>
      </c>
      <c r="E122" t="s">
        <v>72</v>
      </c>
      <c r="F122" t="str">
        <f t="shared" si="1"/>
        <v>INSERT INTO estudiante (est_apell, est_name, id_inst, est_grado, est_seccion) VALUES ('Chala Avila','Angelina ',4,'SEXTO','D');</v>
      </c>
    </row>
    <row r="123" spans="1:6">
      <c r="A123" t="s">
        <v>1827</v>
      </c>
      <c r="B123" t="s">
        <v>1828</v>
      </c>
      <c r="C123">
        <v>4</v>
      </c>
      <c r="D123" s="98" t="s">
        <v>20</v>
      </c>
      <c r="E123" t="s">
        <v>72</v>
      </c>
      <c r="F123" t="str">
        <f t="shared" si="1"/>
        <v>INSERT INTO estudiante (est_apell, est_name, id_inst, est_grado, est_seccion) VALUES ('Choquehuanca Huaman','Shayla Katerine ',4,'SEXTO','D');</v>
      </c>
    </row>
    <row r="124" spans="1:6">
      <c r="A124" t="s">
        <v>1829</v>
      </c>
      <c r="B124" t="s">
        <v>1830</v>
      </c>
      <c r="C124">
        <v>4</v>
      </c>
      <c r="D124" s="98" t="s">
        <v>20</v>
      </c>
      <c r="E124" t="s">
        <v>72</v>
      </c>
      <c r="F124" t="str">
        <f t="shared" si="1"/>
        <v>INSERT INTO estudiante (est_apell, est_name, id_inst, est_grado, est_seccion) VALUES ('Chua Aguilar','Edith Danea',4,'SEXTO','D');</v>
      </c>
    </row>
    <row r="125" spans="1:6">
      <c r="A125" t="s">
        <v>1831</v>
      </c>
      <c r="B125" t="s">
        <v>1832</v>
      </c>
      <c r="C125">
        <v>4</v>
      </c>
      <c r="D125" s="98" t="s">
        <v>20</v>
      </c>
      <c r="E125" t="s">
        <v>72</v>
      </c>
      <c r="F125" t="str">
        <f t="shared" si="1"/>
        <v>INSERT INTO estudiante (est_apell, est_name, id_inst, est_grado, est_seccion) VALUES ('Chura Montalvo','Blanca Daysi ',4,'SEXTO','D');</v>
      </c>
    </row>
    <row r="126" spans="1:6">
      <c r="A126" t="s">
        <v>1831</v>
      </c>
      <c r="B126" t="s">
        <v>1833</v>
      </c>
      <c r="C126">
        <v>4</v>
      </c>
      <c r="D126" s="98" t="s">
        <v>20</v>
      </c>
      <c r="E126" t="s">
        <v>72</v>
      </c>
      <c r="F126" t="str">
        <f t="shared" si="1"/>
        <v>INSERT INTO estudiante (est_apell, est_name, id_inst, est_grado, est_seccion) VALUES ('Chura Montalvo','Yanet Sulma',4,'SEXTO','D');</v>
      </c>
    </row>
    <row r="127" spans="1:6">
      <c r="A127" t="s">
        <v>1834</v>
      </c>
      <c r="B127" t="s">
        <v>1835</v>
      </c>
      <c r="C127">
        <v>4</v>
      </c>
      <c r="D127" s="98" t="s">
        <v>20</v>
      </c>
      <c r="E127" t="s">
        <v>72</v>
      </c>
      <c r="F127" t="str">
        <f t="shared" si="1"/>
        <v>INSERT INTO estudiante (est_apell, est_name, id_inst, est_grado, est_seccion) VALUES ('Figueredo Zubieta','Analy Nadyn ',4,'SEXTO','D');</v>
      </c>
    </row>
    <row r="128" spans="1:6">
      <c r="A128" t="s">
        <v>1836</v>
      </c>
      <c r="B128" t="s">
        <v>1837</v>
      </c>
      <c r="C128">
        <v>4</v>
      </c>
      <c r="D128" s="98" t="s">
        <v>20</v>
      </c>
      <c r="E128" t="s">
        <v>72</v>
      </c>
      <c r="F128" t="str">
        <f t="shared" si="1"/>
        <v>INSERT INTO estudiante (est_apell, est_name, id_inst, est_grado, est_seccion) VALUES ('Hanccori Apaza','Leonel Jaime ',4,'SEXTO','D');</v>
      </c>
    </row>
    <row r="129" spans="1:6">
      <c r="A129" t="s">
        <v>1838</v>
      </c>
      <c r="B129" t="s">
        <v>1839</v>
      </c>
      <c r="C129">
        <v>4</v>
      </c>
      <c r="D129" s="98" t="s">
        <v>20</v>
      </c>
      <c r="E129" t="s">
        <v>72</v>
      </c>
      <c r="F129" t="str">
        <f t="shared" si="1"/>
        <v>INSERT INTO estudiante (est_apell, est_name, id_inst, est_grado, est_seccion) VALUES ('Huaman Teofilo','Rody',4,'SEXTO','D');</v>
      </c>
    </row>
    <row r="130" spans="1:6">
      <c r="A130" t="s">
        <v>1840</v>
      </c>
      <c r="B130" t="s">
        <v>1841</v>
      </c>
      <c r="C130">
        <v>4</v>
      </c>
      <c r="D130" s="98" t="s">
        <v>20</v>
      </c>
      <c r="E130" t="s">
        <v>72</v>
      </c>
      <c r="F130" t="str">
        <f t="shared" si="1"/>
        <v>INSERT INTO estudiante (est_apell, est_name, id_inst, est_grado, est_seccion) VALUES ('Lazarte Pachapuma','Fernando Jose',4,'SEXTO','D');</v>
      </c>
    </row>
    <row r="131" spans="1:6">
      <c r="A131" t="s">
        <v>1842</v>
      </c>
      <c r="B131" t="s">
        <v>1843</v>
      </c>
      <c r="C131">
        <v>4</v>
      </c>
      <c r="D131" s="98" t="s">
        <v>20</v>
      </c>
      <c r="E131" t="s">
        <v>72</v>
      </c>
      <c r="F131" t="str">
        <f t="shared" ref="F131:F194" si="2">CONCATENATE("INSERT INTO estudiante (est_apell, est_name, id_inst, est_grado, est_seccion) VALUES (","'",A131,"'",",","'",B131,"'",",",C131,",","'",D131,"'",",","'",E131,"'",");")</f>
        <v>INSERT INTO estudiante (est_apell, est_name, id_inst, est_grado, est_seccion) VALUES ('Lima Medina','Stefanny Giselle',4,'SEXTO','D');</v>
      </c>
    </row>
    <row r="132" spans="1:6">
      <c r="A132" t="s">
        <v>1844</v>
      </c>
      <c r="B132" t="s">
        <v>1845</v>
      </c>
      <c r="C132">
        <v>4</v>
      </c>
      <c r="D132" s="98" t="s">
        <v>20</v>
      </c>
      <c r="E132" t="s">
        <v>72</v>
      </c>
      <c r="F132" t="str">
        <f t="shared" si="2"/>
        <v>INSERT INTO estudiante (est_apell, est_name, id_inst, est_grado, est_seccion) VALUES ('Mamani Mamani','Alexandra Luz',4,'SEXTO','D');</v>
      </c>
    </row>
    <row r="133" spans="1:6">
      <c r="A133" t="s">
        <v>1846</v>
      </c>
      <c r="B133" t="s">
        <v>1847</v>
      </c>
      <c r="C133">
        <v>4</v>
      </c>
      <c r="D133" s="98" t="s">
        <v>20</v>
      </c>
      <c r="E133" t="s">
        <v>72</v>
      </c>
      <c r="F133" t="str">
        <f t="shared" si="2"/>
        <v>INSERT INTO estudiante (est_apell, est_name, id_inst, est_grado, est_seccion) VALUES ('Maras Arizabal','Alexis Mitward',4,'SEXTO','D');</v>
      </c>
    </row>
    <row r="134" spans="1:6">
      <c r="A134" t="s">
        <v>1848</v>
      </c>
      <c r="B134" t="s">
        <v>1849</v>
      </c>
      <c r="C134">
        <v>4</v>
      </c>
      <c r="D134" s="98" t="s">
        <v>20</v>
      </c>
      <c r="E134" t="s">
        <v>72</v>
      </c>
      <c r="F134" t="str">
        <f t="shared" si="2"/>
        <v>INSERT INTO estudiante (est_apell, est_name, id_inst, est_grado, est_seccion) VALUES ('Pizarro Huanca','Kalef Edgar',4,'SEXTO','D');</v>
      </c>
    </row>
    <row r="135" spans="1:6">
      <c r="A135" t="s">
        <v>1850</v>
      </c>
      <c r="B135" t="s">
        <v>1851</v>
      </c>
      <c r="C135">
        <v>4</v>
      </c>
      <c r="D135" s="98" t="s">
        <v>20</v>
      </c>
      <c r="E135" t="s">
        <v>72</v>
      </c>
      <c r="F135" t="str">
        <f t="shared" si="2"/>
        <v>INSERT INTO estudiante (est_apell, est_name, id_inst, est_grado, est_seccion) VALUES ('Puma Mamani','Miguel Angel ',4,'SEXTO','D');</v>
      </c>
    </row>
    <row r="136" spans="1:6">
      <c r="A136" t="s">
        <v>1852</v>
      </c>
      <c r="B136" t="s">
        <v>1853</v>
      </c>
      <c r="C136">
        <v>4</v>
      </c>
      <c r="D136" s="98" t="s">
        <v>20</v>
      </c>
      <c r="E136" t="s">
        <v>72</v>
      </c>
      <c r="F136" t="str">
        <f t="shared" si="2"/>
        <v>INSERT INTO estudiante (est_apell, est_name, id_inst, est_grado, est_seccion) VALUES ('Sayhua Lima','Katherin Diani ',4,'SEXTO','D');</v>
      </c>
    </row>
    <row r="137" spans="1:6">
      <c r="A137" t="s">
        <v>1854</v>
      </c>
      <c r="B137" t="s">
        <v>1855</v>
      </c>
      <c r="C137">
        <v>4</v>
      </c>
      <c r="D137" s="98" t="s">
        <v>20</v>
      </c>
      <c r="E137" t="s">
        <v>72</v>
      </c>
      <c r="F137" t="str">
        <f t="shared" si="2"/>
        <v>INSERT INTO estudiante (est_apell, est_name, id_inst, est_grado, est_seccion) VALUES ('Soncco Aleman','Deyvis Yhuri',4,'SEXTO','D');</v>
      </c>
    </row>
    <row r="138" spans="1:6">
      <c r="A138" t="s">
        <v>1856</v>
      </c>
      <c r="B138" t="s">
        <v>1851</v>
      </c>
      <c r="C138">
        <v>4</v>
      </c>
      <c r="D138" s="98" t="s">
        <v>20</v>
      </c>
      <c r="E138" t="s">
        <v>72</v>
      </c>
      <c r="F138" t="str">
        <f t="shared" si="2"/>
        <v>INSERT INTO estudiante (est_apell, est_name, id_inst, est_grado, est_seccion) VALUES ('Vilca Luque','Miguel Angel ',4,'SEXTO','D');</v>
      </c>
    </row>
    <row r="139" spans="1:6">
      <c r="A139" t="s">
        <v>1857</v>
      </c>
      <c r="B139" t="s">
        <v>1858</v>
      </c>
      <c r="C139">
        <v>4</v>
      </c>
      <c r="D139" s="98" t="s">
        <v>20</v>
      </c>
      <c r="E139" t="s">
        <v>72</v>
      </c>
      <c r="F139" t="str">
        <f t="shared" si="2"/>
        <v>INSERT INTO estudiante (est_apell, est_name, id_inst, est_grado, est_seccion) VALUES ('Nayda Luz','',4,'SEXTO','D');</v>
      </c>
    </row>
    <row r="140" spans="1:6">
      <c r="A140" t="s">
        <v>1393</v>
      </c>
      <c r="B140" t="s">
        <v>1859</v>
      </c>
      <c r="C140">
        <v>4</v>
      </c>
      <c r="D140" s="98" t="s">
        <v>20</v>
      </c>
      <c r="E140" t="s">
        <v>77</v>
      </c>
      <c r="F140" t="str">
        <f t="shared" si="2"/>
        <v>INSERT INTO estudiante (est_apell, est_name, id_inst, est_grado, est_seccion) VALUES ('ACCCHA COA','Yhulma Damaris',4,'SEXTO','E');</v>
      </c>
    </row>
    <row r="141" spans="1:6">
      <c r="A141" t="s">
        <v>1394</v>
      </c>
      <c r="B141" t="s">
        <v>1860</v>
      </c>
      <c r="C141">
        <v>4</v>
      </c>
      <c r="D141" s="98" t="s">
        <v>20</v>
      </c>
      <c r="E141" t="s">
        <v>77</v>
      </c>
      <c r="F141" t="str">
        <f t="shared" si="2"/>
        <v>INSERT INTO estudiante (est_apell, est_name, id_inst, est_grado, est_seccion) VALUES ('ALEMAN ALARCON','Susan Yaneth',4,'SEXTO','E');</v>
      </c>
    </row>
    <row r="142" spans="1:6">
      <c r="A142" t="s">
        <v>1395</v>
      </c>
      <c r="B142" t="s">
        <v>1861</v>
      </c>
      <c r="C142">
        <v>4</v>
      </c>
      <c r="D142" s="98" t="s">
        <v>20</v>
      </c>
      <c r="E142" t="s">
        <v>77</v>
      </c>
      <c r="F142" t="str">
        <f t="shared" si="2"/>
        <v>INSERT INTO estudiante (est_apell, est_name, id_inst, est_grado, est_seccion) VALUES ('CALSINA CALLIZANA','Jaquelin',4,'SEXTO','E');</v>
      </c>
    </row>
    <row r="143" spans="1:6">
      <c r="A143" t="s">
        <v>1396</v>
      </c>
      <c r="B143" t="s">
        <v>1862</v>
      </c>
      <c r="C143">
        <v>4</v>
      </c>
      <c r="D143" s="98" t="s">
        <v>20</v>
      </c>
      <c r="E143" t="s">
        <v>77</v>
      </c>
      <c r="F143" t="str">
        <f t="shared" si="2"/>
        <v>INSERT INTO estudiante (est_apell, est_name, id_inst, est_grado, est_seccion) VALUES ('CANO CCAMA','Yonatan Michel',4,'SEXTO','E');</v>
      </c>
    </row>
    <row r="144" spans="1:6">
      <c r="A144" t="s">
        <v>1397</v>
      </c>
      <c r="B144" t="s">
        <v>1863</v>
      </c>
      <c r="C144">
        <v>4</v>
      </c>
      <c r="D144" s="98" t="s">
        <v>20</v>
      </c>
      <c r="E144" t="s">
        <v>77</v>
      </c>
      <c r="F144" t="str">
        <f t="shared" si="2"/>
        <v>INSERT INTO estudiante (est_apell, est_name, id_inst, est_grado, est_seccion) VALUES ('CCORI GUTIERREZ','Josefernando',4,'SEXTO','E');</v>
      </c>
    </row>
    <row r="145" spans="1:6">
      <c r="A145" t="s">
        <v>1398</v>
      </c>
      <c r="B145" t="s">
        <v>1732</v>
      </c>
      <c r="C145">
        <v>4</v>
      </c>
      <c r="D145" s="98" t="s">
        <v>20</v>
      </c>
      <c r="E145" t="s">
        <v>77</v>
      </c>
      <c r="F145" t="str">
        <f t="shared" si="2"/>
        <v>INSERT INTO estudiante (est_apell, est_name, id_inst, est_grado, est_seccion) VALUES ('CHURA MAYHUA','Luis Fernando',4,'SEXTO','E');</v>
      </c>
    </row>
    <row r="146" spans="1:6">
      <c r="A146" t="s">
        <v>1399</v>
      </c>
      <c r="B146" t="s">
        <v>1864</v>
      </c>
      <c r="C146">
        <v>4</v>
      </c>
      <c r="D146" s="98" t="s">
        <v>20</v>
      </c>
      <c r="E146" t="s">
        <v>77</v>
      </c>
      <c r="F146" t="str">
        <f t="shared" si="2"/>
        <v>INSERT INTO estudiante (est_apell, est_name, id_inst, est_grado, est_seccion) VALUES ('CONDORIO QUISPE','Bladimir Nicanor',4,'SEXTO','E');</v>
      </c>
    </row>
    <row r="147" spans="1:6">
      <c r="A147" t="s">
        <v>1400</v>
      </c>
      <c r="B147" t="s">
        <v>1865</v>
      </c>
      <c r="C147">
        <v>4</v>
      </c>
      <c r="D147" s="98" t="s">
        <v>20</v>
      </c>
      <c r="E147" t="s">
        <v>77</v>
      </c>
      <c r="F147" t="str">
        <f t="shared" si="2"/>
        <v>INSERT INTO estudiante (est_apell, est_name, id_inst, est_grado, est_seccion) VALUES ('FLORES GUTIERREZ','Neyli Shomara',4,'SEXTO','E');</v>
      </c>
    </row>
    <row r="148" spans="1:6">
      <c r="A148" t="s">
        <v>1866</v>
      </c>
      <c r="B148" t="s">
        <v>1867</v>
      </c>
      <c r="C148">
        <v>4</v>
      </c>
      <c r="D148" s="98" t="s">
        <v>20</v>
      </c>
      <c r="E148" t="s">
        <v>77</v>
      </c>
      <c r="F148" t="str">
        <f t="shared" si="2"/>
        <v>INSERT INTO estudiante (est_apell, est_name, id_inst, est_grado, est_seccion) VALUES ('GARATE DE','LA FLOR Blanca Flor',4,'SEXTO','E');</v>
      </c>
    </row>
    <row r="149" spans="1:6">
      <c r="A149" t="s">
        <v>1401</v>
      </c>
      <c r="B149" t="s">
        <v>1868</v>
      </c>
      <c r="C149">
        <v>4</v>
      </c>
      <c r="D149" s="98" t="s">
        <v>20</v>
      </c>
      <c r="E149" t="s">
        <v>77</v>
      </c>
      <c r="F149" t="str">
        <f t="shared" si="2"/>
        <v>INSERT INTO estudiante (est_apell, est_name, id_inst, est_grado, est_seccion) VALUES ('HUALLPA HUANCA','Juan Carlos',4,'SEXTO','E');</v>
      </c>
    </row>
    <row r="150" spans="1:6">
      <c r="A150" t="s">
        <v>1402</v>
      </c>
      <c r="B150" t="s">
        <v>1869</v>
      </c>
      <c r="C150">
        <v>4</v>
      </c>
      <c r="D150" s="98" t="s">
        <v>20</v>
      </c>
      <c r="E150" t="s">
        <v>77</v>
      </c>
      <c r="F150" t="str">
        <f t="shared" si="2"/>
        <v>INSERT INTO estudiante (est_apell, est_name, id_inst, est_grado, est_seccion) VALUES ('MENDOZA BORNAS','Teves',4,'SEXTO','E');</v>
      </c>
    </row>
    <row r="151" spans="1:6">
      <c r="A151" t="s">
        <v>1403</v>
      </c>
      <c r="B151" t="s">
        <v>1870</v>
      </c>
      <c r="C151">
        <v>4</v>
      </c>
      <c r="D151" s="98" t="s">
        <v>20</v>
      </c>
      <c r="E151" t="s">
        <v>77</v>
      </c>
      <c r="F151" t="str">
        <f t="shared" si="2"/>
        <v>INSERT INTO estudiante (est_apell, est_name, id_inst, est_grado, est_seccion) VALUES ('QUISPE YARESI','Jennyfer Gimena ',4,'SEXTO','E');</v>
      </c>
    </row>
    <row r="152" spans="1:6">
      <c r="A152" t="s">
        <v>1404</v>
      </c>
      <c r="B152" t="s">
        <v>1871</v>
      </c>
      <c r="C152">
        <v>4</v>
      </c>
      <c r="D152" s="98" t="s">
        <v>20</v>
      </c>
      <c r="E152" t="s">
        <v>77</v>
      </c>
      <c r="F152" t="str">
        <f t="shared" si="2"/>
        <v>INSERT INTO estudiante (est_apell, est_name, id_inst, est_grado, est_seccion) VALUES ('RAMOS QUISPE','Belinda',4,'SEXTO','E');</v>
      </c>
    </row>
    <row r="153" spans="1:6">
      <c r="A153" t="s">
        <v>1405</v>
      </c>
      <c r="B153" t="s">
        <v>1872</v>
      </c>
      <c r="C153">
        <v>4</v>
      </c>
      <c r="D153" s="98" t="s">
        <v>20</v>
      </c>
      <c r="E153" t="s">
        <v>77</v>
      </c>
      <c r="F153" t="str">
        <f t="shared" si="2"/>
        <v>INSERT INTO estudiante (est_apell, est_name, id_inst, est_grado, est_seccion) VALUES ('SALGADO HUAMAN','Shyrley Danaee',4,'SEXTO','E');</v>
      </c>
    </row>
    <row r="154" spans="1:6">
      <c r="A154" t="s">
        <v>1406</v>
      </c>
      <c r="B154" t="s">
        <v>1873</v>
      </c>
      <c r="C154">
        <v>4</v>
      </c>
      <c r="D154" s="98" t="s">
        <v>20</v>
      </c>
      <c r="E154" t="s">
        <v>77</v>
      </c>
      <c r="F154" t="str">
        <f t="shared" si="2"/>
        <v>INSERT INTO estudiante (est_apell, est_name, id_inst, est_grado, est_seccion) VALUES ('SANCA GUZMAB','Yeison Michel',4,'SEXTO','E');</v>
      </c>
    </row>
    <row r="155" spans="1:6">
      <c r="A155" t="s">
        <v>1407</v>
      </c>
      <c r="B155" t="s">
        <v>1874</v>
      </c>
      <c r="C155">
        <v>4</v>
      </c>
      <c r="D155" s="98" t="s">
        <v>20</v>
      </c>
      <c r="E155" t="s">
        <v>77</v>
      </c>
      <c r="F155" t="str">
        <f t="shared" si="2"/>
        <v>INSERT INTO estudiante (est_apell, est_name, id_inst, est_grado, est_seccion) VALUES ('SONCCO PUMAQUISPE','Yaquelin',4,'SEXTO','E');</v>
      </c>
    </row>
    <row r="156" spans="1:6">
      <c r="A156" t="s">
        <v>1408</v>
      </c>
      <c r="B156" t="s">
        <v>1875</v>
      </c>
      <c r="C156">
        <v>4</v>
      </c>
      <c r="D156" s="98" t="s">
        <v>20</v>
      </c>
      <c r="E156" t="s">
        <v>77</v>
      </c>
      <c r="F156" t="str">
        <f t="shared" si="2"/>
        <v>INSERT INTO estudiante (est_apell, est_name, id_inst, est_grado, est_seccion) VALUES ('TACCA FLORES','Cliver Eriks',4,'SEXTO','E');</v>
      </c>
    </row>
    <row r="157" spans="1:6">
      <c r="A157" t="s">
        <v>1409</v>
      </c>
      <c r="B157" t="s">
        <v>1876</v>
      </c>
      <c r="C157">
        <v>4</v>
      </c>
      <c r="D157" s="98" t="s">
        <v>20</v>
      </c>
      <c r="E157" t="s">
        <v>77</v>
      </c>
      <c r="F157" t="str">
        <f t="shared" si="2"/>
        <v>INSERT INTO estudiante (est_apell, est_name, id_inst, est_grado, est_seccion) VALUES ('TITO PACCO','Nionel',4,'SEXTO','E');</v>
      </c>
    </row>
    <row r="158" spans="1:6">
      <c r="A158" t="s">
        <v>1410</v>
      </c>
      <c r="B158" t="s">
        <v>1877</v>
      </c>
      <c r="C158">
        <v>4</v>
      </c>
      <c r="D158" s="98" t="s">
        <v>20</v>
      </c>
      <c r="E158" t="s">
        <v>77</v>
      </c>
      <c r="F158" t="str">
        <f t="shared" si="2"/>
        <v>INSERT INTO estudiante (est_apell, est_name, id_inst, est_grado, est_seccion) VALUES ('YARESI PUMAQUISPE','Gendia',4,'SEXTO','E');</v>
      </c>
    </row>
    <row r="159" spans="1:6">
      <c r="A159" t="s">
        <v>1411</v>
      </c>
      <c r="B159" t="s">
        <v>1878</v>
      </c>
      <c r="C159">
        <v>4</v>
      </c>
      <c r="D159" s="98" t="s">
        <v>20</v>
      </c>
      <c r="E159" t="s">
        <v>81</v>
      </c>
      <c r="F159" t="str">
        <f t="shared" si="2"/>
        <v>INSERT INTO estudiante (est_apell, est_name, id_inst, est_grado, est_seccion) VALUES ('ANDRADE MAMANI','Shantal Katerine ',4,'SEXTO','F');</v>
      </c>
    </row>
    <row r="160" spans="1:6">
      <c r="A160" t="s">
        <v>1412</v>
      </c>
      <c r="B160" t="s">
        <v>1879</v>
      </c>
      <c r="C160">
        <v>4</v>
      </c>
      <c r="D160" s="98" t="s">
        <v>20</v>
      </c>
      <c r="E160" t="s">
        <v>81</v>
      </c>
      <c r="F160" t="str">
        <f t="shared" si="2"/>
        <v>INSERT INTO estudiante (est_apell, est_name, id_inst, est_grado, est_seccion) VALUES ('CCUNO VILCA','Aldair Fernando',4,'SEXTO','F');</v>
      </c>
    </row>
    <row r="161" spans="1:6">
      <c r="A161" t="s">
        <v>1413</v>
      </c>
      <c r="B161" t="s">
        <v>1880</v>
      </c>
      <c r="C161">
        <v>4</v>
      </c>
      <c r="D161" s="98" t="s">
        <v>20</v>
      </c>
      <c r="E161" t="s">
        <v>81</v>
      </c>
      <c r="F161" t="str">
        <f t="shared" si="2"/>
        <v>INSERT INTO estudiante (est_apell, est_name, id_inst, est_grado, est_seccion) VALUES ('CHOQUEHUANCA HUAMAN','Angel Raul',4,'SEXTO','F');</v>
      </c>
    </row>
    <row r="162" spans="1:6">
      <c r="A162" t="s">
        <v>1414</v>
      </c>
      <c r="B162" t="s">
        <v>1881</v>
      </c>
      <c r="C162">
        <v>4</v>
      </c>
      <c r="D162" s="98" t="s">
        <v>20</v>
      </c>
      <c r="E162" t="s">
        <v>81</v>
      </c>
      <c r="F162" t="str">
        <f t="shared" si="2"/>
        <v>INSERT INTO estudiante (est_apell, est_name, id_inst, est_grado, est_seccion) VALUES ('CHUMBILLA ESENARRO','Roy Rivaldo ',4,'SEXTO','F');</v>
      </c>
    </row>
    <row r="163" spans="1:6">
      <c r="A163" t="s">
        <v>1415</v>
      </c>
      <c r="B163" t="s">
        <v>1882</v>
      </c>
      <c r="C163">
        <v>4</v>
      </c>
      <c r="D163" s="98" t="s">
        <v>20</v>
      </c>
      <c r="E163" t="s">
        <v>81</v>
      </c>
      <c r="F163" t="str">
        <f t="shared" si="2"/>
        <v>INSERT INTO estudiante (est_apell, est_name, id_inst, est_grado, est_seccion) VALUES ('CONDORI CANAZA','Yissell Alexandra ',4,'SEXTO','F');</v>
      </c>
    </row>
    <row r="164" spans="1:6">
      <c r="A164" t="s">
        <v>1416</v>
      </c>
      <c r="B164" t="s">
        <v>1883</v>
      </c>
      <c r="C164">
        <v>4</v>
      </c>
      <c r="D164" s="98" t="s">
        <v>20</v>
      </c>
      <c r="E164" t="s">
        <v>81</v>
      </c>
      <c r="F164" t="str">
        <f t="shared" si="2"/>
        <v>INSERT INTO estudiante (est_apell, est_name, id_inst, est_grado, est_seccion) VALUES ('CONDORI MUÑOZ','Exon Maycol',4,'SEXTO','F');</v>
      </c>
    </row>
    <row r="165" spans="1:6">
      <c r="A165" t="s">
        <v>1337</v>
      </c>
      <c r="B165" t="s">
        <v>1884</v>
      </c>
      <c r="C165">
        <v>4</v>
      </c>
      <c r="D165" s="98" t="s">
        <v>20</v>
      </c>
      <c r="E165" t="s">
        <v>81</v>
      </c>
      <c r="F165" t="str">
        <f t="shared" si="2"/>
        <v>INSERT INTO estudiante (est_apell, est_name, id_inst, est_grado, est_seccion) VALUES ('CONDORI VILCA','Percy Ivan',4,'SEXTO','F');</v>
      </c>
    </row>
    <row r="166" spans="1:6">
      <c r="A166" t="s">
        <v>1417</v>
      </c>
      <c r="B166" t="s">
        <v>1885</v>
      </c>
      <c r="C166">
        <v>4</v>
      </c>
      <c r="D166" s="98" t="s">
        <v>20</v>
      </c>
      <c r="E166" t="s">
        <v>81</v>
      </c>
      <c r="F166" t="str">
        <f t="shared" si="2"/>
        <v>INSERT INTO estudiante (est_apell, est_name, id_inst, est_grado, est_seccion) VALUES ('HUAMAN TITO','Mary Cielo ',4,'SEXTO','F');</v>
      </c>
    </row>
    <row r="167" spans="1:6">
      <c r="A167" t="s">
        <v>1418</v>
      </c>
      <c r="B167" t="s">
        <v>1886</v>
      </c>
      <c r="C167">
        <v>4</v>
      </c>
      <c r="D167" s="98" t="s">
        <v>20</v>
      </c>
      <c r="E167" t="s">
        <v>81</v>
      </c>
      <c r="F167" t="str">
        <f t="shared" si="2"/>
        <v>INSERT INTO estudiante (est_apell, est_name, id_inst, est_grado, est_seccion) VALUES ('HUMALLA QUISPE','Edwar Jheron ',4,'SEXTO','F');</v>
      </c>
    </row>
    <row r="168" spans="1:6">
      <c r="A168" t="s">
        <v>1419</v>
      </c>
      <c r="B168" t="s">
        <v>1887</v>
      </c>
      <c r="C168">
        <v>4</v>
      </c>
      <c r="D168" s="98" t="s">
        <v>20</v>
      </c>
      <c r="E168" t="s">
        <v>81</v>
      </c>
      <c r="F168" t="str">
        <f t="shared" si="2"/>
        <v>INSERT INTO estudiante (est_apell, est_name, id_inst, est_grado, est_seccion) VALUES ('LIMACHE FLORES','Lizbeth Thania',4,'SEXTO','F');</v>
      </c>
    </row>
    <row r="169" spans="1:6">
      <c r="A169" t="s">
        <v>1420</v>
      </c>
      <c r="B169" t="s">
        <v>1888</v>
      </c>
      <c r="C169">
        <v>4</v>
      </c>
      <c r="D169" s="98" t="s">
        <v>20</v>
      </c>
      <c r="E169" t="s">
        <v>81</v>
      </c>
      <c r="F169" t="str">
        <f t="shared" si="2"/>
        <v>INSERT INTO estudiante (est_apell, est_name, id_inst, est_grado, est_seccion) VALUES ('PUMA PELAEZ','Adalid Osniel ',4,'SEXTO','F');</v>
      </c>
    </row>
    <row r="170" spans="1:6">
      <c r="A170" t="s">
        <v>1421</v>
      </c>
      <c r="B170" t="s">
        <v>1889</v>
      </c>
      <c r="C170">
        <v>4</v>
      </c>
      <c r="D170" s="98" t="s">
        <v>20</v>
      </c>
      <c r="E170" t="s">
        <v>81</v>
      </c>
      <c r="F170" t="str">
        <f t="shared" si="2"/>
        <v>INSERT INTO estudiante (est_apell, est_name, id_inst, est_grado, est_seccion) VALUES ('QUISPE CENTENO','Susan Mayte ',4,'SEXTO','F');</v>
      </c>
    </row>
    <row r="171" spans="1:6">
      <c r="A171" t="s">
        <v>1422</v>
      </c>
      <c r="B171" t="s">
        <v>1890</v>
      </c>
      <c r="C171">
        <v>4</v>
      </c>
      <c r="D171" s="98" t="s">
        <v>20</v>
      </c>
      <c r="E171" t="s">
        <v>81</v>
      </c>
      <c r="F171" t="str">
        <f t="shared" si="2"/>
        <v>INSERT INTO estudiante (est_apell, est_name, id_inst, est_grado, est_seccion) VALUES ('QUISPE HUALLA','Adeliz Nayely ',4,'SEXTO','F');</v>
      </c>
    </row>
    <row r="172" spans="1:6">
      <c r="A172" t="s">
        <v>1423</v>
      </c>
      <c r="B172" t="s">
        <v>1891</v>
      </c>
      <c r="C172">
        <v>4</v>
      </c>
      <c r="D172" s="98" t="s">
        <v>20</v>
      </c>
      <c r="E172" t="s">
        <v>81</v>
      </c>
      <c r="F172" t="str">
        <f t="shared" si="2"/>
        <v>INSERT INTO estudiante (est_apell, est_name, id_inst, est_grado, est_seccion) VALUES ('QUISPE QUISPE','Vivian Griss',4,'SEXTO','F');</v>
      </c>
    </row>
    <row r="173" spans="1:6">
      <c r="A173" t="s">
        <v>1424</v>
      </c>
      <c r="B173" t="s">
        <v>1892</v>
      </c>
      <c r="C173">
        <v>4</v>
      </c>
      <c r="D173" s="98" t="s">
        <v>20</v>
      </c>
      <c r="E173" t="s">
        <v>81</v>
      </c>
      <c r="F173" t="str">
        <f t="shared" si="2"/>
        <v>INSERT INTO estudiante (est_apell, est_name, id_inst, est_grado, est_seccion) VALUES ('QUISPE TORDOYA','Juvenal Davis ',4,'SEXTO','F');</v>
      </c>
    </row>
    <row r="174" spans="1:6">
      <c r="A174" t="s">
        <v>1425</v>
      </c>
      <c r="B174" t="s">
        <v>1893</v>
      </c>
      <c r="C174">
        <v>4</v>
      </c>
      <c r="D174" s="98" t="s">
        <v>20</v>
      </c>
      <c r="E174" t="s">
        <v>81</v>
      </c>
      <c r="F174" t="str">
        <f t="shared" si="2"/>
        <v>INSERT INTO estudiante (est_apell, est_name, id_inst, est_grado, est_seccion) VALUES ('RODRIGUEZ MUÑOZ','Analy Gimena',4,'SEXTO','F');</v>
      </c>
    </row>
    <row r="175" spans="1:6">
      <c r="A175" t="s">
        <v>1426</v>
      </c>
      <c r="B175" t="s">
        <v>1894</v>
      </c>
      <c r="C175">
        <v>4</v>
      </c>
      <c r="D175" s="98" t="s">
        <v>20</v>
      </c>
      <c r="E175" t="s">
        <v>81</v>
      </c>
      <c r="F175" t="str">
        <f t="shared" si="2"/>
        <v>INSERT INTO estudiante (est_apell, est_name, id_inst, est_grado, est_seccion) VALUES ('SAYHUA CHURA','Wilber David ',4,'SEXTO','F');</v>
      </c>
    </row>
    <row r="176" spans="1:6">
      <c r="A176" t="s">
        <v>1427</v>
      </c>
      <c r="B176" t="s">
        <v>1895</v>
      </c>
      <c r="C176">
        <v>4</v>
      </c>
      <c r="D176" s="98" t="s">
        <v>20</v>
      </c>
      <c r="E176" t="s">
        <v>81</v>
      </c>
      <c r="F176" t="str">
        <f t="shared" si="2"/>
        <v>INSERT INTO estudiante (est_apell, est_name, id_inst, est_grado, est_seccion) VALUES ('SOLORZANO HUARSAYA','Flor De Maria ',4,'SEXTO','F');</v>
      </c>
    </row>
    <row r="177" spans="1:6">
      <c r="A177" t="s">
        <v>1428</v>
      </c>
      <c r="B177" t="s">
        <v>1896</v>
      </c>
      <c r="C177">
        <v>4</v>
      </c>
      <c r="D177" s="98" t="s">
        <v>20</v>
      </c>
      <c r="E177" t="s">
        <v>81</v>
      </c>
      <c r="F177" t="str">
        <f t="shared" si="2"/>
        <v>INSERT INTO estudiante (est_apell, est_name, id_inst, est_grado, est_seccion) VALUES ('TACURI TORRICO','Yusidey Yanelis ',4,'SEXTO','F');</v>
      </c>
    </row>
    <row r="178" spans="1:6">
      <c r="A178" t="s">
        <v>1429</v>
      </c>
      <c r="B178" t="s">
        <v>1897</v>
      </c>
      <c r="C178">
        <v>4</v>
      </c>
      <c r="D178" s="98" t="s">
        <v>20</v>
      </c>
      <c r="E178" t="s">
        <v>81</v>
      </c>
      <c r="F178" t="str">
        <f t="shared" si="2"/>
        <v>INSERT INTO estudiante (est_apell, est_name, id_inst, est_grado, est_seccion) VALUES ('TORREBLANCA LIMACHE','Vicki ',4,'SEXTO','F');</v>
      </c>
    </row>
    <row r="179" spans="1:6">
      <c r="A179" t="s">
        <v>1391</v>
      </c>
      <c r="B179" t="s">
        <v>1898</v>
      </c>
      <c r="C179">
        <v>4</v>
      </c>
      <c r="D179" s="98" t="s">
        <v>20</v>
      </c>
      <c r="E179" t="s">
        <v>81</v>
      </c>
      <c r="F179" t="str">
        <f t="shared" si="2"/>
        <v>INSERT INTO estudiante (est_apell, est_name, id_inst, est_grado, est_seccion) VALUES ('VILCA MAMANI','Kevin Yasmani ',4,'SEXTO','F');</v>
      </c>
    </row>
    <row r="180" spans="1:6">
      <c r="A180" t="s">
        <v>1430</v>
      </c>
      <c r="B180" t="s">
        <v>1899</v>
      </c>
      <c r="C180">
        <v>4</v>
      </c>
      <c r="D180" s="98" t="s">
        <v>20</v>
      </c>
      <c r="E180" t="s">
        <v>81</v>
      </c>
      <c r="F180" t="str">
        <f t="shared" si="2"/>
        <v>INSERT INTO estudiante (est_apell, est_name, id_inst, est_grado, est_seccion) VALUES ('YUCRA SAYA','Jordhy Axel ',4,'SEXTO','F');</v>
      </c>
    </row>
    <row r="181" spans="1:6">
      <c r="A181" t="s">
        <v>1900</v>
      </c>
      <c r="B181" t="s">
        <v>1901</v>
      </c>
      <c r="C181">
        <v>5</v>
      </c>
      <c r="D181" s="98" t="s">
        <v>20</v>
      </c>
      <c r="E181" t="s">
        <v>54</v>
      </c>
      <c r="F181" t="str">
        <f t="shared" si="2"/>
        <v>INSERT INTO estudiante (est_apell, est_name, id_inst, est_grado, est_seccion) VALUES ('ARIZACA LIMACHELuz','Evely',5,'SEXTO','A');</v>
      </c>
    </row>
    <row r="182" spans="1:6">
      <c r="A182" t="s">
        <v>1902</v>
      </c>
      <c r="B182" t="s">
        <v>1431</v>
      </c>
      <c r="C182">
        <v>5</v>
      </c>
      <c r="D182" s="98" t="s">
        <v>20</v>
      </c>
      <c r="E182" t="s">
        <v>54</v>
      </c>
      <c r="F182" t="str">
        <f t="shared" si="2"/>
        <v>INSERT INTO estudiante (est_apell, est_name, id_inst, est_grado, est_seccion) VALUES ('BERROCAL YAPO','Jose joel',5,'SEXTO','A');</v>
      </c>
    </row>
    <row r="183" spans="1:6">
      <c r="A183" t="s">
        <v>1432</v>
      </c>
      <c r="B183" t="s">
        <v>1433</v>
      </c>
      <c r="C183">
        <v>5</v>
      </c>
      <c r="D183" s="98" t="s">
        <v>20</v>
      </c>
      <c r="E183" t="s">
        <v>54</v>
      </c>
      <c r="F183" t="str">
        <f t="shared" si="2"/>
        <v>INSERT INTO estudiante (est_apell, est_name, id_inst, est_grado, est_seccion) VALUES ('FLORES OBLITAS','Meliza',5,'SEXTO','A');</v>
      </c>
    </row>
    <row r="184" spans="1:6">
      <c r="A184" t="s">
        <v>1903</v>
      </c>
      <c r="B184" t="s">
        <v>1904</v>
      </c>
      <c r="C184">
        <v>5</v>
      </c>
      <c r="D184" s="98" t="s">
        <v>20</v>
      </c>
      <c r="E184" t="s">
        <v>54</v>
      </c>
      <c r="F184" t="str">
        <f t="shared" si="2"/>
        <v>INSERT INTO estudiante (est_apell, est_name, id_inst, est_grado, est_seccion) VALUES ('HACCA CONDORPOCCOJosue','Misael',5,'SEXTO','A');</v>
      </c>
    </row>
    <row r="185" spans="1:6">
      <c r="A185" t="s">
        <v>1905</v>
      </c>
      <c r="B185" t="s">
        <v>1434</v>
      </c>
      <c r="C185">
        <v>5</v>
      </c>
      <c r="D185" s="98" t="s">
        <v>20</v>
      </c>
      <c r="E185" t="s">
        <v>54</v>
      </c>
      <c r="F185" t="str">
        <f t="shared" si="2"/>
        <v>INSERT INTO estudiante (est_apell, est_name, id_inst, est_grado, est_seccion) VALUES ('HACCA MARRON','Mirian Nayaely',5,'SEXTO','A');</v>
      </c>
    </row>
    <row r="186" spans="1:6">
      <c r="A186" t="s">
        <v>1906</v>
      </c>
      <c r="B186" t="s">
        <v>1435</v>
      </c>
      <c r="C186">
        <v>5</v>
      </c>
      <c r="D186" s="98" t="s">
        <v>20</v>
      </c>
      <c r="E186" t="s">
        <v>54</v>
      </c>
      <c r="F186" t="str">
        <f t="shared" si="2"/>
        <v>INSERT INTO estudiante (est_apell, est_name, id_inst, est_grado, est_seccion) VALUES ('HUAHAUSONCCO ARONI','Jhon Yasi',5,'SEXTO','A');</v>
      </c>
    </row>
    <row r="187" spans="1:6">
      <c r="A187" t="s">
        <v>1436</v>
      </c>
      <c r="B187" t="s">
        <v>1437</v>
      </c>
      <c r="C187">
        <v>5</v>
      </c>
      <c r="D187" s="98" t="s">
        <v>20</v>
      </c>
      <c r="E187" t="s">
        <v>54</v>
      </c>
      <c r="F187" t="str">
        <f t="shared" si="2"/>
        <v>INSERT INTO estudiante (est_apell, est_name, id_inst, est_grado, est_seccion) VALUES ('LIMACHE MARRON','Nelsa Emerita',5,'SEXTO','A');</v>
      </c>
    </row>
    <row r="188" spans="1:6">
      <c r="A188" t="s">
        <v>1438</v>
      </c>
      <c r="B188" t="s">
        <v>1439</v>
      </c>
      <c r="C188">
        <v>5</v>
      </c>
      <c r="D188" s="98" t="s">
        <v>20</v>
      </c>
      <c r="E188" t="s">
        <v>54</v>
      </c>
      <c r="F188" t="str">
        <f t="shared" si="2"/>
        <v>INSERT INTO estudiante (est_apell, est_name, id_inst, est_grado, est_seccion) VALUES ('lIMACHE MARRON','Sanny Emma',5,'SEXTO','A');</v>
      </c>
    </row>
    <row r="189" spans="1:6">
      <c r="A189" t="s">
        <v>1440</v>
      </c>
      <c r="B189" t="s">
        <v>1441</v>
      </c>
      <c r="C189">
        <v>5</v>
      </c>
      <c r="D189" s="98" t="s">
        <v>20</v>
      </c>
      <c r="E189" t="s">
        <v>54</v>
      </c>
      <c r="F189" t="str">
        <f t="shared" si="2"/>
        <v>INSERT INTO estudiante (est_apell, est_name, id_inst, est_grado, est_seccion) VALUES ('LIMACHE PERALES','Lucy Thania',5,'SEXTO','A');</v>
      </c>
    </row>
    <row r="190" spans="1:6">
      <c r="A190" t="s">
        <v>1907</v>
      </c>
      <c r="B190" t="s">
        <v>1908</v>
      </c>
      <c r="C190">
        <v>5</v>
      </c>
      <c r="D190" s="98" t="s">
        <v>20</v>
      </c>
      <c r="E190" t="s">
        <v>54</v>
      </c>
      <c r="F190" t="str">
        <f t="shared" si="2"/>
        <v>INSERT INTO estudiante (est_apell, est_name, id_inst, est_grado, est_seccion) VALUES ('MONRROY MAMANIYandel','Roly',5,'SEXTO','A');</v>
      </c>
    </row>
    <row r="191" spans="1:6">
      <c r="A191" t="s">
        <v>1909</v>
      </c>
      <c r="B191" t="s">
        <v>1910</v>
      </c>
      <c r="C191">
        <v>5</v>
      </c>
      <c r="D191" s="98" t="s">
        <v>20</v>
      </c>
      <c r="E191" t="s">
        <v>54</v>
      </c>
      <c r="F191" t="str">
        <f t="shared" si="2"/>
        <v>INSERT INTO estudiante (est_apell, est_name, id_inst, est_grado, est_seccion) VALUES ('PAMPA CAHUANAAlicia','Lisbeth',5,'SEXTO','A');</v>
      </c>
    </row>
    <row r="192" spans="1:6">
      <c r="A192" t="s">
        <v>1442</v>
      </c>
      <c r="B192" t="s">
        <v>1443</v>
      </c>
      <c r="C192">
        <v>5</v>
      </c>
      <c r="D192" s="98" t="s">
        <v>20</v>
      </c>
      <c r="E192" t="s">
        <v>54</v>
      </c>
      <c r="F192" t="str">
        <f t="shared" si="2"/>
        <v>INSERT INTO estudiante (est_apell, est_name, id_inst, est_grado, est_seccion) VALUES ('PAMPA LIMACHE','Sunmerly',5,'SEXTO','A');</v>
      </c>
    </row>
    <row r="193" spans="1:6">
      <c r="A193" t="s">
        <v>1444</v>
      </c>
      <c r="B193" t="s">
        <v>1445</v>
      </c>
      <c r="C193">
        <v>5</v>
      </c>
      <c r="D193" s="98" t="s">
        <v>20</v>
      </c>
      <c r="E193" t="s">
        <v>54</v>
      </c>
      <c r="F193" t="str">
        <f t="shared" si="2"/>
        <v>INSERT INTO estudiante (est_apell, est_name, id_inst, est_grado, est_seccion) VALUES ('SONCCO QUISPE','Aldair Dickson',5,'SEXTO','A');</v>
      </c>
    </row>
    <row r="194" spans="1:6">
      <c r="A194" t="s">
        <v>1446</v>
      </c>
      <c r="B194" t="s">
        <v>1447</v>
      </c>
      <c r="C194">
        <v>5</v>
      </c>
      <c r="D194" s="98" t="s">
        <v>20</v>
      </c>
      <c r="E194" t="s">
        <v>54</v>
      </c>
      <c r="F194" t="str">
        <f t="shared" si="2"/>
        <v>INSERT INTO estudiante (est_apell, est_name, id_inst, est_grado, est_seccion) VALUES ('YEPEZ LAYME','Jhambyk antohony',5,'SEXTO','A');</v>
      </c>
    </row>
    <row r="195" spans="1:6">
      <c r="A195" t="s">
        <v>1448</v>
      </c>
      <c r="B195" t="s">
        <v>1911</v>
      </c>
      <c r="C195">
        <v>6</v>
      </c>
      <c r="D195" s="98" t="s">
        <v>20</v>
      </c>
      <c r="E195" t="s">
        <v>30</v>
      </c>
      <c r="F195" t="str">
        <f t="shared" ref="F195:F258" si="3">CONCATENATE("INSERT INTO estudiante (est_apell, est_name, id_inst, est_grado, est_seccion) VALUES (","'",A195,"'",",","'",B195,"'",",",C195,",","'",D195,"'",",","'",E195,"'",");")</f>
        <v>INSERT INTO estudiante (est_apell, est_name, id_inst, est_grado, est_seccion) VALUES ('QUISPE QUISPECONDORI','Jayer',6,'SEXTO','ÚNICA');</v>
      </c>
    </row>
    <row r="196" spans="1:6">
      <c r="A196" t="s">
        <v>1449</v>
      </c>
      <c r="B196" t="s">
        <v>1912</v>
      </c>
      <c r="C196">
        <v>6</v>
      </c>
      <c r="D196" s="98" t="s">
        <v>20</v>
      </c>
      <c r="E196" t="s">
        <v>30</v>
      </c>
      <c r="F196" t="str">
        <f t="shared" si="3"/>
        <v>INSERT INTO estudiante (est_apell, est_name, id_inst, est_grado, est_seccion) VALUES ('SOLORZANO TACORA','Neymar Eddy',6,'SEXTO','ÚNICA');</v>
      </c>
    </row>
    <row r="197" spans="1:6">
      <c r="A197" t="s">
        <v>1450</v>
      </c>
      <c r="B197" t="s">
        <v>1913</v>
      </c>
      <c r="C197">
        <v>6</v>
      </c>
      <c r="D197" s="98" t="s">
        <v>20</v>
      </c>
      <c r="E197" t="s">
        <v>30</v>
      </c>
      <c r="F197" t="str">
        <f t="shared" si="3"/>
        <v>INSERT INTO estudiante (est_apell, est_name, id_inst, est_grado, est_seccion) VALUES ('SONCCO APAZA','Carlos Yoel',6,'SEXTO','ÚNICA');</v>
      </c>
    </row>
    <row r="198" spans="1:6">
      <c r="A198" t="s">
        <v>1451</v>
      </c>
      <c r="B198" t="s">
        <v>1914</v>
      </c>
      <c r="C198">
        <v>6</v>
      </c>
      <c r="D198" s="98" t="s">
        <v>20</v>
      </c>
      <c r="E198" t="s">
        <v>30</v>
      </c>
      <c r="F198" t="str">
        <f t="shared" si="3"/>
        <v>INSERT INTO estudiante (est_apell, est_name, id_inst, est_grado, est_seccion) VALUES ('SURCO PACHA','Yeferson',6,'SEXTO','ÚNICA');</v>
      </c>
    </row>
    <row r="199" spans="1:6">
      <c r="A199" t="s">
        <v>1452</v>
      </c>
      <c r="B199" t="s">
        <v>1915</v>
      </c>
      <c r="C199">
        <v>6</v>
      </c>
      <c r="D199" s="98" t="s">
        <v>20</v>
      </c>
      <c r="E199" t="s">
        <v>30</v>
      </c>
      <c r="F199" t="str">
        <f t="shared" si="3"/>
        <v>INSERT INTO estudiante (est_apell, est_name, id_inst, est_grado, est_seccion) VALUES ('TAPIA QUISPE','Lexmy Yarita',6,'SEXTO','ÚNICA');</v>
      </c>
    </row>
    <row r="200" spans="1:6">
      <c r="A200" t="s">
        <v>1453</v>
      </c>
      <c r="B200" t="s">
        <v>1916</v>
      </c>
      <c r="C200">
        <v>6</v>
      </c>
      <c r="D200" s="98" t="s">
        <v>20</v>
      </c>
      <c r="E200" t="s">
        <v>30</v>
      </c>
      <c r="F200" t="str">
        <f t="shared" si="3"/>
        <v>INSERT INTO estudiante (est_apell, est_name, id_inst, est_grado, est_seccion) VALUES ('VALERIANO TAPIA','Kenyi Yeferson',6,'SEXTO','ÚNICA');</v>
      </c>
    </row>
    <row r="201" spans="1:6">
      <c r="A201" t="s">
        <v>1473</v>
      </c>
      <c r="B201" t="s">
        <v>1917</v>
      </c>
      <c r="C201">
        <v>7</v>
      </c>
      <c r="D201" s="98" t="s">
        <v>20</v>
      </c>
      <c r="E201" t="s">
        <v>59</v>
      </c>
      <c r="F201" t="str">
        <f t="shared" si="3"/>
        <v>INSERT INTO estudiante (est_apell, est_name, id_inst, est_grado, est_seccion) VALUES ('VALERIANO MAMANI','SONIA ELIZABETH ',7,'SEXTO','B');</v>
      </c>
    </row>
    <row r="202" spans="1:6">
      <c r="A202" t="s">
        <v>1918</v>
      </c>
      <c r="B202" t="s">
        <v>1919</v>
      </c>
      <c r="C202">
        <v>7</v>
      </c>
      <c r="D202" s="98" t="s">
        <v>20</v>
      </c>
      <c r="E202" t="s">
        <v>54</v>
      </c>
      <c r="F202" t="str">
        <f t="shared" si="3"/>
        <v>INSERT INTO estudiante (est_apell, est_name, id_inst, est_grado, est_seccion) VALUES ('QUISPE QQUELCCALUIS','GABRIEL',7,'SEXTO','A');</v>
      </c>
    </row>
    <row r="203" spans="1:6">
      <c r="A203" t="s">
        <v>1920</v>
      </c>
      <c r="B203" t="s">
        <v>1921</v>
      </c>
      <c r="C203">
        <v>7</v>
      </c>
      <c r="D203" s="98" t="s">
        <v>20</v>
      </c>
      <c r="E203" t="s">
        <v>59</v>
      </c>
      <c r="F203" t="str">
        <f t="shared" si="3"/>
        <v>INSERT INTO estudiante (est_apell, est_name, id_inst, est_grado, est_seccion) VALUES ('QUISPE CALLOHUANCA','JHUNIOR SANTIAGO',7,'SEXTO','B');</v>
      </c>
    </row>
    <row r="204" spans="1:6">
      <c r="A204" t="s">
        <v>1468</v>
      </c>
      <c r="B204" t="s">
        <v>1469</v>
      </c>
      <c r="C204">
        <v>7</v>
      </c>
      <c r="D204" s="98" t="s">
        <v>20</v>
      </c>
      <c r="E204" t="s">
        <v>54</v>
      </c>
      <c r="F204" t="str">
        <f t="shared" si="3"/>
        <v>INSERT INTO estudiante (est_apell, est_name, id_inst, est_grado, est_seccion) VALUES ('QUISPE APAZA','ELIS ROSMERY',7,'SEXTO','A');</v>
      </c>
    </row>
    <row r="205" spans="1:6">
      <c r="A205" t="s">
        <v>1472</v>
      </c>
      <c r="B205" t="s">
        <v>1922</v>
      </c>
      <c r="C205">
        <v>7</v>
      </c>
      <c r="D205" s="98" t="s">
        <v>20</v>
      </c>
      <c r="E205" t="s">
        <v>59</v>
      </c>
      <c r="F205" t="str">
        <f t="shared" si="3"/>
        <v>INSERT INTO estudiante (est_apell, est_name, id_inst, est_grado, est_seccion) VALUES ('QUIRO CHUCHI','YHONNY YANDEL ',7,'SEXTO','B');</v>
      </c>
    </row>
    <row r="206" spans="1:6">
      <c r="A206" t="s">
        <v>1923</v>
      </c>
      <c r="B206" t="s">
        <v>1924</v>
      </c>
      <c r="C206">
        <v>7</v>
      </c>
      <c r="D206" s="98" t="s">
        <v>20</v>
      </c>
      <c r="E206" t="s">
        <v>59</v>
      </c>
      <c r="F206" t="str">
        <f t="shared" si="3"/>
        <v>INSERT INTO estudiante (est_apell, est_name, id_inst, est_grado, est_seccion) VALUES ('MERMA MAMANI',' YURYURIEL SHANEL ',7,'SEXTO','B');</v>
      </c>
    </row>
    <row r="207" spans="1:6">
      <c r="A207" t="s">
        <v>1466</v>
      </c>
      <c r="B207" t="s">
        <v>1467</v>
      </c>
      <c r="C207">
        <v>7</v>
      </c>
      <c r="D207" s="98" t="s">
        <v>20</v>
      </c>
      <c r="E207" t="s">
        <v>54</v>
      </c>
      <c r="F207" t="str">
        <f t="shared" si="3"/>
        <v>INSERT INTO estudiante (est_apell, est_name, id_inst, est_grado, est_seccion) VALUES ('MAMANI HUAHUASONCCO','JHON SAMUEL',7,'SEXTO','A');</v>
      </c>
    </row>
    <row r="208" spans="1:6">
      <c r="A208" t="s">
        <v>1925</v>
      </c>
      <c r="B208" t="s">
        <v>1633</v>
      </c>
      <c r="C208">
        <v>7</v>
      </c>
      <c r="D208" s="98" t="s">
        <v>20</v>
      </c>
      <c r="E208" t="s">
        <v>54</v>
      </c>
      <c r="F208" t="str">
        <f t="shared" si="3"/>
        <v>INSERT INTO estudiante (est_apell, est_name, id_inst, est_grado, est_seccion) VALUES ('MAMANI CHALLAPA','JOEL ANTONY',7,'SEXTO','A');</v>
      </c>
    </row>
    <row r="209" spans="1:6">
      <c r="A209" t="s">
        <v>1926</v>
      </c>
      <c r="B209" t="s">
        <v>1927</v>
      </c>
      <c r="C209">
        <v>7</v>
      </c>
      <c r="D209" s="98" t="s">
        <v>20</v>
      </c>
      <c r="E209" t="s">
        <v>59</v>
      </c>
      <c r="F209" t="str">
        <f t="shared" si="3"/>
        <v>INSERT INTO estudiante (est_apell, est_name, id_inst, est_grado, est_seccion) VALUES ('MAMANI CAHUANA','SAYURI KATERIN ',7,'SEXTO','B');</v>
      </c>
    </row>
    <row r="210" spans="1:6">
      <c r="A210" t="s">
        <v>1926</v>
      </c>
      <c r="B210" t="s">
        <v>1928</v>
      </c>
      <c r="C210">
        <v>7</v>
      </c>
      <c r="D210" s="98" t="s">
        <v>20</v>
      </c>
      <c r="E210" t="s">
        <v>59</v>
      </c>
      <c r="F210" t="str">
        <f t="shared" si="3"/>
        <v>INSERT INTO estudiante (est_apell, est_name, id_inst, est_grado, est_seccion) VALUES ('MAMANI CAHUANA','NATALY ROSA ',7,'SEXTO','B');</v>
      </c>
    </row>
    <row r="211" spans="1:6">
      <c r="A211" t="s">
        <v>1929</v>
      </c>
      <c r="B211" t="s">
        <v>1930</v>
      </c>
      <c r="C211">
        <v>7</v>
      </c>
      <c r="D211" s="98" t="s">
        <v>20</v>
      </c>
      <c r="E211" t="s">
        <v>59</v>
      </c>
      <c r="F211" t="str">
        <f t="shared" si="3"/>
        <v>INSERT INTO estudiante (est_apell, est_name, id_inst, est_grado, est_seccion) VALUES ('LUQUE CASTELLANOS','BIANCA NICOL',7,'SEXTO','B');</v>
      </c>
    </row>
    <row r="212" spans="1:6">
      <c r="A212" t="s">
        <v>1931</v>
      </c>
      <c r="B212" t="s">
        <v>1932</v>
      </c>
      <c r="C212">
        <v>7</v>
      </c>
      <c r="D212" s="98" t="s">
        <v>20</v>
      </c>
      <c r="E212" t="s">
        <v>54</v>
      </c>
      <c r="F212" t="str">
        <f t="shared" si="3"/>
        <v>INSERT INTO estudiante (est_apell, est_name, id_inst, est_grado, est_seccion) VALUES ('LAURA TURPOMIRIAN','MARIA FERNANDA',7,'SEXTO','A');</v>
      </c>
    </row>
    <row r="213" spans="1:6">
      <c r="A213" t="s">
        <v>1933</v>
      </c>
      <c r="B213" t="s">
        <v>1934</v>
      </c>
      <c r="C213">
        <v>7</v>
      </c>
      <c r="D213" s="98" t="s">
        <v>20</v>
      </c>
      <c r="E213" t="s">
        <v>54</v>
      </c>
      <c r="F213" t="str">
        <f t="shared" si="3"/>
        <v>INSERT INTO estudiante (est_apell, est_name, id_inst, est_grado, est_seccion) VALUES ('HUMALLA LOAYZAANGIE','PAMELA',7,'SEXTO','A');</v>
      </c>
    </row>
    <row r="214" spans="1:6">
      <c r="A214" t="s">
        <v>1464</v>
      </c>
      <c r="B214" t="s">
        <v>1465</v>
      </c>
      <c r="C214">
        <v>7</v>
      </c>
      <c r="D214" s="98" t="s">
        <v>20</v>
      </c>
      <c r="E214" t="s">
        <v>54</v>
      </c>
      <c r="F214" t="str">
        <f t="shared" si="3"/>
        <v>INSERT INTO estudiante (est_apell, est_name, id_inst, est_grado, est_seccion) VALUES ('HUMALLA CCANCCAPA','VALERIA ARACELY',7,'SEXTO','A');</v>
      </c>
    </row>
    <row r="215" spans="1:6">
      <c r="A215" t="s">
        <v>1462</v>
      </c>
      <c r="B215" t="s">
        <v>1463</v>
      </c>
      <c r="C215">
        <v>7</v>
      </c>
      <c r="D215" s="98" t="s">
        <v>20</v>
      </c>
      <c r="E215" t="s">
        <v>54</v>
      </c>
      <c r="F215" t="str">
        <f t="shared" si="3"/>
        <v>INSERT INTO estudiante (est_apell, est_name, id_inst, est_grado, est_seccion) VALUES ('HUMALLA CCAMA','SOL ANALY',7,'SEXTO','A');</v>
      </c>
    </row>
    <row r="216" spans="1:6">
      <c r="A216" t="s">
        <v>1460</v>
      </c>
      <c r="B216" t="s">
        <v>1461</v>
      </c>
      <c r="C216">
        <v>7</v>
      </c>
      <c r="D216" s="98" t="s">
        <v>20</v>
      </c>
      <c r="E216" t="s">
        <v>54</v>
      </c>
      <c r="F216" t="str">
        <f t="shared" si="3"/>
        <v>INSERT INTO estudiante (est_apell, est_name, id_inst, est_grado, est_seccion) VALUES ('HUARANCCA VILCA','LUZVY YONMY',7,'SEXTO','A');</v>
      </c>
    </row>
    <row r="217" spans="1:6">
      <c r="A217" t="s">
        <v>1458</v>
      </c>
      <c r="B217" t="s">
        <v>1459</v>
      </c>
      <c r="C217">
        <v>7</v>
      </c>
      <c r="D217" s="98" t="s">
        <v>20</v>
      </c>
      <c r="E217" t="s">
        <v>54</v>
      </c>
      <c r="F217" t="str">
        <f t="shared" si="3"/>
        <v>INSERT INTO estudiante (est_apell, est_name, id_inst, est_grado, est_seccion) VALUES ('GUTIERREZ MAMANI','MILDER',7,'SEXTO','A');</v>
      </c>
    </row>
    <row r="218" spans="1:6">
      <c r="A218" t="s">
        <v>1456</v>
      </c>
      <c r="B218" t="s">
        <v>1457</v>
      </c>
      <c r="C218">
        <v>7</v>
      </c>
      <c r="D218" s="98" t="s">
        <v>20</v>
      </c>
      <c r="E218" t="s">
        <v>54</v>
      </c>
      <c r="F218" t="str">
        <f t="shared" si="3"/>
        <v>INSERT INTO estudiante (est_apell, est_name, id_inst, est_grado, est_seccion) VALUES ('FARFAN ZOLOAGA','MIRIAN  MARITZA',7,'SEXTO','A');</v>
      </c>
    </row>
    <row r="219" spans="1:6">
      <c r="A219" t="s">
        <v>1935</v>
      </c>
      <c r="B219" t="s">
        <v>1936</v>
      </c>
      <c r="C219">
        <v>7</v>
      </c>
      <c r="D219" s="98" t="s">
        <v>20</v>
      </c>
      <c r="E219" t="s">
        <v>59</v>
      </c>
      <c r="F219" t="str">
        <f t="shared" si="3"/>
        <v>INSERT INTO estudiante (est_apell, est_name, id_inst, est_grado, est_seccion) VALUES ('FARFAN TURPO','KELY YASMIN ',7,'SEXTO','B');</v>
      </c>
    </row>
    <row r="220" spans="1:6">
      <c r="A220" t="s">
        <v>1471</v>
      </c>
      <c r="B220" t="s">
        <v>1937</v>
      </c>
      <c r="C220">
        <v>7</v>
      </c>
      <c r="D220" s="98" t="s">
        <v>20</v>
      </c>
      <c r="E220" t="s">
        <v>59</v>
      </c>
      <c r="F220" t="str">
        <f t="shared" si="3"/>
        <v>INSERT INTO estudiante (est_apell, est_name, id_inst, est_grado, est_seccion) VALUES ('FARFAN CHOQUELOQUE','OSCAR DENNIS ',7,'SEXTO','B');</v>
      </c>
    </row>
    <row r="221" spans="1:6">
      <c r="A221" t="s">
        <v>1938</v>
      </c>
      <c r="B221" t="s">
        <v>1939</v>
      </c>
      <c r="C221">
        <v>7</v>
      </c>
      <c r="D221" s="98" t="s">
        <v>20</v>
      </c>
      <c r="E221" t="s">
        <v>59</v>
      </c>
      <c r="F221" t="str">
        <f t="shared" si="3"/>
        <v>INSERT INTO estudiante (est_apell, est_name, id_inst, est_grado, est_seccion) VALUES ('CONDORI HUMALLA',' GRETHY YOSELINDA ',7,'SEXTO','B');</v>
      </c>
    </row>
    <row r="222" spans="1:6">
      <c r="A222" t="s">
        <v>1940</v>
      </c>
      <c r="B222" t="s">
        <v>1941</v>
      </c>
      <c r="C222">
        <v>7</v>
      </c>
      <c r="D222" s="98" t="s">
        <v>20</v>
      </c>
      <c r="E222" t="s">
        <v>59</v>
      </c>
      <c r="F222" t="str">
        <f t="shared" si="3"/>
        <v>INSERT INTO estudiante (est_apell, est_name, id_inst, est_grado, est_seccion) VALUES ('CHUSI CCANCCAPA','ANALY MILAGROS ',7,'SEXTO','B');</v>
      </c>
    </row>
    <row r="223" spans="1:6">
      <c r="A223" t="s">
        <v>1942</v>
      </c>
      <c r="B223" t="s">
        <v>1943</v>
      </c>
      <c r="C223">
        <v>7</v>
      </c>
      <c r="D223" s="98" t="s">
        <v>20</v>
      </c>
      <c r="E223" t="s">
        <v>59</v>
      </c>
      <c r="F223" t="str">
        <f t="shared" si="3"/>
        <v>INSERT INTO estudiante (est_apell, est_name, id_inst, est_grado, est_seccion) VALUES ('CHUCHI MOROCCO','ANDERSHON DERLY',7,'SEXTO','B');</v>
      </c>
    </row>
    <row r="224" spans="1:6">
      <c r="A224" t="s">
        <v>1944</v>
      </c>
      <c r="B224" t="s">
        <v>1455</v>
      </c>
      <c r="C224">
        <v>7</v>
      </c>
      <c r="D224" s="98" t="s">
        <v>20</v>
      </c>
      <c r="E224" t="s">
        <v>54</v>
      </c>
      <c r="F224" t="str">
        <f t="shared" si="3"/>
        <v>INSERT INTO estudiante (est_apell, est_name, id_inst, est_grado, est_seccion) VALUES ('CHUA VENTURA','MIJAEL JHONATAN',7,'SEXTO','A');</v>
      </c>
    </row>
    <row r="225" spans="1:6">
      <c r="A225" t="s">
        <v>1945</v>
      </c>
      <c r="B225" t="s">
        <v>1454</v>
      </c>
      <c r="C225">
        <v>7</v>
      </c>
      <c r="D225" s="98" t="s">
        <v>20</v>
      </c>
      <c r="E225" t="s">
        <v>54</v>
      </c>
      <c r="F225" t="str">
        <f t="shared" si="3"/>
        <v>INSERT INTO estudiante (est_apell, est_name, id_inst, est_grado, est_seccion) VALUES ('CHALLAPA CHUPA','ELIOT JHON FREY',7,'SEXTO','A');</v>
      </c>
    </row>
    <row r="226" spans="1:6">
      <c r="A226" t="s">
        <v>1946</v>
      </c>
      <c r="B226" t="s">
        <v>1947</v>
      </c>
      <c r="C226">
        <v>7</v>
      </c>
      <c r="D226" s="98" t="s">
        <v>20</v>
      </c>
      <c r="E226" t="s">
        <v>54</v>
      </c>
      <c r="F226" t="str">
        <f t="shared" si="3"/>
        <v>INSERT INTO estudiante (est_apell, est_name, id_inst, est_grado, est_seccion) VALUES ('CALSINA TURPORONEL','ALDAIR',7,'SEXTO','A');</v>
      </c>
    </row>
    <row r="227" spans="1:6">
      <c r="A227" t="s">
        <v>1948</v>
      </c>
      <c r="B227" t="s">
        <v>1949</v>
      </c>
      <c r="C227">
        <v>7</v>
      </c>
      <c r="D227" s="98" t="s">
        <v>20</v>
      </c>
      <c r="E227" t="s">
        <v>54</v>
      </c>
      <c r="F227" t="str">
        <f t="shared" si="3"/>
        <v>INSERT INTO estudiante (est_apell, est_name, id_inst, est_grado, est_seccion) VALUES ('APAZA VILCA','YOHENIL MAYCOL',7,'SEXTO','A');</v>
      </c>
    </row>
    <row r="228" spans="1:6">
      <c r="A228" t="s">
        <v>1948</v>
      </c>
      <c r="B228" t="s">
        <v>1470</v>
      </c>
      <c r="C228">
        <v>7</v>
      </c>
      <c r="D228" s="98" t="s">
        <v>20</v>
      </c>
      <c r="E228" t="s">
        <v>59</v>
      </c>
      <c r="F228" t="str">
        <f t="shared" si="3"/>
        <v>INSERT INTO estudiante (est_apell, est_name, id_inst, est_grado, est_seccion) VALUES ('APAZA VILCA',' YOHENIL MAYCOL',7,'SEXTO','B');</v>
      </c>
    </row>
    <row r="229" spans="1:6">
      <c r="A229" t="s">
        <v>1474</v>
      </c>
      <c r="B229" t="s">
        <v>1950</v>
      </c>
      <c r="C229">
        <v>7</v>
      </c>
      <c r="D229" s="98" t="s">
        <v>20</v>
      </c>
      <c r="E229" t="s">
        <v>54</v>
      </c>
      <c r="F229" t="str">
        <f t="shared" si="3"/>
        <v>INSERT INTO estudiante (est_apell, est_name, id_inst, est_grado, est_seccion) VALUES ('CAYO QUISPECONDORI','Ney Dayiro',7,'SEXTO','A');</v>
      </c>
    </row>
    <row r="230" spans="1:6">
      <c r="A230" t="s">
        <v>1475</v>
      </c>
      <c r="B230" t="s">
        <v>1951</v>
      </c>
      <c r="C230">
        <v>7</v>
      </c>
      <c r="D230" s="98" t="s">
        <v>20</v>
      </c>
      <c r="E230" t="s">
        <v>54</v>
      </c>
      <c r="F230" t="str">
        <f t="shared" si="3"/>
        <v>INSERT INTO estudiante (est_apell, est_name, id_inst, est_grado, est_seccion) VALUES ('FUENTES VALENCIA','Flor Esperanza',7,'SEXTO','A');</v>
      </c>
    </row>
    <row r="231" spans="1:6">
      <c r="A231" t="s">
        <v>1476</v>
      </c>
      <c r="B231" t="s">
        <v>1952</v>
      </c>
      <c r="C231">
        <v>7</v>
      </c>
      <c r="D231" s="98" t="s">
        <v>20</v>
      </c>
      <c r="E231" t="s">
        <v>54</v>
      </c>
      <c r="F231" t="str">
        <f t="shared" si="3"/>
        <v>INSERT INTO estudiante (est_apell, est_name, id_inst, est_grado, est_seccion) VALUES ('MACHACA CRUZ','Katy Nayely',7,'SEXTO','A');</v>
      </c>
    </row>
    <row r="232" spans="1:6">
      <c r="A232" t="s">
        <v>1953</v>
      </c>
      <c r="B232" t="s">
        <v>1477</v>
      </c>
      <c r="C232">
        <v>7</v>
      </c>
      <c r="D232" s="98" t="s">
        <v>20</v>
      </c>
      <c r="E232" t="s">
        <v>54</v>
      </c>
      <c r="F232" t="str">
        <f t="shared" si="3"/>
        <v>INSERT INTO estudiante (est_apell, est_name, id_inst, est_grado, est_seccion) VALUES ('MAMANI TEJADA',' Anthony Berklin',7,'SEXTO','A');</v>
      </c>
    </row>
    <row r="233" spans="1:6">
      <c r="A233" t="s">
        <v>1478</v>
      </c>
      <c r="B233" t="s">
        <v>1954</v>
      </c>
      <c r="C233">
        <v>7</v>
      </c>
      <c r="D233" s="98" t="s">
        <v>20</v>
      </c>
      <c r="E233" t="s">
        <v>54</v>
      </c>
      <c r="F233" t="str">
        <f t="shared" si="3"/>
        <v>INSERT INTO estudiante (est_apell, est_name, id_inst, est_grado, est_seccion) VALUES ('MAZA QUISPE','Angie Luz',7,'SEXTO','A');</v>
      </c>
    </row>
    <row r="234" spans="1:6">
      <c r="A234" t="s">
        <v>1479</v>
      </c>
      <c r="B234" t="s">
        <v>1955</v>
      </c>
      <c r="C234">
        <v>7</v>
      </c>
      <c r="D234" s="98" t="s">
        <v>20</v>
      </c>
      <c r="E234" t="s">
        <v>54</v>
      </c>
      <c r="F234" t="str">
        <f t="shared" si="3"/>
        <v>INSERT INTO estudiante (est_apell, est_name, id_inst, est_grado, est_seccion) VALUES ('MOLLO HUILCA','Yamilet Jayuri',7,'SEXTO','A');</v>
      </c>
    </row>
    <row r="235" spans="1:6">
      <c r="A235" t="s">
        <v>1956</v>
      </c>
      <c r="B235" t="s">
        <v>1480</v>
      </c>
      <c r="C235">
        <v>7</v>
      </c>
      <c r="D235" s="98" t="s">
        <v>20</v>
      </c>
      <c r="E235" t="s">
        <v>54</v>
      </c>
      <c r="F235" t="str">
        <f t="shared" si="3"/>
        <v>INSERT INTO estudiante (est_apell, est_name, id_inst, est_grado, est_seccion) VALUES ('PEREZ LAURA',' Yandy Willy',7,'SEXTO','A');</v>
      </c>
    </row>
    <row r="236" spans="1:6">
      <c r="A236" t="s">
        <v>1570</v>
      </c>
      <c r="B236" t="s">
        <v>1481</v>
      </c>
      <c r="C236">
        <v>7</v>
      </c>
      <c r="D236" s="98" t="s">
        <v>20</v>
      </c>
      <c r="E236" t="s">
        <v>54</v>
      </c>
      <c r="F236" t="str">
        <f t="shared" si="3"/>
        <v>INSERT INTO estudiante (est_apell, est_name, id_inst, est_grado, est_seccion) VALUES ('QUISPE CRUZ',' Gris Yoana',7,'SEXTO','A');</v>
      </c>
    </row>
    <row r="237" spans="1:6">
      <c r="A237" t="s">
        <v>1482</v>
      </c>
      <c r="B237" t="s">
        <v>1957</v>
      </c>
      <c r="C237">
        <v>7</v>
      </c>
      <c r="D237" s="98" t="s">
        <v>20</v>
      </c>
      <c r="E237" t="s">
        <v>54</v>
      </c>
      <c r="F237" t="str">
        <f t="shared" si="3"/>
        <v>INSERT INTO estudiante (est_apell, est_name, id_inst, est_grado, est_seccion) VALUES ('QUISPE ORDOÑEZ','Edilson Jose',7,'SEXTO','A');</v>
      </c>
    </row>
    <row r="238" spans="1:6">
      <c r="A238" t="s">
        <v>1483</v>
      </c>
      <c r="B238" t="s">
        <v>1958</v>
      </c>
      <c r="C238">
        <v>7</v>
      </c>
      <c r="D238" s="98" t="s">
        <v>20</v>
      </c>
      <c r="E238" t="s">
        <v>54</v>
      </c>
      <c r="F238" t="str">
        <f t="shared" si="3"/>
        <v>INSERT INTO estudiante (est_apell, est_name, id_inst, est_grado, est_seccion) VALUES ('RAMOS ENRIQUEZ','Luz Cielo',7,'SEXTO','A');</v>
      </c>
    </row>
    <row r="239" spans="1:6">
      <c r="A239" t="s">
        <v>1484</v>
      </c>
      <c r="B239" t="s">
        <v>1959</v>
      </c>
      <c r="C239">
        <v>8</v>
      </c>
      <c r="D239" s="98" t="s">
        <v>20</v>
      </c>
      <c r="E239" t="s">
        <v>30</v>
      </c>
      <c r="F239" t="str">
        <f t="shared" si="3"/>
        <v>INSERT INTO estudiante (est_apell, est_name, id_inst, est_grado, est_seccion) VALUES ('APAZA CALDERON','María Fernanda',8,'SEXTO','ÚNICA');</v>
      </c>
    </row>
    <row r="240" spans="1:6">
      <c r="A240" t="s">
        <v>1485</v>
      </c>
      <c r="B240" t="s">
        <v>1960</v>
      </c>
      <c r="C240">
        <v>8</v>
      </c>
      <c r="D240" s="98" t="s">
        <v>20</v>
      </c>
      <c r="E240" t="s">
        <v>30</v>
      </c>
      <c r="F240" t="str">
        <f t="shared" si="3"/>
        <v>INSERT INTO estudiante (est_apell, est_name, id_inst, est_grado, est_seccion) VALUES ('BARRIALES CONDORI','Ana Gabriela',8,'SEXTO','ÚNICA');</v>
      </c>
    </row>
    <row r="241" spans="1:6">
      <c r="A241" t="s">
        <v>1486</v>
      </c>
      <c r="B241" t="s">
        <v>1961</v>
      </c>
      <c r="C241">
        <v>8</v>
      </c>
      <c r="D241" s="98" t="s">
        <v>20</v>
      </c>
      <c r="E241" t="s">
        <v>30</v>
      </c>
      <c r="F241" t="str">
        <f t="shared" si="3"/>
        <v>INSERT INTO estudiante (est_apell, est_name, id_inst, est_grado, est_seccion) VALUES ('BELLIDO AGUILAR','Neymar Xavi',8,'SEXTO','ÚNICA');</v>
      </c>
    </row>
    <row r="242" spans="1:6">
      <c r="A242" t="s">
        <v>1487</v>
      </c>
      <c r="B242" t="s">
        <v>1962</v>
      </c>
      <c r="C242">
        <v>8</v>
      </c>
      <c r="D242" s="98" t="s">
        <v>20</v>
      </c>
      <c r="E242" t="s">
        <v>30</v>
      </c>
      <c r="F242" t="str">
        <f t="shared" si="3"/>
        <v>INSERT INTO estudiante (est_apell, est_name, id_inst, est_grado, est_seccion) VALUES ('CCAHUANA CCAMA','Brith Sheyla',8,'SEXTO','ÚNICA');</v>
      </c>
    </row>
    <row r="243" spans="1:6">
      <c r="A243" t="s">
        <v>1488</v>
      </c>
      <c r="B243" t="s">
        <v>1963</v>
      </c>
      <c r="C243">
        <v>8</v>
      </c>
      <c r="D243" s="98" t="s">
        <v>20</v>
      </c>
      <c r="E243" t="s">
        <v>30</v>
      </c>
      <c r="F243" t="str">
        <f t="shared" si="3"/>
        <v>INSERT INTO estudiante (est_apell, est_name, id_inst, est_grado, est_seccion) VALUES ('CHINO APAZA','Milagros Camila',8,'SEXTO','ÚNICA');</v>
      </c>
    </row>
    <row r="244" spans="1:6">
      <c r="A244" t="s">
        <v>1489</v>
      </c>
      <c r="B244" t="s">
        <v>1964</v>
      </c>
      <c r="C244">
        <v>8</v>
      </c>
      <c r="D244" s="98" t="s">
        <v>20</v>
      </c>
      <c r="E244" t="s">
        <v>30</v>
      </c>
      <c r="F244" t="str">
        <f t="shared" si="3"/>
        <v>INSERT INTO estudiante (est_apell, est_name, id_inst, est_grado, est_seccion) VALUES ('CHUSI PACOSONCO','Leydi Shamila',8,'SEXTO','ÚNICA');</v>
      </c>
    </row>
    <row r="245" spans="1:6">
      <c r="A245" t="s">
        <v>1490</v>
      </c>
      <c r="B245" t="s">
        <v>1965</v>
      </c>
      <c r="C245">
        <v>8</v>
      </c>
      <c r="D245" s="98" t="s">
        <v>20</v>
      </c>
      <c r="E245" t="s">
        <v>30</v>
      </c>
      <c r="F245" t="str">
        <f t="shared" si="3"/>
        <v>INSERT INTO estudiante (est_apell, est_name, id_inst, est_grado, est_seccion) VALUES ('COZO CCAMA','Yamilet Evelin',8,'SEXTO','ÚNICA');</v>
      </c>
    </row>
    <row r="246" spans="1:6">
      <c r="A246" t="s">
        <v>1491</v>
      </c>
      <c r="B246" t="s">
        <v>1966</v>
      </c>
      <c r="C246">
        <v>8</v>
      </c>
      <c r="D246" s="98" t="s">
        <v>20</v>
      </c>
      <c r="E246" t="s">
        <v>30</v>
      </c>
      <c r="F246" t="str">
        <f t="shared" si="3"/>
        <v>INSERT INTO estudiante (est_apell, est_name, id_inst, est_grado, est_seccion) VALUES ('GONZA CCAMA','Flor de María',8,'SEXTO','ÚNICA');</v>
      </c>
    </row>
    <row r="247" spans="1:6">
      <c r="A247" t="s">
        <v>1492</v>
      </c>
      <c r="B247" t="s">
        <v>1967</v>
      </c>
      <c r="C247">
        <v>8</v>
      </c>
      <c r="D247" s="98" t="s">
        <v>20</v>
      </c>
      <c r="E247" t="s">
        <v>30</v>
      </c>
      <c r="F247" t="str">
        <f t="shared" si="3"/>
        <v>INSERT INTO estudiante (est_apell, est_name, id_inst, est_grado, est_seccion) VALUES ('HUAMANTUCO VALERIANO','Rosario Dioselina',8,'SEXTO','ÚNICA');</v>
      </c>
    </row>
    <row r="248" spans="1:6">
      <c r="A248" t="s">
        <v>1493</v>
      </c>
      <c r="B248" t="s">
        <v>1968</v>
      </c>
      <c r="C248">
        <v>8</v>
      </c>
      <c r="D248" s="98" t="s">
        <v>20</v>
      </c>
      <c r="E248" t="s">
        <v>30</v>
      </c>
      <c r="F248" t="str">
        <f t="shared" si="3"/>
        <v>INSERT INTO estudiante (est_apell, est_name, id_inst, est_grado, est_seccion) VALUES ('NAREZO ROCHA','Amadeo Benjamin',8,'SEXTO','ÚNICA');</v>
      </c>
    </row>
    <row r="249" spans="1:6">
      <c r="A249" t="s">
        <v>1494</v>
      </c>
      <c r="B249" t="s">
        <v>1969</v>
      </c>
      <c r="C249">
        <v>8</v>
      </c>
      <c r="D249" s="98" t="s">
        <v>20</v>
      </c>
      <c r="E249" t="s">
        <v>30</v>
      </c>
      <c r="F249" t="str">
        <f t="shared" si="3"/>
        <v>INSERT INTO estudiante (est_apell, est_name, id_inst, est_grado, est_seccion) VALUES ('PACHECCA CAHUANA','Simeone Jhairo',8,'SEXTO','ÚNICA');</v>
      </c>
    </row>
    <row r="250" spans="1:6">
      <c r="A250" t="s">
        <v>1495</v>
      </c>
      <c r="B250" t="s">
        <v>1970</v>
      </c>
      <c r="C250">
        <v>8</v>
      </c>
      <c r="D250" s="98" t="s">
        <v>20</v>
      </c>
      <c r="E250" t="s">
        <v>30</v>
      </c>
      <c r="F250" t="str">
        <f t="shared" si="3"/>
        <v>INSERT INTO estudiante (est_apell, est_name, id_inst, est_grado, est_seccion) VALUES ('PALOMINO CCAHUANA','Yifer Hefrazil',8,'SEXTO','ÚNICA');</v>
      </c>
    </row>
    <row r="251" spans="1:6">
      <c r="A251" t="s">
        <v>1496</v>
      </c>
      <c r="B251" t="s">
        <v>1732</v>
      </c>
      <c r="C251">
        <v>8</v>
      </c>
      <c r="D251" s="98" t="s">
        <v>20</v>
      </c>
      <c r="E251" t="s">
        <v>30</v>
      </c>
      <c r="F251" t="str">
        <f t="shared" si="3"/>
        <v>INSERT INTO estudiante (est_apell, est_name, id_inst, est_grado, est_seccion) VALUES ('PHOCCO AGUILAR','Luis Fernando',8,'SEXTO','ÚNICA');</v>
      </c>
    </row>
    <row r="252" spans="1:6">
      <c r="A252" t="s">
        <v>1497</v>
      </c>
      <c r="B252" t="s">
        <v>1971</v>
      </c>
      <c r="C252">
        <v>8</v>
      </c>
      <c r="D252" s="98" t="s">
        <v>20</v>
      </c>
      <c r="E252" t="s">
        <v>30</v>
      </c>
      <c r="F252" t="str">
        <f t="shared" si="3"/>
        <v>INSERT INTO estudiante (est_apell, est_name, id_inst, est_grado, est_seccion) VALUES ('QUISPE PHOCCO','Eduardo Mateo',8,'SEXTO','ÚNICA');</v>
      </c>
    </row>
    <row r="253" spans="1:6">
      <c r="A253" t="s">
        <v>1473</v>
      </c>
      <c r="B253" t="s">
        <v>1972</v>
      </c>
      <c r="C253">
        <v>8</v>
      </c>
      <c r="D253" s="98" t="s">
        <v>20</v>
      </c>
      <c r="E253" t="s">
        <v>30</v>
      </c>
      <c r="F253" t="str">
        <f t="shared" si="3"/>
        <v>INSERT INTO estudiante (est_apell, est_name, id_inst, est_grado, est_seccion) VALUES ('VALERIANO MAMANI','Flor Kelin',8,'SEXTO','ÚNICA');</v>
      </c>
    </row>
    <row r="254" spans="1:6">
      <c r="A254" t="s">
        <v>1498</v>
      </c>
      <c r="B254" t="s">
        <v>1973</v>
      </c>
      <c r="C254">
        <v>8</v>
      </c>
      <c r="D254" s="98" t="s">
        <v>20</v>
      </c>
      <c r="E254" t="s">
        <v>30</v>
      </c>
      <c r="F254" t="str">
        <f t="shared" si="3"/>
        <v>INSERT INTO estudiante (est_apell, est_name, id_inst, est_grado, est_seccion) VALUES ('VALERIANO PHOCCO','Floricielo',8,'SEXTO','ÚNICA');</v>
      </c>
    </row>
    <row r="255" spans="1:6">
      <c r="A255" t="s">
        <v>1499</v>
      </c>
      <c r="B255" t="s">
        <v>1966</v>
      </c>
      <c r="C255">
        <v>9</v>
      </c>
      <c r="D255" s="98" t="s">
        <v>20</v>
      </c>
      <c r="E255" t="s">
        <v>30</v>
      </c>
      <c r="F255" t="str">
        <f t="shared" si="3"/>
        <v>INSERT INTO estudiante (est_apell, est_name, id_inst, est_grado, est_seccion) VALUES ('ANAHUI MAQUE','Flor de María',9,'SEXTO','ÚNICA');</v>
      </c>
    </row>
    <row r="256" spans="1:6">
      <c r="A256" t="s">
        <v>1500</v>
      </c>
      <c r="B256" t="s">
        <v>1974</v>
      </c>
      <c r="C256">
        <v>9</v>
      </c>
      <c r="D256" s="98" t="s">
        <v>20</v>
      </c>
      <c r="E256" t="s">
        <v>30</v>
      </c>
      <c r="F256" t="str">
        <f t="shared" si="3"/>
        <v>INSERT INTO estudiante (est_apell, est_name, id_inst, est_grado, est_seccion) VALUES ('AQUINO HUALLA','Dandi Deysi',9,'SEXTO','ÚNICA');</v>
      </c>
    </row>
    <row r="257" spans="1:6">
      <c r="A257" t="s">
        <v>1501</v>
      </c>
      <c r="B257" t="s">
        <v>1975</v>
      </c>
      <c r="C257">
        <v>9</v>
      </c>
      <c r="D257" s="98" t="s">
        <v>20</v>
      </c>
      <c r="E257" t="s">
        <v>30</v>
      </c>
      <c r="F257" t="str">
        <f t="shared" si="3"/>
        <v>INSERT INTO estudiante (est_apell, est_name, id_inst, est_grado, est_seccion) VALUES ('ARPITA MAQUE','Darwin Elvis',9,'SEXTO','ÚNICA');</v>
      </c>
    </row>
    <row r="258" spans="1:6">
      <c r="A258" t="s">
        <v>1502</v>
      </c>
      <c r="B258" t="s">
        <v>1976</v>
      </c>
      <c r="C258">
        <v>9</v>
      </c>
      <c r="D258" s="98" t="s">
        <v>20</v>
      </c>
      <c r="E258" t="s">
        <v>30</v>
      </c>
      <c r="F258" t="str">
        <f t="shared" si="3"/>
        <v>INSERT INTO estudiante (est_apell, est_name, id_inst, est_grado, est_seccion) VALUES ('CCOA ANAHUI','Yeny Lizeth',9,'SEXTO','ÚNICA');</v>
      </c>
    </row>
    <row r="259" spans="1:6">
      <c r="A259" t="s">
        <v>1503</v>
      </c>
      <c r="B259" t="s">
        <v>1977</v>
      </c>
      <c r="C259">
        <v>9</v>
      </c>
      <c r="D259" s="98" t="s">
        <v>20</v>
      </c>
      <c r="E259" t="s">
        <v>30</v>
      </c>
      <c r="F259" t="str">
        <f t="shared" ref="F259:F322" si="4">CONCATENATE("INSERT INTO estudiante (est_apell, est_name, id_inst, est_grado, est_seccion) VALUES (","'",A259,"'",",","'",B259,"'",",",C259,",","'",D259,"'",",","'",E259,"'",");")</f>
        <v>INSERT INTO estudiante (est_apell, est_name, id_inst, est_grado, est_seccion) VALUES ('CHOQUEHUANCA GRETA','Mendyaneth',9,'SEXTO','ÚNICA');</v>
      </c>
    </row>
    <row r="260" spans="1:6">
      <c r="A260" t="s">
        <v>1504</v>
      </c>
      <c r="B260" t="s">
        <v>1868</v>
      </c>
      <c r="C260">
        <v>9</v>
      </c>
      <c r="D260" s="98" t="s">
        <v>20</v>
      </c>
      <c r="E260" t="s">
        <v>30</v>
      </c>
      <c r="F260" t="str">
        <f t="shared" si="4"/>
        <v>INSERT INTO estudiante (est_apell, est_name, id_inst, est_grado, est_seccion) VALUES ('CHURA PUÑO','Juan Carlos',9,'SEXTO','ÚNICA');</v>
      </c>
    </row>
    <row r="261" spans="1:6">
      <c r="A261" t="s">
        <v>1505</v>
      </c>
      <c r="B261" t="s">
        <v>1978</v>
      </c>
      <c r="C261">
        <v>9</v>
      </c>
      <c r="D261" s="98" t="s">
        <v>20</v>
      </c>
      <c r="E261" t="s">
        <v>30</v>
      </c>
      <c r="F261" t="str">
        <f t="shared" si="4"/>
        <v>INSERT INTO estudiante (est_apell, est_name, id_inst, est_grado, est_seccion) VALUES ('FLORES HUAMANTUCO','Danitza Mayvee',9,'SEXTO','ÚNICA');</v>
      </c>
    </row>
    <row r="262" spans="1:6">
      <c r="A262" t="s">
        <v>1506</v>
      </c>
      <c r="B262" t="s">
        <v>1979</v>
      </c>
      <c r="C262">
        <v>9</v>
      </c>
      <c r="D262" s="98" t="s">
        <v>20</v>
      </c>
      <c r="E262" t="s">
        <v>30</v>
      </c>
      <c r="F262" t="str">
        <f t="shared" si="4"/>
        <v>INSERT INTO estudiante (est_apell, est_name, id_inst, est_grado, est_seccion) VALUES ('FLORES ROSAS','Julia Virginia',9,'SEXTO','ÚNICA');</v>
      </c>
    </row>
    <row r="263" spans="1:6">
      <c r="A263" t="s">
        <v>1507</v>
      </c>
      <c r="B263" t="s">
        <v>1980</v>
      </c>
      <c r="C263">
        <v>9</v>
      </c>
      <c r="D263" s="98" t="s">
        <v>20</v>
      </c>
      <c r="E263" t="s">
        <v>30</v>
      </c>
      <c r="F263" t="str">
        <f t="shared" si="4"/>
        <v>INSERT INTO estudiante (est_apell, est_name, id_inst, est_grado, est_seccion) VALUES ('FLORES VILCA','Aida Kiara',9,'SEXTO','ÚNICA');</v>
      </c>
    </row>
    <row r="264" spans="1:6">
      <c r="A264" t="s">
        <v>1508</v>
      </c>
      <c r="B264" t="s">
        <v>1981</v>
      </c>
      <c r="C264">
        <v>9</v>
      </c>
      <c r="D264" s="98" t="s">
        <v>20</v>
      </c>
      <c r="E264" t="s">
        <v>30</v>
      </c>
      <c r="F264" t="str">
        <f t="shared" si="4"/>
        <v>INSERT INTO estudiante (est_apell, est_name, id_inst, est_grado, est_seccion) VALUES ('GUTIERREZ PUMA','Danny Yeison',9,'SEXTO','ÚNICA');</v>
      </c>
    </row>
    <row r="265" spans="1:6">
      <c r="A265" t="s">
        <v>1509</v>
      </c>
      <c r="B265" t="s">
        <v>1982</v>
      </c>
      <c r="C265">
        <v>9</v>
      </c>
      <c r="D265" s="98" t="s">
        <v>20</v>
      </c>
      <c r="E265" t="s">
        <v>30</v>
      </c>
      <c r="F265" t="str">
        <f t="shared" si="4"/>
        <v>INSERT INTO estudiante (est_apell, est_name, id_inst, est_grado, est_seccion) VALUES ('HANCCO APAZA','Yandi Belinda',9,'SEXTO','ÚNICA');</v>
      </c>
    </row>
    <row r="266" spans="1:6">
      <c r="A266" t="s">
        <v>1983</v>
      </c>
      <c r="B266" t="s">
        <v>1984</v>
      </c>
      <c r="C266">
        <v>9</v>
      </c>
      <c r="D266" s="98" t="s">
        <v>20</v>
      </c>
      <c r="E266" t="s">
        <v>30</v>
      </c>
      <c r="F266" t="str">
        <f t="shared" si="4"/>
        <v>INSERT INTO estudiante (est_apell, est_name, id_inst, est_grado, est_seccion) VALUES ('HANCCO ','CCOA Jhon Jhayson',9,'SEXTO','ÚNICA');</v>
      </c>
    </row>
    <row r="267" spans="1:6">
      <c r="A267" t="s">
        <v>1510</v>
      </c>
      <c r="B267" t="s">
        <v>1985</v>
      </c>
      <c r="C267">
        <v>9</v>
      </c>
      <c r="D267" s="98" t="s">
        <v>20</v>
      </c>
      <c r="E267" t="s">
        <v>30</v>
      </c>
      <c r="F267" t="str">
        <f t="shared" si="4"/>
        <v>INSERT INTO estudiante (est_apell, est_name, id_inst, est_grado, est_seccion) VALUES ('HUARSAYA TINTA','Lizeth Briseyda',9,'SEXTO','ÚNICA');</v>
      </c>
    </row>
    <row r="268" spans="1:6">
      <c r="A268" t="s">
        <v>1511</v>
      </c>
      <c r="B268" t="s">
        <v>1986</v>
      </c>
      <c r="C268">
        <v>9</v>
      </c>
      <c r="D268" s="98" t="s">
        <v>20</v>
      </c>
      <c r="E268" t="s">
        <v>30</v>
      </c>
      <c r="F268" t="str">
        <f t="shared" si="4"/>
        <v>INSERT INTO estudiante (est_apell, est_name, id_inst, est_grado, est_seccion) VALUES ('MACEDO CARBAJAL','Roseysela Dennis',9,'SEXTO','ÚNICA');</v>
      </c>
    </row>
    <row r="269" spans="1:6">
      <c r="A269" t="s">
        <v>1512</v>
      </c>
      <c r="B269" t="s">
        <v>1987</v>
      </c>
      <c r="C269">
        <v>9</v>
      </c>
      <c r="D269" s="98" t="s">
        <v>20</v>
      </c>
      <c r="E269" t="s">
        <v>30</v>
      </c>
      <c r="F269" t="str">
        <f t="shared" si="4"/>
        <v>INSERT INTO estudiante (est_apell, est_name, id_inst, est_grado, est_seccion) VALUES ('MACEDO HUAMANTUCO','Yon Lider',9,'SEXTO','ÚNICA');</v>
      </c>
    </row>
    <row r="270" spans="1:6">
      <c r="A270" t="s">
        <v>1513</v>
      </c>
      <c r="B270" t="s">
        <v>1988</v>
      </c>
      <c r="C270">
        <v>9</v>
      </c>
      <c r="D270" s="98" t="s">
        <v>20</v>
      </c>
      <c r="E270" t="s">
        <v>30</v>
      </c>
      <c r="F270" t="str">
        <f t="shared" si="4"/>
        <v>INSERT INTO estudiante (est_apell, est_name, id_inst, est_grado, est_seccion) VALUES ('MOROCCO CHOQUEHUANCA','Flor Sonia',9,'SEXTO','ÚNICA');</v>
      </c>
    </row>
    <row r="271" spans="1:6">
      <c r="A271" t="s">
        <v>1514</v>
      </c>
      <c r="B271" t="s">
        <v>1989</v>
      </c>
      <c r="C271">
        <v>9</v>
      </c>
      <c r="D271" s="98" t="s">
        <v>20</v>
      </c>
      <c r="E271" t="s">
        <v>30</v>
      </c>
      <c r="F271" t="str">
        <f t="shared" si="4"/>
        <v>INSERT INTO estudiante (est_apell, est_name, id_inst, est_grado, est_seccion) VALUES ('RAMOS HANCCO','Cristhian Abel',9,'SEXTO','ÚNICA');</v>
      </c>
    </row>
    <row r="272" spans="1:6">
      <c r="A272" t="s">
        <v>1515</v>
      </c>
      <c r="B272" t="s">
        <v>1990</v>
      </c>
      <c r="C272">
        <v>9</v>
      </c>
      <c r="D272" s="98" t="s">
        <v>20</v>
      </c>
      <c r="E272" t="s">
        <v>30</v>
      </c>
      <c r="F272" t="str">
        <f t="shared" si="4"/>
        <v>INSERT INTO estudiante (est_apell, est_name, id_inst, est_grado, est_seccion) VALUES ('ROSAS LIMACHE','Yaneth Yobana',9,'SEXTO','ÚNICA');</v>
      </c>
    </row>
    <row r="273" spans="1:6">
      <c r="A273" t="s">
        <v>1516</v>
      </c>
      <c r="B273" t="s">
        <v>1991</v>
      </c>
      <c r="C273">
        <v>10</v>
      </c>
      <c r="D273" s="98" t="s">
        <v>20</v>
      </c>
      <c r="E273" t="s">
        <v>30</v>
      </c>
      <c r="F273" t="str">
        <f t="shared" si="4"/>
        <v>INSERT INTO estudiante (est_apell, est_name, id_inst, est_grado, est_seccion) VALUES ('APUCOSI QUISPE','Mayly Emely',10,'SEXTO','ÚNICA');</v>
      </c>
    </row>
    <row r="274" spans="1:6">
      <c r="A274" t="s">
        <v>1517</v>
      </c>
      <c r="B274" t="s">
        <v>1992</v>
      </c>
      <c r="C274">
        <v>10</v>
      </c>
      <c r="D274" s="98" t="s">
        <v>20</v>
      </c>
      <c r="E274" t="s">
        <v>30</v>
      </c>
      <c r="F274" t="str">
        <f t="shared" si="4"/>
        <v>INSERT INTO estudiante (est_apell, est_name, id_inst, est_grado, est_seccion) VALUES ('APUCUSI CASTRILLO','Lizeth Eveli',10,'SEXTO','ÚNICA');</v>
      </c>
    </row>
    <row r="275" spans="1:6">
      <c r="A275" t="s">
        <v>1518</v>
      </c>
      <c r="B275" t="s">
        <v>1993</v>
      </c>
      <c r="C275">
        <v>10</v>
      </c>
      <c r="D275" s="98" t="s">
        <v>20</v>
      </c>
      <c r="E275" t="s">
        <v>30</v>
      </c>
      <c r="F275" t="str">
        <f t="shared" si="4"/>
        <v>INSERT INTO estudiante (est_apell, est_name, id_inst, est_grado, est_seccion) VALUES ('CCUNO TITO','Lizyandi Menguiy Nayely',10,'SEXTO','ÚNICA');</v>
      </c>
    </row>
    <row r="276" spans="1:6">
      <c r="A276" t="s">
        <v>1519</v>
      </c>
      <c r="B276" t="s">
        <v>1994</v>
      </c>
      <c r="C276">
        <v>10</v>
      </c>
      <c r="D276" s="98" t="s">
        <v>20</v>
      </c>
      <c r="E276" t="s">
        <v>30</v>
      </c>
      <c r="F276" t="str">
        <f t="shared" si="4"/>
        <v>INSERT INTO estudiante (est_apell, est_name, id_inst, est_grado, est_seccion) VALUES ('CHAMBI YUPANQUI','Yeremy Neymar',10,'SEXTO','ÚNICA');</v>
      </c>
    </row>
    <row r="277" spans="1:6">
      <c r="A277" t="s">
        <v>1520</v>
      </c>
      <c r="B277" t="s">
        <v>1995</v>
      </c>
      <c r="C277">
        <v>10</v>
      </c>
      <c r="D277" s="98" t="s">
        <v>20</v>
      </c>
      <c r="E277" t="s">
        <v>30</v>
      </c>
      <c r="F277" t="str">
        <f t="shared" si="4"/>
        <v>INSERT INTO estudiante (est_apell, est_name, id_inst, est_grado, est_seccion) VALUES ('HUALLA QUISPE','Gleny Marleny',10,'SEXTO','ÚNICA');</v>
      </c>
    </row>
    <row r="278" spans="1:6">
      <c r="A278" t="s">
        <v>1521</v>
      </c>
      <c r="B278" t="s">
        <v>1996</v>
      </c>
      <c r="C278">
        <v>10</v>
      </c>
      <c r="D278" s="98" t="s">
        <v>20</v>
      </c>
      <c r="E278" t="s">
        <v>30</v>
      </c>
      <c r="F278" t="str">
        <f t="shared" si="4"/>
        <v>INSERT INTO estudiante (est_apell, est_name, id_inst, est_grado, est_seccion) VALUES ('LLANOS MAMANI','Gladymel Patty',10,'SEXTO','ÚNICA');</v>
      </c>
    </row>
    <row r="279" spans="1:6">
      <c r="A279" t="s">
        <v>1522</v>
      </c>
      <c r="B279" t="s">
        <v>1997</v>
      </c>
      <c r="C279">
        <v>11</v>
      </c>
      <c r="D279" s="98" t="s">
        <v>20</v>
      </c>
      <c r="E279" t="s">
        <v>30</v>
      </c>
      <c r="F279" t="str">
        <f t="shared" si="4"/>
        <v>INSERT INTO estudiante (est_apell, est_name, id_inst, est_grado, est_seccion) VALUES ('BELLIDO MOLLO','JEAN FRANK',11,'SEXTO','ÚNICA');</v>
      </c>
    </row>
    <row r="280" spans="1:6">
      <c r="A280" t="s">
        <v>1523</v>
      </c>
      <c r="B280" t="s">
        <v>1998</v>
      </c>
      <c r="C280">
        <v>11</v>
      </c>
      <c r="D280" s="98" t="s">
        <v>20</v>
      </c>
      <c r="E280" t="s">
        <v>30</v>
      </c>
      <c r="F280" t="str">
        <f t="shared" si="4"/>
        <v>INSERT INTO estudiante (est_apell, est_name, id_inst, est_grado, est_seccion) VALUES ('MAQQUE MOLLO','AYMAR',11,'SEXTO','ÚNICA');</v>
      </c>
    </row>
    <row r="281" spans="1:6">
      <c r="A281" t="s">
        <v>1524</v>
      </c>
      <c r="B281" t="s">
        <v>1999</v>
      </c>
      <c r="C281">
        <v>11</v>
      </c>
      <c r="D281" s="98" t="s">
        <v>20</v>
      </c>
      <c r="E281" t="s">
        <v>30</v>
      </c>
      <c r="F281" t="str">
        <f t="shared" si="4"/>
        <v>INSERT INTO estudiante (est_apell, est_name, id_inst, est_grado, est_seccion) VALUES ('MOLLO CABRERA','MAGNO',11,'SEXTO','ÚNICA');</v>
      </c>
    </row>
    <row r="282" spans="1:6">
      <c r="A282" t="s">
        <v>1525</v>
      </c>
      <c r="B282" t="s">
        <v>2000</v>
      </c>
      <c r="C282">
        <v>11</v>
      </c>
      <c r="D282" s="98" t="s">
        <v>20</v>
      </c>
      <c r="E282" t="s">
        <v>30</v>
      </c>
      <c r="F282" t="str">
        <f t="shared" si="4"/>
        <v>INSERT INTO estudiante (est_apell, est_name, id_inst, est_grado, est_seccion) VALUES ('PACCO CONDORI','JHOVAN W',11,'SEXTO','ÚNICA');</v>
      </c>
    </row>
    <row r="283" spans="1:6">
      <c r="A283" t="s">
        <v>1526</v>
      </c>
      <c r="B283" t="s">
        <v>2001</v>
      </c>
      <c r="C283">
        <v>11</v>
      </c>
      <c r="D283" s="98" t="s">
        <v>20</v>
      </c>
      <c r="E283" t="s">
        <v>30</v>
      </c>
      <c r="F283" t="str">
        <f t="shared" si="4"/>
        <v>INSERT INTO estudiante (est_apell, est_name, id_inst, est_grado, est_seccion) VALUES ('QUISPE GARRIDO','AYDA LUZ',11,'SEXTO','ÚNICA');</v>
      </c>
    </row>
    <row r="284" spans="1:6">
      <c r="A284" t="s">
        <v>1527</v>
      </c>
      <c r="B284" t="s">
        <v>2002</v>
      </c>
      <c r="C284">
        <v>11</v>
      </c>
      <c r="D284" s="98" t="s">
        <v>20</v>
      </c>
      <c r="E284" t="s">
        <v>30</v>
      </c>
      <c r="F284" t="str">
        <f t="shared" si="4"/>
        <v>INSERT INTO estudiante (est_apell, est_name, id_inst, est_grado, est_seccion) VALUES ('QUISPE SOLIS','ROY ELBIO',11,'SEXTO','ÚNICA');</v>
      </c>
    </row>
    <row r="285" spans="1:6">
      <c r="A285" t="s">
        <v>1528</v>
      </c>
      <c r="B285" t="s">
        <v>2003</v>
      </c>
      <c r="C285">
        <v>11</v>
      </c>
      <c r="D285" s="98" t="s">
        <v>20</v>
      </c>
      <c r="E285" t="s">
        <v>30</v>
      </c>
      <c r="F285" t="str">
        <f t="shared" si="4"/>
        <v>INSERT INTO estudiante (est_apell, est_name, id_inst, est_grado, est_seccion) VALUES ('QUISPE SURCO','YERSON ARTURO',11,'SEXTO','ÚNICA');</v>
      </c>
    </row>
    <row r="286" spans="1:6">
      <c r="A286" t="s">
        <v>1529</v>
      </c>
      <c r="B286" t="s">
        <v>2004</v>
      </c>
      <c r="C286">
        <v>11</v>
      </c>
      <c r="D286" s="98" t="s">
        <v>20</v>
      </c>
      <c r="E286" t="s">
        <v>30</v>
      </c>
      <c r="F286" t="str">
        <f t="shared" si="4"/>
        <v>INSERT INTO estudiante (est_apell, est_name, id_inst, est_grado, est_seccion) VALUES ('TEJADA CRUZ','JHOJAN',11,'SEXTO','ÚNICA');</v>
      </c>
    </row>
    <row r="287" spans="1:6">
      <c r="A287" s="98" t="s">
        <v>3354</v>
      </c>
      <c r="B287" s="98" t="s">
        <v>3354</v>
      </c>
      <c r="C287">
        <v>11</v>
      </c>
      <c r="D287" s="98" t="s">
        <v>20</v>
      </c>
      <c r="E287" t="s">
        <v>72</v>
      </c>
      <c r="F287" t="str">
        <f t="shared" si="4"/>
        <v>INSERT INTO estudiante (est_apell, est_name, id_inst, est_grado, est_seccion) VALUES ('PEREZ','PEREZ',11,'SEXTO','D');</v>
      </c>
    </row>
    <row r="288" spans="1:6">
      <c r="A288" s="98" t="s">
        <v>3354</v>
      </c>
      <c r="B288" s="98" t="s">
        <v>3354</v>
      </c>
      <c r="C288">
        <v>11</v>
      </c>
      <c r="D288" s="98" t="s">
        <v>20</v>
      </c>
      <c r="E288" t="s">
        <v>72</v>
      </c>
      <c r="F288" t="str">
        <f t="shared" si="4"/>
        <v>INSERT INTO estudiante (est_apell, est_name, id_inst, est_grado, est_seccion) VALUES ('PEREZ','PEREZ',11,'SEXTO','D');</v>
      </c>
    </row>
    <row r="289" spans="1:6">
      <c r="A289" t="s">
        <v>1530</v>
      </c>
      <c r="B289" t="s">
        <v>2005</v>
      </c>
      <c r="C289">
        <v>12</v>
      </c>
      <c r="D289" s="98" t="s">
        <v>20</v>
      </c>
      <c r="E289" t="s">
        <v>30</v>
      </c>
      <c r="F289" t="str">
        <f t="shared" si="4"/>
        <v>INSERT INTO estudiante (est_apell, est_name, id_inst, est_grado, est_seccion) VALUES ('ALFEREZ CAHUANA','YOEL',12,'SEXTO','ÚNICA');</v>
      </c>
    </row>
    <row r="290" spans="1:6">
      <c r="A290" t="s">
        <v>1531</v>
      </c>
      <c r="B290" t="s">
        <v>2006</v>
      </c>
      <c r="C290">
        <v>12</v>
      </c>
      <c r="D290" s="98" t="s">
        <v>20</v>
      </c>
      <c r="E290" t="s">
        <v>30</v>
      </c>
      <c r="F290" t="str">
        <f t="shared" si="4"/>
        <v>INSERT INTO estudiante (est_apell, est_name, id_inst, est_grado, est_seccion) VALUES ('BERMUDES PACCOSONCCO','MARIELA INAIDA',12,'SEXTO','ÚNICA');</v>
      </c>
    </row>
    <row r="291" spans="1:6">
      <c r="A291" t="s">
        <v>1532</v>
      </c>
      <c r="B291" t="s">
        <v>2007</v>
      </c>
      <c r="C291">
        <v>12</v>
      </c>
      <c r="D291" s="98" t="s">
        <v>20</v>
      </c>
      <c r="E291" t="s">
        <v>30</v>
      </c>
      <c r="F291" t="str">
        <f t="shared" si="4"/>
        <v>INSERT INTO estudiante (est_apell, est_name, id_inst, est_grado, est_seccion) VALUES ('GONZALES BERMUDEZ','NOEMI FLOR',12,'SEXTO','ÚNICA');</v>
      </c>
    </row>
    <row r="292" spans="1:6">
      <c r="A292" t="s">
        <v>1533</v>
      </c>
      <c r="B292" t="s">
        <v>2008</v>
      </c>
      <c r="C292">
        <v>12</v>
      </c>
      <c r="D292" s="98" t="s">
        <v>20</v>
      </c>
      <c r="E292" t="s">
        <v>30</v>
      </c>
      <c r="F292" t="str">
        <f t="shared" si="4"/>
        <v>INSERT INTO estudiante (est_apell, est_name, id_inst, est_grado, est_seccion) VALUES ('PEREZ VIRUNDE','RUDY ELIAZAR',12,'SEXTO','ÚNICA');</v>
      </c>
    </row>
    <row r="293" spans="1:6">
      <c r="A293" t="s">
        <v>1534</v>
      </c>
      <c r="B293" t="s">
        <v>2009</v>
      </c>
      <c r="C293">
        <v>12</v>
      </c>
      <c r="D293" s="98" t="s">
        <v>20</v>
      </c>
      <c r="E293" t="s">
        <v>30</v>
      </c>
      <c r="F293" t="str">
        <f t="shared" si="4"/>
        <v>INSERT INTO estudiante (est_apell, est_name, id_inst, est_grado, est_seccion) VALUES ('VILLAGRA HANCCO','SHADY JHOANA',12,'SEXTO','ÚNICA');</v>
      </c>
    </row>
    <row r="294" spans="1:6">
      <c r="A294" t="s">
        <v>2010</v>
      </c>
      <c r="B294" t="s">
        <v>2011</v>
      </c>
      <c r="C294">
        <v>13</v>
      </c>
      <c r="D294" s="98" t="s">
        <v>20</v>
      </c>
      <c r="E294" t="s">
        <v>30</v>
      </c>
      <c r="F294" t="str">
        <f t="shared" si="4"/>
        <v>INSERT INTO estudiante (est_apell, est_name, id_inst, est_grado, est_seccion) VALUES ('Ccoyori Quispecondori','Yordy Denis',13,'SEXTO','ÚNICA');</v>
      </c>
    </row>
    <row r="295" spans="1:6">
      <c r="A295" t="s">
        <v>2012</v>
      </c>
      <c r="B295" t="s">
        <v>2013</v>
      </c>
      <c r="C295">
        <v>13</v>
      </c>
      <c r="D295" s="98" t="s">
        <v>20</v>
      </c>
      <c r="E295" t="s">
        <v>30</v>
      </c>
      <c r="F295" t="str">
        <f t="shared" si="4"/>
        <v>INSERT INTO estudiante (est_apell, est_name, id_inst, est_grado, est_seccion) VALUES ('Sucapuca Tejada','Erick Oliver',13,'SEXTO','ÚNICA');</v>
      </c>
    </row>
    <row r="296" spans="1:6">
      <c r="A296" t="s">
        <v>1535</v>
      </c>
      <c r="B296" t="s">
        <v>2014</v>
      </c>
      <c r="C296">
        <v>14</v>
      </c>
      <c r="D296" s="98" t="s">
        <v>20</v>
      </c>
      <c r="E296" t="s">
        <v>30</v>
      </c>
      <c r="F296" t="str">
        <f t="shared" si="4"/>
        <v>INSERT INTO estudiante (est_apell, est_name, id_inst, est_grado, est_seccion) VALUES ('APAZA QUISPE','Yenifer Shantal',14,'SEXTO','ÚNICA');</v>
      </c>
    </row>
    <row r="297" spans="1:6">
      <c r="A297" t="s">
        <v>1536</v>
      </c>
      <c r="B297" t="s">
        <v>2015</v>
      </c>
      <c r="C297">
        <v>14</v>
      </c>
      <c r="D297" s="98" t="s">
        <v>20</v>
      </c>
      <c r="E297" t="s">
        <v>30</v>
      </c>
      <c r="F297" t="str">
        <f t="shared" si="4"/>
        <v>INSERT INTO estudiante (est_apell, est_name, id_inst, est_grado, est_seccion) VALUES ('CAHUANA AGUILAR','Rosiel Nyeli',14,'SEXTO','ÚNICA');</v>
      </c>
    </row>
    <row r="298" spans="1:6">
      <c r="A298" t="s">
        <v>1537</v>
      </c>
      <c r="B298" t="s">
        <v>2016</v>
      </c>
      <c r="C298">
        <v>14</v>
      </c>
      <c r="D298" s="98" t="s">
        <v>20</v>
      </c>
      <c r="E298" t="s">
        <v>30</v>
      </c>
      <c r="F298" t="str">
        <f t="shared" si="4"/>
        <v>INSERT INTO estudiante (est_apell, est_name, id_inst, est_grado, est_seccion) VALUES ('LIZAMA QUISPE','Yuly Mayumi',14,'SEXTO','ÚNICA');</v>
      </c>
    </row>
    <row r="299" spans="1:6">
      <c r="A299" t="s">
        <v>2017</v>
      </c>
      <c r="B299" t="s">
        <v>2018</v>
      </c>
      <c r="C299">
        <v>14</v>
      </c>
      <c r="D299" s="98" t="s">
        <v>20</v>
      </c>
      <c r="E299" t="s">
        <v>30</v>
      </c>
      <c r="F299" t="str">
        <f t="shared" si="4"/>
        <v>INSERT INTO estudiante (est_apell, est_name, id_inst, est_grado, est_seccion) VALUES ('MONRROY LEZAMA','Cristhian Jandel                     ',14,'SEXTO','ÚNICA');</v>
      </c>
    </row>
    <row r="300" spans="1:6">
      <c r="A300" t="s">
        <v>1538</v>
      </c>
      <c r="B300" t="s">
        <v>2019</v>
      </c>
      <c r="C300">
        <v>14</v>
      </c>
      <c r="D300" s="98" t="s">
        <v>20</v>
      </c>
      <c r="E300" t="s">
        <v>30</v>
      </c>
      <c r="F300" t="str">
        <f t="shared" si="4"/>
        <v>INSERT INTO estudiante (est_apell, est_name, id_inst, est_grado, est_seccion) VALUES ('SACACA CONDORI','Arjen Dillmar',14,'SEXTO','ÚNICA');</v>
      </c>
    </row>
    <row r="301" spans="1:6">
      <c r="A301" t="s">
        <v>1539</v>
      </c>
      <c r="B301" t="s">
        <v>2020</v>
      </c>
      <c r="C301">
        <v>14</v>
      </c>
      <c r="D301" s="98" t="s">
        <v>20</v>
      </c>
      <c r="E301" t="s">
        <v>30</v>
      </c>
      <c r="F301" t="str">
        <f t="shared" si="4"/>
        <v>INSERT INTO estudiante (est_apell, est_name, id_inst, est_grado, est_seccion) VALUES ('VALENZUELA HANCCORI','Britney Lizet',14,'SEXTO','ÚNICA');</v>
      </c>
    </row>
    <row r="302" spans="1:6">
      <c r="A302" t="s">
        <v>1540</v>
      </c>
      <c r="B302" t="s">
        <v>2021</v>
      </c>
      <c r="C302">
        <v>14</v>
      </c>
      <c r="D302" s="98" t="s">
        <v>20</v>
      </c>
      <c r="E302" t="s">
        <v>30</v>
      </c>
      <c r="F302" t="str">
        <f t="shared" si="4"/>
        <v>INSERT INTO estudiante (est_apell, est_name, id_inst, est_grado, est_seccion) VALUES ('VARGAS UMALLA','Yetson Yeremy',14,'SEXTO','ÚNICA');</v>
      </c>
    </row>
    <row r="303" spans="1:6">
      <c r="A303" t="s">
        <v>1541</v>
      </c>
      <c r="B303" t="s">
        <v>2022</v>
      </c>
      <c r="C303">
        <v>15</v>
      </c>
      <c r="D303" s="98" t="s">
        <v>20</v>
      </c>
      <c r="E303" t="s">
        <v>54</v>
      </c>
      <c r="F303" t="str">
        <f t="shared" si="4"/>
        <v>INSERT INTO estudiante (est_apell, est_name, id_inst, est_grado, est_seccion) VALUES ('ACROTA AGUILAR','Rigoberto Manuel',15,'SEXTO','A');</v>
      </c>
    </row>
    <row r="304" spans="1:6">
      <c r="A304" t="s">
        <v>1542</v>
      </c>
      <c r="B304" t="s">
        <v>2023</v>
      </c>
      <c r="C304">
        <v>15</v>
      </c>
      <c r="D304" s="98" t="s">
        <v>20</v>
      </c>
      <c r="E304" t="s">
        <v>54</v>
      </c>
      <c r="F304" t="str">
        <f t="shared" si="4"/>
        <v>INSERT INTO estudiante (est_apell, est_name, id_inst, est_grado, est_seccion) VALUES ('ARAUJO FLORES','Leonel Marcos',15,'SEXTO','A');</v>
      </c>
    </row>
    <row r="305" spans="1:6">
      <c r="A305" t="s">
        <v>1543</v>
      </c>
      <c r="B305" t="s">
        <v>2024</v>
      </c>
      <c r="C305">
        <v>15</v>
      </c>
      <c r="D305" s="98" t="s">
        <v>20</v>
      </c>
      <c r="E305" t="s">
        <v>54</v>
      </c>
      <c r="F305" t="str">
        <f t="shared" si="4"/>
        <v>INSERT INTO estudiante (est_apell, est_name, id_inst, est_grado, est_seccion) VALUES ('CHURA ESPETIA','Anali ',15,'SEXTO','A');</v>
      </c>
    </row>
    <row r="306" spans="1:6">
      <c r="A306" t="s">
        <v>1544</v>
      </c>
      <c r="B306" t="s">
        <v>2025</v>
      </c>
      <c r="C306">
        <v>15</v>
      </c>
      <c r="D306" s="98" t="s">
        <v>20</v>
      </c>
      <c r="E306" t="s">
        <v>54</v>
      </c>
      <c r="F306" t="str">
        <f t="shared" si="4"/>
        <v>INSERT INTO estudiante (est_apell, est_name, id_inst, est_grado, est_seccion) VALUES ('CHURA RAMOS','Maria Elizabeth',15,'SEXTO','A');</v>
      </c>
    </row>
    <row r="307" spans="1:6">
      <c r="A307" t="s">
        <v>1545</v>
      </c>
      <c r="B307" t="s">
        <v>2026</v>
      </c>
      <c r="C307">
        <v>15</v>
      </c>
      <c r="D307" s="98" t="s">
        <v>20</v>
      </c>
      <c r="E307" t="s">
        <v>54</v>
      </c>
      <c r="F307" t="str">
        <f t="shared" si="4"/>
        <v>INSERT INTO estudiante (est_apell, est_name, id_inst, est_grado, est_seccion) VALUES ('CONDORI HUAYQUILLA','Oscar',15,'SEXTO','A');</v>
      </c>
    </row>
    <row r="308" spans="1:6">
      <c r="A308" t="s">
        <v>1546</v>
      </c>
      <c r="B308" t="s">
        <v>2027</v>
      </c>
      <c r="C308">
        <v>15</v>
      </c>
      <c r="D308" s="98" t="s">
        <v>20</v>
      </c>
      <c r="E308" t="s">
        <v>54</v>
      </c>
      <c r="F308" t="str">
        <f t="shared" si="4"/>
        <v>INSERT INTO estudiante (est_apell, est_name, id_inst, est_grado, est_seccion) VALUES ('CRUZ CCAMA','Evangelina',15,'SEXTO','A');</v>
      </c>
    </row>
    <row r="309" spans="1:6">
      <c r="A309" t="s">
        <v>1458</v>
      </c>
      <c r="B309" t="s">
        <v>2028</v>
      </c>
      <c r="C309">
        <v>15</v>
      </c>
      <c r="D309" s="98" t="s">
        <v>20</v>
      </c>
      <c r="E309" t="s">
        <v>54</v>
      </c>
      <c r="F309" t="str">
        <f t="shared" si="4"/>
        <v>INSERT INTO estudiante (est_apell, est_name, id_inst, est_grado, est_seccion) VALUES ('GUTIERREZ MAMANI','Lizbeth Eva',15,'SEXTO','A');</v>
      </c>
    </row>
    <row r="310" spans="1:6">
      <c r="A310" t="s">
        <v>1547</v>
      </c>
      <c r="B310" t="s">
        <v>2029</v>
      </c>
      <c r="C310">
        <v>15</v>
      </c>
      <c r="D310" s="98" t="s">
        <v>20</v>
      </c>
      <c r="E310" t="s">
        <v>54</v>
      </c>
      <c r="F310" t="str">
        <f t="shared" si="4"/>
        <v>INSERT INTO estudiante (est_apell, est_name, id_inst, est_grado, est_seccion) VALUES ('HERPANOCCA TORRES','Edwin',15,'SEXTO','A');</v>
      </c>
    </row>
    <row r="311" spans="1:6">
      <c r="A311" t="s">
        <v>1548</v>
      </c>
      <c r="B311" t="s">
        <v>2030</v>
      </c>
      <c r="C311">
        <v>15</v>
      </c>
      <c r="D311" s="98" t="s">
        <v>20</v>
      </c>
      <c r="E311" t="s">
        <v>54</v>
      </c>
      <c r="F311" t="str">
        <f t="shared" si="4"/>
        <v>INSERT INTO estudiante (est_apell, est_name, id_inst, est_grado, est_seccion) VALUES ('LIMACHE PERALTA','Luz Marina',15,'SEXTO','A');</v>
      </c>
    </row>
    <row r="312" spans="1:6">
      <c r="A312" t="s">
        <v>1549</v>
      </c>
      <c r="B312" t="s">
        <v>2031</v>
      </c>
      <c r="C312">
        <v>15</v>
      </c>
      <c r="D312" s="98" t="s">
        <v>20</v>
      </c>
      <c r="E312" t="s">
        <v>54</v>
      </c>
      <c r="F312" t="str">
        <f t="shared" si="4"/>
        <v>INSERT INTO estudiante (est_apell, est_name, id_inst, est_grado, est_seccion) VALUES ('MAMANI APAZA','Randy Oliver',15,'SEXTO','A');</v>
      </c>
    </row>
    <row r="313" spans="1:6">
      <c r="A313" t="s">
        <v>1550</v>
      </c>
      <c r="B313" t="s">
        <v>2032</v>
      </c>
      <c r="C313">
        <v>15</v>
      </c>
      <c r="D313" s="98" t="s">
        <v>20</v>
      </c>
      <c r="E313" t="s">
        <v>54</v>
      </c>
      <c r="F313" t="str">
        <f t="shared" si="4"/>
        <v>INSERT INTO estudiante (est_apell, est_name, id_inst, est_grado, est_seccion) VALUES ('MAMANI VALENZUELA','Nayda Isabel',15,'SEXTO','A');</v>
      </c>
    </row>
    <row r="314" spans="1:6">
      <c r="A314" t="s">
        <v>1551</v>
      </c>
      <c r="B314" t="s">
        <v>2033</v>
      </c>
      <c r="C314">
        <v>15</v>
      </c>
      <c r="D314" s="98" t="s">
        <v>20</v>
      </c>
      <c r="E314" t="s">
        <v>54</v>
      </c>
      <c r="F314" t="str">
        <f t="shared" si="4"/>
        <v>INSERT INTO estudiante (est_apell, est_name, id_inst, est_grado, est_seccion) VALUES ('MENDOZA PUMA','Flora Mashel',15,'SEXTO','A');</v>
      </c>
    </row>
    <row r="315" spans="1:6">
      <c r="A315" t="s">
        <v>1552</v>
      </c>
      <c r="B315" t="s">
        <v>2034</v>
      </c>
      <c r="C315">
        <v>15</v>
      </c>
      <c r="D315" s="98" t="s">
        <v>20</v>
      </c>
      <c r="E315" t="s">
        <v>54</v>
      </c>
      <c r="F315" t="str">
        <f t="shared" si="4"/>
        <v>INSERT INTO estudiante (est_apell, est_name, id_inst, est_grado, est_seccion) VALUES ('MOLLOCONDO CHOQUELUQUE','Karen Adelma',15,'SEXTO','A');</v>
      </c>
    </row>
    <row r="316" spans="1:6">
      <c r="A316" t="s">
        <v>1553</v>
      </c>
      <c r="B316" t="s">
        <v>2035</v>
      </c>
      <c r="C316">
        <v>15</v>
      </c>
      <c r="D316" s="98" t="s">
        <v>20</v>
      </c>
      <c r="E316" t="s">
        <v>54</v>
      </c>
      <c r="F316" t="str">
        <f t="shared" si="4"/>
        <v>INSERT INTO estudiante (est_apell, est_name, id_inst, est_grado, est_seccion) VALUES ('OBLITAS PERALTA','Estrella Nayely',15,'SEXTO','A');</v>
      </c>
    </row>
    <row r="317" spans="1:6">
      <c r="A317" t="s">
        <v>1554</v>
      </c>
      <c r="B317" t="s">
        <v>2036</v>
      </c>
      <c r="C317">
        <v>15</v>
      </c>
      <c r="D317" s="98" t="s">
        <v>20</v>
      </c>
      <c r="E317" t="s">
        <v>54</v>
      </c>
      <c r="F317" t="str">
        <f t="shared" si="4"/>
        <v>INSERT INTO estudiante (est_apell, est_name, id_inst, est_grado, est_seccion) VALUES ('PERALTA MAMANI','Luis Miguel',15,'SEXTO','A');</v>
      </c>
    </row>
    <row r="318" spans="1:6">
      <c r="A318" t="s">
        <v>1555</v>
      </c>
      <c r="B318" t="s">
        <v>2037</v>
      </c>
      <c r="C318">
        <v>15</v>
      </c>
      <c r="D318" s="98" t="s">
        <v>20</v>
      </c>
      <c r="E318" t="s">
        <v>54</v>
      </c>
      <c r="F318" t="str">
        <f t="shared" si="4"/>
        <v>INSERT INTO estudiante (est_apell, est_name, id_inst, est_grado, est_seccion) VALUES ('PUMA GUZMAN','Demecio',15,'SEXTO','A');</v>
      </c>
    </row>
    <row r="319" spans="1:6">
      <c r="A319" t="s">
        <v>1556</v>
      </c>
      <c r="B319" t="s">
        <v>2038</v>
      </c>
      <c r="C319">
        <v>15</v>
      </c>
      <c r="D319" s="98" t="s">
        <v>20</v>
      </c>
      <c r="E319" t="s">
        <v>54</v>
      </c>
      <c r="F319" t="str">
        <f t="shared" si="4"/>
        <v>INSERT INTO estudiante (est_apell, est_name, id_inst, est_grado, est_seccion) VALUES ('QUISPE BARRAGAN','Carlos Rodrigo',15,'SEXTO','A');</v>
      </c>
    </row>
    <row r="320" spans="1:6">
      <c r="A320" t="s">
        <v>2039</v>
      </c>
      <c r="B320" t="s">
        <v>2040</v>
      </c>
      <c r="C320">
        <v>15</v>
      </c>
      <c r="D320" s="98" t="s">
        <v>20</v>
      </c>
      <c r="E320" t="s">
        <v>54</v>
      </c>
      <c r="F320" t="str">
        <f t="shared" si="4"/>
        <v>INSERT INTO estudiante (est_apell, est_name, id_inst, est_grado, est_seccion) VALUES ('QUISPE BARRAGANMarco','Antonio',15,'SEXTO','A');</v>
      </c>
    </row>
    <row r="321" spans="1:6">
      <c r="A321" t="s">
        <v>1558</v>
      </c>
      <c r="B321" t="s">
        <v>2041</v>
      </c>
      <c r="C321">
        <v>15</v>
      </c>
      <c r="D321" s="98" t="s">
        <v>20</v>
      </c>
      <c r="E321" t="s">
        <v>54</v>
      </c>
      <c r="F321" t="str">
        <f t="shared" si="4"/>
        <v>INSERT INTO estudiante (est_apell, est_name, id_inst, est_grado, est_seccion) VALUES ('RAMOS MAMANI','Leonel Maycor',15,'SEXTO','A');</v>
      </c>
    </row>
    <row r="322" spans="1:6">
      <c r="A322" t="s">
        <v>1559</v>
      </c>
      <c r="B322" t="s">
        <v>2042</v>
      </c>
      <c r="C322">
        <v>15</v>
      </c>
      <c r="D322" s="98" t="s">
        <v>20</v>
      </c>
      <c r="E322" t="s">
        <v>54</v>
      </c>
      <c r="F322" t="str">
        <f t="shared" si="4"/>
        <v>INSERT INTO estudiante (est_apell, est_name, id_inst, est_grado, est_seccion) VALUES ('RAMOS MOLLO','Eddy Roy',15,'SEXTO','A');</v>
      </c>
    </row>
    <row r="323" spans="1:6">
      <c r="A323" t="s">
        <v>1560</v>
      </c>
      <c r="B323" t="s">
        <v>2043</v>
      </c>
      <c r="C323">
        <v>15</v>
      </c>
      <c r="D323" s="98" t="s">
        <v>20</v>
      </c>
      <c r="E323" t="s">
        <v>54</v>
      </c>
      <c r="F323" t="str">
        <f t="shared" ref="F323:F386" si="5">CONCATENATE("INSERT INTO estudiante (est_apell, est_name, id_inst, est_grado, est_seccion) VALUES (","'",A323,"'",",","'",B323,"'",",",C323,",","'",D323,"'",",","'",E323,"'",");")</f>
        <v>INSERT INTO estudiante (est_apell, est_name, id_inst, est_grado, est_seccion) VALUES ('RAMOS VILCA','Paul Benjamin',15,'SEXTO','A');</v>
      </c>
    </row>
    <row r="324" spans="1:6">
      <c r="A324" t="s">
        <v>1561</v>
      </c>
      <c r="B324" t="s">
        <v>2044</v>
      </c>
      <c r="C324">
        <v>15</v>
      </c>
      <c r="D324" s="98" t="s">
        <v>20</v>
      </c>
      <c r="E324" t="s">
        <v>54</v>
      </c>
      <c r="F324" t="str">
        <f t="shared" si="5"/>
        <v>INSERT INTO estudiante (est_apell, est_name, id_inst, est_grado, est_seccion) VALUES ('RIVERA MENDOZA','Brandom Ariel',15,'SEXTO','A');</v>
      </c>
    </row>
    <row r="325" spans="1:6">
      <c r="A325" t="s">
        <v>1562</v>
      </c>
      <c r="B325" t="s">
        <v>2045</v>
      </c>
      <c r="C325">
        <v>15</v>
      </c>
      <c r="D325" s="98" t="s">
        <v>20</v>
      </c>
      <c r="E325" t="s">
        <v>54</v>
      </c>
      <c r="F325" t="str">
        <f t="shared" si="5"/>
        <v>INSERT INTO estudiante (est_apell, est_name, id_inst, est_grado, est_seccion) VALUES ('SALAZAR CUNO','Roxana Isis',15,'SEXTO','A');</v>
      </c>
    </row>
    <row r="326" spans="1:6">
      <c r="A326" t="s">
        <v>1563</v>
      </c>
      <c r="B326" t="s">
        <v>2046</v>
      </c>
      <c r="C326">
        <v>15</v>
      </c>
      <c r="D326" s="98" t="s">
        <v>20</v>
      </c>
      <c r="E326" t="s">
        <v>54</v>
      </c>
      <c r="F326" t="str">
        <f t="shared" si="5"/>
        <v>INSERT INTO estudiante (est_apell, est_name, id_inst, est_grado, est_seccion) VALUES ('SULLCA PARI','Jhon Maycol',15,'SEXTO','A');</v>
      </c>
    </row>
    <row r="327" spans="1:6">
      <c r="A327" t="s">
        <v>1564</v>
      </c>
      <c r="B327" t="s">
        <v>2047</v>
      </c>
      <c r="C327">
        <v>15</v>
      </c>
      <c r="D327" s="98" t="s">
        <v>20</v>
      </c>
      <c r="E327" t="s">
        <v>54</v>
      </c>
      <c r="F327" t="str">
        <f t="shared" si="5"/>
        <v>INSERT INTO estudiante (est_apell, est_name, id_inst, est_grado, est_seccion) VALUES ('VALENZUELA CALLOHUANCA','Sindia Severiana ',15,'SEXTO','A');</v>
      </c>
    </row>
    <row r="328" spans="1:6">
      <c r="A328" t="s">
        <v>1565</v>
      </c>
      <c r="B328" t="s">
        <v>2048</v>
      </c>
      <c r="C328">
        <v>15</v>
      </c>
      <c r="D328" s="98" t="s">
        <v>20</v>
      </c>
      <c r="E328" t="s">
        <v>54</v>
      </c>
      <c r="F328" t="str">
        <f t="shared" si="5"/>
        <v>INSERT INTO estudiante (est_apell, est_name, id_inst, est_grado, est_seccion) VALUES ('VEGA PERALTA','Cristhian Edwin',15,'SEXTO','A');</v>
      </c>
    </row>
    <row r="329" spans="1:6">
      <c r="A329" t="s">
        <v>1566</v>
      </c>
      <c r="B329" t="s">
        <v>2049</v>
      </c>
      <c r="C329">
        <v>15</v>
      </c>
      <c r="D329" s="98" t="s">
        <v>20</v>
      </c>
      <c r="E329" t="s">
        <v>54</v>
      </c>
      <c r="F329" t="str">
        <f t="shared" si="5"/>
        <v>INSERT INTO estudiante (est_apell, est_name, id_inst, est_grado, est_seccion) VALUES ('VIVEROS RAMOS','Daniela Fernanda',15,'SEXTO','A');</v>
      </c>
    </row>
    <row r="330" spans="1:6">
      <c r="A330" t="s">
        <v>1567</v>
      </c>
      <c r="B330" t="s">
        <v>2050</v>
      </c>
      <c r="C330">
        <v>16</v>
      </c>
      <c r="D330" s="98" t="s">
        <v>20</v>
      </c>
      <c r="E330" t="s">
        <v>30</v>
      </c>
      <c r="F330" t="str">
        <f t="shared" si="5"/>
        <v>INSERT INTO estudiante (est_apell, est_name, id_inst, est_grado, est_seccion) VALUES ('CHUMBILLA PACCO','SAYUMI ZUMAYA',16,'SEXTO','ÚNICA');</v>
      </c>
    </row>
    <row r="331" spans="1:6">
      <c r="A331" t="s">
        <v>1568</v>
      </c>
      <c r="B331" t="s">
        <v>2051</v>
      </c>
      <c r="C331">
        <v>16</v>
      </c>
      <c r="D331" s="98" t="s">
        <v>20</v>
      </c>
      <c r="E331" t="s">
        <v>30</v>
      </c>
      <c r="F331" t="str">
        <f t="shared" si="5"/>
        <v>INSERT INTO estudiante (est_apell, est_name, id_inst, est_grado, est_seccion) VALUES ('COA QUISPE','JHAEL DONOBAN',16,'SEXTO','ÚNICA');</v>
      </c>
    </row>
    <row r="332" spans="1:6">
      <c r="A332" t="s">
        <v>1569</v>
      </c>
      <c r="B332" t="s">
        <v>2052</v>
      </c>
      <c r="C332">
        <v>16</v>
      </c>
      <c r="D332" s="98" t="s">
        <v>20</v>
      </c>
      <c r="E332" t="s">
        <v>30</v>
      </c>
      <c r="F332" t="str">
        <f t="shared" si="5"/>
        <v>INSERT INTO estudiante (est_apell, est_name, id_inst, est_grado, est_seccion) VALUES ('LAGAR PUMAKAJA','TREISY CLARIBETH',16,'SEXTO','ÚNICA');</v>
      </c>
    </row>
    <row r="333" spans="1:6">
      <c r="A333" t="s">
        <v>1570</v>
      </c>
      <c r="B333" t="s">
        <v>2053</v>
      </c>
      <c r="C333">
        <v>16</v>
      </c>
      <c r="D333" s="98" t="s">
        <v>20</v>
      </c>
      <c r="E333" t="s">
        <v>30</v>
      </c>
      <c r="F333" t="str">
        <f t="shared" si="5"/>
        <v>INSERT INTO estudiante (est_apell, est_name, id_inst, est_grado, est_seccion) VALUES ('QUISPE CRUZ','IVAN HERMAIN',16,'SEXTO','ÚNICA');</v>
      </c>
    </row>
    <row r="334" spans="1:6">
      <c r="A334" t="s">
        <v>1571</v>
      </c>
      <c r="B334" t="s">
        <v>2054</v>
      </c>
      <c r="C334">
        <v>16</v>
      </c>
      <c r="D334" s="98" t="s">
        <v>20</v>
      </c>
      <c r="E334" t="s">
        <v>30</v>
      </c>
      <c r="F334" t="str">
        <f t="shared" si="5"/>
        <v>INSERT INTO estudiante (est_apell, est_name, id_inst, est_grado, est_seccion) VALUES ('QUISPE ICHUTA','EYDI NEDALI',16,'SEXTO','ÚNICA');</v>
      </c>
    </row>
    <row r="335" spans="1:6">
      <c r="A335" t="s">
        <v>1572</v>
      </c>
      <c r="B335" t="s">
        <v>2055</v>
      </c>
      <c r="C335">
        <v>16</v>
      </c>
      <c r="D335" s="98" t="s">
        <v>20</v>
      </c>
      <c r="E335" t="s">
        <v>30</v>
      </c>
      <c r="F335" t="str">
        <f t="shared" si="5"/>
        <v>INSERT INTO estudiante (est_apell, est_name, id_inst, est_grado, est_seccion) VALUES ('QUISPE LIMA','MAX MERG',16,'SEXTO','ÚNICA');</v>
      </c>
    </row>
    <row r="336" spans="1:6">
      <c r="A336" t="s">
        <v>1314</v>
      </c>
      <c r="B336" t="s">
        <v>2056</v>
      </c>
      <c r="C336">
        <v>16</v>
      </c>
      <c r="D336" s="98" t="s">
        <v>20</v>
      </c>
      <c r="E336" t="s">
        <v>30</v>
      </c>
      <c r="F336" t="str">
        <f t="shared" si="5"/>
        <v>INSERT INTO estudiante (est_apell, est_name, id_inst, est_grado, est_seccion) VALUES ('QUISPE MAMANI','MARCIA',16,'SEXTO','ÚNICA');</v>
      </c>
    </row>
    <row r="337" spans="1:6">
      <c r="A337" t="s">
        <v>1573</v>
      </c>
      <c r="B337" t="s">
        <v>2057</v>
      </c>
      <c r="C337">
        <v>16</v>
      </c>
      <c r="D337" s="98" t="s">
        <v>20</v>
      </c>
      <c r="E337" t="s">
        <v>30</v>
      </c>
      <c r="F337" t="str">
        <f t="shared" si="5"/>
        <v>INSERT INTO estudiante (est_apell, est_name, id_inst, est_grado, est_seccion) VALUES ('QUISPE YAPO','GREYSS RITA',16,'SEXTO','ÚNICA');</v>
      </c>
    </row>
    <row r="338" spans="1:6">
      <c r="A338" t="s">
        <v>1574</v>
      </c>
      <c r="B338" t="s">
        <v>2058</v>
      </c>
      <c r="C338">
        <v>16</v>
      </c>
      <c r="D338" s="98" t="s">
        <v>20</v>
      </c>
      <c r="E338" t="s">
        <v>30</v>
      </c>
      <c r="F338" t="str">
        <f t="shared" si="5"/>
        <v>INSERT INTO estudiante (est_apell, est_name, id_inst, est_grado, est_seccion) VALUES ('QUISPECONDORI HUAMAN','LIN JETSUN',16,'SEXTO','ÚNICA');</v>
      </c>
    </row>
    <row r="339" spans="1:6">
      <c r="A339" t="s">
        <v>1575</v>
      </c>
      <c r="B339" t="s">
        <v>2059</v>
      </c>
      <c r="C339">
        <v>17</v>
      </c>
      <c r="D339" s="98" t="s">
        <v>20</v>
      </c>
      <c r="E339" t="s">
        <v>54</v>
      </c>
      <c r="F339" t="str">
        <f t="shared" si="5"/>
        <v>INSERT INTO estudiante (est_apell, est_name, id_inst, est_grado, est_seccion) VALUES ('Accarapi Aguilar','Yenifer Kely',17,'SEXTO','A');</v>
      </c>
    </row>
    <row r="340" spans="1:6">
      <c r="A340" t="s">
        <v>1576</v>
      </c>
      <c r="B340" t="s">
        <v>2060</v>
      </c>
      <c r="C340">
        <v>17</v>
      </c>
      <c r="D340" s="98" t="s">
        <v>20</v>
      </c>
      <c r="E340" t="s">
        <v>54</v>
      </c>
      <c r="F340" t="str">
        <f t="shared" si="5"/>
        <v>INSERT INTO estudiante (est_apell, est_name, id_inst, est_grado, est_seccion) VALUES ('Albornoz Aguilar','Jhostin Fernando',17,'SEXTO','A');</v>
      </c>
    </row>
    <row r="341" spans="1:6">
      <c r="A341" t="s">
        <v>1577</v>
      </c>
      <c r="B341" t="s">
        <v>2061</v>
      </c>
      <c r="C341">
        <v>17</v>
      </c>
      <c r="D341" s="98" t="s">
        <v>20</v>
      </c>
      <c r="E341" t="s">
        <v>54</v>
      </c>
      <c r="F341" t="str">
        <f t="shared" si="5"/>
        <v>INSERT INTO estudiante (est_apell, est_name, id_inst, est_grado, est_seccion) VALUES ('Arone Pacco','Anghy Briyit',17,'SEXTO','A');</v>
      </c>
    </row>
    <row r="342" spans="1:6">
      <c r="A342" t="s">
        <v>1578</v>
      </c>
      <c r="B342" t="s">
        <v>2062</v>
      </c>
      <c r="C342">
        <v>17</v>
      </c>
      <c r="D342" s="98" t="s">
        <v>20</v>
      </c>
      <c r="E342" t="s">
        <v>54</v>
      </c>
      <c r="F342" t="str">
        <f t="shared" si="5"/>
        <v>INSERT INTO estudiante (est_apell, est_name, id_inst, est_grado, est_seccion) VALUES ('Ataulluco Mamani','Neymar Jhairo',17,'SEXTO','A');</v>
      </c>
    </row>
    <row r="343" spans="1:6">
      <c r="A343" t="s">
        <v>1579</v>
      </c>
      <c r="B343" t="s">
        <v>2063</v>
      </c>
      <c r="C343">
        <v>17</v>
      </c>
      <c r="D343" s="98" t="s">
        <v>20</v>
      </c>
      <c r="E343" t="s">
        <v>54</v>
      </c>
      <c r="F343" t="str">
        <f t="shared" si="5"/>
        <v>INSERT INTO estudiante (est_apell, est_name, id_inst, est_grado, est_seccion) VALUES ('Caballero Huaman','Shary Anahi',17,'SEXTO','A');</v>
      </c>
    </row>
    <row r="344" spans="1:6">
      <c r="A344" t="s">
        <v>1580</v>
      </c>
      <c r="B344" t="s">
        <v>2064</v>
      </c>
      <c r="C344">
        <v>17</v>
      </c>
      <c r="D344" s="98" t="s">
        <v>20</v>
      </c>
      <c r="E344" t="s">
        <v>54</v>
      </c>
      <c r="F344" t="str">
        <f t="shared" si="5"/>
        <v>INSERT INTO estudiante (est_apell, est_name, id_inst, est_grado, est_seccion) VALUES ('Carta Chosi','Jhostin Jiampier',17,'SEXTO','A');</v>
      </c>
    </row>
    <row r="345" spans="1:6">
      <c r="A345" t="s">
        <v>1581</v>
      </c>
      <c r="B345" t="s">
        <v>2065</v>
      </c>
      <c r="C345">
        <v>17</v>
      </c>
      <c r="D345" s="98" t="s">
        <v>20</v>
      </c>
      <c r="E345" t="s">
        <v>54</v>
      </c>
      <c r="F345" t="str">
        <f t="shared" si="5"/>
        <v>INSERT INTO estudiante (est_apell, est_name, id_inst, est_grado, est_seccion) VALUES ('Cayo Salca','Jayde',17,'SEXTO','A');</v>
      </c>
    </row>
    <row r="346" spans="1:6">
      <c r="A346" t="s">
        <v>1582</v>
      </c>
      <c r="B346" t="s">
        <v>2066</v>
      </c>
      <c r="C346">
        <v>17</v>
      </c>
      <c r="D346" s="98" t="s">
        <v>20</v>
      </c>
      <c r="E346" t="s">
        <v>54</v>
      </c>
      <c r="F346" t="str">
        <f t="shared" si="5"/>
        <v>INSERT INTO estudiante (est_apell, est_name, id_inst, est_grado, est_seccion) VALUES ('Ccallasaca Huallpa','Yonmi Julieta',17,'SEXTO','A');</v>
      </c>
    </row>
    <row r="347" spans="1:6">
      <c r="A347" t="s">
        <v>1583</v>
      </c>
      <c r="B347" t="s">
        <v>2067</v>
      </c>
      <c r="C347">
        <v>17</v>
      </c>
      <c r="D347" s="98" t="s">
        <v>20</v>
      </c>
      <c r="E347" t="s">
        <v>54</v>
      </c>
      <c r="F347" t="str">
        <f t="shared" si="5"/>
        <v>INSERT INTO estudiante (est_apell, est_name, id_inst, est_grado, est_seccion) VALUES ('Ccallo Ramos','Angie Kiara Janli',17,'SEXTO','A');</v>
      </c>
    </row>
    <row r="348" spans="1:6">
      <c r="A348" t="s">
        <v>1584</v>
      </c>
      <c r="B348" t="s">
        <v>2068</v>
      </c>
      <c r="C348">
        <v>17</v>
      </c>
      <c r="D348" s="98" t="s">
        <v>20</v>
      </c>
      <c r="E348" t="s">
        <v>54</v>
      </c>
      <c r="F348" t="str">
        <f t="shared" si="5"/>
        <v>INSERT INTO estudiante (est_apell, est_name, id_inst, est_grado, est_seccion) VALUES ('Checmapuco Bornaz','Dreix Geampiero',17,'SEXTO','A');</v>
      </c>
    </row>
    <row r="349" spans="1:6">
      <c r="A349" t="s">
        <v>1585</v>
      </c>
      <c r="B349" t="s">
        <v>2069</v>
      </c>
      <c r="C349">
        <v>17</v>
      </c>
      <c r="D349" s="98" t="s">
        <v>20</v>
      </c>
      <c r="E349" t="s">
        <v>54</v>
      </c>
      <c r="F349" t="str">
        <f t="shared" si="5"/>
        <v>INSERT INTO estudiante (est_apell, est_name, id_inst, est_grado, est_seccion) VALUES ('Cruz Guzman','Rimbert Roy',17,'SEXTO','A');</v>
      </c>
    </row>
    <row r="350" spans="1:6">
      <c r="A350" t="s">
        <v>1586</v>
      </c>
      <c r="B350" t="s">
        <v>2070</v>
      </c>
      <c r="C350">
        <v>17</v>
      </c>
      <c r="D350" s="98" t="s">
        <v>20</v>
      </c>
      <c r="E350" t="s">
        <v>54</v>
      </c>
      <c r="F350" t="str">
        <f t="shared" si="5"/>
        <v>INSERT INTO estudiante (est_apell, est_name, id_inst, est_grado, est_seccion) VALUES ('Flores Mendoza','Brisayda',17,'SEXTO','A');</v>
      </c>
    </row>
    <row r="351" spans="1:6">
      <c r="A351" t="s">
        <v>1587</v>
      </c>
      <c r="B351" t="s">
        <v>2071</v>
      </c>
      <c r="C351">
        <v>17</v>
      </c>
      <c r="D351" s="98" t="s">
        <v>20</v>
      </c>
      <c r="E351" t="s">
        <v>54</v>
      </c>
      <c r="F351" t="str">
        <f t="shared" si="5"/>
        <v>INSERT INTO estudiante (est_apell, est_name, id_inst, est_grado, est_seccion) VALUES ('Gayoso Garcia','Sandra Anahi',17,'SEXTO','A');</v>
      </c>
    </row>
    <row r="352" spans="1:6">
      <c r="A352" t="s">
        <v>1588</v>
      </c>
      <c r="B352" t="s">
        <v>2072</v>
      </c>
      <c r="C352">
        <v>17</v>
      </c>
      <c r="D352" s="98" t="s">
        <v>20</v>
      </c>
      <c r="E352" t="s">
        <v>54</v>
      </c>
      <c r="F352" t="str">
        <f t="shared" si="5"/>
        <v>INSERT INTO estudiante (est_apell, est_name, id_inst, est_grado, est_seccion) VALUES ('Hancco Vargas','Gabriela',17,'SEXTO','A');</v>
      </c>
    </row>
    <row r="353" spans="1:6">
      <c r="A353" t="s">
        <v>1589</v>
      </c>
      <c r="B353" t="s">
        <v>2073</v>
      </c>
      <c r="C353">
        <v>17</v>
      </c>
      <c r="D353" s="98" t="s">
        <v>20</v>
      </c>
      <c r="E353" t="s">
        <v>54</v>
      </c>
      <c r="F353" t="str">
        <f t="shared" si="5"/>
        <v>INSERT INTO estudiante (est_apell, est_name, id_inst, est_grado, est_seccion) VALUES ('Huaricacha Aguilar','Marlon',17,'SEXTO','A');</v>
      </c>
    </row>
    <row r="354" spans="1:6">
      <c r="A354" t="s">
        <v>1590</v>
      </c>
      <c r="B354" t="s">
        <v>2074</v>
      </c>
      <c r="C354">
        <v>17</v>
      </c>
      <c r="D354" s="98" t="s">
        <v>20</v>
      </c>
      <c r="E354" t="s">
        <v>54</v>
      </c>
      <c r="F354" t="str">
        <f t="shared" si="5"/>
        <v>INSERT INTO estudiante (est_apell, est_name, id_inst, est_grado, est_seccion) VALUES ('Huaricacha Mamani','Renzo Samin',17,'SEXTO','A');</v>
      </c>
    </row>
    <row r="355" spans="1:6">
      <c r="A355" t="s">
        <v>1591</v>
      </c>
      <c r="B355" t="s">
        <v>2075</v>
      </c>
      <c r="C355">
        <v>17</v>
      </c>
      <c r="D355" s="98" t="s">
        <v>20</v>
      </c>
      <c r="E355" t="s">
        <v>54</v>
      </c>
      <c r="F355" t="str">
        <f t="shared" si="5"/>
        <v>INSERT INTO estudiante (est_apell, est_name, id_inst, est_grado, est_seccion) VALUES ('Mamani Chambi','Yinyu Leonel',17,'SEXTO','A');</v>
      </c>
    </row>
    <row r="356" spans="1:6">
      <c r="A356" t="s">
        <v>1592</v>
      </c>
      <c r="B356" t="s">
        <v>2076</v>
      </c>
      <c r="C356">
        <v>17</v>
      </c>
      <c r="D356" s="98" t="s">
        <v>20</v>
      </c>
      <c r="E356" t="s">
        <v>54</v>
      </c>
      <c r="F356" t="str">
        <f t="shared" si="5"/>
        <v>INSERT INTO estudiante (est_apell, est_name, id_inst, est_grado, est_seccion) VALUES ('Molina Rivera','Roxsana',17,'SEXTO','A');</v>
      </c>
    </row>
    <row r="357" spans="1:6">
      <c r="A357" t="s">
        <v>1593</v>
      </c>
      <c r="B357" t="s">
        <v>2077</v>
      </c>
      <c r="C357">
        <v>17</v>
      </c>
      <c r="D357" s="98" t="s">
        <v>20</v>
      </c>
      <c r="E357" t="s">
        <v>54</v>
      </c>
      <c r="F357" t="str">
        <f t="shared" si="5"/>
        <v>INSERT INTO estudiante (est_apell, est_name, id_inst, est_grado, est_seccion) VALUES ('Morocco Carrazco','Diego',17,'SEXTO','A');</v>
      </c>
    </row>
    <row r="358" spans="1:6">
      <c r="A358" t="s">
        <v>1594</v>
      </c>
      <c r="B358" t="s">
        <v>2078</v>
      </c>
      <c r="C358">
        <v>17</v>
      </c>
      <c r="D358" s="98" t="s">
        <v>20</v>
      </c>
      <c r="E358" t="s">
        <v>54</v>
      </c>
      <c r="F358" t="str">
        <f t="shared" si="5"/>
        <v>INSERT INTO estudiante (est_apell, est_name, id_inst, est_grado, est_seccion) VALUES ('Ocsa Hualpa','Jeampiero Axel',17,'SEXTO','A');</v>
      </c>
    </row>
    <row r="359" spans="1:6">
      <c r="A359" t="s">
        <v>1595</v>
      </c>
      <c r="B359" t="s">
        <v>2079</v>
      </c>
      <c r="C359">
        <v>17</v>
      </c>
      <c r="D359" s="98" t="s">
        <v>20</v>
      </c>
      <c r="E359" t="s">
        <v>54</v>
      </c>
      <c r="F359" t="str">
        <f t="shared" si="5"/>
        <v>INSERT INTO estudiante (est_apell, est_name, id_inst, est_grado, est_seccion) VALUES ('Ortiz Quispe','Italo Mathias',17,'SEXTO','A');</v>
      </c>
    </row>
    <row r="360" spans="1:6">
      <c r="A360" t="s">
        <v>1596</v>
      </c>
      <c r="B360" t="s">
        <v>2080</v>
      </c>
      <c r="C360">
        <v>17</v>
      </c>
      <c r="D360" s="98" t="s">
        <v>20</v>
      </c>
      <c r="E360" t="s">
        <v>54</v>
      </c>
      <c r="F360" t="str">
        <f t="shared" si="5"/>
        <v>INSERT INTO estudiante (est_apell, est_name, id_inst, est_grado, est_seccion) VALUES ('Ponce Figueroa','Anahi Fernanda',17,'SEXTO','A');</v>
      </c>
    </row>
    <row r="361" spans="1:6">
      <c r="A361" t="s">
        <v>1597</v>
      </c>
      <c r="B361" t="s">
        <v>2081</v>
      </c>
      <c r="C361">
        <v>17</v>
      </c>
      <c r="D361" s="98" t="s">
        <v>20</v>
      </c>
      <c r="E361" t="s">
        <v>54</v>
      </c>
      <c r="F361" t="str">
        <f t="shared" si="5"/>
        <v>INSERT INTO estudiante (est_apell, est_name, id_inst, est_grado, est_seccion) VALUES ('Ramos Pacsi','Carla Yesenia',17,'SEXTO','A');</v>
      </c>
    </row>
    <row r="362" spans="1:6">
      <c r="A362" t="s">
        <v>1598</v>
      </c>
      <c r="B362" t="s">
        <v>2082</v>
      </c>
      <c r="C362">
        <v>17</v>
      </c>
      <c r="D362" s="98" t="s">
        <v>20</v>
      </c>
      <c r="E362" t="s">
        <v>54</v>
      </c>
      <c r="F362" t="str">
        <f t="shared" si="5"/>
        <v>INSERT INTO estudiante (est_apell, est_name, id_inst, est_grado, est_seccion) VALUES ('Riquelme Condori','Yosmel Diorel',17,'SEXTO','A');</v>
      </c>
    </row>
    <row r="363" spans="1:6">
      <c r="A363" t="s">
        <v>1599</v>
      </c>
      <c r="B363" t="s">
        <v>2083</v>
      </c>
      <c r="C363">
        <v>17</v>
      </c>
      <c r="D363" s="98" t="s">
        <v>20</v>
      </c>
      <c r="E363" t="s">
        <v>54</v>
      </c>
      <c r="F363" t="str">
        <f t="shared" si="5"/>
        <v>INSERT INTO estudiante (est_apell, est_name, id_inst, est_grado, est_seccion) VALUES ('Suichiri Vargas','Marisol',17,'SEXTO','A');</v>
      </c>
    </row>
    <row r="364" spans="1:6">
      <c r="A364" t="s">
        <v>1600</v>
      </c>
      <c r="B364" t="s">
        <v>2084</v>
      </c>
      <c r="C364">
        <v>17</v>
      </c>
      <c r="D364" s="98" t="s">
        <v>20</v>
      </c>
      <c r="E364" t="s">
        <v>54</v>
      </c>
      <c r="F364" t="str">
        <f t="shared" si="5"/>
        <v>INSERT INTO estudiante (est_apell, est_name, id_inst, est_grado, est_seccion) VALUES ('Yucra Soncco','Yutmaly Nery',17,'SEXTO','A');</v>
      </c>
    </row>
    <row r="365" spans="1:6">
      <c r="A365" t="s">
        <v>1601</v>
      </c>
      <c r="B365" t="s">
        <v>2085</v>
      </c>
      <c r="C365">
        <v>17</v>
      </c>
      <c r="D365" s="98" t="s">
        <v>20</v>
      </c>
      <c r="E365" t="s">
        <v>54</v>
      </c>
      <c r="F365" t="str">
        <f t="shared" si="5"/>
        <v>INSERT INTO estudiante (est_apell, est_name, id_inst, est_grado, est_seccion) VALUES ('Zapata Cuchuiruni','Yelstin Harold',17,'SEXTO','A');</v>
      </c>
    </row>
    <row r="366" spans="1:6">
      <c r="A366" t="s">
        <v>1602</v>
      </c>
      <c r="B366" t="s">
        <v>2086</v>
      </c>
      <c r="C366">
        <v>17</v>
      </c>
      <c r="D366" s="98" t="s">
        <v>20</v>
      </c>
      <c r="E366" t="s">
        <v>59</v>
      </c>
      <c r="F366" t="str">
        <f t="shared" si="5"/>
        <v>INSERT INTO estudiante (est_apell, est_name, id_inst, est_grado, est_seccion) VALUES ('ABARCA QUISPE','Ramiro Edgar',17,'SEXTO','B');</v>
      </c>
    </row>
    <row r="367" spans="1:6">
      <c r="A367" t="s">
        <v>1603</v>
      </c>
      <c r="B367" t="s">
        <v>2087</v>
      </c>
      <c r="C367">
        <v>17</v>
      </c>
      <c r="D367" s="98" t="s">
        <v>20</v>
      </c>
      <c r="E367" t="s">
        <v>59</v>
      </c>
      <c r="F367" t="str">
        <f t="shared" si="5"/>
        <v>INSERT INTO estudiante (est_apell, est_name, id_inst, est_grado, est_seccion) VALUES ('ACHENQUIPA CCOA','Kiara Kimberly M.',17,'SEXTO','B');</v>
      </c>
    </row>
    <row r="368" spans="1:6">
      <c r="A368" t="s">
        <v>1604</v>
      </c>
      <c r="B368" t="s">
        <v>2088</v>
      </c>
      <c r="C368">
        <v>17</v>
      </c>
      <c r="D368" s="98" t="s">
        <v>20</v>
      </c>
      <c r="E368" t="s">
        <v>59</v>
      </c>
      <c r="F368" t="str">
        <f t="shared" si="5"/>
        <v>INSERT INTO estudiante (est_apell, est_name, id_inst, est_grado, est_seccion) VALUES ('ANAHUI AGUILAR','Paola Sayuri',17,'SEXTO','B');</v>
      </c>
    </row>
    <row r="369" spans="1:6">
      <c r="A369" t="s">
        <v>1605</v>
      </c>
      <c r="B369" t="s">
        <v>2089</v>
      </c>
      <c r="C369">
        <v>17</v>
      </c>
      <c r="D369" s="98" t="s">
        <v>20</v>
      </c>
      <c r="E369" t="s">
        <v>59</v>
      </c>
      <c r="F369" t="str">
        <f t="shared" si="5"/>
        <v>INSERT INTO estudiante (est_apell, est_name, id_inst, est_grado, est_seccion) VALUES ('ARIZALA CCAPCHA','Grecia Ingrid',17,'SEXTO','B');</v>
      </c>
    </row>
    <row r="370" spans="1:6">
      <c r="A370" t="s">
        <v>1606</v>
      </c>
      <c r="B370" t="s">
        <v>2090</v>
      </c>
      <c r="C370">
        <v>17</v>
      </c>
      <c r="D370" s="98" t="s">
        <v>20</v>
      </c>
      <c r="E370" t="s">
        <v>59</v>
      </c>
      <c r="F370" t="str">
        <f t="shared" si="5"/>
        <v>INSERT INTO estudiante (est_apell, est_name, id_inst, est_grado, est_seccion) VALUES ('AZCUE CONDORI','Axel Saul',17,'SEXTO','B');</v>
      </c>
    </row>
    <row r="371" spans="1:6">
      <c r="A371" t="s">
        <v>1607</v>
      </c>
      <c r="B371" t="s">
        <v>2091</v>
      </c>
      <c r="C371">
        <v>17</v>
      </c>
      <c r="D371" s="98" t="s">
        <v>20</v>
      </c>
      <c r="E371" t="s">
        <v>59</v>
      </c>
      <c r="F371" t="str">
        <f t="shared" si="5"/>
        <v>INSERT INTO estudiante (est_apell, est_name, id_inst, est_grado, est_seccion) VALUES ('BUSTINZA VILCA','Max Alberto',17,'SEXTO','B');</v>
      </c>
    </row>
    <row r="372" spans="1:6">
      <c r="A372" t="s">
        <v>1608</v>
      </c>
      <c r="B372" t="s">
        <v>2092</v>
      </c>
      <c r="C372">
        <v>17</v>
      </c>
      <c r="D372" s="98" t="s">
        <v>20</v>
      </c>
      <c r="E372" t="s">
        <v>59</v>
      </c>
      <c r="F372" t="str">
        <f t="shared" si="5"/>
        <v>INSERT INTO estudiante (est_apell, est_name, id_inst, est_grado, est_seccion) VALUES ('CALLE YAYUARCANI','Zulma Iriz',17,'SEXTO','B');</v>
      </c>
    </row>
    <row r="373" spans="1:6">
      <c r="A373" t="s">
        <v>1609</v>
      </c>
      <c r="B373" t="s">
        <v>2093</v>
      </c>
      <c r="C373">
        <v>17</v>
      </c>
      <c r="D373" s="98" t="s">
        <v>20</v>
      </c>
      <c r="E373" t="s">
        <v>59</v>
      </c>
      <c r="F373" t="str">
        <f t="shared" si="5"/>
        <v>INSERT INTO estudiante (est_apell, est_name, id_inst, est_grado, est_seccion) VALUES ('CAYO MOLINA','Jhon Cesar',17,'SEXTO','B');</v>
      </c>
    </row>
    <row r="374" spans="1:6">
      <c r="A374" t="s">
        <v>1610</v>
      </c>
      <c r="B374" t="s">
        <v>2094</v>
      </c>
      <c r="C374">
        <v>17</v>
      </c>
      <c r="D374" s="98" t="s">
        <v>20</v>
      </c>
      <c r="E374" t="s">
        <v>59</v>
      </c>
      <c r="F374" t="str">
        <f t="shared" si="5"/>
        <v>INSERT INTO estudiante (est_apell, est_name, id_inst, est_grado, est_seccion) VALUES ('CCUNO RAMOS','Neymar Paolo',17,'SEXTO','B');</v>
      </c>
    </row>
    <row r="375" spans="1:6">
      <c r="A375" t="s">
        <v>1611</v>
      </c>
      <c r="B375" t="s">
        <v>2095</v>
      </c>
      <c r="C375">
        <v>17</v>
      </c>
      <c r="D375" s="98" t="s">
        <v>20</v>
      </c>
      <c r="E375" t="s">
        <v>59</v>
      </c>
      <c r="F375" t="str">
        <f t="shared" si="5"/>
        <v>INSERT INTO estudiante (est_apell, est_name, id_inst, est_grado, est_seccion) VALUES ('CHECMAPUCO SUAÑA','Jose Luis',17,'SEXTO','B');</v>
      </c>
    </row>
    <row r="376" spans="1:6">
      <c r="A376" t="s">
        <v>1612</v>
      </c>
      <c r="B376" t="s">
        <v>2096</v>
      </c>
      <c r="C376">
        <v>17</v>
      </c>
      <c r="D376" s="98" t="s">
        <v>20</v>
      </c>
      <c r="E376" t="s">
        <v>59</v>
      </c>
      <c r="F376" t="str">
        <f t="shared" si="5"/>
        <v>INSERT INTO estudiante (est_apell, est_name, id_inst, est_grado, est_seccion) VALUES ('COAQUIRA ALFEREZ','Michael Oscar',17,'SEXTO','B');</v>
      </c>
    </row>
    <row r="377" spans="1:6">
      <c r="A377" t="s">
        <v>1613</v>
      </c>
      <c r="B377" t="s">
        <v>2097</v>
      </c>
      <c r="C377">
        <v>17</v>
      </c>
      <c r="D377" s="98" t="s">
        <v>20</v>
      </c>
      <c r="E377" t="s">
        <v>59</v>
      </c>
      <c r="F377" t="str">
        <f t="shared" si="5"/>
        <v>INSERT INTO estudiante (est_apell, est_name, id_inst, est_grado, est_seccion) VALUES ('CORDOVA CONDORI','Yojan Yosi',17,'SEXTO','B');</v>
      </c>
    </row>
    <row r="378" spans="1:6">
      <c r="A378" t="s">
        <v>1614</v>
      </c>
      <c r="B378" t="s">
        <v>2098</v>
      </c>
      <c r="C378">
        <v>17</v>
      </c>
      <c r="D378" s="98" t="s">
        <v>20</v>
      </c>
      <c r="E378" t="s">
        <v>59</v>
      </c>
      <c r="F378" t="str">
        <f t="shared" si="5"/>
        <v>INSERT INTO estudiante (est_apell, est_name, id_inst, est_grado, est_seccion) VALUES ('CRUZ HUAMANI','Maykol Leonel',17,'SEXTO','B');</v>
      </c>
    </row>
    <row r="379" spans="1:6">
      <c r="A379" t="s">
        <v>1615</v>
      </c>
      <c r="B379" t="s">
        <v>2099</v>
      </c>
      <c r="C379">
        <v>17</v>
      </c>
      <c r="D379" s="98" t="s">
        <v>20</v>
      </c>
      <c r="E379" t="s">
        <v>59</v>
      </c>
      <c r="F379" t="str">
        <f t="shared" si="5"/>
        <v>INSERT INTO estudiante (est_apell, est_name, id_inst, est_grado, est_seccion) VALUES ('GAYOSO VARGAS','Yesica',17,'SEXTO','B');</v>
      </c>
    </row>
    <row r="380" spans="1:6">
      <c r="A380" t="s">
        <v>1616</v>
      </c>
      <c r="B380" t="s">
        <v>1725</v>
      </c>
      <c r="C380">
        <v>17</v>
      </c>
      <c r="D380" s="98" t="s">
        <v>20</v>
      </c>
      <c r="E380" t="s">
        <v>59</v>
      </c>
      <c r="F380" t="str">
        <f t="shared" si="5"/>
        <v>INSERT INTO estudiante (est_apell, est_name, id_inst, est_grado, est_seccion) VALUES ('HANCCO YAMPASI','Miguel Angel',17,'SEXTO','B');</v>
      </c>
    </row>
    <row r="381" spans="1:6">
      <c r="A381" t="s">
        <v>1618</v>
      </c>
      <c r="B381" t="s">
        <v>2100</v>
      </c>
      <c r="C381">
        <v>17</v>
      </c>
      <c r="D381" s="98" t="s">
        <v>20</v>
      </c>
      <c r="E381" t="s">
        <v>59</v>
      </c>
      <c r="F381" t="str">
        <f t="shared" si="5"/>
        <v>INSERT INTO estudiante (est_apell, est_name, id_inst, est_grado, est_seccion) VALUES ('HUANCA LUCAÑA','Alejandra Yuneimi',17,'SEXTO','B');</v>
      </c>
    </row>
    <row r="382" spans="1:6">
      <c r="A382" t="s">
        <v>1619</v>
      </c>
      <c r="B382" t="s">
        <v>2101</v>
      </c>
      <c r="C382">
        <v>17</v>
      </c>
      <c r="D382" s="98" t="s">
        <v>20</v>
      </c>
      <c r="E382" t="s">
        <v>59</v>
      </c>
      <c r="F382" t="str">
        <f t="shared" si="5"/>
        <v>INSERT INTO estudiante (est_apell, est_name, id_inst, est_grado, est_seccion) VALUES ('MAMANI HUAQUISTO','Johan Davizon',17,'SEXTO','B');</v>
      </c>
    </row>
    <row r="383" spans="1:6">
      <c r="A383" t="s">
        <v>1620</v>
      </c>
      <c r="B383" t="s">
        <v>2102</v>
      </c>
      <c r="C383">
        <v>17</v>
      </c>
      <c r="D383" s="98" t="s">
        <v>20</v>
      </c>
      <c r="E383" t="s">
        <v>59</v>
      </c>
      <c r="F383" t="str">
        <f t="shared" si="5"/>
        <v>INSERT INTO estudiante (est_apell, est_name, id_inst, est_grado, est_seccion) VALUES ('MAYHUA HUAQUISTO','Yady Cahori',17,'SEXTO','B');</v>
      </c>
    </row>
    <row r="384" spans="1:6">
      <c r="A384" t="s">
        <v>1621</v>
      </c>
      <c r="B384" t="s">
        <v>2103</v>
      </c>
      <c r="C384">
        <v>17</v>
      </c>
      <c r="D384" s="98" t="s">
        <v>20</v>
      </c>
      <c r="E384" t="s">
        <v>59</v>
      </c>
      <c r="F384" t="str">
        <f t="shared" si="5"/>
        <v>INSERT INTO estudiante (est_apell, est_name, id_inst, est_grado, est_seccion) VALUES ('MERMA APAZA','Alex Brus',17,'SEXTO','B');</v>
      </c>
    </row>
    <row r="385" spans="1:6">
      <c r="A385" t="s">
        <v>1622</v>
      </c>
      <c r="B385" t="s">
        <v>2104</v>
      </c>
      <c r="C385">
        <v>17</v>
      </c>
      <c r="D385" s="98" t="s">
        <v>20</v>
      </c>
      <c r="E385" t="s">
        <v>59</v>
      </c>
      <c r="F385" t="str">
        <f t="shared" si="5"/>
        <v>INSERT INTO estudiante (est_apell, est_name, id_inst, est_grado, est_seccion) VALUES ('MERMA CONDORI','Xavi Alonso',17,'SEXTO','B');</v>
      </c>
    </row>
    <row r="386" spans="1:6">
      <c r="A386" t="s">
        <v>1623</v>
      </c>
      <c r="B386" t="s">
        <v>2105</v>
      </c>
      <c r="C386">
        <v>17</v>
      </c>
      <c r="D386" s="98" t="s">
        <v>20</v>
      </c>
      <c r="E386" t="s">
        <v>59</v>
      </c>
      <c r="F386" t="str">
        <f t="shared" si="5"/>
        <v>INSERT INTO estudiante (est_apell, est_name, id_inst, est_grado, est_seccion) VALUES ('MOLINA CHURATA','Ollanta Vladimir',17,'SEXTO','B');</v>
      </c>
    </row>
    <row r="387" spans="1:6">
      <c r="A387" t="s">
        <v>1624</v>
      </c>
      <c r="B387" t="s">
        <v>2106</v>
      </c>
      <c r="C387">
        <v>17</v>
      </c>
      <c r="D387" s="98" t="s">
        <v>20</v>
      </c>
      <c r="E387" t="s">
        <v>59</v>
      </c>
      <c r="F387" t="str">
        <f t="shared" ref="F387:F450" si="6">CONCATENATE("INSERT INTO estudiante (est_apell, est_name, id_inst, est_grado, est_seccion) VALUES (","'",A387,"'",",","'",B387,"'",",",C387,",","'",D387,"'",",","'",E387,"'",");")</f>
        <v>INSERT INTO estudiante (est_apell, est_name, id_inst, est_grado, est_seccion) VALUES ('MOROCOIDE CORDOVA','Valery Azumy',17,'SEXTO','B');</v>
      </c>
    </row>
    <row r="388" spans="1:6">
      <c r="A388" t="s">
        <v>1625</v>
      </c>
      <c r="B388" t="s">
        <v>2107</v>
      </c>
      <c r="C388">
        <v>17</v>
      </c>
      <c r="D388" s="98" t="s">
        <v>20</v>
      </c>
      <c r="E388" t="s">
        <v>59</v>
      </c>
      <c r="F388" t="str">
        <f t="shared" si="6"/>
        <v>INSERT INTO estudiante (est_apell, est_name, id_inst, est_grado, est_seccion) VALUES ('QUISPE CONDORI','Leydi Stefani',17,'SEXTO','B');</v>
      </c>
    </row>
    <row r="389" spans="1:6">
      <c r="A389" t="s">
        <v>1626</v>
      </c>
      <c r="B389" t="s">
        <v>2108</v>
      </c>
      <c r="C389">
        <v>17</v>
      </c>
      <c r="D389" s="98" t="s">
        <v>20</v>
      </c>
      <c r="E389" t="s">
        <v>59</v>
      </c>
      <c r="F389" t="str">
        <f t="shared" si="6"/>
        <v>INSERT INTO estudiante (est_apell, est_name, id_inst, est_grado, est_seccion) VALUES ('QUISPE SUCAPUCA','Jhosimar Giovani',17,'SEXTO','B');</v>
      </c>
    </row>
    <row r="390" spans="1:6">
      <c r="A390" t="s">
        <v>1627</v>
      </c>
      <c r="B390" t="s">
        <v>2109</v>
      </c>
      <c r="C390">
        <v>17</v>
      </c>
      <c r="D390" s="98" t="s">
        <v>20</v>
      </c>
      <c r="E390" t="s">
        <v>59</v>
      </c>
      <c r="F390" t="str">
        <f t="shared" si="6"/>
        <v>INSERT INTO estudiante (est_apell, est_name, id_inst, est_grado, est_seccion) VALUES ('RODRIGUEZ SUICHIRI','Nilda Kiara',17,'SEXTO','B');</v>
      </c>
    </row>
    <row r="391" spans="1:6">
      <c r="A391" t="s">
        <v>1628</v>
      </c>
      <c r="B391" t="s">
        <v>2110</v>
      </c>
      <c r="C391">
        <v>17</v>
      </c>
      <c r="D391" s="98" t="s">
        <v>20</v>
      </c>
      <c r="E391" t="s">
        <v>59</v>
      </c>
      <c r="F391" t="str">
        <f t="shared" si="6"/>
        <v>INSERT INTO estudiante (est_apell, est_name, id_inst, est_grado, est_seccion) VALUES ('SANCHEZ PARI','Mark Senaine',17,'SEXTO','B');</v>
      </c>
    </row>
    <row r="392" spans="1:6">
      <c r="A392" t="s">
        <v>1629</v>
      </c>
      <c r="B392" t="s">
        <v>2111</v>
      </c>
      <c r="C392">
        <v>17</v>
      </c>
      <c r="D392" s="98" t="s">
        <v>20</v>
      </c>
      <c r="E392" t="s">
        <v>59</v>
      </c>
      <c r="F392" t="str">
        <f t="shared" si="6"/>
        <v>INSERT INTO estudiante (est_apell, est_name, id_inst, est_grado, est_seccion) VALUES ('TAPIA SAYHUA','Jhorman Edmundo',17,'SEXTO','B');</v>
      </c>
    </row>
    <row r="393" spans="1:6">
      <c r="A393" t="s">
        <v>1630</v>
      </c>
      <c r="B393" t="s">
        <v>1735</v>
      </c>
      <c r="C393">
        <v>17</v>
      </c>
      <c r="D393" s="98" t="s">
        <v>20</v>
      </c>
      <c r="E393" t="s">
        <v>59</v>
      </c>
      <c r="F393" t="str">
        <f t="shared" si="6"/>
        <v>INSERT INTO estudiante (est_apell, est_name, id_inst, est_grado, est_seccion) VALUES ('TICONA SAYHUA','Sheyla',17,'SEXTO','B');</v>
      </c>
    </row>
    <row r="394" spans="1:6">
      <c r="A394" t="s">
        <v>1631</v>
      </c>
      <c r="B394" t="s">
        <v>2112</v>
      </c>
      <c r="C394">
        <v>17</v>
      </c>
      <c r="D394" s="98" t="s">
        <v>20</v>
      </c>
      <c r="E394" t="s">
        <v>59</v>
      </c>
      <c r="F394" t="str">
        <f t="shared" si="6"/>
        <v>INSERT INTO estudiante (est_apell, est_name, id_inst, est_grado, est_seccion) VALUES ('ZEGARRA TTITO','Juliet Zaray',17,'SEXTO','B');</v>
      </c>
    </row>
    <row r="395" spans="1:6">
      <c r="A395" t="s">
        <v>2113</v>
      </c>
      <c r="B395" t="s">
        <v>2114</v>
      </c>
      <c r="C395">
        <v>17</v>
      </c>
      <c r="D395" s="98" t="s">
        <v>20</v>
      </c>
      <c r="E395" t="s">
        <v>65</v>
      </c>
      <c r="F395" t="str">
        <f t="shared" si="6"/>
        <v>INSERT INTO estudiante (est_apell, est_name, id_inst, est_grado, est_seccion) VALUES ('AGUILAR AMESQUITA','ANDREE MISSAEL',17,'SEXTO','C');</v>
      </c>
    </row>
    <row r="396" spans="1:6">
      <c r="A396" t="s">
        <v>2115</v>
      </c>
      <c r="B396" t="s">
        <v>2116</v>
      </c>
      <c r="C396">
        <v>17</v>
      </c>
      <c r="D396" s="98" t="s">
        <v>20</v>
      </c>
      <c r="E396" t="s">
        <v>65</v>
      </c>
      <c r="F396" t="str">
        <f t="shared" si="6"/>
        <v>INSERT INTO estudiante (est_apell, est_name, id_inst, est_grado, est_seccion) VALUES ('APAZA CCAZA','NADINE SOYFER',17,'SEXTO','C');</v>
      </c>
    </row>
    <row r="397" spans="1:6">
      <c r="A397" t="s">
        <v>2117</v>
      </c>
      <c r="B397" t="s">
        <v>2118</v>
      </c>
      <c r="C397">
        <v>17</v>
      </c>
      <c r="D397" s="98" t="s">
        <v>20</v>
      </c>
      <c r="E397" t="s">
        <v>65</v>
      </c>
      <c r="F397" t="str">
        <f t="shared" si="6"/>
        <v>INSERT INTO estudiante (est_apell, est_name, id_inst, est_grado, est_seccion) VALUES ('BLAS RIVERA','ROCIO MARLENY',17,'SEXTO','C');</v>
      </c>
    </row>
    <row r="398" spans="1:6">
      <c r="A398" t="s">
        <v>2119</v>
      </c>
      <c r="B398" t="s">
        <v>2120</v>
      </c>
      <c r="C398">
        <v>17</v>
      </c>
      <c r="D398" s="98" t="s">
        <v>20</v>
      </c>
      <c r="E398" t="s">
        <v>65</v>
      </c>
      <c r="F398" t="str">
        <f t="shared" si="6"/>
        <v>INSERT INTO estudiante (est_apell, est_name, id_inst, est_grado, est_seccion) VALUES ('CALSINA MENDOZA','YIDDA PHOENIX',17,'SEXTO','C');</v>
      </c>
    </row>
    <row r="399" spans="1:6">
      <c r="A399" t="s">
        <v>2121</v>
      </c>
      <c r="B399" t="s">
        <v>2122</v>
      </c>
      <c r="C399">
        <v>17</v>
      </c>
      <c r="D399" s="98" t="s">
        <v>20</v>
      </c>
      <c r="E399" t="s">
        <v>65</v>
      </c>
      <c r="F399" t="str">
        <f t="shared" si="6"/>
        <v>INSERT INTO estudiante (est_apell, est_name, id_inst, est_grado, est_seccion) VALUES ('CARRASCO COLOMA','LUIS MIGUEL',17,'SEXTO','C');</v>
      </c>
    </row>
    <row r="400" spans="1:6">
      <c r="A400" t="s">
        <v>2123</v>
      </c>
      <c r="B400" t="s">
        <v>2124</v>
      </c>
      <c r="C400">
        <v>17</v>
      </c>
      <c r="D400" s="98" t="s">
        <v>20</v>
      </c>
      <c r="E400" t="s">
        <v>65</v>
      </c>
      <c r="F400" t="str">
        <f t="shared" si="6"/>
        <v>INSERT INTO estudiante (est_apell, est_name, id_inst, est_grado, est_seccion) VALUES ('CAYO SALCA','SHYME YOHEL',17,'SEXTO','C');</v>
      </c>
    </row>
    <row r="401" spans="1:6">
      <c r="A401" t="s">
        <v>2125</v>
      </c>
      <c r="B401" t="s">
        <v>2126</v>
      </c>
      <c r="C401">
        <v>17</v>
      </c>
      <c r="D401" s="98" t="s">
        <v>20</v>
      </c>
      <c r="E401" t="s">
        <v>65</v>
      </c>
      <c r="F401" t="str">
        <f t="shared" si="6"/>
        <v>INSERT INTO estudiante (est_apell, est_name, id_inst, est_grado, est_seccion) VALUES ('CHACON JARATA','PATRICK ANTHONY',17,'SEXTO','C');</v>
      </c>
    </row>
    <row r="402" spans="1:6">
      <c r="A402" t="s">
        <v>2127</v>
      </c>
      <c r="B402" t="s">
        <v>2128</v>
      </c>
      <c r="C402">
        <v>17</v>
      </c>
      <c r="D402" s="98" t="s">
        <v>20</v>
      </c>
      <c r="E402" t="s">
        <v>65</v>
      </c>
      <c r="F402" t="str">
        <f t="shared" si="6"/>
        <v>INSERT INTO estudiante (est_apell, est_name, id_inst, est_grado, est_seccion) VALUES ('CHIPANA VALERIANO','GELSON KHALED',17,'SEXTO','C');</v>
      </c>
    </row>
    <row r="403" spans="1:6">
      <c r="A403" t="s">
        <v>2129</v>
      </c>
      <c r="B403" t="s">
        <v>2130</v>
      </c>
      <c r="C403">
        <v>17</v>
      </c>
      <c r="D403" s="98" t="s">
        <v>20</v>
      </c>
      <c r="E403" t="s">
        <v>65</v>
      </c>
      <c r="F403" t="str">
        <f t="shared" si="6"/>
        <v>INSERT INTO estudiante (est_apell, est_name, id_inst, est_grado, est_seccion) VALUES ('CHOQUE PACSI','ANTONY VALENTIN',17,'SEXTO','C');</v>
      </c>
    </row>
    <row r="404" spans="1:6">
      <c r="A404" t="s">
        <v>2131</v>
      </c>
      <c r="B404" t="s">
        <v>2132</v>
      </c>
      <c r="C404">
        <v>17</v>
      </c>
      <c r="D404" s="98" t="s">
        <v>20</v>
      </c>
      <c r="E404" t="s">
        <v>65</v>
      </c>
      <c r="F404" t="str">
        <f t="shared" si="6"/>
        <v>INSERT INTO estudiante (est_apell, est_name, id_inst, est_grado, est_seccion) VALUES ('CHURA QUISPECONDORI','YOSHIRO',17,'SEXTO','C');</v>
      </c>
    </row>
    <row r="405" spans="1:6">
      <c r="A405" t="s">
        <v>2133</v>
      </c>
      <c r="B405" t="s">
        <v>2134</v>
      </c>
      <c r="C405">
        <v>17</v>
      </c>
      <c r="D405" s="98" t="s">
        <v>20</v>
      </c>
      <c r="E405" t="s">
        <v>65</v>
      </c>
      <c r="F405" t="str">
        <f t="shared" si="6"/>
        <v>INSERT INTO estudiante (est_apell, est_name, id_inst, est_grado, est_seccion) VALUES ('ESPINOSA MARCANI','JEREMI',17,'SEXTO','C');</v>
      </c>
    </row>
    <row r="406" spans="1:6">
      <c r="A406" t="s">
        <v>2135</v>
      </c>
      <c r="B406" t="s">
        <v>2136</v>
      </c>
      <c r="C406">
        <v>17</v>
      </c>
      <c r="D406" s="98" t="s">
        <v>20</v>
      </c>
      <c r="E406" t="s">
        <v>65</v>
      </c>
      <c r="F406" t="str">
        <f t="shared" si="6"/>
        <v>INSERT INTO estudiante (est_apell, est_name, id_inst, est_grado, est_seccion) VALUES ('FLORES FOROCA','JEANCARLOS',17,'SEXTO','C');</v>
      </c>
    </row>
    <row r="407" spans="1:6">
      <c r="A407" t="s">
        <v>2137</v>
      </c>
      <c r="B407" t="s">
        <v>2138</v>
      </c>
      <c r="C407">
        <v>17</v>
      </c>
      <c r="D407" s="98" t="s">
        <v>20</v>
      </c>
      <c r="E407" t="s">
        <v>65</v>
      </c>
      <c r="F407" t="str">
        <f t="shared" si="6"/>
        <v>INSERT INTO estudiante (est_apell, est_name, id_inst, est_grado, est_seccion) VALUES ('GONZALES QUISPE','AMILKAR GABRIEL',17,'SEXTO','C');</v>
      </c>
    </row>
    <row r="408" spans="1:6">
      <c r="A408" t="s">
        <v>2139</v>
      </c>
      <c r="B408" t="s">
        <v>2140</v>
      </c>
      <c r="C408">
        <v>17</v>
      </c>
      <c r="D408" s="98" t="s">
        <v>20</v>
      </c>
      <c r="E408" t="s">
        <v>65</v>
      </c>
      <c r="F408" t="str">
        <f t="shared" si="6"/>
        <v>INSERT INTO estudiante (est_apell, est_name, id_inst, est_grado, est_seccion) VALUES ('HUARACALLO ARENAS','SHARMELY MINHYI',17,'SEXTO','C');</v>
      </c>
    </row>
    <row r="409" spans="1:6">
      <c r="A409" t="s">
        <v>2141</v>
      </c>
      <c r="B409" t="s">
        <v>2142</v>
      </c>
      <c r="C409">
        <v>17</v>
      </c>
      <c r="D409" s="98" t="s">
        <v>20</v>
      </c>
      <c r="E409" t="s">
        <v>65</v>
      </c>
      <c r="F409" t="str">
        <f t="shared" si="6"/>
        <v>INSERT INTO estudiante (est_apell, est_name, id_inst, est_grado, est_seccion) VALUES ('HUAYLLA MAMANI','MAX AXEL HARRY',17,'SEXTO','C');</v>
      </c>
    </row>
    <row r="410" spans="1:6">
      <c r="A410" t="s">
        <v>2143</v>
      </c>
      <c r="B410" t="s">
        <v>2144</v>
      </c>
      <c r="C410">
        <v>17</v>
      </c>
      <c r="D410" s="98" t="s">
        <v>20</v>
      </c>
      <c r="E410" t="s">
        <v>65</v>
      </c>
      <c r="F410" t="str">
        <f t="shared" si="6"/>
        <v>INSERT INTO estudiante (est_apell, est_name, id_inst, est_grado, est_seccion) VALUES ('LUCANA CHECMAPUCO','FREDT CALEB',17,'SEXTO','C');</v>
      </c>
    </row>
    <row r="411" spans="1:6">
      <c r="A411" t="s">
        <v>2145</v>
      </c>
      <c r="B411" t="s">
        <v>2146</v>
      </c>
      <c r="C411">
        <v>17</v>
      </c>
      <c r="D411" s="98" t="s">
        <v>20</v>
      </c>
      <c r="E411" t="s">
        <v>65</v>
      </c>
      <c r="F411" t="str">
        <f t="shared" si="6"/>
        <v>INSERT INTO estudiante (est_apell, est_name, id_inst, est_grado, est_seccion) VALUES ('LUQUE JACHO','SOFIA DINA',17,'SEXTO','C');</v>
      </c>
    </row>
    <row r="412" spans="1:6">
      <c r="A412" t="s">
        <v>2147</v>
      </c>
      <c r="B412" t="s">
        <v>2148</v>
      </c>
      <c r="C412">
        <v>17</v>
      </c>
      <c r="D412" s="98" t="s">
        <v>20</v>
      </c>
      <c r="E412" t="s">
        <v>65</v>
      </c>
      <c r="F412" t="str">
        <f t="shared" si="6"/>
        <v>INSERT INTO estudiante (est_apell, est_name, id_inst, est_grado, est_seccion) VALUES ('MENDOZA HUARAYA','MAX SAMIR',17,'SEXTO','C');</v>
      </c>
    </row>
    <row r="413" spans="1:6">
      <c r="A413" t="s">
        <v>2149</v>
      </c>
      <c r="B413" t="s">
        <v>2150</v>
      </c>
      <c r="C413">
        <v>17</v>
      </c>
      <c r="D413" s="98" t="s">
        <v>20</v>
      </c>
      <c r="E413" t="s">
        <v>65</v>
      </c>
      <c r="F413" t="str">
        <f t="shared" si="6"/>
        <v>INSERT INTO estudiante (est_apell, est_name, id_inst, est_grado, est_seccion) VALUES ('MIRANDA VARGAS','JACKELINE',17,'SEXTO','C');</v>
      </c>
    </row>
    <row r="414" spans="1:6">
      <c r="A414" t="s">
        <v>2151</v>
      </c>
      <c r="B414" t="s">
        <v>2152</v>
      </c>
      <c r="C414">
        <v>17</v>
      </c>
      <c r="D414" s="98" t="s">
        <v>20</v>
      </c>
      <c r="E414" t="s">
        <v>65</v>
      </c>
      <c r="F414" t="str">
        <f t="shared" si="6"/>
        <v>INSERT INTO estudiante (est_apell, est_name, id_inst, est_grado, est_seccion) VALUES ('MULLISACA CHUMBILLA','JEFFERSON PAUL',17,'SEXTO','C');</v>
      </c>
    </row>
    <row r="415" spans="1:6">
      <c r="A415" t="s">
        <v>2153</v>
      </c>
      <c r="B415" t="s">
        <v>2154</v>
      </c>
      <c r="C415">
        <v>17</v>
      </c>
      <c r="D415" s="98" t="s">
        <v>20</v>
      </c>
      <c r="E415" t="s">
        <v>65</v>
      </c>
      <c r="F415" t="str">
        <f t="shared" si="6"/>
        <v>INSERT INTO estudiante (est_apell, est_name, id_inst, est_grado, est_seccion) VALUES ('QUISPE OCSA','KRISH ANTONIO',17,'SEXTO','C');</v>
      </c>
    </row>
    <row r="416" spans="1:6">
      <c r="A416" t="s">
        <v>2155</v>
      </c>
      <c r="B416" t="s">
        <v>2156</v>
      </c>
      <c r="C416">
        <v>17</v>
      </c>
      <c r="D416" s="98" t="s">
        <v>20</v>
      </c>
      <c r="E416" t="s">
        <v>65</v>
      </c>
      <c r="F416" t="str">
        <f t="shared" si="6"/>
        <v>INSERT INTO estudiante (est_apell, est_name, id_inst, est_grado, est_seccion) VALUES ('QUISPE PACSI','ZUJEY AZUMI',17,'SEXTO','C');</v>
      </c>
    </row>
    <row r="417" spans="1:6">
      <c r="A417" t="s">
        <v>2157</v>
      </c>
      <c r="B417" t="s">
        <v>2158</v>
      </c>
      <c r="C417">
        <v>17</v>
      </c>
      <c r="D417" s="98" t="s">
        <v>20</v>
      </c>
      <c r="E417" t="s">
        <v>65</v>
      </c>
      <c r="F417" t="str">
        <f t="shared" si="6"/>
        <v>INSERT INTO estudiante (est_apell, est_name, id_inst, est_grado, est_seccion) VALUES ('QUISPE TITO','SELENE KATALEYA',17,'SEXTO','C');</v>
      </c>
    </row>
    <row r="418" spans="1:6">
      <c r="A418" t="s">
        <v>2159</v>
      </c>
      <c r="B418" t="s">
        <v>2160</v>
      </c>
      <c r="C418">
        <v>17</v>
      </c>
      <c r="D418" s="98" t="s">
        <v>20</v>
      </c>
      <c r="E418" t="s">
        <v>65</v>
      </c>
      <c r="F418" t="str">
        <f t="shared" si="6"/>
        <v>INSERT INTO estudiante (est_apell, est_name, id_inst, est_grado, est_seccion) VALUES ('TAPIA TITO','NEYMAR',17,'SEXTO','C');</v>
      </c>
    </row>
    <row r="419" spans="1:6">
      <c r="A419" t="s">
        <v>2161</v>
      </c>
      <c r="B419" t="s">
        <v>2162</v>
      </c>
      <c r="C419">
        <v>17</v>
      </c>
      <c r="D419" s="98" t="s">
        <v>20</v>
      </c>
      <c r="E419" t="s">
        <v>65</v>
      </c>
      <c r="F419" t="str">
        <f t="shared" si="6"/>
        <v>INSERT INTO estudiante (est_apell, est_name, id_inst, est_grado, est_seccion) VALUES ('THUPA PACCO','NEYMAR YASTIN',17,'SEXTO','C');</v>
      </c>
    </row>
    <row r="420" spans="1:6">
      <c r="A420" t="s">
        <v>2163</v>
      </c>
      <c r="B420" t="s">
        <v>2164</v>
      </c>
      <c r="C420">
        <v>17</v>
      </c>
      <c r="D420" s="98" t="s">
        <v>20</v>
      </c>
      <c r="E420" t="s">
        <v>65</v>
      </c>
      <c r="F420" t="str">
        <f t="shared" si="6"/>
        <v>INSERT INTO estudiante (est_apell, est_name, id_inst, est_grado, est_seccion) VALUES ('TRUEBAS CHACON','JANALOREN LUCERO',17,'SEXTO','C');</v>
      </c>
    </row>
    <row r="421" spans="1:6">
      <c r="A421" t="s">
        <v>2165</v>
      </c>
      <c r="B421" t="s">
        <v>2166</v>
      </c>
      <c r="C421">
        <v>18</v>
      </c>
      <c r="D421" s="98" t="s">
        <v>20</v>
      </c>
      <c r="E421" t="s">
        <v>54</v>
      </c>
      <c r="F421" t="str">
        <f t="shared" si="6"/>
        <v>INSERT INTO estudiante (est_apell, est_name, id_inst, est_grado, est_seccion) VALUES ('CACERES TEJADAAxel','Raidi',18,'SEXTO','A');</v>
      </c>
    </row>
    <row r="422" spans="1:6">
      <c r="A422" t="s">
        <v>2167</v>
      </c>
      <c r="B422" t="s">
        <v>2168</v>
      </c>
      <c r="C422">
        <v>18</v>
      </c>
      <c r="D422" s="98" t="s">
        <v>20</v>
      </c>
      <c r="E422" t="s">
        <v>54</v>
      </c>
      <c r="F422" t="str">
        <f t="shared" si="6"/>
        <v>INSERT INTO estudiante (est_apell, est_name, id_inst, est_grado, est_seccion) VALUES ('ENRIQUEZ VILCA','Yover Fernando ',18,'SEXTO','A');</v>
      </c>
    </row>
    <row r="423" spans="1:6">
      <c r="A423" t="s">
        <v>2169</v>
      </c>
      <c r="B423" t="s">
        <v>2170</v>
      </c>
      <c r="C423">
        <v>18</v>
      </c>
      <c r="D423" s="98" t="s">
        <v>20</v>
      </c>
      <c r="E423" t="s">
        <v>54</v>
      </c>
      <c r="F423" t="str">
        <f t="shared" si="6"/>
        <v>INSERT INTO estudiante (est_apell, est_name, id_inst, est_grado, est_seccion) VALUES ('HUANCA CHUQUITARQUI','Noe',18,'SEXTO','A');</v>
      </c>
    </row>
    <row r="424" spans="1:6">
      <c r="A424" t="s">
        <v>2171</v>
      </c>
      <c r="B424" t="s">
        <v>2172</v>
      </c>
      <c r="C424">
        <v>18</v>
      </c>
      <c r="D424" s="98" t="s">
        <v>20</v>
      </c>
      <c r="E424" t="s">
        <v>54</v>
      </c>
      <c r="F424" t="str">
        <f t="shared" si="6"/>
        <v>INSERT INTO estudiante (est_apell, est_name, id_inst, est_grado, est_seccion) VALUES ('MAMANI MAMANI','Lizbeth Karen',18,'SEXTO','A');</v>
      </c>
    </row>
    <row r="425" spans="1:6">
      <c r="A425" t="s">
        <v>2173</v>
      </c>
      <c r="B425" t="s">
        <v>2174</v>
      </c>
      <c r="C425">
        <v>18</v>
      </c>
      <c r="D425" s="98" t="s">
        <v>20</v>
      </c>
      <c r="E425" t="s">
        <v>54</v>
      </c>
      <c r="F425" t="str">
        <f t="shared" si="6"/>
        <v>INSERT INTO estudiante (est_apell, est_name, id_inst, est_grado, est_seccion) VALUES ('MAMANI VELAZCO','Allison Miley',18,'SEXTO','A');</v>
      </c>
    </row>
    <row r="426" spans="1:6">
      <c r="A426" t="s">
        <v>2175</v>
      </c>
      <c r="B426" t="s">
        <v>2176</v>
      </c>
      <c r="C426">
        <v>18</v>
      </c>
      <c r="D426" s="98" t="s">
        <v>20</v>
      </c>
      <c r="E426" t="s">
        <v>54</v>
      </c>
      <c r="F426" t="str">
        <f t="shared" si="6"/>
        <v>INSERT INTO estudiante (est_apell, est_name, id_inst, est_grado, est_seccion) VALUES ('MITA TEJADA','Nilthon Yandel',18,'SEXTO','A');</v>
      </c>
    </row>
    <row r="427" spans="1:6">
      <c r="A427" t="s">
        <v>2177</v>
      </c>
      <c r="B427" t="s">
        <v>2178</v>
      </c>
      <c r="C427">
        <v>18</v>
      </c>
      <c r="D427" s="98" t="s">
        <v>20</v>
      </c>
      <c r="E427" t="s">
        <v>54</v>
      </c>
      <c r="F427" t="str">
        <f t="shared" si="6"/>
        <v>INSERT INTO estudiante (est_apell, est_name, id_inst, est_grado, est_seccion) VALUES ('OCHOA TAPIA','Kely Melany',18,'SEXTO','A');</v>
      </c>
    </row>
    <row r="428" spans="1:6">
      <c r="A428" t="s">
        <v>2179</v>
      </c>
      <c r="B428" t="s">
        <v>2180</v>
      </c>
      <c r="C428">
        <v>18</v>
      </c>
      <c r="D428" s="98" t="s">
        <v>20</v>
      </c>
      <c r="E428" t="s">
        <v>54</v>
      </c>
      <c r="F428" t="str">
        <f t="shared" si="6"/>
        <v>INSERT INTO estudiante (est_apell, est_name, id_inst, est_grado, est_seccion) VALUES ('QUISPE COPARA','Linhet Helhen',18,'SEXTO','A');</v>
      </c>
    </row>
    <row r="429" spans="1:6">
      <c r="A429" t="s">
        <v>2181</v>
      </c>
      <c r="B429" t="s">
        <v>2182</v>
      </c>
      <c r="C429">
        <v>18</v>
      </c>
      <c r="D429" s="98" t="s">
        <v>20</v>
      </c>
      <c r="E429" t="s">
        <v>54</v>
      </c>
      <c r="F429" t="str">
        <f t="shared" si="6"/>
        <v>INSERT INTO estudiante (est_apell, est_name, id_inst, est_grado, est_seccion) VALUES ('QUISPE GONZALES',' Jhon Gedeon',18,'SEXTO','A');</v>
      </c>
    </row>
    <row r="430" spans="1:6">
      <c r="A430" t="s">
        <v>2183</v>
      </c>
      <c r="B430" t="s">
        <v>2184</v>
      </c>
      <c r="C430">
        <v>18</v>
      </c>
      <c r="D430" s="98" t="s">
        <v>20</v>
      </c>
      <c r="E430" t="s">
        <v>54</v>
      </c>
      <c r="F430" t="str">
        <f t="shared" si="6"/>
        <v>INSERT INTO estudiante (est_apell, est_name, id_inst, est_grado, est_seccion) VALUES ('QUISPE TEJADA',' Neymar Cesar',18,'SEXTO','A');</v>
      </c>
    </row>
    <row r="431" spans="1:6">
      <c r="A431" t="s">
        <v>2185</v>
      </c>
      <c r="B431" t="s">
        <v>2186</v>
      </c>
      <c r="C431">
        <v>18</v>
      </c>
      <c r="D431" s="98" t="s">
        <v>20</v>
      </c>
      <c r="E431" t="s">
        <v>54</v>
      </c>
      <c r="F431" t="str">
        <f t="shared" si="6"/>
        <v>INSERT INTO estudiante (est_apell, est_name, id_inst, est_grado, est_seccion) VALUES ('TEJADA CABRERA',' Cristhian  Roni',18,'SEXTO','A');</v>
      </c>
    </row>
    <row r="432" spans="1:6">
      <c r="A432" t="s">
        <v>2187</v>
      </c>
      <c r="B432" t="s">
        <v>2188</v>
      </c>
      <c r="C432">
        <v>18</v>
      </c>
      <c r="D432" s="98" t="s">
        <v>20</v>
      </c>
      <c r="E432" t="s">
        <v>54</v>
      </c>
      <c r="F432" t="str">
        <f t="shared" si="6"/>
        <v>INSERT INTO estudiante (est_apell, est_name, id_inst, est_grado, est_seccion) VALUES ('ZEBALLOS LIMA','Emely Shakira',18,'SEXTO','A');</v>
      </c>
    </row>
    <row r="433" spans="1:6">
      <c r="A433" t="s">
        <v>2189</v>
      </c>
      <c r="B433" t="s">
        <v>2190</v>
      </c>
      <c r="C433">
        <v>19</v>
      </c>
      <c r="D433" s="98" t="s">
        <v>20</v>
      </c>
      <c r="E433" t="s">
        <v>30</v>
      </c>
      <c r="F433" t="str">
        <f t="shared" si="6"/>
        <v>INSERT INTO estudiante (est_apell, est_name, id_inst, est_grado, est_seccion) VALUES ('ACHAQUIHUI PATATINGO','Liz Delia',19,'SEXTO','ÚNICA');</v>
      </c>
    </row>
    <row r="434" spans="1:6">
      <c r="A434" t="s">
        <v>2191</v>
      </c>
      <c r="B434" t="s">
        <v>2192</v>
      </c>
      <c r="C434">
        <v>19</v>
      </c>
      <c r="D434" s="98" t="s">
        <v>20</v>
      </c>
      <c r="E434" t="s">
        <v>30</v>
      </c>
      <c r="F434" t="str">
        <f t="shared" si="6"/>
        <v>INSERT INTO estudiante (est_apell, est_name, id_inst, est_grado, est_seccion) VALUES ('ALTAMIRANO MAMANI','Noemí Florlinda',19,'SEXTO','ÚNICA');</v>
      </c>
    </row>
    <row r="435" spans="1:6">
      <c r="A435" t="s">
        <v>2193</v>
      </c>
      <c r="B435" t="s">
        <v>2194</v>
      </c>
      <c r="C435">
        <v>19</v>
      </c>
      <c r="D435" s="98" t="s">
        <v>20</v>
      </c>
      <c r="E435" t="s">
        <v>30</v>
      </c>
      <c r="F435" t="str">
        <f t="shared" si="6"/>
        <v>INSERT INTO estudiante (est_apell, est_name, id_inst, est_grado, est_seccion) VALUES ('CARRASCO QUISPE','Karen Romina',19,'SEXTO','ÚNICA');</v>
      </c>
    </row>
    <row r="436" spans="1:6">
      <c r="A436" t="s">
        <v>2195</v>
      </c>
      <c r="B436" t="s">
        <v>2196</v>
      </c>
      <c r="C436">
        <v>19</v>
      </c>
      <c r="D436" s="98" t="s">
        <v>20</v>
      </c>
      <c r="E436" t="s">
        <v>30</v>
      </c>
      <c r="F436" t="str">
        <f t="shared" si="6"/>
        <v>INSERT INTO estudiante (est_apell, est_name, id_inst, est_grado, est_seccion) VALUES ('CCAMA QUISPE','Jimena Diana',19,'SEXTO','ÚNICA');</v>
      </c>
    </row>
    <row r="437" spans="1:6">
      <c r="A437" t="s">
        <v>2197</v>
      </c>
      <c r="B437" t="s">
        <v>2198</v>
      </c>
      <c r="C437">
        <v>19</v>
      </c>
      <c r="D437" s="98" t="s">
        <v>20</v>
      </c>
      <c r="E437" t="s">
        <v>30</v>
      </c>
      <c r="F437" t="str">
        <f t="shared" si="6"/>
        <v>INSERT INTO estudiante (est_apell, est_name, id_inst, est_grado, est_seccion) VALUES ('COILA MACHICADO','Jasmin Gianela',19,'SEXTO','ÚNICA');</v>
      </c>
    </row>
    <row r="438" spans="1:6">
      <c r="A438" t="s">
        <v>2199</v>
      </c>
      <c r="B438" t="s">
        <v>2200</v>
      </c>
      <c r="C438">
        <v>19</v>
      </c>
      <c r="D438" s="98" t="s">
        <v>20</v>
      </c>
      <c r="E438" t="s">
        <v>30</v>
      </c>
      <c r="F438" t="str">
        <f t="shared" si="6"/>
        <v>INSERT INTO estudiante (est_apell, est_name, id_inst, est_grado, est_seccion) VALUES ('CONDORI CHAMBI','Eddu Enrique',19,'SEXTO','ÚNICA');</v>
      </c>
    </row>
    <row r="439" spans="1:6">
      <c r="A439" t="s">
        <v>2201</v>
      </c>
      <c r="B439" t="s">
        <v>2202</v>
      </c>
      <c r="C439">
        <v>19</v>
      </c>
      <c r="D439" s="98" t="s">
        <v>20</v>
      </c>
      <c r="E439" t="s">
        <v>30</v>
      </c>
      <c r="F439" t="str">
        <f t="shared" si="6"/>
        <v>INSERT INTO estudiante (est_apell, est_name, id_inst, est_grado, est_seccion) VALUES ('CONDORI PINEDA','Diego Rubiño Cafu',19,'SEXTO','ÚNICA');</v>
      </c>
    </row>
    <row r="440" spans="1:6">
      <c r="A440" t="s">
        <v>2203</v>
      </c>
      <c r="B440" t="s">
        <v>2204</v>
      </c>
      <c r="C440">
        <v>19</v>
      </c>
      <c r="D440" s="98" t="s">
        <v>20</v>
      </c>
      <c r="E440" t="s">
        <v>30</v>
      </c>
      <c r="F440" t="str">
        <f t="shared" si="6"/>
        <v>INSERT INTO estudiante (est_apell, est_name, id_inst, est_grado, est_seccion) VALUES ('FLORES FIGUEREDO','Mildreth Blanca',19,'SEXTO','ÚNICA');</v>
      </c>
    </row>
    <row r="441" spans="1:6">
      <c r="A441" t="s">
        <v>2205</v>
      </c>
      <c r="B441" t="s">
        <v>2206</v>
      </c>
      <c r="C441">
        <v>19</v>
      </c>
      <c r="D441" s="98" t="s">
        <v>20</v>
      </c>
      <c r="E441" t="s">
        <v>30</v>
      </c>
      <c r="F441" t="str">
        <f t="shared" si="6"/>
        <v>INSERT INTO estudiante (est_apell, est_name, id_inst, est_grado, est_seccion) VALUES ('GUZMAN CCAMI','Reyna',19,'SEXTO','ÚNICA');</v>
      </c>
    </row>
    <row r="442" spans="1:6">
      <c r="A442" t="s">
        <v>2207</v>
      </c>
      <c r="B442" t="s">
        <v>2208</v>
      </c>
      <c r="C442">
        <v>19</v>
      </c>
      <c r="D442" s="98" t="s">
        <v>20</v>
      </c>
      <c r="E442" t="s">
        <v>30</v>
      </c>
      <c r="F442" t="str">
        <f t="shared" si="6"/>
        <v>INSERT INTO estudiante (est_apell, est_name, id_inst, est_grado, est_seccion) VALUES ('LUNA PATATINGO','Dany Alejandro',19,'SEXTO','ÚNICA');</v>
      </c>
    </row>
    <row r="443" spans="1:6">
      <c r="A443" t="s">
        <v>2209</v>
      </c>
      <c r="B443" t="s">
        <v>2210</v>
      </c>
      <c r="C443">
        <v>19</v>
      </c>
      <c r="D443" s="98" t="s">
        <v>20</v>
      </c>
      <c r="E443" t="s">
        <v>30</v>
      </c>
      <c r="F443" t="str">
        <f t="shared" si="6"/>
        <v>INSERT INTO estudiante (est_apell, est_name, id_inst, est_grado, est_seccion) VALUES ('MAMANI CASTRILLO','Joel Nilzon',19,'SEXTO','ÚNICA');</v>
      </c>
    </row>
    <row r="444" spans="1:6">
      <c r="A444" t="s">
        <v>2211</v>
      </c>
      <c r="B444" t="s">
        <v>2212</v>
      </c>
      <c r="C444">
        <v>19</v>
      </c>
      <c r="D444" s="98" t="s">
        <v>20</v>
      </c>
      <c r="E444" t="s">
        <v>30</v>
      </c>
      <c r="F444" t="str">
        <f t="shared" si="6"/>
        <v>INSERT INTO estudiante (est_apell, est_name, id_inst, est_grado, est_seccion) VALUES ('MAMANI SONCCO','Nuria Anahy',19,'SEXTO','ÚNICA');</v>
      </c>
    </row>
    <row r="445" spans="1:6">
      <c r="A445" t="s">
        <v>2213</v>
      </c>
      <c r="B445" t="s">
        <v>2214</v>
      </c>
      <c r="C445">
        <v>19</v>
      </c>
      <c r="D445" s="98" t="s">
        <v>20</v>
      </c>
      <c r="E445" t="s">
        <v>30</v>
      </c>
      <c r="F445" t="str">
        <f t="shared" si="6"/>
        <v>INSERT INTO estudiante (est_apell, est_name, id_inst, est_grado, est_seccion) VALUES ('NINA MITA','Alex René',19,'SEXTO','ÚNICA');</v>
      </c>
    </row>
    <row r="446" spans="1:6">
      <c r="A446" t="s">
        <v>2215</v>
      </c>
      <c r="B446" t="s">
        <v>2216</v>
      </c>
      <c r="C446">
        <v>19</v>
      </c>
      <c r="D446" s="98" t="s">
        <v>20</v>
      </c>
      <c r="E446" t="s">
        <v>30</v>
      </c>
      <c r="F446" t="str">
        <f t="shared" si="6"/>
        <v>INSERT INTO estudiante (est_apell, est_name, id_inst, est_grado, est_seccion) VALUES ('PATATINGO SOLIS','Yuli',19,'SEXTO','ÚNICA');</v>
      </c>
    </row>
    <row r="447" spans="1:6">
      <c r="A447" t="s">
        <v>2217</v>
      </c>
      <c r="B447" t="s">
        <v>2218</v>
      </c>
      <c r="C447">
        <v>19</v>
      </c>
      <c r="D447" s="98" t="s">
        <v>20</v>
      </c>
      <c r="E447" t="s">
        <v>30</v>
      </c>
      <c r="F447" t="str">
        <f t="shared" si="6"/>
        <v>INSERT INTO estudiante (est_apell, est_name, id_inst, est_grado, est_seccion) VALUES ('RODRIGUEZ GUZMAN','Sheyla Gimena',19,'SEXTO','ÚNICA');</v>
      </c>
    </row>
    <row r="448" spans="1:6">
      <c r="A448" t="s">
        <v>2219</v>
      </c>
      <c r="B448" t="s">
        <v>2220</v>
      </c>
      <c r="C448">
        <v>19</v>
      </c>
      <c r="D448" s="98" t="s">
        <v>20</v>
      </c>
      <c r="E448" t="s">
        <v>30</v>
      </c>
      <c r="F448" t="str">
        <f t="shared" si="6"/>
        <v>INSERT INTO estudiante (est_apell, est_name, id_inst, est_grado, est_seccion) VALUES ('SOLIS ZUBIETA','Yetty Rosales',19,'SEXTO','ÚNICA');</v>
      </c>
    </row>
    <row r="449" spans="1:6">
      <c r="A449" t="s">
        <v>2221</v>
      </c>
      <c r="B449" t="s">
        <v>2222</v>
      </c>
      <c r="C449">
        <v>19</v>
      </c>
      <c r="D449" s="98" t="s">
        <v>20</v>
      </c>
      <c r="E449" t="s">
        <v>30</v>
      </c>
      <c r="F449" t="str">
        <f t="shared" si="6"/>
        <v>INSERT INTO estudiante (est_apell, est_name, id_inst, est_grado, est_seccion) VALUES ('VALDEZ QUISPE','Natsumi Tarlin',19,'SEXTO','ÚNICA');</v>
      </c>
    </row>
    <row r="450" spans="1:6">
      <c r="A450" t="s">
        <v>2223</v>
      </c>
      <c r="B450" t="s">
        <v>2224</v>
      </c>
      <c r="C450">
        <v>19</v>
      </c>
      <c r="D450" s="98" t="s">
        <v>20</v>
      </c>
      <c r="E450" t="s">
        <v>30</v>
      </c>
      <c r="F450" t="str">
        <f t="shared" si="6"/>
        <v>INSERT INTO estudiante (est_apell, est_name, id_inst, est_grado, est_seccion) VALUES ('VALERIANO ZUBIETA','Angel Remigio',19,'SEXTO','ÚNICA');</v>
      </c>
    </row>
    <row r="451" spans="1:6">
      <c r="A451" t="s">
        <v>2225</v>
      </c>
      <c r="B451" t="s">
        <v>2226</v>
      </c>
      <c r="C451">
        <v>19</v>
      </c>
      <c r="D451" s="98" t="s">
        <v>20</v>
      </c>
      <c r="E451" t="s">
        <v>30</v>
      </c>
      <c r="F451" t="str">
        <f t="shared" ref="F451:F514" si="7">CONCATENATE("INSERT INTO estudiante (est_apell, est_name, id_inst, est_grado, est_seccion) VALUES (","'",A451,"'",",","'",B451,"'",",",C451,",","'",D451,"'",",","'",E451,"'",");")</f>
        <v>INSERT INTO estudiante (est_apell, est_name, id_inst, est_grado, est_seccion) VALUES ('ZUBIETA CASTRO','Yuri Mayhumi',19,'SEXTO','ÚNICA');</v>
      </c>
    </row>
    <row r="452" spans="1:6">
      <c r="A452" t="s">
        <v>2227</v>
      </c>
      <c r="B452" t="s">
        <v>2228</v>
      </c>
      <c r="C452">
        <v>20</v>
      </c>
      <c r="D452" s="98" t="s">
        <v>20</v>
      </c>
      <c r="E452" t="s">
        <v>30</v>
      </c>
      <c r="F452" t="str">
        <f t="shared" si="7"/>
        <v>INSERT INTO estudiante (est_apell, est_name, id_inst, est_grado, est_seccion) VALUES ('Achata Ccoa','Nora Romina',20,'SEXTO','ÚNICA');</v>
      </c>
    </row>
    <row r="453" spans="1:6">
      <c r="A453" t="s">
        <v>2229</v>
      </c>
      <c r="B453" t="s">
        <v>2230</v>
      </c>
      <c r="C453">
        <v>20</v>
      </c>
      <c r="D453" s="98" t="s">
        <v>20</v>
      </c>
      <c r="E453" t="s">
        <v>30</v>
      </c>
      <c r="F453" t="str">
        <f t="shared" si="7"/>
        <v>INSERT INTO estudiante (est_apell, est_name, id_inst, est_grado, est_seccion) VALUES ('Choquepata Turpo','Gary Abel',20,'SEXTO','ÚNICA');</v>
      </c>
    </row>
    <row r="454" spans="1:6">
      <c r="A454" t="s">
        <v>2231</v>
      </c>
      <c r="B454" t="s">
        <v>2232</v>
      </c>
      <c r="C454">
        <v>20</v>
      </c>
      <c r="D454" s="98" t="s">
        <v>20</v>
      </c>
      <c r="E454" t="s">
        <v>30</v>
      </c>
      <c r="F454" t="str">
        <f t="shared" si="7"/>
        <v>INSERT INTO estudiante (est_apell, est_name, id_inst, est_grado, est_seccion) VALUES ('Condori Turpo','Yordy Florian',20,'SEXTO','ÚNICA');</v>
      </c>
    </row>
    <row r="455" spans="1:6">
      <c r="A455" t="s">
        <v>2233</v>
      </c>
      <c r="B455" t="s">
        <v>2234</v>
      </c>
      <c r="C455">
        <v>20</v>
      </c>
      <c r="D455" s="98" t="s">
        <v>20</v>
      </c>
      <c r="E455" t="s">
        <v>30</v>
      </c>
      <c r="F455" t="str">
        <f t="shared" si="7"/>
        <v>INSERT INTO estudiante (est_apell, est_name, id_inst, est_grado, est_seccion) VALUES ('Condori Vega','Denisse Analiz',20,'SEXTO','ÚNICA');</v>
      </c>
    </row>
    <row r="456" spans="1:6">
      <c r="A456" t="s">
        <v>2233</v>
      </c>
      <c r="B456" t="s">
        <v>2235</v>
      </c>
      <c r="C456">
        <v>20</v>
      </c>
      <c r="D456" s="98" t="s">
        <v>20</v>
      </c>
      <c r="E456" t="s">
        <v>30</v>
      </c>
      <c r="F456" t="str">
        <f t="shared" si="7"/>
        <v>INSERT INTO estudiante (est_apell, est_name, id_inst, est_grado, est_seccion) VALUES ('Condori Vega','Jose Miguel',20,'SEXTO','ÚNICA');</v>
      </c>
    </row>
    <row r="457" spans="1:6">
      <c r="A457" t="s">
        <v>2236</v>
      </c>
      <c r="B457" t="s">
        <v>2237</v>
      </c>
      <c r="C457">
        <v>20</v>
      </c>
      <c r="D457" s="98" t="s">
        <v>20</v>
      </c>
      <c r="E457" t="s">
        <v>30</v>
      </c>
      <c r="F457" t="str">
        <f t="shared" si="7"/>
        <v>INSERT INTO estudiante (est_apell, est_name, id_inst, est_grado, est_seccion) VALUES ('Coronel Condori','Mary Carmen',20,'SEXTO','ÚNICA');</v>
      </c>
    </row>
    <row r="458" spans="1:6">
      <c r="A458" t="s">
        <v>2238</v>
      </c>
      <c r="B458" t="s">
        <v>2239</v>
      </c>
      <c r="C458">
        <v>20</v>
      </c>
      <c r="D458" s="98" t="s">
        <v>20</v>
      </c>
      <c r="E458" t="s">
        <v>30</v>
      </c>
      <c r="F458" t="str">
        <f t="shared" si="7"/>
        <v>INSERT INTO estudiante (est_apell, est_name, id_inst, est_grado, est_seccion) VALUES ('Coronel Mamani','Shandy Flor',20,'SEXTO','ÚNICA');</v>
      </c>
    </row>
    <row r="459" spans="1:6">
      <c r="A459" t="s">
        <v>2240</v>
      </c>
      <c r="B459" t="s">
        <v>2241</v>
      </c>
      <c r="C459">
        <v>20</v>
      </c>
      <c r="D459" s="98" t="s">
        <v>20</v>
      </c>
      <c r="E459" t="s">
        <v>30</v>
      </c>
      <c r="F459" t="str">
        <f t="shared" si="7"/>
        <v>INSERT INTO estudiante (est_apell, est_name, id_inst, est_grado, est_seccion) VALUES ('Huaman Vega','Emerson Anthony',20,'SEXTO','ÚNICA');</v>
      </c>
    </row>
    <row r="460" spans="1:6">
      <c r="A460" t="s">
        <v>2242</v>
      </c>
      <c r="B460" t="s">
        <v>2243</v>
      </c>
      <c r="C460">
        <v>20</v>
      </c>
      <c r="D460" s="98" t="s">
        <v>20</v>
      </c>
      <c r="E460" t="s">
        <v>30</v>
      </c>
      <c r="F460" t="str">
        <f t="shared" si="7"/>
        <v>INSERT INTO estudiante (est_apell, est_name, id_inst, est_grado, est_seccion) VALUES ('Humalla Huaman','Renso Alexanders',20,'SEXTO','ÚNICA');</v>
      </c>
    </row>
    <row r="461" spans="1:6">
      <c r="A461" t="s">
        <v>2244</v>
      </c>
      <c r="B461" t="s">
        <v>2245</v>
      </c>
      <c r="C461">
        <v>20</v>
      </c>
      <c r="D461" s="98" t="s">
        <v>20</v>
      </c>
      <c r="E461" t="s">
        <v>30</v>
      </c>
      <c r="F461" t="str">
        <f t="shared" si="7"/>
        <v>INSERT INTO estudiante (est_apell, est_name, id_inst, est_grado, est_seccion) VALUES ('Llacsa Quispe','Milder Briner',20,'SEXTO','ÚNICA');</v>
      </c>
    </row>
    <row r="462" spans="1:6">
      <c r="A462" t="s">
        <v>2246</v>
      </c>
      <c r="B462" t="s">
        <v>2247</v>
      </c>
      <c r="C462">
        <v>20</v>
      </c>
      <c r="D462" s="98" t="s">
        <v>20</v>
      </c>
      <c r="E462" t="s">
        <v>30</v>
      </c>
      <c r="F462" t="str">
        <f t="shared" si="7"/>
        <v>INSERT INTO estudiante (est_apell, est_name, id_inst, est_grado, est_seccion) VALUES ('Pachapuma Pachapuma','Maria Fer.',20,'SEXTO','ÚNICA');</v>
      </c>
    </row>
    <row r="463" spans="1:6">
      <c r="A463" t="s">
        <v>2248</v>
      </c>
      <c r="B463" t="s">
        <v>2249</v>
      </c>
      <c r="C463">
        <v>20</v>
      </c>
      <c r="D463" s="98" t="s">
        <v>20</v>
      </c>
      <c r="E463" t="s">
        <v>30</v>
      </c>
      <c r="F463" t="str">
        <f t="shared" si="7"/>
        <v>INSERT INTO estudiante (est_apell, est_name, id_inst, est_grado, est_seccion) VALUES ('Pachapuma Quispe','Xiara Brignet',20,'SEXTO','ÚNICA');</v>
      </c>
    </row>
    <row r="464" spans="1:6">
      <c r="A464" t="s">
        <v>2250</v>
      </c>
      <c r="B464" t="s">
        <v>2251</v>
      </c>
      <c r="C464">
        <v>20</v>
      </c>
      <c r="D464" s="98" t="s">
        <v>20</v>
      </c>
      <c r="E464" t="s">
        <v>30</v>
      </c>
      <c r="F464" t="str">
        <f t="shared" si="7"/>
        <v>INSERT INTO estudiante (est_apell, est_name, id_inst, est_grado, est_seccion) VALUES ('Quispe Vega','Rossmery Analy',20,'SEXTO','ÚNICA');</v>
      </c>
    </row>
    <row r="465" spans="1:6">
      <c r="A465" t="s">
        <v>2252</v>
      </c>
      <c r="B465" t="s">
        <v>2253</v>
      </c>
      <c r="C465">
        <v>20</v>
      </c>
      <c r="D465" s="98" t="s">
        <v>20</v>
      </c>
      <c r="E465" t="s">
        <v>30</v>
      </c>
      <c r="F465" t="str">
        <f t="shared" si="7"/>
        <v>INSERT INTO estudiante (est_apell, est_name, id_inst, est_grado, est_seccion) VALUES ('Saca Hancco','Yeferson Diego',20,'SEXTO','ÚNICA');</v>
      </c>
    </row>
    <row r="466" spans="1:6">
      <c r="A466" t="s">
        <v>2254</v>
      </c>
      <c r="B466" t="s">
        <v>2255</v>
      </c>
      <c r="C466">
        <v>20</v>
      </c>
      <c r="D466" s="98" t="s">
        <v>20</v>
      </c>
      <c r="E466" t="s">
        <v>30</v>
      </c>
      <c r="F466" t="str">
        <f t="shared" si="7"/>
        <v>INSERT INTO estudiante (est_apell, est_name, id_inst, est_grado, est_seccion) VALUES ('Valencia Hancco','Walter Yohojan',20,'SEXTO','ÚNICA');</v>
      </c>
    </row>
    <row r="467" spans="1:6">
      <c r="A467" t="s">
        <v>2256</v>
      </c>
      <c r="B467" t="s">
        <v>2257</v>
      </c>
      <c r="C467">
        <v>20</v>
      </c>
      <c r="D467" s="98" t="s">
        <v>20</v>
      </c>
      <c r="E467" t="s">
        <v>30</v>
      </c>
      <c r="F467" t="str">
        <f t="shared" si="7"/>
        <v>INSERT INTO estudiante (est_apell, est_name, id_inst, est_grado, est_seccion) VALUES ('Vega Quispe','Diógenes',20,'SEXTO','ÚNICA');</v>
      </c>
    </row>
    <row r="468" spans="1:6">
      <c r="A468" t="s">
        <v>2258</v>
      </c>
      <c r="B468" t="s">
        <v>2259</v>
      </c>
      <c r="C468">
        <v>21</v>
      </c>
      <c r="D468" s="98" t="s">
        <v>20</v>
      </c>
      <c r="E468" t="s">
        <v>54</v>
      </c>
      <c r="F468" t="str">
        <f t="shared" si="7"/>
        <v>INSERT INTO estudiante (est_apell, est_name, id_inst, est_grado, est_seccion) VALUES ('AROCUTIPA MORALES','Leonardo Santos',21,'SEXTO','A');</v>
      </c>
    </row>
    <row r="469" spans="1:6">
      <c r="A469" t="s">
        <v>2260</v>
      </c>
      <c r="B469" t="s">
        <v>2261</v>
      </c>
      <c r="C469">
        <v>21</v>
      </c>
      <c r="D469" s="98" t="s">
        <v>20</v>
      </c>
      <c r="E469" t="s">
        <v>54</v>
      </c>
      <c r="F469" t="str">
        <f t="shared" si="7"/>
        <v>INSERT INTO estudiante (est_apell, est_name, id_inst, est_grado, est_seccion) VALUES ('AVILA ROSEL','Dayiro Ademar',21,'SEXTO','A');</v>
      </c>
    </row>
    <row r="470" spans="1:6">
      <c r="A470" t="s">
        <v>2262</v>
      </c>
      <c r="B470" t="s">
        <v>2263</v>
      </c>
      <c r="C470">
        <v>21</v>
      </c>
      <c r="D470" s="98" t="s">
        <v>20</v>
      </c>
      <c r="E470" t="s">
        <v>54</v>
      </c>
      <c r="F470" t="str">
        <f t="shared" si="7"/>
        <v>INSERT INTO estudiante (est_apell, est_name, id_inst, est_grado, est_seccion) VALUES ('BUSTINZA CONDORI','Jose Williams',21,'SEXTO','A');</v>
      </c>
    </row>
    <row r="471" spans="1:6">
      <c r="A471" t="s">
        <v>2262</v>
      </c>
      <c r="B471" t="s">
        <v>2264</v>
      </c>
      <c r="C471">
        <v>21</v>
      </c>
      <c r="D471" s="98" t="s">
        <v>20</v>
      </c>
      <c r="E471" t="s">
        <v>54</v>
      </c>
      <c r="F471" t="str">
        <f t="shared" si="7"/>
        <v>INSERT INTO estudiante (est_apell, est_name, id_inst, est_grado, est_seccion) VALUES ('BUSTINZA CONDORI','William Henrry',21,'SEXTO','A');</v>
      </c>
    </row>
    <row r="472" spans="1:6">
      <c r="A472" t="s">
        <v>2265</v>
      </c>
      <c r="B472" t="s">
        <v>2266</v>
      </c>
      <c r="C472">
        <v>21</v>
      </c>
      <c r="D472" s="98" t="s">
        <v>20</v>
      </c>
      <c r="E472" t="s">
        <v>54</v>
      </c>
      <c r="F472" t="str">
        <f t="shared" si="7"/>
        <v>INSERT INTO estudiante (est_apell, est_name, id_inst, est_grado, est_seccion) VALUES ('CACERES PARI','Deysi Abigael',21,'SEXTO','A');</v>
      </c>
    </row>
    <row r="473" spans="1:6">
      <c r="A473" t="s">
        <v>2267</v>
      </c>
      <c r="B473" t="s">
        <v>2268</v>
      </c>
      <c r="C473">
        <v>21</v>
      </c>
      <c r="D473" s="98" t="s">
        <v>20</v>
      </c>
      <c r="E473" t="s">
        <v>54</v>
      </c>
      <c r="F473" t="str">
        <f t="shared" si="7"/>
        <v>INSERT INTO estudiante (est_apell, est_name, id_inst, est_grado, est_seccion) VALUES ('CARHUAPOMA MAMANI','Camila Anais',21,'SEXTO','A');</v>
      </c>
    </row>
    <row r="474" spans="1:6">
      <c r="A474" t="s">
        <v>2269</v>
      </c>
      <c r="B474" t="s">
        <v>2270</v>
      </c>
      <c r="C474">
        <v>21</v>
      </c>
      <c r="D474" s="98" t="s">
        <v>20</v>
      </c>
      <c r="E474" t="s">
        <v>54</v>
      </c>
      <c r="F474" t="str">
        <f t="shared" si="7"/>
        <v>INSERT INTO estudiante (est_apell, est_name, id_inst, est_grado, est_seccion) VALUES ('CARPIO COLLANTES','Briana Yeris',21,'SEXTO','A');</v>
      </c>
    </row>
    <row r="475" spans="1:6">
      <c r="A475" t="s">
        <v>2271</v>
      </c>
      <c r="B475" t="s">
        <v>2272</v>
      </c>
      <c r="C475">
        <v>21</v>
      </c>
      <c r="D475" s="98" t="s">
        <v>20</v>
      </c>
      <c r="E475" t="s">
        <v>54</v>
      </c>
      <c r="F475" t="str">
        <f t="shared" si="7"/>
        <v>INSERT INTO estudiante (est_apell, est_name, id_inst, est_grado, est_seccion) VALUES ('DIAZ QUISPE','Maythe Pamela',21,'SEXTO','A');</v>
      </c>
    </row>
    <row r="476" spans="1:6">
      <c r="A476" t="s">
        <v>2273</v>
      </c>
      <c r="B476" t="s">
        <v>2274</v>
      </c>
      <c r="C476">
        <v>21</v>
      </c>
      <c r="D476" s="98" t="s">
        <v>20</v>
      </c>
      <c r="E476" t="s">
        <v>54</v>
      </c>
      <c r="F476" t="str">
        <f t="shared" si="7"/>
        <v>INSERT INTO estudiante (est_apell, est_name, id_inst, est_grado, est_seccion) VALUES ('GUZMAN CARRASCO','Xiomara María Cristel',21,'SEXTO','A');</v>
      </c>
    </row>
    <row r="477" spans="1:6">
      <c r="A477" t="s">
        <v>2275</v>
      </c>
      <c r="B477" t="s">
        <v>2276</v>
      </c>
      <c r="C477">
        <v>21</v>
      </c>
      <c r="D477" s="98" t="s">
        <v>20</v>
      </c>
      <c r="E477" t="s">
        <v>54</v>
      </c>
      <c r="F477" t="str">
        <f t="shared" si="7"/>
        <v>INSERT INTO estudiante (est_apell, est_name, id_inst, est_grado, est_seccion) VALUES ('MAMANI HILAHUALA','Genesis Zulet',21,'SEXTO','A');</v>
      </c>
    </row>
    <row r="478" spans="1:6">
      <c r="A478" t="s">
        <v>2277</v>
      </c>
      <c r="B478" t="s">
        <v>2278</v>
      </c>
      <c r="C478">
        <v>21</v>
      </c>
      <c r="D478" s="98" t="s">
        <v>20</v>
      </c>
      <c r="E478" t="s">
        <v>54</v>
      </c>
      <c r="F478" t="str">
        <f t="shared" si="7"/>
        <v>INSERT INTO estudiante (est_apell, est_name, id_inst, est_grado, est_seccion) VALUES ('PACCO QUISPE','Dayron Dayiro',21,'SEXTO','A');</v>
      </c>
    </row>
    <row r="479" spans="1:6">
      <c r="A479" t="s">
        <v>2279</v>
      </c>
      <c r="B479" t="s">
        <v>2280</v>
      </c>
      <c r="C479">
        <v>21</v>
      </c>
      <c r="D479" s="98" t="s">
        <v>20</v>
      </c>
      <c r="E479" t="s">
        <v>54</v>
      </c>
      <c r="F479" t="str">
        <f t="shared" si="7"/>
        <v>INSERT INTO estudiante (est_apell, est_name, id_inst, est_grado, est_seccion) VALUES ('ROJAS CHAMBI','Edi',21,'SEXTO','A');</v>
      </c>
    </row>
    <row r="480" spans="1:6">
      <c r="A480" t="s">
        <v>2281</v>
      </c>
      <c r="B480" t="s">
        <v>2282</v>
      </c>
      <c r="C480">
        <v>21</v>
      </c>
      <c r="D480" s="98" t="s">
        <v>20</v>
      </c>
      <c r="E480" t="s">
        <v>54</v>
      </c>
      <c r="F480" t="str">
        <f t="shared" si="7"/>
        <v>INSERT INTO estudiante (est_apell, est_name, id_inst, est_grado, est_seccion) VALUES ('SUCARI TTITO','Luigi Freuder',21,'SEXTO','A');</v>
      </c>
    </row>
    <row r="481" spans="1:6">
      <c r="A481" t="s">
        <v>2283</v>
      </c>
      <c r="B481" t="s">
        <v>2284</v>
      </c>
      <c r="C481">
        <v>21</v>
      </c>
      <c r="D481" s="98" t="s">
        <v>20</v>
      </c>
      <c r="E481" t="s">
        <v>54</v>
      </c>
      <c r="F481" t="str">
        <f t="shared" si="7"/>
        <v>INSERT INTO estudiante (est_apell, est_name, id_inst, est_grado, est_seccion) VALUES ('TAPARA RAMOS','Alexis Jeremy',21,'SEXTO','A');</v>
      </c>
    </row>
    <row r="482" spans="1:6">
      <c r="A482" t="s">
        <v>2285</v>
      </c>
      <c r="B482" t="s">
        <v>2286</v>
      </c>
      <c r="C482">
        <v>21</v>
      </c>
      <c r="D482" s="98" t="s">
        <v>20</v>
      </c>
      <c r="E482" t="s">
        <v>54</v>
      </c>
      <c r="F482" t="str">
        <f t="shared" si="7"/>
        <v>INSERT INTO estudiante (est_apell, est_name, id_inst, est_grado, est_seccion) VALUES ('VARGAS BACA','Denilson Antony',21,'SEXTO','A');</v>
      </c>
    </row>
    <row r="483" spans="1:6">
      <c r="A483" t="s">
        <v>2287</v>
      </c>
      <c r="B483" t="s">
        <v>2288</v>
      </c>
      <c r="C483">
        <v>21</v>
      </c>
      <c r="D483" s="98" t="s">
        <v>20</v>
      </c>
      <c r="E483" t="s">
        <v>59</v>
      </c>
      <c r="F483" t="str">
        <f t="shared" si="7"/>
        <v>INSERT INTO estudiante (est_apell, est_name, id_inst, est_grado, est_seccion) VALUES ('ANDIA CALCINA','BRITNEY BANERY',21,'SEXTO','B');</v>
      </c>
    </row>
    <row r="484" spans="1:6">
      <c r="A484" t="s">
        <v>2289</v>
      </c>
      <c r="B484" t="s">
        <v>2290</v>
      </c>
      <c r="C484">
        <v>21</v>
      </c>
      <c r="D484" s="98" t="s">
        <v>20</v>
      </c>
      <c r="E484" t="s">
        <v>59</v>
      </c>
      <c r="F484" t="str">
        <f t="shared" si="7"/>
        <v>INSERT INTO estudiante (est_apell, est_name, id_inst, est_grado, est_seccion) VALUES ('CABRERA CCAMI','JOSSENID BRIGIE',21,'SEXTO','B');</v>
      </c>
    </row>
    <row r="485" spans="1:6">
      <c r="A485" t="s">
        <v>2291</v>
      </c>
      <c r="B485" t="s">
        <v>2292</v>
      </c>
      <c r="C485">
        <v>21</v>
      </c>
      <c r="D485" s="98" t="s">
        <v>20</v>
      </c>
      <c r="E485" t="s">
        <v>59</v>
      </c>
      <c r="F485" t="str">
        <f t="shared" si="7"/>
        <v>INSERT INTO estudiante (est_apell, est_name, id_inst, est_grado, est_seccion) VALUES ('CALCINA QUISPE','ROSSE SOLEDAD',21,'SEXTO','B');</v>
      </c>
    </row>
    <row r="486" spans="1:6">
      <c r="A486" t="s">
        <v>2293</v>
      </c>
      <c r="B486" t="s">
        <v>2294</v>
      </c>
      <c r="C486">
        <v>21</v>
      </c>
      <c r="D486" s="98" t="s">
        <v>20</v>
      </c>
      <c r="E486" t="s">
        <v>59</v>
      </c>
      <c r="F486" t="str">
        <f t="shared" si="7"/>
        <v>INSERT INTO estudiante (est_apell, est_name, id_inst, est_grado, est_seccion) VALUES ('CHAMBI CONDORI','EDU NEYMAR',21,'SEXTO','B');</v>
      </c>
    </row>
    <row r="487" spans="1:6">
      <c r="A487" t="s">
        <v>2295</v>
      </c>
      <c r="B487" t="s">
        <v>2296</v>
      </c>
      <c r="C487">
        <v>21</v>
      </c>
      <c r="D487" s="98" t="s">
        <v>20</v>
      </c>
      <c r="E487" t="s">
        <v>59</v>
      </c>
      <c r="F487" t="str">
        <f t="shared" si="7"/>
        <v>INSERT INTO estudiante (est_apell, est_name, id_inst, est_grado, est_seccion) VALUES ('CHAÑI ALARCON','ANDREW EUSEBIO',21,'SEXTO','B');</v>
      </c>
    </row>
    <row r="488" spans="1:6">
      <c r="A488" t="s">
        <v>2297</v>
      </c>
      <c r="B488" t="s">
        <v>2298</v>
      </c>
      <c r="C488">
        <v>21</v>
      </c>
      <c r="D488" s="98" t="s">
        <v>20</v>
      </c>
      <c r="E488" t="s">
        <v>59</v>
      </c>
      <c r="F488" t="str">
        <f t="shared" si="7"/>
        <v>INSERT INTO estudiante (est_apell, est_name, id_inst, est_grado, est_seccion) VALUES ('CHURA TUMI','PIERO ADRIANO',21,'SEXTO','B');</v>
      </c>
    </row>
    <row r="489" spans="1:6">
      <c r="A489" t="s">
        <v>2299</v>
      </c>
      <c r="B489" t="s">
        <v>2300</v>
      </c>
      <c r="C489">
        <v>21</v>
      </c>
      <c r="D489" s="98" t="s">
        <v>20</v>
      </c>
      <c r="E489" t="s">
        <v>59</v>
      </c>
      <c r="F489" t="str">
        <f t="shared" si="7"/>
        <v>INSERT INTO estudiante (est_apell, est_name, id_inst, est_grado, est_seccion) VALUES ('GUARDIA VALDEZ','PIERINA KAORI',21,'SEXTO','B');</v>
      </c>
    </row>
    <row r="490" spans="1:6">
      <c r="A490" t="s">
        <v>2301</v>
      </c>
      <c r="B490" t="s">
        <v>2302</v>
      </c>
      <c r="C490">
        <v>21</v>
      </c>
      <c r="D490" s="98" t="s">
        <v>20</v>
      </c>
      <c r="E490" t="s">
        <v>59</v>
      </c>
      <c r="F490" t="str">
        <f t="shared" si="7"/>
        <v>INSERT INTO estudiante (est_apell, est_name, id_inst, est_grado, est_seccion) VALUES ('GUERRERO CRISANTO','FABRICIO JESUS',21,'SEXTO','B');</v>
      </c>
    </row>
    <row r="491" spans="1:6">
      <c r="A491" t="s">
        <v>2303</v>
      </c>
      <c r="B491" t="s">
        <v>2304</v>
      </c>
      <c r="C491">
        <v>21</v>
      </c>
      <c r="D491" s="98" t="s">
        <v>20</v>
      </c>
      <c r="E491" t="s">
        <v>59</v>
      </c>
      <c r="F491" t="str">
        <f t="shared" si="7"/>
        <v>INSERT INTO estudiante (est_apell, est_name, id_inst, est_grado, est_seccion) VALUES ('GUTIERREZ CONDORI','EYMI SARITH',21,'SEXTO','B');</v>
      </c>
    </row>
    <row r="492" spans="1:6">
      <c r="A492" t="s">
        <v>2305</v>
      </c>
      <c r="B492" t="s">
        <v>2306</v>
      </c>
      <c r="C492">
        <v>21</v>
      </c>
      <c r="D492" s="98" t="s">
        <v>20</v>
      </c>
      <c r="E492" t="s">
        <v>59</v>
      </c>
      <c r="F492" t="str">
        <f t="shared" si="7"/>
        <v>INSERT INTO estudiante (est_apell, est_name, id_inst, est_grado, est_seccion) VALUES ('MACHACA YANA','THELMA ZHAMIRA',21,'SEXTO','B');</v>
      </c>
    </row>
    <row r="493" spans="1:6">
      <c r="A493" t="s">
        <v>2307</v>
      </c>
      <c r="B493" t="s">
        <v>2308</v>
      </c>
      <c r="C493">
        <v>21</v>
      </c>
      <c r="D493" s="98" t="s">
        <v>20</v>
      </c>
      <c r="E493" t="s">
        <v>59</v>
      </c>
      <c r="F493" t="str">
        <f t="shared" si="7"/>
        <v>INSERT INTO estudiante (est_apell, est_name, id_inst, est_grado, est_seccion) VALUES ('MAMANI ANDRADE','MILETT SOLIMAR',21,'SEXTO','B');</v>
      </c>
    </row>
    <row r="494" spans="1:6">
      <c r="A494" t="s">
        <v>2309</v>
      </c>
      <c r="B494" t="s">
        <v>2310</v>
      </c>
      <c r="C494">
        <v>21</v>
      </c>
      <c r="D494" s="98" t="s">
        <v>20</v>
      </c>
      <c r="E494" t="s">
        <v>59</v>
      </c>
      <c r="F494" t="str">
        <f t="shared" si="7"/>
        <v>INSERT INTO estudiante (est_apell, est_name, id_inst, est_grado, est_seccion) VALUES ('MOLLO BERMEO','THIAGO ANDY',21,'SEXTO','B');</v>
      </c>
    </row>
    <row r="495" spans="1:6">
      <c r="A495" t="s">
        <v>2311</v>
      </c>
      <c r="B495" t="s">
        <v>2312</v>
      </c>
      <c r="C495">
        <v>21</v>
      </c>
      <c r="D495" s="98" t="s">
        <v>20</v>
      </c>
      <c r="E495" t="s">
        <v>59</v>
      </c>
      <c r="F495" t="str">
        <f t="shared" si="7"/>
        <v>INSERT INTO estudiante (est_apell, est_name, id_inst, est_grado, est_seccion) VALUES ('NINA MAYTA','JOSE ANTONIO',21,'SEXTO','B');</v>
      </c>
    </row>
    <row r="496" spans="1:6">
      <c r="A496" t="s">
        <v>2313</v>
      </c>
      <c r="B496" t="s">
        <v>2314</v>
      </c>
      <c r="C496">
        <v>21</v>
      </c>
      <c r="D496" s="98" t="s">
        <v>20</v>
      </c>
      <c r="E496" t="s">
        <v>59</v>
      </c>
      <c r="F496" t="str">
        <f t="shared" si="7"/>
        <v>INSERT INTO estudiante (est_apell, est_name, id_inst, est_grado, est_seccion) VALUES ('QUISPE CLAVITEA','AVRIL MILETT',21,'SEXTO','B');</v>
      </c>
    </row>
    <row r="497" spans="1:6">
      <c r="A497" t="s">
        <v>2315</v>
      </c>
      <c r="B497" t="s">
        <v>2316</v>
      </c>
      <c r="C497">
        <v>21</v>
      </c>
      <c r="D497" s="98" t="s">
        <v>20</v>
      </c>
      <c r="E497" t="s">
        <v>59</v>
      </c>
      <c r="F497" t="str">
        <f t="shared" si="7"/>
        <v>INSERT INTO estudiante (est_apell, est_name, id_inst, est_grado, est_seccion) VALUES ('QUISPE TURPO','JHON ALDO',21,'SEXTO','B');</v>
      </c>
    </row>
    <row r="498" spans="1:6">
      <c r="A498" t="s">
        <v>2317</v>
      </c>
      <c r="B498" t="s">
        <v>2318</v>
      </c>
      <c r="C498">
        <v>21</v>
      </c>
      <c r="D498" s="98" t="s">
        <v>20</v>
      </c>
      <c r="E498" t="s">
        <v>59</v>
      </c>
      <c r="F498" t="str">
        <f t="shared" si="7"/>
        <v>INSERT INTO estudiante (est_apell, est_name, id_inst, est_grado, est_seccion) VALUES ('SOPLAPUCO FUENTES','RENATA DE LOS ANGELES',21,'SEXTO','B');</v>
      </c>
    </row>
    <row r="499" spans="1:6">
      <c r="A499" t="s">
        <v>2319</v>
      </c>
      <c r="B499" t="s">
        <v>2320</v>
      </c>
      <c r="C499">
        <v>21</v>
      </c>
      <c r="D499" s="98" t="s">
        <v>20</v>
      </c>
      <c r="E499" t="s">
        <v>59</v>
      </c>
      <c r="F499" t="str">
        <f t="shared" si="7"/>
        <v>INSERT INTO estudiante (est_apell, est_name, id_inst, est_grado, est_seccion) VALUES ('SUCARI JUAREZ','MILENA YASHIRA',21,'SEXTO','B');</v>
      </c>
    </row>
    <row r="500" spans="1:6">
      <c r="A500" t="s">
        <v>2321</v>
      </c>
      <c r="B500" t="s">
        <v>2322</v>
      </c>
      <c r="C500">
        <v>21</v>
      </c>
      <c r="D500" s="98" t="s">
        <v>20</v>
      </c>
      <c r="E500" t="s">
        <v>59</v>
      </c>
      <c r="F500" t="str">
        <f t="shared" si="7"/>
        <v>INSERT INTO estudiante (est_apell, est_name, id_inst, est_grado, est_seccion) VALUES ('TORRES CAYTE','LEYSI ANHELY',21,'SEXTO','B');</v>
      </c>
    </row>
    <row r="501" spans="1:6">
      <c r="A501" t="s">
        <v>2323</v>
      </c>
      <c r="B501" t="s">
        <v>2324</v>
      </c>
      <c r="C501">
        <v>21</v>
      </c>
      <c r="D501" s="98" t="s">
        <v>20</v>
      </c>
      <c r="E501" t="s">
        <v>59</v>
      </c>
      <c r="F501" t="str">
        <f t="shared" si="7"/>
        <v>INSERT INTO estudiante (est_apell, est_name, id_inst, est_grado, est_seccion) VALUES ('VALDEZ CALCINA','MARYCIELO NICOL',21,'SEXTO','B');</v>
      </c>
    </row>
    <row r="502" spans="1:6">
      <c r="A502" t="s">
        <v>2325</v>
      </c>
      <c r="B502" t="s">
        <v>2326</v>
      </c>
      <c r="C502">
        <v>21</v>
      </c>
      <c r="D502" s="98" t="s">
        <v>20</v>
      </c>
      <c r="E502" t="s">
        <v>59</v>
      </c>
      <c r="F502" t="str">
        <f t="shared" si="7"/>
        <v>INSERT INTO estudiante (est_apell, est_name, id_inst, est_grado, est_seccion) VALUES ('VILLAZANTE SALCCA','YAMILETH DAYANA',21,'SEXTO','B');</v>
      </c>
    </row>
    <row r="503" spans="1:6">
      <c r="A503" t="s">
        <v>2327</v>
      </c>
      <c r="B503" t="s">
        <v>2328</v>
      </c>
      <c r="C503">
        <v>22</v>
      </c>
      <c r="D503" s="98" t="s">
        <v>20</v>
      </c>
      <c r="E503" t="s">
        <v>30</v>
      </c>
      <c r="F503" t="str">
        <f t="shared" si="7"/>
        <v>INSERT INTO estudiante (est_apell, est_name, id_inst, est_grado, est_seccion) VALUES ('ANAHUI MAMANI','Jose Ivan',22,'SEXTO','ÚNICA');</v>
      </c>
    </row>
    <row r="504" spans="1:6">
      <c r="A504" t="s">
        <v>2329</v>
      </c>
      <c r="B504" t="s">
        <v>2330</v>
      </c>
      <c r="C504">
        <v>22</v>
      </c>
      <c r="D504" s="98" t="s">
        <v>20</v>
      </c>
      <c r="E504" t="s">
        <v>30</v>
      </c>
      <c r="F504" t="str">
        <f t="shared" si="7"/>
        <v>INSERT INTO estudiante (est_apell, est_name, id_inst, est_grado, est_seccion) VALUES ('HANCCO MERMA','Cristian Ronaldo',22,'SEXTO','ÚNICA');</v>
      </c>
    </row>
    <row r="505" spans="1:6">
      <c r="A505" t="s">
        <v>2331</v>
      </c>
      <c r="B505" t="s">
        <v>2332</v>
      </c>
      <c r="C505">
        <v>22</v>
      </c>
      <c r="D505" s="98" t="s">
        <v>20</v>
      </c>
      <c r="E505" t="s">
        <v>30</v>
      </c>
      <c r="F505" t="str">
        <f t="shared" si="7"/>
        <v>INSERT INTO estudiante (est_apell, est_name, id_inst, est_grado, est_seccion) VALUES ('MAMANI ZUBIETA','Brizaida Roxana',22,'SEXTO','ÚNICA');</v>
      </c>
    </row>
    <row r="506" spans="1:6">
      <c r="A506" t="s">
        <v>2333</v>
      </c>
      <c r="B506" t="s">
        <v>1857</v>
      </c>
      <c r="C506">
        <v>22</v>
      </c>
      <c r="D506" s="98" t="s">
        <v>20</v>
      </c>
      <c r="E506" t="s">
        <v>30</v>
      </c>
      <c r="F506" t="str">
        <f t="shared" si="7"/>
        <v>INSERT INTO estudiante (est_apell, est_name, id_inst, est_grado, est_seccion) VALUES ('MAMANI ZUVIETA','Nayda Luz',22,'SEXTO','ÚNICA');</v>
      </c>
    </row>
    <row r="507" spans="1:6">
      <c r="A507" t="s">
        <v>2334</v>
      </c>
      <c r="B507" t="s">
        <v>2335</v>
      </c>
      <c r="C507">
        <v>22</v>
      </c>
      <c r="D507" s="98" t="s">
        <v>20</v>
      </c>
      <c r="E507" t="s">
        <v>30</v>
      </c>
      <c r="F507" t="str">
        <f t="shared" si="7"/>
        <v>INSERT INTO estudiante (est_apell, est_name, id_inst, est_grado, est_seccion) VALUES ('MERMA GUZMAN','Nadynne Susana',22,'SEXTO','ÚNICA');</v>
      </c>
    </row>
    <row r="508" spans="1:6">
      <c r="A508" t="s">
        <v>2336</v>
      </c>
      <c r="B508" t="s">
        <v>2337</v>
      </c>
      <c r="C508">
        <v>22</v>
      </c>
      <c r="D508" s="98" t="s">
        <v>20</v>
      </c>
      <c r="E508" t="s">
        <v>30</v>
      </c>
      <c r="F508" t="str">
        <f t="shared" si="7"/>
        <v>INSERT INTO estudiante (est_apell, est_name, id_inst, est_grado, est_seccion) VALUES ('QUISPE HUAQUISTO','Antauro',22,'SEXTO','ÚNICA');</v>
      </c>
    </row>
    <row r="509" spans="1:6">
      <c r="A509" t="s">
        <v>2338</v>
      </c>
      <c r="B509" t="s">
        <v>2339</v>
      </c>
      <c r="C509">
        <v>22</v>
      </c>
      <c r="D509" s="98" t="s">
        <v>20</v>
      </c>
      <c r="E509" t="s">
        <v>30</v>
      </c>
      <c r="F509" t="str">
        <f t="shared" si="7"/>
        <v>INSERT INTO estudiante (est_apell, est_name, id_inst, est_grado, est_seccion) VALUES ('YUCRA LUCAÑA','Wendy',22,'SEXTO','ÚNICA');</v>
      </c>
    </row>
    <row r="510" spans="1:6">
      <c r="A510" t="s">
        <v>2340</v>
      </c>
      <c r="B510" t="s">
        <v>2341</v>
      </c>
      <c r="C510">
        <v>23</v>
      </c>
      <c r="D510" s="98" t="s">
        <v>20</v>
      </c>
      <c r="E510" t="s">
        <v>30</v>
      </c>
      <c r="F510" t="str">
        <f t="shared" si="7"/>
        <v>INSERT INTO estudiante (est_apell, est_name, id_inst, est_grado, est_seccion) VALUES ('CALLIZANA SACACA','Hector Raul',23,'SEXTO','ÚNICA');</v>
      </c>
    </row>
    <row r="511" spans="1:6">
      <c r="A511" t="s">
        <v>2342</v>
      </c>
      <c r="B511" t="s">
        <v>2343</v>
      </c>
      <c r="C511">
        <v>23</v>
      </c>
      <c r="D511" s="98" t="s">
        <v>20</v>
      </c>
      <c r="E511" t="s">
        <v>30</v>
      </c>
      <c r="F511" t="str">
        <f t="shared" si="7"/>
        <v>INSERT INTO estudiante (est_apell, est_name, id_inst, est_grado, est_seccion) VALUES ('CHUA CALLIZANA','Abimelec isbaq',23,'SEXTO','ÚNICA');</v>
      </c>
    </row>
    <row r="512" spans="1:6">
      <c r="A512" t="s">
        <v>2344</v>
      </c>
      <c r="B512" t="s">
        <v>2345</v>
      </c>
      <c r="C512">
        <v>23</v>
      </c>
      <c r="D512" s="98" t="s">
        <v>20</v>
      </c>
      <c r="E512" t="s">
        <v>30</v>
      </c>
      <c r="F512" t="str">
        <f t="shared" si="7"/>
        <v>INSERT INTO estudiante (est_apell, est_name, id_inst, est_grado, est_seccion) VALUES ('CHUA GUTIERREZ','Liz Analy',23,'SEXTO','ÚNICA');</v>
      </c>
    </row>
    <row r="513" spans="1:6">
      <c r="A513" t="s">
        <v>2346</v>
      </c>
      <c r="B513" t="s">
        <v>2347</v>
      </c>
      <c r="C513">
        <v>23</v>
      </c>
      <c r="D513" s="98" t="s">
        <v>20</v>
      </c>
      <c r="E513" t="s">
        <v>30</v>
      </c>
      <c r="F513" t="str">
        <f t="shared" si="7"/>
        <v>INSERT INTO estudiante (est_apell, est_name, id_inst, est_grado, est_seccion) VALUES ('QUISPE CHURATA','Sheyla liliana',23,'SEXTO','ÚNICA');</v>
      </c>
    </row>
    <row r="514" spans="1:6">
      <c r="A514" t="s">
        <v>2348</v>
      </c>
      <c r="B514" t="s">
        <v>2349</v>
      </c>
      <c r="C514">
        <v>23</v>
      </c>
      <c r="D514" s="98" t="s">
        <v>20</v>
      </c>
      <c r="E514" t="s">
        <v>30</v>
      </c>
      <c r="F514" t="str">
        <f t="shared" si="7"/>
        <v>INSERT INTO estudiante (est_apell, est_name, id_inst, est_grado, est_seccion) VALUES ('TAPARA CAHUANA','Dennys Antony',23,'SEXTO','ÚNICA');</v>
      </c>
    </row>
    <row r="515" spans="1:6">
      <c r="A515" t="s">
        <v>2350</v>
      </c>
      <c r="B515" t="s">
        <v>2351</v>
      </c>
      <c r="C515">
        <v>24</v>
      </c>
      <c r="D515" s="98" t="s">
        <v>20</v>
      </c>
      <c r="E515" t="s">
        <v>54</v>
      </c>
      <c r="F515" t="str">
        <f t="shared" ref="F515:F578" si="8">CONCATENATE("INSERT INTO estudiante (est_apell, est_name, id_inst, est_grado, est_seccion) VALUES (","'",A515,"'",",","'",B515,"'",",",C515,",","'",D515,"'",",","'",E515,"'",");")</f>
        <v>INSERT INTO estudiante (est_apell, est_name, id_inst, est_grado, est_seccion) VALUES ('ATAMARI GARCÍA','Yasmín Clarivet',24,'SEXTO','A');</v>
      </c>
    </row>
    <row r="516" spans="1:6">
      <c r="A516" t="s">
        <v>2352</v>
      </c>
      <c r="B516" t="s">
        <v>2353</v>
      </c>
      <c r="C516">
        <v>24</v>
      </c>
      <c r="D516" s="98" t="s">
        <v>20</v>
      </c>
      <c r="E516" t="s">
        <v>54</v>
      </c>
      <c r="F516" t="str">
        <f t="shared" si="8"/>
        <v>INSERT INTO estudiante (est_apell, est_name, id_inst, est_grado, est_seccion) VALUES ('ATAMARI QUISPE','Rosmeri',24,'SEXTO','A');</v>
      </c>
    </row>
    <row r="517" spans="1:6">
      <c r="A517" t="s">
        <v>2354</v>
      </c>
      <c r="B517" t="s">
        <v>2355</v>
      </c>
      <c r="C517">
        <v>24</v>
      </c>
      <c r="D517" s="98" t="s">
        <v>20</v>
      </c>
      <c r="E517" t="s">
        <v>54</v>
      </c>
      <c r="F517" t="str">
        <f t="shared" si="8"/>
        <v>INSERT INTO estudiante (est_apell, est_name, id_inst, est_grado, est_seccion) VALUES ('BUSTINCIO QUISPE','Edy Fernando Daniel',24,'SEXTO','A');</v>
      </c>
    </row>
    <row r="518" spans="1:6">
      <c r="A518" t="s">
        <v>1609</v>
      </c>
      <c r="B518" t="s">
        <v>2356</v>
      </c>
      <c r="C518">
        <v>24</v>
      </c>
      <c r="D518" s="98" t="s">
        <v>20</v>
      </c>
      <c r="E518" t="s">
        <v>54</v>
      </c>
      <c r="F518" t="str">
        <f t="shared" si="8"/>
        <v>INSERT INTO estudiante (est_apell, est_name, id_inst, est_grado, est_seccion) VALUES ('CAYO MOLINA','Yeni Elizabeth',24,'SEXTO','A');</v>
      </c>
    </row>
    <row r="519" spans="1:6">
      <c r="A519" t="s">
        <v>2357</v>
      </c>
      <c r="B519" t="s">
        <v>2358</v>
      </c>
      <c r="C519">
        <v>24</v>
      </c>
      <c r="D519" s="98" t="s">
        <v>20</v>
      </c>
      <c r="E519" t="s">
        <v>54</v>
      </c>
      <c r="F519" t="str">
        <f t="shared" si="8"/>
        <v>INSERT INTO estudiante (est_apell, est_name, id_inst, est_grado, est_seccion) VALUES ('GAYOSO MOLINA','Jhon Elder',24,'SEXTO','A');</v>
      </c>
    </row>
    <row r="520" spans="1:6">
      <c r="A520" t="s">
        <v>2359</v>
      </c>
      <c r="B520" t="s">
        <v>2360</v>
      </c>
      <c r="C520">
        <v>24</v>
      </c>
      <c r="D520" s="98" t="s">
        <v>20</v>
      </c>
      <c r="E520" t="s">
        <v>54</v>
      </c>
      <c r="F520" t="str">
        <f t="shared" si="8"/>
        <v>INSERT INTO estudiante (est_apell, est_name, id_inst, est_grado, est_seccion) VALUES ('GUTIERREZ POZO','Abigael Flor',24,'SEXTO','A');</v>
      </c>
    </row>
    <row r="521" spans="1:6">
      <c r="A521" t="s">
        <v>2361</v>
      </c>
      <c r="B521" t="s">
        <v>2362</v>
      </c>
      <c r="C521">
        <v>24</v>
      </c>
      <c r="D521" s="98" t="s">
        <v>20</v>
      </c>
      <c r="E521" t="s">
        <v>54</v>
      </c>
      <c r="F521" t="str">
        <f t="shared" si="8"/>
        <v>INSERT INTO estudiante (est_apell, est_name, id_inst, est_grado, est_seccion) VALUES ('GUTIERREZ USCAMAYTA','Yosimar',24,'SEXTO','A');</v>
      </c>
    </row>
    <row r="522" spans="1:6">
      <c r="A522" t="s">
        <v>2363</v>
      </c>
      <c r="B522" t="s">
        <v>2364</v>
      </c>
      <c r="C522">
        <v>24</v>
      </c>
      <c r="D522" s="98" t="s">
        <v>20</v>
      </c>
      <c r="E522" t="s">
        <v>54</v>
      </c>
      <c r="F522" t="str">
        <f t="shared" si="8"/>
        <v>INSERT INTO estudiante (est_apell, est_name, id_inst, est_grado, est_seccion) VALUES ('LLANOS MOLINA','Guido',24,'SEXTO','A');</v>
      </c>
    </row>
    <row r="523" spans="1:6">
      <c r="A523" t="s">
        <v>2365</v>
      </c>
      <c r="B523" t="s">
        <v>2366</v>
      </c>
      <c r="C523">
        <v>24</v>
      </c>
      <c r="D523" s="98" t="s">
        <v>20</v>
      </c>
      <c r="E523" t="s">
        <v>54</v>
      </c>
      <c r="F523" t="str">
        <f t="shared" si="8"/>
        <v>INSERT INTO estudiante (est_apell, est_name, id_inst, est_grado, est_seccion) VALUES ('MERMA VARGAS','Yodenid',24,'SEXTO','A');</v>
      </c>
    </row>
    <row r="524" spans="1:6">
      <c r="A524" t="s">
        <v>2367</v>
      </c>
      <c r="B524" t="s">
        <v>2368</v>
      </c>
      <c r="C524">
        <v>24</v>
      </c>
      <c r="D524" s="98" t="s">
        <v>20</v>
      </c>
      <c r="E524" t="s">
        <v>54</v>
      </c>
      <c r="F524" t="str">
        <f t="shared" si="8"/>
        <v>INSERT INTO estudiante (est_apell, est_name, id_inst, est_grado, est_seccion) VALUES ('MOLINA CUBA','Ademir Deivid',24,'SEXTO','A');</v>
      </c>
    </row>
    <row r="525" spans="1:6">
      <c r="A525" t="s">
        <v>2369</v>
      </c>
      <c r="B525" t="s">
        <v>2370</v>
      </c>
      <c r="C525">
        <v>24</v>
      </c>
      <c r="D525" s="98" t="s">
        <v>20</v>
      </c>
      <c r="E525" t="s">
        <v>54</v>
      </c>
      <c r="F525" t="str">
        <f t="shared" si="8"/>
        <v>INSERT INTO estudiante (est_apell, est_name, id_inst, est_grado, est_seccion) VALUES ('MOLINA MAMANI','Yesica Marily',24,'SEXTO','A');</v>
      </c>
    </row>
    <row r="526" spans="1:6">
      <c r="A526" t="s">
        <v>2371</v>
      </c>
      <c r="B526" t="s">
        <v>2372</v>
      </c>
      <c r="C526">
        <v>24</v>
      </c>
      <c r="D526" s="98" t="s">
        <v>20</v>
      </c>
      <c r="E526" t="s">
        <v>54</v>
      </c>
      <c r="F526" t="str">
        <f t="shared" si="8"/>
        <v>INSERT INTO estudiante (est_apell, est_name, id_inst, est_grado, est_seccion) VALUES ('MOLINA MOLINA','Ruth Sayda',24,'SEXTO','A');</v>
      </c>
    </row>
    <row r="527" spans="1:6">
      <c r="A527" t="s">
        <v>2373</v>
      </c>
      <c r="B527" t="s">
        <v>2374</v>
      </c>
      <c r="C527">
        <v>24</v>
      </c>
      <c r="D527" s="98" t="s">
        <v>20</v>
      </c>
      <c r="E527" t="s">
        <v>54</v>
      </c>
      <c r="F527" t="str">
        <f t="shared" si="8"/>
        <v>INSERT INTO estudiante (est_apell, est_name, id_inst, est_grado, est_seccion) VALUES ('MOLINA SALCCA','Andre Yovana',24,'SEXTO','A');</v>
      </c>
    </row>
    <row r="528" spans="1:6">
      <c r="A528" t="s">
        <v>2375</v>
      </c>
      <c r="B528" t="s">
        <v>2376</v>
      </c>
      <c r="C528">
        <v>24</v>
      </c>
      <c r="D528" s="98" t="s">
        <v>20</v>
      </c>
      <c r="E528" t="s">
        <v>54</v>
      </c>
      <c r="F528" t="str">
        <f t="shared" si="8"/>
        <v>INSERT INTO estudiante (est_apell, est_name, id_inst, est_grado, est_seccion) VALUES ('POSO MAMANI','Sayda Lisbeth',24,'SEXTO','A');</v>
      </c>
    </row>
    <row r="529" spans="1:6">
      <c r="A529" t="s">
        <v>2375</v>
      </c>
      <c r="B529" t="s">
        <v>2377</v>
      </c>
      <c r="C529">
        <v>24</v>
      </c>
      <c r="D529" s="98" t="s">
        <v>20</v>
      </c>
      <c r="E529" t="s">
        <v>54</v>
      </c>
      <c r="F529" t="str">
        <f t="shared" si="8"/>
        <v>INSERT INTO estudiante (est_apell, est_name, id_inst, est_grado, est_seccion) VALUES ('POSO MAMANI','Victor',24,'SEXTO','A');</v>
      </c>
    </row>
    <row r="530" spans="1:6">
      <c r="A530" t="s">
        <v>2378</v>
      </c>
      <c r="B530" t="s">
        <v>2337</v>
      </c>
      <c r="C530">
        <v>24</v>
      </c>
      <c r="D530" s="98" t="s">
        <v>20</v>
      </c>
      <c r="E530" t="s">
        <v>54</v>
      </c>
      <c r="F530" t="str">
        <f t="shared" si="8"/>
        <v>INSERT INTO estudiante (est_apell, est_name, id_inst, est_grado, est_seccion) VALUES ('POZOMOLINA Jerson','Antauro',24,'SEXTO','A');</v>
      </c>
    </row>
    <row r="531" spans="1:6">
      <c r="A531" t="s">
        <v>2379</v>
      </c>
      <c r="B531" t="s">
        <v>2380</v>
      </c>
      <c r="C531">
        <v>24</v>
      </c>
      <c r="D531" s="98" t="s">
        <v>20</v>
      </c>
      <c r="E531" t="s">
        <v>54</v>
      </c>
      <c r="F531" t="str">
        <f t="shared" si="8"/>
        <v>INSERT INTO estudiante (est_apell, est_name, id_inst, est_grado, est_seccion) VALUES ('QUISANI APAZA','Eliot Jesús',24,'SEXTO','A');</v>
      </c>
    </row>
    <row r="532" spans="1:6">
      <c r="A532" t="s">
        <v>2379</v>
      </c>
      <c r="B532" t="s">
        <v>2381</v>
      </c>
      <c r="C532">
        <v>24</v>
      </c>
      <c r="D532" s="98" t="s">
        <v>20</v>
      </c>
      <c r="E532" t="s">
        <v>54</v>
      </c>
      <c r="F532" t="str">
        <f t="shared" si="8"/>
        <v>INSERT INTO estudiante (est_apell, est_name, id_inst, est_grado, est_seccion) VALUES ('QUISANI APAZA','Maytee',24,'SEXTO','A');</v>
      </c>
    </row>
    <row r="533" spans="1:6">
      <c r="A533" t="s">
        <v>2382</v>
      </c>
      <c r="B533" t="s">
        <v>2383</v>
      </c>
      <c r="C533">
        <v>24</v>
      </c>
      <c r="D533" s="98" t="s">
        <v>20</v>
      </c>
      <c r="E533" t="s">
        <v>54</v>
      </c>
      <c r="F533" t="str">
        <f t="shared" si="8"/>
        <v>INSERT INTO estudiante (est_apell, est_name, id_inst, est_grado, est_seccion) VALUES ('SALCCA CCASA','Rony Clever',24,'SEXTO','A');</v>
      </c>
    </row>
    <row r="534" spans="1:6">
      <c r="A534" t="s">
        <v>2384</v>
      </c>
      <c r="B534" t="s">
        <v>2385</v>
      </c>
      <c r="C534">
        <v>24</v>
      </c>
      <c r="D534" s="98" t="s">
        <v>20</v>
      </c>
      <c r="E534" t="s">
        <v>54</v>
      </c>
      <c r="F534" t="str">
        <f t="shared" si="8"/>
        <v>INSERT INTO estudiante (est_apell, est_name, id_inst, est_grado, est_seccion) VALUES ('USCAMAYTA MOLINA','Mayra Gissel',24,'SEXTO','A');</v>
      </c>
    </row>
    <row r="535" spans="1:6">
      <c r="A535" t="s">
        <v>2386</v>
      </c>
      <c r="B535" t="s">
        <v>2387</v>
      </c>
      <c r="C535">
        <v>24</v>
      </c>
      <c r="D535" s="98" t="s">
        <v>20</v>
      </c>
      <c r="E535" t="s">
        <v>59</v>
      </c>
      <c r="F535" t="str">
        <f t="shared" si="8"/>
        <v>INSERT INTO estudiante (est_apell, est_name, id_inst, est_grado, est_seccion) VALUES ('CARRASCO APAZA','Nayeli ',24,'SEXTO','B');</v>
      </c>
    </row>
    <row r="536" spans="1:6">
      <c r="A536" t="s">
        <v>2193</v>
      </c>
      <c r="B536" t="s">
        <v>2388</v>
      </c>
      <c r="C536">
        <v>24</v>
      </c>
      <c r="D536" s="98" t="s">
        <v>20</v>
      </c>
      <c r="E536" t="s">
        <v>59</v>
      </c>
      <c r="F536" t="str">
        <f t="shared" si="8"/>
        <v>INSERT INTO estudiante (est_apell, est_name, id_inst, est_grado, est_seccion) VALUES ('CARRASCO QUISPE','Nayda Rusbelu',24,'SEXTO','B');</v>
      </c>
    </row>
    <row r="537" spans="1:6">
      <c r="A537" t="s">
        <v>2389</v>
      </c>
      <c r="B537" t="s">
        <v>2390</v>
      </c>
      <c r="C537">
        <v>24</v>
      </c>
      <c r="D537" s="98" t="s">
        <v>20</v>
      </c>
      <c r="E537" t="s">
        <v>59</v>
      </c>
      <c r="F537" t="str">
        <f t="shared" si="8"/>
        <v>INSERT INTO estudiante (est_apell, est_name, id_inst, est_grado, est_seccion) VALUES ('CCATACCORA HUAYTA',' Zulma',24,'SEXTO','B');</v>
      </c>
    </row>
    <row r="538" spans="1:6">
      <c r="A538" t="s">
        <v>2391</v>
      </c>
      <c r="B538" t="s">
        <v>2392</v>
      </c>
      <c r="C538">
        <v>24</v>
      </c>
      <c r="D538" s="98" t="s">
        <v>20</v>
      </c>
      <c r="E538" t="s">
        <v>59</v>
      </c>
      <c r="F538" t="str">
        <f t="shared" si="8"/>
        <v>INSERT INTO estudiante (est_apell, est_name, id_inst, est_grado, est_seccion) VALUES ('CUBA AVILA','Kevin Edu',24,'SEXTO','B');</v>
      </c>
    </row>
    <row r="539" spans="1:6">
      <c r="A539" t="s">
        <v>2393</v>
      </c>
      <c r="B539" t="s">
        <v>2394</v>
      </c>
      <c r="C539">
        <v>24</v>
      </c>
      <c r="D539" s="98" t="s">
        <v>20</v>
      </c>
      <c r="E539" t="s">
        <v>59</v>
      </c>
      <c r="F539" t="str">
        <f t="shared" si="8"/>
        <v>INSERT INTO estudiante (est_apell, est_name, id_inst, est_grado, est_seccion) VALUES ('ESPINOZA MAMANI','Juan Josue',24,'SEXTO','B');</v>
      </c>
    </row>
    <row r="540" spans="1:6">
      <c r="A540" t="s">
        <v>2395</v>
      </c>
      <c r="B540" t="s">
        <v>2396</v>
      </c>
      <c r="C540">
        <v>24</v>
      </c>
      <c r="D540" s="98" t="s">
        <v>20</v>
      </c>
      <c r="E540" t="s">
        <v>59</v>
      </c>
      <c r="F540" t="str">
        <f t="shared" si="8"/>
        <v>INSERT INTO estudiante (est_apell, est_name, id_inst, est_grado, est_seccion) VALUES ('GALARZA MOLINA','Alonzo Adriano',24,'SEXTO','B');</v>
      </c>
    </row>
    <row r="541" spans="1:6">
      <c r="A541" t="s">
        <v>2397</v>
      </c>
      <c r="B541" t="s">
        <v>2398</v>
      </c>
      <c r="C541">
        <v>24</v>
      </c>
      <c r="D541" s="98" t="s">
        <v>20</v>
      </c>
      <c r="E541" t="s">
        <v>59</v>
      </c>
      <c r="F541" t="str">
        <f t="shared" si="8"/>
        <v>INSERT INTO estudiante (est_apell, est_name, id_inst, est_grado, est_seccion) VALUES ('GUTIERREZ MOLINA','Yeny Luzed',24,'SEXTO','B');</v>
      </c>
    </row>
    <row r="542" spans="1:6">
      <c r="A542" t="s">
        <v>2397</v>
      </c>
      <c r="B542" t="s">
        <v>2399</v>
      </c>
      <c r="C542">
        <v>24</v>
      </c>
      <c r="D542" s="98" t="s">
        <v>20</v>
      </c>
      <c r="E542" t="s">
        <v>59</v>
      </c>
      <c r="F542" t="str">
        <f t="shared" si="8"/>
        <v>INSERT INTO estudiante (est_apell, est_name, id_inst, est_grado, est_seccion) VALUES ('GUTIERREZ MOLINA','Yiyme Soraya',24,'SEXTO','B');</v>
      </c>
    </row>
    <row r="543" spans="1:6">
      <c r="A543" t="s">
        <v>2400</v>
      </c>
      <c r="B543" t="s">
        <v>2401</v>
      </c>
      <c r="C543">
        <v>24</v>
      </c>
      <c r="D543" s="98" t="s">
        <v>20</v>
      </c>
      <c r="E543" t="s">
        <v>59</v>
      </c>
      <c r="F543" t="str">
        <f t="shared" si="8"/>
        <v>INSERT INTO estudiante (est_apell, est_name, id_inst, est_grado, est_seccion) VALUES ('MAMANI CHIVES','AzumiMaribel',24,'SEXTO','B');</v>
      </c>
    </row>
    <row r="544" spans="1:6">
      <c r="A544" t="s">
        <v>2402</v>
      </c>
      <c r="B544" t="s">
        <v>2403</v>
      </c>
      <c r="C544">
        <v>24</v>
      </c>
      <c r="D544" s="98" t="s">
        <v>20</v>
      </c>
      <c r="E544" t="s">
        <v>59</v>
      </c>
      <c r="F544" t="str">
        <f t="shared" si="8"/>
        <v>INSERT INTO estudiante (est_apell, est_name, id_inst, est_grado, est_seccion) VALUES ('MAMANI GUTIERREZ','Romario',24,'SEXTO','B');</v>
      </c>
    </row>
    <row r="545" spans="1:6">
      <c r="A545" t="s">
        <v>2404</v>
      </c>
      <c r="B545" t="s">
        <v>2405</v>
      </c>
      <c r="C545">
        <v>24</v>
      </c>
      <c r="D545" s="98" t="s">
        <v>20</v>
      </c>
      <c r="E545" t="s">
        <v>59</v>
      </c>
      <c r="F545" t="str">
        <f t="shared" si="8"/>
        <v>INSERT INTO estudiante (est_apell, est_name, id_inst, est_grado, est_seccion) VALUES ('MAMANI QUIZANI','Lurdes Emile',24,'SEXTO','B');</v>
      </c>
    </row>
    <row r="546" spans="1:6">
      <c r="A546" t="s">
        <v>2406</v>
      </c>
      <c r="B546" t="s">
        <v>2407</v>
      </c>
      <c r="C546">
        <v>24</v>
      </c>
      <c r="D546" s="98" t="s">
        <v>20</v>
      </c>
      <c r="E546" t="s">
        <v>59</v>
      </c>
      <c r="F546" t="str">
        <f t="shared" si="8"/>
        <v>INSERT INTO estudiante (est_apell, est_name, id_inst, est_grado, est_seccion) VALUES ('MOLINA HUAYTA','Roy Andy',24,'SEXTO','B');</v>
      </c>
    </row>
    <row r="547" spans="1:6">
      <c r="A547" t="s">
        <v>2371</v>
      </c>
      <c r="B547" t="s">
        <v>2408</v>
      </c>
      <c r="C547">
        <v>24</v>
      </c>
      <c r="D547" s="98" t="s">
        <v>20</v>
      </c>
      <c r="E547" t="s">
        <v>59</v>
      </c>
      <c r="F547" t="str">
        <f t="shared" si="8"/>
        <v>INSERT INTO estudiante (est_apell, est_name, id_inst, est_grado, est_seccion) VALUES ('MOLINA MOLINA','Edwin Mrio',24,'SEXTO','B');</v>
      </c>
    </row>
    <row r="548" spans="1:6">
      <c r="A548" t="s">
        <v>2409</v>
      </c>
      <c r="B548" t="s">
        <v>2410</v>
      </c>
      <c r="C548">
        <v>24</v>
      </c>
      <c r="D548" s="98" t="s">
        <v>20</v>
      </c>
      <c r="E548" t="s">
        <v>59</v>
      </c>
      <c r="F548" t="str">
        <f t="shared" si="8"/>
        <v>INSERT INTO estudiante (est_apell, est_name, id_inst, est_grado, est_seccion) VALUES ('PACCO CUBA','Leila Minerva',24,'SEXTO','B');</v>
      </c>
    </row>
    <row r="549" spans="1:6">
      <c r="A549" t="s">
        <v>2411</v>
      </c>
      <c r="B549" t="s">
        <v>2412</v>
      </c>
      <c r="C549">
        <v>24</v>
      </c>
      <c r="D549" s="98" t="s">
        <v>20</v>
      </c>
      <c r="E549" t="s">
        <v>59</v>
      </c>
      <c r="F549" t="str">
        <f t="shared" si="8"/>
        <v>INSERT INTO estudiante (est_apell, est_name, id_inst, est_grado, est_seccion) VALUES ('POZO URQUIZO','Mariluz ',24,'SEXTO','B');</v>
      </c>
    </row>
    <row r="550" spans="1:6">
      <c r="A550" t="s">
        <v>2413</v>
      </c>
      <c r="B550" t="s">
        <v>2414</v>
      </c>
      <c r="C550">
        <v>24</v>
      </c>
      <c r="D550" s="98" t="s">
        <v>20</v>
      </c>
      <c r="E550" t="s">
        <v>59</v>
      </c>
      <c r="F550" t="str">
        <f t="shared" si="8"/>
        <v>INSERT INTO estudiante (est_apell, est_name, id_inst, est_grado, est_seccion) VALUES ('QUISANI MENDOZA',' Maegarita Marelina',24,'SEXTO','B');</v>
      </c>
    </row>
    <row r="551" spans="1:6">
      <c r="A551" t="s">
        <v>2415</v>
      </c>
      <c r="B551" t="s">
        <v>2416</v>
      </c>
      <c r="C551">
        <v>24</v>
      </c>
      <c r="D551" s="98" t="s">
        <v>20</v>
      </c>
      <c r="E551" t="s">
        <v>59</v>
      </c>
      <c r="F551" t="str">
        <f t="shared" si="8"/>
        <v>INSERT INTO estudiante (est_apell, est_name, id_inst, est_grado, est_seccion) VALUES ('QUISPE FLORES','Edwin Andy',24,'SEXTO','B');</v>
      </c>
    </row>
    <row r="552" spans="1:6">
      <c r="A552" t="s">
        <v>2417</v>
      </c>
      <c r="B552" t="s">
        <v>2418</v>
      </c>
      <c r="C552">
        <v>24</v>
      </c>
      <c r="D552" s="98" t="s">
        <v>20</v>
      </c>
      <c r="E552" t="s">
        <v>59</v>
      </c>
      <c r="F552" t="str">
        <f t="shared" si="8"/>
        <v>INSERT INTO estudiante (est_apell, est_name, id_inst, est_grado, est_seccion) VALUES ('USCAMAYTA MERMA','Peñayro',24,'SEXTO','B');</v>
      </c>
    </row>
    <row r="553" spans="1:6">
      <c r="A553" t="s">
        <v>2419</v>
      </c>
      <c r="B553" t="s">
        <v>2420</v>
      </c>
      <c r="C553">
        <v>24</v>
      </c>
      <c r="D553" s="98" t="s">
        <v>20</v>
      </c>
      <c r="E553" t="s">
        <v>59</v>
      </c>
      <c r="F553" t="str">
        <f t="shared" si="8"/>
        <v>INSERT INTO estudiante (est_apell, est_name, id_inst, est_grado, est_seccion) VALUES ('ZAPANA SILVESTRE','Ruben',24,'SEXTO','B');</v>
      </c>
    </row>
    <row r="554" spans="1:6">
      <c r="A554" t="s">
        <v>2421</v>
      </c>
      <c r="B554" t="s">
        <v>2422</v>
      </c>
      <c r="C554">
        <v>25</v>
      </c>
      <c r="D554" s="98" t="s">
        <v>20</v>
      </c>
      <c r="E554" t="s">
        <v>30</v>
      </c>
      <c r="F554" t="str">
        <f t="shared" si="8"/>
        <v>INSERT INTO estudiante (est_apell, est_name, id_inst, est_grado, est_seccion) VALUES ('CCAHUANA GARCIA','Acler Cleto',25,'SEXTO','ÚNICA');</v>
      </c>
    </row>
    <row r="555" spans="1:6">
      <c r="A555" t="s">
        <v>2423</v>
      </c>
      <c r="B555" t="s">
        <v>2424</v>
      </c>
      <c r="C555">
        <v>26</v>
      </c>
      <c r="D555" s="98" t="s">
        <v>20</v>
      </c>
      <c r="E555" t="s">
        <v>30</v>
      </c>
      <c r="F555" t="str">
        <f t="shared" si="8"/>
        <v>INSERT INTO estudiante (est_apell, est_name, id_inst, est_grado, est_seccion) VALUES ('Ccanccapa Maque','David Samuel',26,'SEXTO','ÚNICA');</v>
      </c>
    </row>
    <row r="556" spans="1:6">
      <c r="A556" t="s">
        <v>2425</v>
      </c>
      <c r="B556" t="s">
        <v>2426</v>
      </c>
      <c r="C556">
        <v>26</v>
      </c>
      <c r="D556" s="98" t="s">
        <v>20</v>
      </c>
      <c r="E556" t="s">
        <v>30</v>
      </c>
      <c r="F556" t="str">
        <f t="shared" si="8"/>
        <v>INSERT INTO estudiante (est_apell, est_name, id_inst, est_grado, est_seccion) VALUES ('Ccotaluque Vega','Marilu Wendy',26,'SEXTO','ÚNICA');</v>
      </c>
    </row>
    <row r="557" spans="1:6">
      <c r="A557" t="s">
        <v>2427</v>
      </c>
      <c r="B557" t="s">
        <v>2428</v>
      </c>
      <c r="C557">
        <v>26</v>
      </c>
      <c r="D557" s="98" t="s">
        <v>20</v>
      </c>
      <c r="E557" t="s">
        <v>30</v>
      </c>
      <c r="F557" t="str">
        <f t="shared" si="8"/>
        <v>INSERT INTO estudiante (est_apell, est_name, id_inst, est_grado, est_seccion) VALUES ('Flores Llacsa','Edgar Elmer',26,'SEXTO','ÚNICA');</v>
      </c>
    </row>
    <row r="558" spans="1:6">
      <c r="A558" t="s">
        <v>2429</v>
      </c>
      <c r="B558" t="s">
        <v>2430</v>
      </c>
      <c r="C558">
        <v>26</v>
      </c>
      <c r="D558" s="98" t="s">
        <v>20</v>
      </c>
      <c r="E558" t="s">
        <v>30</v>
      </c>
      <c r="F558" t="str">
        <f t="shared" si="8"/>
        <v>INSERT INTO estudiante (est_apell, est_name, id_inst, est_grado, est_seccion) VALUES ('Laura Ramos','Deyvis Yoel',26,'SEXTO','ÚNICA');</v>
      </c>
    </row>
    <row r="559" spans="1:6">
      <c r="A559" t="s">
        <v>2431</v>
      </c>
      <c r="B559" t="s">
        <v>2432</v>
      </c>
      <c r="C559">
        <v>26</v>
      </c>
      <c r="D559" s="98" t="s">
        <v>20</v>
      </c>
      <c r="E559" t="s">
        <v>30</v>
      </c>
      <c r="F559" t="str">
        <f t="shared" si="8"/>
        <v>INSERT INTO estudiante (est_apell, est_name, id_inst, est_grado, est_seccion) VALUES ('Mamani Chicahuari','Lisbeth Diana',26,'SEXTO','ÚNICA');</v>
      </c>
    </row>
    <row r="560" spans="1:6">
      <c r="A560" t="s">
        <v>2433</v>
      </c>
      <c r="B560" t="s">
        <v>2434</v>
      </c>
      <c r="C560">
        <v>26</v>
      </c>
      <c r="D560" s="98" t="s">
        <v>20</v>
      </c>
      <c r="E560" t="s">
        <v>30</v>
      </c>
      <c r="F560" t="str">
        <f t="shared" si="8"/>
        <v>INSERT INTO estudiante (est_apell, est_name, id_inst, est_grado, est_seccion) VALUES ('Mamani Mayhua','Myriam Rocio',26,'SEXTO','ÚNICA');</v>
      </c>
    </row>
    <row r="561" spans="1:6">
      <c r="A561" t="s">
        <v>2435</v>
      </c>
      <c r="B561" t="s">
        <v>2436</v>
      </c>
      <c r="C561">
        <v>26</v>
      </c>
      <c r="D561" s="98" t="s">
        <v>20</v>
      </c>
      <c r="E561" t="s">
        <v>30</v>
      </c>
      <c r="F561" t="str">
        <f t="shared" si="8"/>
        <v>INSERT INTO estudiante (est_apell, est_name, id_inst, est_grado, est_seccion) VALUES ('Mamani Tordoya','Myrian Teresa',26,'SEXTO','ÚNICA');</v>
      </c>
    </row>
    <row r="562" spans="1:6">
      <c r="A562" t="s">
        <v>2437</v>
      </c>
      <c r="B562" t="s">
        <v>2438</v>
      </c>
      <c r="C562">
        <v>26</v>
      </c>
      <c r="D562" s="98" t="s">
        <v>20</v>
      </c>
      <c r="E562" t="s">
        <v>30</v>
      </c>
      <c r="F562" t="str">
        <f t="shared" si="8"/>
        <v>INSERT INTO estudiante (est_apell, est_name, id_inst, est_grado, est_seccion) VALUES ('Mayhua Mamani','Franklin Alexander',26,'SEXTO','ÚNICA');</v>
      </c>
    </row>
    <row r="563" spans="1:6">
      <c r="A563" t="s">
        <v>2439</v>
      </c>
      <c r="B563" t="s">
        <v>2440</v>
      </c>
      <c r="C563">
        <v>26</v>
      </c>
      <c r="D563" s="98" t="s">
        <v>20</v>
      </c>
      <c r="E563" t="s">
        <v>30</v>
      </c>
      <c r="F563" t="str">
        <f t="shared" si="8"/>
        <v>INSERT INTO estudiante (est_apell, est_name, id_inst, est_grado, est_seccion) VALUES ('Onofre Caceres','Irma Beatris',26,'SEXTO','ÚNICA');</v>
      </c>
    </row>
    <row r="564" spans="1:6">
      <c r="A564" t="s">
        <v>2441</v>
      </c>
      <c r="B564" t="s">
        <v>2442</v>
      </c>
      <c r="C564">
        <v>26</v>
      </c>
      <c r="D564" s="98" t="s">
        <v>20</v>
      </c>
      <c r="E564" t="s">
        <v>30</v>
      </c>
      <c r="F564" t="str">
        <f t="shared" si="8"/>
        <v>INSERT INTO estudiante (est_apell, est_name, id_inst, est_grado, est_seccion) VALUES ('Percca Salas','Randdy Yheremy',26,'SEXTO','ÚNICA');</v>
      </c>
    </row>
    <row r="565" spans="1:6">
      <c r="A565" t="s">
        <v>2443</v>
      </c>
      <c r="B565" t="s">
        <v>2444</v>
      </c>
      <c r="C565">
        <v>26</v>
      </c>
      <c r="D565" s="98" t="s">
        <v>20</v>
      </c>
      <c r="E565" t="s">
        <v>30</v>
      </c>
      <c r="F565" t="str">
        <f t="shared" si="8"/>
        <v>INSERT INTO estudiante (est_apell, est_name, id_inst, est_grado, est_seccion) VALUES ('Trujillano Quispe',' Frank Yhony',26,'SEXTO','ÚNICA');</v>
      </c>
    </row>
    <row r="566" spans="1:6">
      <c r="A566" t="s">
        <v>2445</v>
      </c>
      <c r="B566" t="s">
        <v>2446</v>
      </c>
      <c r="C566">
        <v>26</v>
      </c>
      <c r="D566" s="98" t="s">
        <v>20</v>
      </c>
      <c r="E566" t="s">
        <v>30</v>
      </c>
      <c r="F566" t="str">
        <f t="shared" si="8"/>
        <v>INSERT INTO estudiante (est_apell, est_name, id_inst, est_grado, est_seccion) VALUES ('Vega Tejada','Andy Alberto',26,'SEXTO','ÚNICA');</v>
      </c>
    </row>
    <row r="567" spans="1:6">
      <c r="A567" t="s">
        <v>2447</v>
      </c>
      <c r="B567" t="s">
        <v>2448</v>
      </c>
      <c r="C567">
        <v>26</v>
      </c>
      <c r="D567" s="98" t="s">
        <v>20</v>
      </c>
      <c r="E567" t="s">
        <v>30</v>
      </c>
      <c r="F567" t="str">
        <f t="shared" si="8"/>
        <v>INSERT INTO estudiante (est_apell, est_name, id_inst, est_grado, est_seccion) VALUES ('Vega Tordoya','Greys Gimena',26,'SEXTO','ÚNICA');</v>
      </c>
    </row>
    <row r="568" spans="1:6">
      <c r="A568" t="s">
        <v>2449</v>
      </c>
      <c r="B568" t="s">
        <v>2450</v>
      </c>
      <c r="C568">
        <v>27</v>
      </c>
      <c r="D568" s="98" t="s">
        <v>20</v>
      </c>
      <c r="E568" t="s">
        <v>30</v>
      </c>
      <c r="F568" t="str">
        <f t="shared" si="8"/>
        <v>INSERT INTO estudiante (est_apell, est_name, id_inst, est_grado, est_seccion) VALUES ('APAZA MARRON','MARISOL',27,'SEXTO','ÚNICA');</v>
      </c>
    </row>
    <row r="569" spans="1:6">
      <c r="A569" t="s">
        <v>2451</v>
      </c>
      <c r="B569" t="s">
        <v>2452</v>
      </c>
      <c r="C569">
        <v>27</v>
      </c>
      <c r="D569" s="98" t="s">
        <v>20</v>
      </c>
      <c r="E569" t="s">
        <v>30</v>
      </c>
      <c r="F569" t="str">
        <f t="shared" si="8"/>
        <v>INSERT INTO estudiante (est_apell, est_name, id_inst, est_grado, est_seccion) VALUES ('CAHUANA APAZA','TATIANA SHOMARA',27,'SEXTO','ÚNICA');</v>
      </c>
    </row>
    <row r="570" spans="1:6">
      <c r="A570" t="s">
        <v>2453</v>
      </c>
      <c r="B570" t="s">
        <v>2454</v>
      </c>
      <c r="C570">
        <v>27</v>
      </c>
      <c r="D570" s="98" t="s">
        <v>20</v>
      </c>
      <c r="E570" t="s">
        <v>30</v>
      </c>
      <c r="F570" t="str">
        <f t="shared" si="8"/>
        <v>INSERT INTO estudiante (est_apell, est_name, id_inst, est_grado, est_seccion) VALUES ('CALDERON CONDORI','IVEHT YERLI',27,'SEXTO','ÚNICA');</v>
      </c>
    </row>
    <row r="571" spans="1:6">
      <c r="A571" t="s">
        <v>2455</v>
      </c>
      <c r="B571" t="s">
        <v>2456</v>
      </c>
      <c r="C571">
        <v>27</v>
      </c>
      <c r="D571" s="98" t="s">
        <v>20</v>
      </c>
      <c r="E571" t="s">
        <v>30</v>
      </c>
      <c r="F571" t="str">
        <f t="shared" si="8"/>
        <v>INSERT INTO estudiante (est_apell, est_name, id_inst, est_grado, est_seccion) VALUES ('HUANCA APAZA','TREYSI BETHZA',27,'SEXTO','ÚNICA');</v>
      </c>
    </row>
    <row r="572" spans="1:6">
      <c r="A572" t="s">
        <v>2457</v>
      </c>
      <c r="B572" t="s">
        <v>2458</v>
      </c>
      <c r="C572">
        <v>27</v>
      </c>
      <c r="D572" s="98" t="s">
        <v>20</v>
      </c>
      <c r="E572" t="s">
        <v>30</v>
      </c>
      <c r="F572" t="str">
        <f t="shared" si="8"/>
        <v>INSERT INTO estudiante (est_apell, est_name, id_inst, est_grado, est_seccion) VALUES ('HUANCA PACCOTICO','SULMA DIANA',27,'SEXTO','ÚNICA');</v>
      </c>
    </row>
    <row r="573" spans="1:6">
      <c r="A573" t="s">
        <v>2459</v>
      </c>
      <c r="B573" t="s">
        <v>2460</v>
      </c>
      <c r="C573">
        <v>27</v>
      </c>
      <c r="D573" s="98" t="s">
        <v>20</v>
      </c>
      <c r="E573" t="s">
        <v>30</v>
      </c>
      <c r="F573" t="str">
        <f t="shared" si="8"/>
        <v>INSERT INTO estudiante (est_apell, est_name, id_inst, est_grado, est_seccion) VALUES ('LAYME CAHUANA','NAYOVI BELINDA',27,'SEXTO','ÚNICA');</v>
      </c>
    </row>
    <row r="574" spans="1:6">
      <c r="A574" t="s">
        <v>2461</v>
      </c>
      <c r="B574" t="s">
        <v>2462</v>
      </c>
      <c r="C574">
        <v>27</v>
      </c>
      <c r="D574" s="98" t="s">
        <v>20</v>
      </c>
      <c r="E574" t="s">
        <v>30</v>
      </c>
      <c r="F574" t="str">
        <f t="shared" si="8"/>
        <v>INSERT INTO estudiante (est_apell, est_name, id_inst, est_grado, est_seccion) VALUES ('MAMANI TRUJILLO','MARIBEL',27,'SEXTO','ÚNICA');</v>
      </c>
    </row>
    <row r="575" spans="1:6">
      <c r="A575" t="s">
        <v>2463</v>
      </c>
      <c r="B575" t="s">
        <v>2464</v>
      </c>
      <c r="C575">
        <v>27</v>
      </c>
      <c r="D575" s="98" t="s">
        <v>20</v>
      </c>
      <c r="E575" t="s">
        <v>30</v>
      </c>
      <c r="F575" t="str">
        <f t="shared" si="8"/>
        <v>INSERT INTO estudiante (est_apell, est_name, id_inst, est_grado, est_seccion) VALUES ('PACCO CHARCA','JORGE LUIS',27,'SEXTO','ÚNICA');</v>
      </c>
    </row>
    <row r="576" spans="1:6">
      <c r="A576" t="s">
        <v>2465</v>
      </c>
      <c r="B576" t="s">
        <v>2466</v>
      </c>
      <c r="C576">
        <v>27</v>
      </c>
      <c r="D576" s="98" t="s">
        <v>20</v>
      </c>
      <c r="E576" t="s">
        <v>30</v>
      </c>
      <c r="F576" t="str">
        <f t="shared" si="8"/>
        <v>INSERT INTO estudiante (est_apell, est_name, id_inst, est_grado, est_seccion) VALUES ('PACCOTICO PEREZ','ALEX NEYMAR',27,'SEXTO','ÚNICA');</v>
      </c>
    </row>
    <row r="577" spans="1:6">
      <c r="A577" t="s">
        <v>2467</v>
      </c>
      <c r="B577" t="s">
        <v>2468</v>
      </c>
      <c r="C577">
        <v>27</v>
      </c>
      <c r="D577" s="98" t="s">
        <v>20</v>
      </c>
      <c r="E577" t="s">
        <v>30</v>
      </c>
      <c r="F577" t="str">
        <f t="shared" si="8"/>
        <v>INSERT INTO estudiante (est_apell, est_name, id_inst, est_grado, est_seccion) VALUES ('QUELCCA LAYME','CRISS MARY',27,'SEXTO','ÚNICA');</v>
      </c>
    </row>
    <row r="578" spans="1:6">
      <c r="A578" t="s">
        <v>2469</v>
      </c>
      <c r="B578" t="s">
        <v>2470</v>
      </c>
      <c r="C578">
        <v>27</v>
      </c>
      <c r="D578" s="98" t="s">
        <v>20</v>
      </c>
      <c r="E578" t="s">
        <v>30</v>
      </c>
      <c r="F578" t="str">
        <f t="shared" si="8"/>
        <v>INSERT INTO estudiante (est_apell, est_name, id_inst, est_grado, est_seccion) VALUES ('PILCO GOZME','NELCY LADY',27,'SEXTO','ÚNICA');</v>
      </c>
    </row>
    <row r="579" spans="1:6">
      <c r="A579" t="s">
        <v>2471</v>
      </c>
      <c r="B579" t="s">
        <v>2472</v>
      </c>
      <c r="C579">
        <v>27</v>
      </c>
      <c r="D579" s="98" t="s">
        <v>20</v>
      </c>
      <c r="E579" t="s">
        <v>30</v>
      </c>
      <c r="F579" t="str">
        <f t="shared" ref="F579:F642" si="9">CONCATENATE("INSERT INTO estudiante (est_apell, est_name, id_inst, est_grado, est_seccion) VALUES (","'",A579,"'",",","'",B579,"'",",",C579,",","'",D579,"'",",","'",E579,"'",");")</f>
        <v>INSERT INTO estudiante (est_apell, est_name, id_inst, est_grado, est_seccion) VALUES ('SUERO MUÑOZ','DANITZA RUBY',27,'SEXTO','ÚNICA');</v>
      </c>
    </row>
    <row r="580" spans="1:6">
      <c r="A580" t="s">
        <v>2473</v>
      </c>
      <c r="B580" t="s">
        <v>2474</v>
      </c>
      <c r="C580">
        <v>27</v>
      </c>
      <c r="D580" s="98" t="s">
        <v>20</v>
      </c>
      <c r="E580" t="s">
        <v>30</v>
      </c>
      <c r="F580" t="str">
        <f t="shared" si="9"/>
        <v>INSERT INTO estudiante (est_apell, est_name, id_inst, est_grado, est_seccion) VALUES ('TITO TURPO','YHEYSON',27,'SEXTO','ÚNICA');</v>
      </c>
    </row>
    <row r="581" spans="1:6">
      <c r="A581" t="s">
        <v>2475</v>
      </c>
      <c r="B581" t="s">
        <v>2476</v>
      </c>
      <c r="C581">
        <v>27</v>
      </c>
      <c r="D581" s="98" t="s">
        <v>20</v>
      </c>
      <c r="E581" t="s">
        <v>30</v>
      </c>
      <c r="F581" t="str">
        <f t="shared" si="9"/>
        <v>INSERT INTO estudiante (est_apell, est_name, id_inst, est_grado, est_seccion) VALUES ('TURPO HUANCA','JACK DAYIRO',27,'SEXTO','ÚNICA');</v>
      </c>
    </row>
    <row r="582" spans="1:6">
      <c r="A582" t="s">
        <v>2477</v>
      </c>
      <c r="B582" t="s">
        <v>2478</v>
      </c>
      <c r="C582">
        <v>27</v>
      </c>
      <c r="D582" s="98" t="s">
        <v>20</v>
      </c>
      <c r="E582" t="s">
        <v>30</v>
      </c>
      <c r="F582" t="str">
        <f t="shared" si="9"/>
        <v>INSERT INTO estudiante (est_apell, est_name, id_inst, est_grado, est_seccion) VALUES ('ZARATE CONDORI','DAYCLER',27,'SEXTO','ÚNICA');</v>
      </c>
    </row>
    <row r="583" spans="1:6">
      <c r="A583" t="s">
        <v>2479</v>
      </c>
      <c r="B583" t="s">
        <v>2480</v>
      </c>
      <c r="C583">
        <v>28</v>
      </c>
      <c r="D583" s="98" t="s">
        <v>20</v>
      </c>
      <c r="E583" t="s">
        <v>30</v>
      </c>
      <c r="F583" t="str">
        <f t="shared" si="9"/>
        <v>INSERT INTO estudiante (est_apell, est_name, id_inst, est_grado, est_seccion) VALUES ('NINA BERMUDEZ','Ruth',28,'SEXTO','ÚNICA');</v>
      </c>
    </row>
    <row r="584" spans="1:6">
      <c r="A584" t="s">
        <v>2481</v>
      </c>
      <c r="B584" t="s">
        <v>2482</v>
      </c>
      <c r="C584">
        <v>28</v>
      </c>
      <c r="D584" s="98" t="s">
        <v>20</v>
      </c>
      <c r="E584" t="s">
        <v>30</v>
      </c>
      <c r="F584" t="str">
        <f t="shared" si="9"/>
        <v>INSERT INTO estudiante (est_apell, est_name, id_inst, est_grado, est_seccion) VALUES ('HUANCA SIRENA','Yandy Meriyen',28,'SEXTO','ÚNICA');</v>
      </c>
    </row>
    <row r="585" spans="1:6">
      <c r="A585" t="s">
        <v>1423</v>
      </c>
      <c r="B585" t="s">
        <v>2483</v>
      </c>
      <c r="C585">
        <v>28</v>
      </c>
      <c r="D585" s="98" t="s">
        <v>20</v>
      </c>
      <c r="E585" t="s">
        <v>30</v>
      </c>
      <c r="F585" t="str">
        <f t="shared" si="9"/>
        <v>INSERT INTO estudiante (est_apell, est_name, id_inst, est_grado, est_seccion) VALUES ('QUISPE QUISPE','José gabriel',28,'SEXTO','ÚNICA');</v>
      </c>
    </row>
    <row r="586" spans="1:6">
      <c r="A586" t="s">
        <v>2484</v>
      </c>
      <c r="B586" t="s">
        <v>2485</v>
      </c>
      <c r="C586">
        <v>28</v>
      </c>
      <c r="D586" s="98" t="s">
        <v>20</v>
      </c>
      <c r="E586" t="s">
        <v>30</v>
      </c>
      <c r="F586" t="str">
        <f t="shared" si="9"/>
        <v>INSERT INTO estudiante (est_apell, est_name, id_inst, est_grado, est_seccion) VALUES ('SIRENA PACCOSONCCO','Milagros Adely',28,'SEXTO','ÚNICA');</v>
      </c>
    </row>
    <row r="587" spans="1:6">
      <c r="A587" t="s">
        <v>2486</v>
      </c>
      <c r="B587" t="s">
        <v>2487</v>
      </c>
      <c r="C587">
        <v>29</v>
      </c>
      <c r="D587" s="98" t="s">
        <v>20</v>
      </c>
      <c r="E587" t="s">
        <v>30</v>
      </c>
      <c r="F587" t="str">
        <f t="shared" si="9"/>
        <v>INSERT INTO estudiante (est_apell, est_name, id_inst, est_grado, est_seccion) VALUES ('castellanos cabrera','exel  duvan',29,'SEXTO','ÚNICA');</v>
      </c>
    </row>
    <row r="588" spans="1:6">
      <c r="A588" t="s">
        <v>2488</v>
      </c>
      <c r="B588" t="s">
        <v>2489</v>
      </c>
      <c r="C588">
        <v>29</v>
      </c>
      <c r="D588" s="98" t="s">
        <v>20</v>
      </c>
      <c r="E588" t="s">
        <v>30</v>
      </c>
      <c r="F588" t="str">
        <f t="shared" si="9"/>
        <v>INSERT INTO estudiante (est_apell, est_name, id_inst, est_grado, est_seccion) VALUES ('lima zuñiga','joey diland',29,'SEXTO','ÚNICA');</v>
      </c>
    </row>
    <row r="589" spans="1:6">
      <c r="A589" t="s">
        <v>2490</v>
      </c>
      <c r="B589" t="s">
        <v>2491</v>
      </c>
      <c r="C589">
        <v>29</v>
      </c>
      <c r="D589" s="98" t="s">
        <v>20</v>
      </c>
      <c r="E589" t="s">
        <v>30</v>
      </c>
      <c r="F589" t="str">
        <f t="shared" si="9"/>
        <v>INSERT INTO estudiante (est_apell, est_name, id_inst, est_grado, est_seccion) VALUES ('quispe condori','copara samira',29,'SEXTO','ÚNICA');</v>
      </c>
    </row>
    <row r="590" spans="1:6">
      <c r="A590" s="98" t="s">
        <v>3355</v>
      </c>
      <c r="B590" s="98" t="s">
        <v>3355</v>
      </c>
      <c r="C590">
        <v>30</v>
      </c>
      <c r="D590" s="98" t="s">
        <v>20</v>
      </c>
      <c r="E590" t="s">
        <v>59</v>
      </c>
      <c r="F590" t="str">
        <f t="shared" si="9"/>
        <v>INSERT INTO estudiante (est_apell, est_name, id_inst, est_grado, est_seccion) VALUES ('CALDERON','CALDERON',30,'SEXTO','B');</v>
      </c>
    </row>
    <row r="591" spans="1:6">
      <c r="A591" t="s">
        <v>2492</v>
      </c>
      <c r="B591" t="s">
        <v>2493</v>
      </c>
      <c r="C591">
        <v>30</v>
      </c>
      <c r="D591" s="98" t="s">
        <v>20</v>
      </c>
      <c r="E591" t="s">
        <v>30</v>
      </c>
      <c r="F591" t="str">
        <f t="shared" si="9"/>
        <v>INSERT INTO estudiante (est_apell, est_name, id_inst, est_grado, est_seccion) VALUES ('CHALLA MOLINA','ROCIO',30,'SEXTO','ÚNICA');</v>
      </c>
    </row>
    <row r="592" spans="1:6">
      <c r="A592" t="s">
        <v>2494</v>
      </c>
      <c r="B592" t="s">
        <v>2495</v>
      </c>
      <c r="C592">
        <v>30</v>
      </c>
      <c r="D592" s="98" t="s">
        <v>20</v>
      </c>
      <c r="E592" t="s">
        <v>30</v>
      </c>
      <c r="F592" t="str">
        <f t="shared" si="9"/>
        <v>INSERT INTO estudiante (est_apell, est_name, id_inst, est_grado, est_seccion) VALUES ('MOLINA CHALLA','LIZET',30,'SEXTO','ÚNICA');</v>
      </c>
    </row>
    <row r="593" spans="1:6">
      <c r="A593" t="s">
        <v>2496</v>
      </c>
      <c r="B593" t="s">
        <v>2497</v>
      </c>
      <c r="C593">
        <v>30</v>
      </c>
      <c r="D593" s="98" t="s">
        <v>20</v>
      </c>
      <c r="E593" t="s">
        <v>30</v>
      </c>
      <c r="F593" t="str">
        <f t="shared" si="9"/>
        <v>INSERT INTO estudiante (est_apell, est_name, id_inst, est_grado, est_seccion) VALUES ('MOLINA MENDOZA','KELY FLOR',30,'SEXTO','ÚNICA');</v>
      </c>
    </row>
    <row r="594" spans="1:6">
      <c r="A594" t="s">
        <v>2498</v>
      </c>
      <c r="B594" t="s">
        <v>2499</v>
      </c>
      <c r="C594">
        <v>30</v>
      </c>
      <c r="D594" s="98" t="s">
        <v>20</v>
      </c>
      <c r="E594" t="s">
        <v>30</v>
      </c>
      <c r="F594" t="str">
        <f t="shared" si="9"/>
        <v>INSERT INTO estudiante (est_apell, est_name, id_inst, est_grado, est_seccion) VALUES ('MOLINA RIVERA','LENIN LEONEL',30,'SEXTO','ÚNICA');</v>
      </c>
    </row>
    <row r="595" spans="1:6">
      <c r="A595" t="s">
        <v>2500</v>
      </c>
      <c r="B595" t="s">
        <v>2501</v>
      </c>
      <c r="C595">
        <v>30</v>
      </c>
      <c r="D595" s="98" t="s">
        <v>20</v>
      </c>
      <c r="E595" t="s">
        <v>30</v>
      </c>
      <c r="F595" t="str">
        <f t="shared" si="9"/>
        <v>INSERT INTO estudiante (est_apell, est_name, id_inst, est_grado, est_seccion) VALUES ('MOLINA SUECCHIRE','JEFERSON',30,'SEXTO','ÚNICA');</v>
      </c>
    </row>
    <row r="596" spans="1:6">
      <c r="A596" t="s">
        <v>2502</v>
      </c>
      <c r="B596" t="s">
        <v>2503</v>
      </c>
      <c r="C596">
        <v>30</v>
      </c>
      <c r="D596" s="98" t="s">
        <v>20</v>
      </c>
      <c r="E596" t="s">
        <v>30</v>
      </c>
      <c r="F596" t="str">
        <f t="shared" si="9"/>
        <v>INSERT INTO estudiante (est_apell, est_name, id_inst, est_grado, est_seccion) VALUES ('MOLINA SUICHIRI','MARIA',30,'SEXTO','ÚNICA');</v>
      </c>
    </row>
    <row r="597" spans="1:6">
      <c r="A597" t="s">
        <v>2504</v>
      </c>
      <c r="B597" t="s">
        <v>2505</v>
      </c>
      <c r="C597">
        <v>30</v>
      </c>
      <c r="D597" s="98" t="s">
        <v>20</v>
      </c>
      <c r="E597" t="s">
        <v>30</v>
      </c>
      <c r="F597" t="str">
        <f t="shared" si="9"/>
        <v>INSERT INTO estudiante (est_apell, est_name, id_inst, est_grado, est_seccion) VALUES ('MOLINA TACCA','ROY SAUL',30,'SEXTO','ÚNICA');</v>
      </c>
    </row>
    <row r="598" spans="1:6">
      <c r="A598" t="s">
        <v>2506</v>
      </c>
      <c r="B598" t="s">
        <v>2507</v>
      </c>
      <c r="C598">
        <v>30</v>
      </c>
      <c r="D598" s="98" t="s">
        <v>20</v>
      </c>
      <c r="E598" t="s">
        <v>30</v>
      </c>
      <c r="F598" t="str">
        <f t="shared" si="9"/>
        <v>INSERT INTO estudiante (est_apell, est_name, id_inst, est_grado, est_seccion) VALUES ('PILCO MENDOZA','LEYDI KAREN',30,'SEXTO','ÚNICA');</v>
      </c>
    </row>
    <row r="599" spans="1:6">
      <c r="A599" t="s">
        <v>2506</v>
      </c>
      <c r="B599" t="s">
        <v>2508</v>
      </c>
      <c r="C599">
        <v>30</v>
      </c>
      <c r="D599" s="98" t="s">
        <v>20</v>
      </c>
      <c r="E599" t="s">
        <v>30</v>
      </c>
      <c r="F599" t="str">
        <f t="shared" si="9"/>
        <v>INSERT INTO estudiante (est_apell, est_name, id_inst, est_grado, est_seccion) VALUES ('PILCO MENDOZA','YESSICA',30,'SEXTO','ÚNICA');</v>
      </c>
    </row>
    <row r="600" spans="1:6">
      <c r="A600" t="s">
        <v>2509</v>
      </c>
      <c r="B600" t="s">
        <v>2510</v>
      </c>
      <c r="C600">
        <v>30</v>
      </c>
      <c r="D600" s="98" t="s">
        <v>20</v>
      </c>
      <c r="E600" t="s">
        <v>30</v>
      </c>
      <c r="F600" t="str">
        <f t="shared" si="9"/>
        <v>INSERT INTO estudiante (est_apell, est_name, id_inst, est_grado, est_seccion) VALUES ('PILCO MOLINA','EDSON',30,'SEXTO','ÚNICA');</v>
      </c>
    </row>
    <row r="601" spans="1:6">
      <c r="A601" t="s">
        <v>2511</v>
      </c>
      <c r="B601" t="s">
        <v>2512</v>
      </c>
      <c r="C601">
        <v>30</v>
      </c>
      <c r="D601" s="98" t="s">
        <v>20</v>
      </c>
      <c r="E601" t="s">
        <v>30</v>
      </c>
      <c r="F601" t="str">
        <f t="shared" si="9"/>
        <v>INSERT INTO estudiante (est_apell, est_name, id_inst, est_grado, est_seccion) VALUES ('RIVERA MAMANI','MARIO',30,'SEXTO','ÚNICA');</v>
      </c>
    </row>
    <row r="602" spans="1:6">
      <c r="A602" t="s">
        <v>2502</v>
      </c>
      <c r="B602" t="s">
        <v>2513</v>
      </c>
      <c r="C602">
        <v>30</v>
      </c>
      <c r="D602" s="98" t="s">
        <v>20</v>
      </c>
      <c r="E602" t="s">
        <v>30</v>
      </c>
      <c r="F602" t="str">
        <f t="shared" si="9"/>
        <v>INSERT INTO estudiante (est_apell, est_name, id_inst, est_grado, est_seccion) VALUES ('MOLINA SUICHIRI','BERTHA',30,'SEXTO','ÚNICA');</v>
      </c>
    </row>
    <row r="603" spans="1:6">
      <c r="A603" t="s">
        <v>2514</v>
      </c>
      <c r="B603" t="s">
        <v>2515</v>
      </c>
      <c r="C603">
        <v>30</v>
      </c>
      <c r="D603" s="98" t="s">
        <v>20</v>
      </c>
      <c r="E603" t="s">
        <v>30</v>
      </c>
      <c r="F603" t="str">
        <f t="shared" si="9"/>
        <v>INSERT INTO estudiante (est_apell, est_name, id_inst, est_grado, est_seccion) VALUES ('RIVERA SUICHIRI','ROSA MARGARITA',30,'SEXTO','ÚNICA');</v>
      </c>
    </row>
    <row r="604" spans="1:6">
      <c r="A604" t="s">
        <v>2492</v>
      </c>
      <c r="B604" t="s">
        <v>2493</v>
      </c>
      <c r="C604">
        <v>30</v>
      </c>
      <c r="D604" s="98" t="s">
        <v>20</v>
      </c>
      <c r="E604" t="s">
        <v>30</v>
      </c>
      <c r="F604" t="str">
        <f t="shared" si="9"/>
        <v>INSERT INTO estudiante (est_apell, est_name, id_inst, est_grado, est_seccion) VALUES ('CHALLA MOLINA','ROCIO',30,'SEXTO','ÚNICA');</v>
      </c>
    </row>
    <row r="605" spans="1:6">
      <c r="A605" t="s">
        <v>2494</v>
      </c>
      <c r="B605" t="s">
        <v>2495</v>
      </c>
      <c r="C605">
        <v>30</v>
      </c>
      <c r="D605" s="98" t="s">
        <v>20</v>
      </c>
      <c r="E605" t="s">
        <v>30</v>
      </c>
      <c r="F605" t="str">
        <f t="shared" si="9"/>
        <v>INSERT INTO estudiante (est_apell, est_name, id_inst, est_grado, est_seccion) VALUES ('MOLINA CHALLA','LIZET',30,'SEXTO','ÚNICA');</v>
      </c>
    </row>
    <row r="606" spans="1:6">
      <c r="A606" t="s">
        <v>2496</v>
      </c>
      <c r="B606" t="s">
        <v>2497</v>
      </c>
      <c r="C606">
        <v>30</v>
      </c>
      <c r="D606" s="98" t="s">
        <v>20</v>
      </c>
      <c r="E606" t="s">
        <v>30</v>
      </c>
      <c r="F606" t="str">
        <f t="shared" si="9"/>
        <v>INSERT INTO estudiante (est_apell, est_name, id_inst, est_grado, est_seccion) VALUES ('MOLINA MENDOZA','KELY FLOR',30,'SEXTO','ÚNICA');</v>
      </c>
    </row>
    <row r="607" spans="1:6">
      <c r="A607" t="s">
        <v>2498</v>
      </c>
      <c r="B607" t="s">
        <v>2499</v>
      </c>
      <c r="C607">
        <v>30</v>
      </c>
      <c r="D607" s="98" t="s">
        <v>20</v>
      </c>
      <c r="E607" t="s">
        <v>30</v>
      </c>
      <c r="F607" t="str">
        <f t="shared" si="9"/>
        <v>INSERT INTO estudiante (est_apell, est_name, id_inst, est_grado, est_seccion) VALUES ('MOLINA RIVERA','LENIN LEONEL',30,'SEXTO','ÚNICA');</v>
      </c>
    </row>
    <row r="608" spans="1:6">
      <c r="A608" t="s">
        <v>2500</v>
      </c>
      <c r="B608" t="s">
        <v>2501</v>
      </c>
      <c r="C608">
        <v>30</v>
      </c>
      <c r="D608" s="98" t="s">
        <v>20</v>
      </c>
      <c r="E608" t="s">
        <v>30</v>
      </c>
      <c r="F608" t="str">
        <f t="shared" si="9"/>
        <v>INSERT INTO estudiante (est_apell, est_name, id_inst, est_grado, est_seccion) VALUES ('MOLINA SUECCHIRE','JEFERSON',30,'SEXTO','ÚNICA');</v>
      </c>
    </row>
    <row r="609" spans="1:6">
      <c r="A609" t="s">
        <v>2502</v>
      </c>
      <c r="B609" t="s">
        <v>2503</v>
      </c>
      <c r="C609">
        <v>30</v>
      </c>
      <c r="D609" s="98" t="s">
        <v>20</v>
      </c>
      <c r="E609" t="s">
        <v>30</v>
      </c>
      <c r="F609" t="str">
        <f t="shared" si="9"/>
        <v>INSERT INTO estudiante (est_apell, est_name, id_inst, est_grado, est_seccion) VALUES ('MOLINA SUICHIRI','MARIA',30,'SEXTO','ÚNICA');</v>
      </c>
    </row>
    <row r="610" spans="1:6">
      <c r="A610" t="s">
        <v>2504</v>
      </c>
      <c r="B610" t="s">
        <v>2505</v>
      </c>
      <c r="C610">
        <v>30</v>
      </c>
      <c r="D610" s="98" t="s">
        <v>20</v>
      </c>
      <c r="E610" t="s">
        <v>30</v>
      </c>
      <c r="F610" t="str">
        <f t="shared" si="9"/>
        <v>INSERT INTO estudiante (est_apell, est_name, id_inst, est_grado, est_seccion) VALUES ('MOLINA TACCA','ROY SAUL',30,'SEXTO','ÚNICA');</v>
      </c>
    </row>
    <row r="611" spans="1:6">
      <c r="A611" t="s">
        <v>2506</v>
      </c>
      <c r="B611" t="s">
        <v>2507</v>
      </c>
      <c r="C611">
        <v>30</v>
      </c>
      <c r="D611" s="98" t="s">
        <v>20</v>
      </c>
      <c r="E611" t="s">
        <v>30</v>
      </c>
      <c r="F611" t="str">
        <f t="shared" si="9"/>
        <v>INSERT INTO estudiante (est_apell, est_name, id_inst, est_grado, est_seccion) VALUES ('PILCO MENDOZA','LEYDI KAREN',30,'SEXTO','ÚNICA');</v>
      </c>
    </row>
    <row r="612" spans="1:6">
      <c r="A612" t="s">
        <v>2506</v>
      </c>
      <c r="B612" t="s">
        <v>2508</v>
      </c>
      <c r="C612">
        <v>30</v>
      </c>
      <c r="D612" s="98" t="s">
        <v>20</v>
      </c>
      <c r="E612" t="s">
        <v>30</v>
      </c>
      <c r="F612" t="str">
        <f t="shared" si="9"/>
        <v>INSERT INTO estudiante (est_apell, est_name, id_inst, est_grado, est_seccion) VALUES ('PILCO MENDOZA','YESSICA',30,'SEXTO','ÚNICA');</v>
      </c>
    </row>
    <row r="613" spans="1:6">
      <c r="A613" t="s">
        <v>2509</v>
      </c>
      <c r="B613" t="s">
        <v>2510</v>
      </c>
      <c r="C613">
        <v>30</v>
      </c>
      <c r="D613" s="98" t="s">
        <v>20</v>
      </c>
      <c r="E613" t="s">
        <v>30</v>
      </c>
      <c r="F613" t="str">
        <f t="shared" si="9"/>
        <v>INSERT INTO estudiante (est_apell, est_name, id_inst, est_grado, est_seccion) VALUES ('PILCO MOLINA','EDSON',30,'SEXTO','ÚNICA');</v>
      </c>
    </row>
    <row r="614" spans="1:6">
      <c r="A614" t="s">
        <v>2511</v>
      </c>
      <c r="B614" t="s">
        <v>2512</v>
      </c>
      <c r="C614">
        <v>30</v>
      </c>
      <c r="D614" s="98" t="s">
        <v>20</v>
      </c>
      <c r="E614" t="s">
        <v>30</v>
      </c>
      <c r="F614" t="str">
        <f t="shared" si="9"/>
        <v>INSERT INTO estudiante (est_apell, est_name, id_inst, est_grado, est_seccion) VALUES ('RIVERA MAMANI','MARIO',30,'SEXTO','ÚNICA');</v>
      </c>
    </row>
    <row r="615" spans="1:6">
      <c r="A615" t="s">
        <v>2502</v>
      </c>
      <c r="B615" t="s">
        <v>2513</v>
      </c>
      <c r="C615">
        <v>30</v>
      </c>
      <c r="D615" s="98" t="s">
        <v>20</v>
      </c>
      <c r="E615" t="s">
        <v>30</v>
      </c>
      <c r="F615" t="str">
        <f t="shared" si="9"/>
        <v>INSERT INTO estudiante (est_apell, est_name, id_inst, est_grado, est_seccion) VALUES ('MOLINA SUICHIRI','BERTHA',30,'SEXTO','ÚNICA');</v>
      </c>
    </row>
    <row r="616" spans="1:6">
      <c r="A616" t="s">
        <v>2514</v>
      </c>
      <c r="B616" t="s">
        <v>2515</v>
      </c>
      <c r="C616">
        <v>30</v>
      </c>
      <c r="D616" s="98" t="s">
        <v>20</v>
      </c>
      <c r="E616" t="s">
        <v>30</v>
      </c>
      <c r="F616" t="str">
        <f t="shared" si="9"/>
        <v>INSERT INTO estudiante (est_apell, est_name, id_inst, est_grado, est_seccion) VALUES ('RIVERA SUICHIRI','ROSA MARGARITA',30,'SEXTO','ÚNICA');</v>
      </c>
    </row>
    <row r="617" spans="1:6">
      <c r="A617" s="98" t="s">
        <v>3355</v>
      </c>
      <c r="B617" s="98" t="s">
        <v>3355</v>
      </c>
      <c r="C617">
        <v>30</v>
      </c>
      <c r="D617" s="98" t="s">
        <v>20</v>
      </c>
      <c r="E617" t="s">
        <v>59</v>
      </c>
      <c r="F617" t="str">
        <f t="shared" si="9"/>
        <v>INSERT INTO estudiante (est_apell, est_name, id_inst, est_grado, est_seccion) VALUES ('CALDERON','CALDERON',30,'SEXTO','B');</v>
      </c>
    </row>
    <row r="618" spans="1:6">
      <c r="A618" t="s">
        <v>2516</v>
      </c>
      <c r="B618" t="s">
        <v>2517</v>
      </c>
      <c r="C618">
        <v>31</v>
      </c>
      <c r="D618" s="98" t="s">
        <v>20</v>
      </c>
      <c r="E618" t="s">
        <v>30</v>
      </c>
      <c r="F618" t="str">
        <f t="shared" si="9"/>
        <v>INSERT INTO estudiante (est_apell, est_name, id_inst, est_grado, est_seccion) VALUES ('AYMA NAREZO','Sofia',31,'SEXTO','ÚNICA');</v>
      </c>
    </row>
    <row r="619" spans="1:6">
      <c r="A619" t="s">
        <v>2518</v>
      </c>
      <c r="B619" t="s">
        <v>2519</v>
      </c>
      <c r="C619">
        <v>31</v>
      </c>
      <c r="D619" s="98" t="s">
        <v>20</v>
      </c>
      <c r="E619" t="s">
        <v>30</v>
      </c>
      <c r="F619" t="str">
        <f t="shared" si="9"/>
        <v>INSERT INTO estudiante (est_apell, est_name, id_inst, est_grado, est_seccion) VALUES ('CUBA QUISPE','Angeles Paloma',31,'SEXTO','ÚNICA');</v>
      </c>
    </row>
    <row r="620" spans="1:6">
      <c r="A620" t="s">
        <v>2520</v>
      </c>
      <c r="B620" t="s">
        <v>2521</v>
      </c>
      <c r="C620">
        <v>31</v>
      </c>
      <c r="D620" s="98" t="s">
        <v>20</v>
      </c>
      <c r="E620" t="s">
        <v>30</v>
      </c>
      <c r="F620" t="str">
        <f t="shared" si="9"/>
        <v>INSERT INTO estudiante (est_apell, est_name, id_inst, est_grado, est_seccion) VALUES ('MAMANI HUMALLA','Dylan Jhoel',31,'SEXTO','ÚNICA');</v>
      </c>
    </row>
    <row r="621" spans="1:6">
      <c r="A621" t="s">
        <v>2522</v>
      </c>
      <c r="B621" t="s">
        <v>2523</v>
      </c>
      <c r="C621">
        <v>32</v>
      </c>
      <c r="D621" s="98" t="s">
        <v>20</v>
      </c>
      <c r="E621" t="s">
        <v>30</v>
      </c>
      <c r="F621" t="str">
        <f t="shared" si="9"/>
        <v>INSERT INTO estudiante (est_apell, est_name, id_inst, est_grado, est_seccion) VALUES ('HUILLCA RODRIGUEZ','JAVIER',32,'SEXTO','ÚNICA');</v>
      </c>
    </row>
    <row r="622" spans="1:6">
      <c r="A622" t="s">
        <v>2524</v>
      </c>
      <c r="B622" t="s">
        <v>2525</v>
      </c>
      <c r="C622">
        <v>33</v>
      </c>
      <c r="D622" s="98" t="s">
        <v>20</v>
      </c>
      <c r="E622" t="s">
        <v>30</v>
      </c>
      <c r="F622" t="str">
        <f t="shared" si="9"/>
        <v>INSERT INTO estudiante (est_apell, est_name, id_inst, est_grado, est_seccion) VALUES ('LEQUE GOZME','SHAROL MAYUMI',33,'SEXTO','ÚNICA');</v>
      </c>
    </row>
    <row r="623" spans="1:6">
      <c r="A623" t="s">
        <v>2526</v>
      </c>
      <c r="B623" t="s">
        <v>2527</v>
      </c>
      <c r="C623">
        <v>33</v>
      </c>
      <c r="D623" s="98" t="s">
        <v>20</v>
      </c>
      <c r="E623" t="s">
        <v>30</v>
      </c>
      <c r="F623" t="str">
        <f t="shared" si="9"/>
        <v>INSERT INTO estudiante (est_apell, est_name, id_inst, est_grado, est_seccion) VALUES ('MAYTA CARRAZCO','NELSON GEOVANY',33,'SEXTO','ÚNICA');</v>
      </c>
    </row>
    <row r="624" spans="1:6">
      <c r="A624" t="s">
        <v>2528</v>
      </c>
      <c r="B624" t="s">
        <v>2529</v>
      </c>
      <c r="C624">
        <v>33</v>
      </c>
      <c r="D624" s="98" t="s">
        <v>20</v>
      </c>
      <c r="E624" t="s">
        <v>30</v>
      </c>
      <c r="F624" t="str">
        <f t="shared" si="9"/>
        <v>INSERT INTO estudiante (est_apell, est_name, id_inst, est_grado, est_seccion) VALUES ('MAYTA YUNGANINA','JUAN MAYCOL',33,'SEXTO','ÚNICA');</v>
      </c>
    </row>
    <row r="625" spans="1:6">
      <c r="A625" t="s">
        <v>2530</v>
      </c>
      <c r="B625" t="s">
        <v>2531</v>
      </c>
      <c r="C625">
        <v>33</v>
      </c>
      <c r="D625" s="98" t="s">
        <v>20</v>
      </c>
      <c r="E625" t="s">
        <v>30</v>
      </c>
      <c r="F625" t="str">
        <f t="shared" si="9"/>
        <v>INSERT INTO estudiante (est_apell, est_name, id_inst, est_grado, est_seccion) VALUES ('MONTESINOS QUISPE','SUNMIY RAFAELA',33,'SEXTO','ÚNICA');</v>
      </c>
    </row>
    <row r="626" spans="1:6">
      <c r="A626" t="s">
        <v>2532</v>
      </c>
      <c r="B626" t="s">
        <v>2533</v>
      </c>
      <c r="C626">
        <v>33</v>
      </c>
      <c r="D626" s="98" t="s">
        <v>20</v>
      </c>
      <c r="E626" t="s">
        <v>30</v>
      </c>
      <c r="F626" t="str">
        <f t="shared" si="9"/>
        <v>INSERT INTO estudiante (est_apell, est_name, id_inst, est_grado, est_seccion) VALUES ('VERUNDI ANAHUI',' YHEFERSON',33,'SEXTO','ÚNICA');</v>
      </c>
    </row>
    <row r="627" spans="1:6">
      <c r="A627" t="s">
        <v>2534</v>
      </c>
      <c r="B627" t="s">
        <v>2535</v>
      </c>
      <c r="C627">
        <v>34</v>
      </c>
      <c r="D627" s="98" t="s">
        <v>20</v>
      </c>
      <c r="E627" t="s">
        <v>30</v>
      </c>
      <c r="F627" t="str">
        <f t="shared" si="9"/>
        <v>INSERT INTO estudiante (est_apell, est_name, id_inst, est_grado, est_seccion) VALUES ('ALATA COZO','Yoset',34,'SEXTO','ÚNICA');</v>
      </c>
    </row>
    <row r="628" spans="1:6">
      <c r="A628" t="s">
        <v>2536</v>
      </c>
      <c r="B628" t="s">
        <v>2537</v>
      </c>
      <c r="C628">
        <v>34</v>
      </c>
      <c r="D628" s="98" t="s">
        <v>20</v>
      </c>
      <c r="E628" t="s">
        <v>30</v>
      </c>
      <c r="F628" t="str">
        <f t="shared" si="9"/>
        <v>INSERT INTO estudiante (est_apell, est_name, id_inst, est_grado, est_seccion) VALUES ('GUZMAN PACCO','Yanely Rossy',34,'SEXTO','ÚNICA');</v>
      </c>
    </row>
    <row r="629" spans="1:6">
      <c r="A629" t="s">
        <v>2538</v>
      </c>
      <c r="B629" t="s">
        <v>2539</v>
      </c>
      <c r="C629">
        <v>34</v>
      </c>
      <c r="D629" s="98" t="s">
        <v>20</v>
      </c>
      <c r="E629" t="s">
        <v>30</v>
      </c>
      <c r="F629" t="str">
        <f t="shared" si="9"/>
        <v>INSERT INTO estudiante (est_apell, est_name, id_inst, est_grado, est_seccion) VALUES ('TITO HUARICALLO','Jhon Clenin',34,'SEXTO','ÚNICA');</v>
      </c>
    </row>
    <row r="630" spans="1:6">
      <c r="A630" t="s">
        <v>2540</v>
      </c>
      <c r="B630" t="s">
        <v>2541</v>
      </c>
      <c r="C630">
        <v>34</v>
      </c>
      <c r="D630" s="98" t="s">
        <v>20</v>
      </c>
      <c r="E630" t="s">
        <v>30</v>
      </c>
      <c r="F630" t="str">
        <f t="shared" si="9"/>
        <v>INSERT INTO estudiante (est_apell, est_name, id_inst, est_grado, est_seccion) VALUES ('TITO MURILLO','Yisma Adeli',34,'SEXTO','ÚNICA');</v>
      </c>
    </row>
    <row r="631" spans="1:6">
      <c r="A631" t="s">
        <v>2542</v>
      </c>
      <c r="B631" t="s">
        <v>2543</v>
      </c>
      <c r="C631">
        <v>34</v>
      </c>
      <c r="D631" s="98" t="s">
        <v>20</v>
      </c>
      <c r="E631" t="s">
        <v>30</v>
      </c>
      <c r="F631" t="str">
        <f t="shared" si="9"/>
        <v>INSERT INTO estudiante (est_apell, est_name, id_inst, est_grado, est_seccion) VALUES ('VALENZUELA GUTIERREZ','Luordes',34,'SEXTO','ÚNICA');</v>
      </c>
    </row>
    <row r="632" spans="1:6">
      <c r="A632" t="s">
        <v>2544</v>
      </c>
      <c r="B632" t="s">
        <v>2545</v>
      </c>
      <c r="C632">
        <v>34</v>
      </c>
      <c r="D632" s="98" t="s">
        <v>20</v>
      </c>
      <c r="E632" t="s">
        <v>30</v>
      </c>
      <c r="F632" t="str">
        <f t="shared" si="9"/>
        <v>INSERT INTO estudiante (est_apell, est_name, id_inst, est_grado, est_seccion) VALUES ('YARESI TITO','Yasmin Rosmery',34,'SEXTO','ÚNICA');</v>
      </c>
    </row>
    <row r="633" spans="1:6">
      <c r="A633" t="s">
        <v>2546</v>
      </c>
      <c r="B633" t="s">
        <v>2547</v>
      </c>
      <c r="C633">
        <v>35</v>
      </c>
      <c r="D633" s="98" t="s">
        <v>20</v>
      </c>
      <c r="E633" t="s">
        <v>30</v>
      </c>
      <c r="F633" t="str">
        <f t="shared" si="9"/>
        <v>INSERT INTO estudiante (est_apell, est_name, id_inst, est_grado, est_seccion) VALUES ('AMANQUI CHUSI','MARICIELO',35,'SEXTO','ÚNICA');</v>
      </c>
    </row>
    <row r="634" spans="1:6">
      <c r="A634" t="s">
        <v>2548</v>
      </c>
      <c r="B634" t="s">
        <v>2549</v>
      </c>
      <c r="C634">
        <v>35</v>
      </c>
      <c r="D634" s="98" t="s">
        <v>20</v>
      </c>
      <c r="E634" t="s">
        <v>30</v>
      </c>
      <c r="F634" t="str">
        <f t="shared" si="9"/>
        <v>INSERT INTO estudiante (est_apell, est_name, id_inst, est_grado, est_seccion) VALUES ('AGUILAR MURIEL','YAMILET',35,'SEXTO','ÚNICA');</v>
      </c>
    </row>
    <row r="635" spans="1:6">
      <c r="A635" t="s">
        <v>2550</v>
      </c>
      <c r="B635" t="s">
        <v>2551</v>
      </c>
      <c r="C635">
        <v>35</v>
      </c>
      <c r="D635" s="98" t="s">
        <v>20</v>
      </c>
      <c r="E635" t="s">
        <v>30</v>
      </c>
      <c r="F635" t="str">
        <f t="shared" si="9"/>
        <v>INSERT INTO estudiante (est_apell, est_name, id_inst, est_grado, est_seccion) VALUES ('LAZARTE CCANCCAPA','GROVER',35,'SEXTO','ÚNICA');</v>
      </c>
    </row>
    <row r="636" spans="1:6">
      <c r="A636" t="s">
        <v>2552</v>
      </c>
      <c r="B636" t="s">
        <v>2553</v>
      </c>
      <c r="C636">
        <v>36</v>
      </c>
      <c r="D636" s="98" t="s">
        <v>20</v>
      </c>
      <c r="E636" t="s">
        <v>30</v>
      </c>
      <c r="F636" t="str">
        <f t="shared" si="9"/>
        <v>INSERT INTO estudiante (est_apell, est_name, id_inst, est_grado, est_seccion) VALUES ('APAZA TAPARA','Yoshimar Solin',36,'SEXTO','ÚNICA');</v>
      </c>
    </row>
    <row r="637" spans="1:6">
      <c r="A637" t="s">
        <v>2554</v>
      </c>
      <c r="B637" t="s">
        <v>2555</v>
      </c>
      <c r="C637">
        <v>36</v>
      </c>
      <c r="D637" s="98" t="s">
        <v>20</v>
      </c>
      <c r="E637" t="s">
        <v>30</v>
      </c>
      <c r="F637" t="str">
        <f t="shared" si="9"/>
        <v>INSERT INTO estudiante (est_apell, est_name, id_inst, est_grado, est_seccion) VALUES ('CALLIZANA MAMANI','Clenith Deysi',36,'SEXTO','ÚNICA');</v>
      </c>
    </row>
    <row r="638" spans="1:6">
      <c r="A638" t="s">
        <v>2556</v>
      </c>
      <c r="B638" t="s">
        <v>2557</v>
      </c>
      <c r="C638">
        <v>36</v>
      </c>
      <c r="D638" s="98" t="s">
        <v>20</v>
      </c>
      <c r="E638" t="s">
        <v>30</v>
      </c>
      <c r="F638" t="str">
        <f t="shared" si="9"/>
        <v>INSERT INTO estudiante (est_apell, est_name, id_inst, est_grado, est_seccion) VALUES ('CONDORI TAPARA','Yhisu Mayumi',36,'SEXTO','ÚNICA');</v>
      </c>
    </row>
    <row r="639" spans="1:6">
      <c r="A639" t="s">
        <v>2558</v>
      </c>
      <c r="B639" t="s">
        <v>2559</v>
      </c>
      <c r="C639">
        <v>36</v>
      </c>
      <c r="D639" s="98" t="s">
        <v>20</v>
      </c>
      <c r="E639" t="s">
        <v>30</v>
      </c>
      <c r="F639" t="str">
        <f t="shared" si="9"/>
        <v>INSERT INTO estudiante (est_apell, est_name, id_inst, est_grado, est_seccion) VALUES ('HUARICALLO PATATINGO','Belinda Karina',36,'SEXTO','ÚNICA');</v>
      </c>
    </row>
    <row r="640" spans="1:6">
      <c r="A640" t="s">
        <v>2560</v>
      </c>
      <c r="B640" t="s">
        <v>2561</v>
      </c>
      <c r="C640">
        <v>36</v>
      </c>
      <c r="D640" s="98" t="s">
        <v>20</v>
      </c>
      <c r="E640" t="s">
        <v>30</v>
      </c>
      <c r="F640" t="str">
        <f t="shared" si="9"/>
        <v>INSERT INTO estudiante (est_apell, est_name, id_inst, est_grado, est_seccion) VALUES ('LEONARDO CAHUANA','Mia Mehibel',36,'SEXTO','ÚNICA');</v>
      </c>
    </row>
    <row r="641" spans="1:6">
      <c r="A641" t="s">
        <v>2562</v>
      </c>
      <c r="B641" t="s">
        <v>2563</v>
      </c>
      <c r="C641">
        <v>36</v>
      </c>
      <c r="D641" s="98" t="s">
        <v>20</v>
      </c>
      <c r="E641" t="s">
        <v>30</v>
      </c>
      <c r="F641" t="str">
        <f t="shared" si="9"/>
        <v>INSERT INTO estudiante (est_apell, est_name, id_inst, est_grado, est_seccion) VALUES ('MUÑOZ YARESI','Linn Mejohry',36,'SEXTO','ÚNICA');</v>
      </c>
    </row>
    <row r="642" spans="1:6">
      <c r="A642" t="s">
        <v>2564</v>
      </c>
      <c r="B642" t="s">
        <v>2565</v>
      </c>
      <c r="C642">
        <v>36</v>
      </c>
      <c r="D642" s="98" t="s">
        <v>20</v>
      </c>
      <c r="E642" t="s">
        <v>30</v>
      </c>
      <c r="F642" t="str">
        <f t="shared" si="9"/>
        <v>INSERT INTO estudiante (est_apell, est_name, id_inst, est_grado, est_seccion) VALUES ('PACCO MORIILO','Yaritza',36,'SEXTO','ÚNICA');</v>
      </c>
    </row>
    <row r="643" spans="1:6">
      <c r="A643" t="s">
        <v>2566</v>
      </c>
      <c r="B643" t="s">
        <v>2567</v>
      </c>
      <c r="C643">
        <v>36</v>
      </c>
      <c r="D643" s="98" t="s">
        <v>20</v>
      </c>
      <c r="E643" t="s">
        <v>30</v>
      </c>
      <c r="F643" t="str">
        <f t="shared" ref="F643:F706" si="10">CONCATENATE("INSERT INTO estudiante (est_apell, est_name, id_inst, est_grado, est_seccion) VALUES (","'",A643,"'",",","'",B643,"'",",",C643,",","'",D643,"'",",","'",E643,"'",");")</f>
        <v>INSERT INTO estudiante (est_apell, est_name, id_inst, est_grado, est_seccion) VALUES ('PEREZ HUARCA','Jhondy Leonel',36,'SEXTO','ÚNICA');</v>
      </c>
    </row>
    <row r="644" spans="1:6">
      <c r="A644" t="s">
        <v>2568</v>
      </c>
      <c r="B644" t="s">
        <v>2569</v>
      </c>
      <c r="C644">
        <v>36</v>
      </c>
      <c r="D644" s="98" t="s">
        <v>20</v>
      </c>
      <c r="E644" t="s">
        <v>30</v>
      </c>
      <c r="F644" t="str">
        <f t="shared" si="10"/>
        <v>INSERT INTO estudiante (est_apell, est_name, id_inst, est_grado, est_seccion) VALUES ('YARESI ALVAREZ','Yaritza Kelly',36,'SEXTO','ÚNICA');</v>
      </c>
    </row>
    <row r="645" spans="1:6">
      <c r="A645" t="s">
        <v>2570</v>
      </c>
      <c r="B645" t="s">
        <v>2571</v>
      </c>
      <c r="C645">
        <v>36</v>
      </c>
      <c r="D645" s="98" t="s">
        <v>20</v>
      </c>
      <c r="E645" t="s">
        <v>30</v>
      </c>
      <c r="F645" t="str">
        <f t="shared" si="10"/>
        <v>INSERT INTO estudiante (est_apell, est_name, id_inst, est_grado, est_seccion) VALUES ('YARESI HUAYTA','Neymar Hugo',36,'SEXTO','ÚNICA');</v>
      </c>
    </row>
    <row r="646" spans="1:6">
      <c r="A646" t="s">
        <v>2572</v>
      </c>
      <c r="B646" t="s">
        <v>2573</v>
      </c>
      <c r="C646">
        <v>37</v>
      </c>
      <c r="D646" s="98" t="s">
        <v>20</v>
      </c>
      <c r="E646" t="s">
        <v>30</v>
      </c>
      <c r="F646" t="str">
        <f t="shared" si="10"/>
        <v>INSERT INTO estudiante (est_apell, est_name, id_inst, est_grado, est_seccion) VALUES ('CCORI FERRO','Alexandra',37,'SEXTO','ÚNICA');</v>
      </c>
    </row>
    <row r="647" spans="1:6">
      <c r="A647" t="s">
        <v>2574</v>
      </c>
      <c r="B647" t="s">
        <v>2575</v>
      </c>
      <c r="C647">
        <v>37</v>
      </c>
      <c r="D647" s="98" t="s">
        <v>20</v>
      </c>
      <c r="E647" t="s">
        <v>30</v>
      </c>
      <c r="F647" t="str">
        <f t="shared" si="10"/>
        <v>INSERT INTO estudiante (est_apell, est_name, id_inst, est_grado, est_seccion) VALUES ('COLQUE JOSEC','Esmeralda',37,'SEXTO','ÚNICA');</v>
      </c>
    </row>
    <row r="648" spans="1:6">
      <c r="A648" t="s">
        <v>2576</v>
      </c>
      <c r="B648" t="s">
        <v>2577</v>
      </c>
      <c r="C648">
        <v>37</v>
      </c>
      <c r="D648" s="98" t="s">
        <v>20</v>
      </c>
      <c r="E648" t="s">
        <v>30</v>
      </c>
      <c r="F648" t="str">
        <f t="shared" si="10"/>
        <v>INSERT INTO estudiante (est_apell, est_name, id_inst, est_grado, est_seccion) VALUES ('GONZALES HANCCO','Brat Styven',37,'SEXTO','ÚNICA');</v>
      </c>
    </row>
    <row r="649" spans="1:6">
      <c r="A649" t="s">
        <v>2578</v>
      </c>
      <c r="B649" t="s">
        <v>2579</v>
      </c>
      <c r="C649">
        <v>37</v>
      </c>
      <c r="D649" s="98" t="s">
        <v>20</v>
      </c>
      <c r="E649" t="s">
        <v>30</v>
      </c>
      <c r="F649" t="str">
        <f t="shared" si="10"/>
        <v>INSERT INTO estudiante (est_apell, est_name, id_inst, est_grado, est_seccion) VALUES ('HANCCO OLLANCAY','William Adison',37,'SEXTO','ÚNICA');</v>
      </c>
    </row>
    <row r="650" spans="1:6">
      <c r="A650" t="s">
        <v>2580</v>
      </c>
      <c r="B650" t="s">
        <v>2581</v>
      </c>
      <c r="C650">
        <v>38</v>
      </c>
      <c r="D650" s="98" t="s">
        <v>20</v>
      </c>
      <c r="E650" t="s">
        <v>30</v>
      </c>
      <c r="F650" t="str">
        <f t="shared" si="10"/>
        <v>INSERT INTO estudiante (est_apell, est_name, id_inst, est_grado, est_seccion) VALUES ('LOPE CONDORI','Eva Yenirikc',38,'SEXTO','ÚNICA');</v>
      </c>
    </row>
    <row r="651" spans="1:6">
      <c r="A651" t="s">
        <v>2582</v>
      </c>
      <c r="B651" t="s">
        <v>2583</v>
      </c>
      <c r="C651">
        <v>38</v>
      </c>
      <c r="D651" s="98" t="s">
        <v>20</v>
      </c>
      <c r="E651" t="s">
        <v>30</v>
      </c>
      <c r="F651" t="str">
        <f t="shared" si="10"/>
        <v>INSERT INTO estudiante (est_apell, est_name, id_inst, est_grado, est_seccion) VALUES ('MOLLO MAMANI','Dante',38,'SEXTO','ÚNICA');</v>
      </c>
    </row>
    <row r="652" spans="1:6">
      <c r="A652" t="s">
        <v>2584</v>
      </c>
      <c r="B652" t="s">
        <v>2585</v>
      </c>
      <c r="C652">
        <v>38</v>
      </c>
      <c r="D652" s="98" t="s">
        <v>20</v>
      </c>
      <c r="E652" t="s">
        <v>30</v>
      </c>
      <c r="F652" t="str">
        <f t="shared" si="10"/>
        <v>INSERT INTO estudiante (est_apell, est_name, id_inst, est_grado, est_seccion) VALUES ('MOLLO MAYHUA','Milena',38,'SEXTO','ÚNICA');</v>
      </c>
    </row>
    <row r="653" spans="1:6">
      <c r="A653" t="s">
        <v>2586</v>
      </c>
      <c r="B653" t="s">
        <v>2362</v>
      </c>
      <c r="C653">
        <v>38</v>
      </c>
      <c r="D653" s="98" t="s">
        <v>20</v>
      </c>
      <c r="E653" t="s">
        <v>30</v>
      </c>
      <c r="F653" t="str">
        <f t="shared" si="10"/>
        <v>INSERT INTO estudiante (est_apell, est_name, id_inst, est_grado, est_seccion) VALUES ('YAPO BRAVO','Yosimar',38,'SEXTO','ÚNICA');</v>
      </c>
    </row>
    <row r="654" spans="1:6">
      <c r="A654" t="s">
        <v>2587</v>
      </c>
      <c r="B654" t="s">
        <v>2588</v>
      </c>
      <c r="C654">
        <v>39</v>
      </c>
      <c r="D654" s="98" t="s">
        <v>20</v>
      </c>
      <c r="E654" t="s">
        <v>30</v>
      </c>
      <c r="F654" t="str">
        <f t="shared" si="10"/>
        <v>INSERT INTO estudiante (est_apell, est_name, id_inst, est_grado, est_seccion) VALUES ('CABREA CHOQUE','Arnol Nestor',39,'SEXTO','ÚNICA');</v>
      </c>
    </row>
    <row r="655" spans="1:6">
      <c r="A655" t="s">
        <v>2589</v>
      </c>
      <c r="B655" t="s">
        <v>2590</v>
      </c>
      <c r="C655">
        <v>39</v>
      </c>
      <c r="D655" s="98" t="s">
        <v>20</v>
      </c>
      <c r="E655" t="s">
        <v>30</v>
      </c>
      <c r="F655" t="str">
        <f t="shared" si="10"/>
        <v>INSERT INTO estudiante (est_apell, est_name, id_inst, est_grado, est_seccion) VALUES ('HANCCO MITA','Missael Jhoseph',39,'SEXTO','ÚNICA');</v>
      </c>
    </row>
    <row r="656" spans="1:6">
      <c r="A656" t="s">
        <v>2591</v>
      </c>
      <c r="B656" t="s">
        <v>2592</v>
      </c>
      <c r="C656">
        <v>39</v>
      </c>
      <c r="D656" s="98" t="s">
        <v>20</v>
      </c>
      <c r="E656" t="s">
        <v>30</v>
      </c>
      <c r="F656" t="str">
        <f t="shared" si="10"/>
        <v>INSERT INTO estudiante (est_apell, est_name, id_inst, est_grado, est_seccion) VALUES ('VALENCIA QUISPE','Keith Kendra',39,'SEXTO','ÚNICA');</v>
      </c>
    </row>
    <row r="657" spans="1:6">
      <c r="A657" t="s">
        <v>2593</v>
      </c>
      <c r="B657" t="s">
        <v>2594</v>
      </c>
      <c r="C657">
        <v>39</v>
      </c>
      <c r="D657" s="98" t="s">
        <v>20</v>
      </c>
      <c r="E657" t="s">
        <v>30</v>
      </c>
      <c r="F657" t="str">
        <f t="shared" si="10"/>
        <v>INSERT INTO estudiante (est_apell, est_name, id_inst, est_grado, est_seccion) VALUES ('VEGA GARATE','Gladis',39,'SEXTO','ÚNICA');</v>
      </c>
    </row>
    <row r="658" spans="1:6">
      <c r="A658" t="s">
        <v>2595</v>
      </c>
      <c r="B658" t="s">
        <v>2596</v>
      </c>
      <c r="C658">
        <v>40</v>
      </c>
      <c r="D658" s="98" t="s">
        <v>20</v>
      </c>
      <c r="E658" t="s">
        <v>30</v>
      </c>
      <c r="F658" t="str">
        <f t="shared" si="10"/>
        <v>INSERT INTO estudiante (est_apell, est_name, id_inst, est_grado, est_seccion) VALUES ('APAZA JACHO','LICETH LIDIA',40,'SEXTO','ÚNICA');</v>
      </c>
    </row>
    <row r="659" spans="1:6">
      <c r="A659" t="s">
        <v>2597</v>
      </c>
      <c r="B659" t="s">
        <v>2598</v>
      </c>
      <c r="C659">
        <v>40</v>
      </c>
      <c r="D659" s="98" t="s">
        <v>20</v>
      </c>
      <c r="E659" t="s">
        <v>30</v>
      </c>
      <c r="F659" t="str">
        <f t="shared" si="10"/>
        <v>INSERT INTO estudiante (est_apell, est_name, id_inst, est_grado, est_seccion) VALUES ('ARIZALA MONTESINOS','NILDA',40,'SEXTO','ÚNICA');</v>
      </c>
    </row>
    <row r="660" spans="1:6">
      <c r="A660" t="s">
        <v>2599</v>
      </c>
      <c r="B660" t="s">
        <v>2600</v>
      </c>
      <c r="C660">
        <v>40</v>
      </c>
      <c r="D660" s="98" t="s">
        <v>20</v>
      </c>
      <c r="E660" t="s">
        <v>30</v>
      </c>
      <c r="F660" t="str">
        <f t="shared" si="10"/>
        <v>INSERT INTO estudiante (est_apell, est_name, id_inst, est_grado, est_seccion) VALUES ('CHALLA MACHACA','YAYSON ROGER',40,'SEXTO','ÚNICA');</v>
      </c>
    </row>
    <row r="661" spans="1:6">
      <c r="A661" t="s">
        <v>2601</v>
      </c>
      <c r="B661" t="s">
        <v>2602</v>
      </c>
      <c r="C661">
        <v>40</v>
      </c>
      <c r="D661" s="98" t="s">
        <v>20</v>
      </c>
      <c r="E661" t="s">
        <v>30</v>
      </c>
      <c r="F661" t="str">
        <f t="shared" si="10"/>
        <v>INSERT INTO estudiante (est_apell, est_name, id_inst, est_grado, est_seccion) VALUES ('GAYOSO HUAYTA','JIMENA',40,'SEXTO','ÚNICA');</v>
      </c>
    </row>
    <row r="662" spans="1:6">
      <c r="A662" t="s">
        <v>2603</v>
      </c>
      <c r="B662" t="s">
        <v>2604</v>
      </c>
      <c r="C662">
        <v>40</v>
      </c>
      <c r="D662" s="98" t="s">
        <v>20</v>
      </c>
      <c r="E662" t="s">
        <v>30</v>
      </c>
      <c r="F662" t="str">
        <f t="shared" si="10"/>
        <v>INSERT INTO estudiante (est_apell, est_name, id_inst, est_grado, est_seccion) VALUES ('GAYOSO MAMANI','BELINDA',40,'SEXTO','ÚNICA');</v>
      </c>
    </row>
    <row r="663" spans="1:6">
      <c r="A663" t="s">
        <v>2605</v>
      </c>
      <c r="B663" t="s">
        <v>2606</v>
      </c>
      <c r="C663">
        <v>40</v>
      </c>
      <c r="D663" s="98" t="s">
        <v>20</v>
      </c>
      <c r="E663" t="s">
        <v>30</v>
      </c>
      <c r="F663" t="str">
        <f t="shared" si="10"/>
        <v>INSERT INTO estudiante (est_apell, est_name, id_inst, est_grado, est_seccion) VALUES ('GONZALES ARIZALA','GLADIS',40,'SEXTO','ÚNICA');</v>
      </c>
    </row>
    <row r="664" spans="1:6">
      <c r="A664" t="s">
        <v>2605</v>
      </c>
      <c r="B664" t="s">
        <v>2607</v>
      </c>
      <c r="C664">
        <v>40</v>
      </c>
      <c r="D664" s="98" t="s">
        <v>20</v>
      </c>
      <c r="E664" t="s">
        <v>30</v>
      </c>
      <c r="F664" t="str">
        <f t="shared" si="10"/>
        <v>INSERT INTO estudiante (est_apell, est_name, id_inst, est_grado, est_seccion) VALUES ('GONZALES ARIZALA','LOURDES',40,'SEXTO','ÚNICA');</v>
      </c>
    </row>
    <row r="665" spans="1:6">
      <c r="A665" t="s">
        <v>2608</v>
      </c>
      <c r="B665" t="s">
        <v>2609</v>
      </c>
      <c r="C665">
        <v>40</v>
      </c>
      <c r="D665" s="98" t="s">
        <v>20</v>
      </c>
      <c r="E665" t="s">
        <v>30</v>
      </c>
      <c r="F665" t="str">
        <f t="shared" si="10"/>
        <v>INSERT INTO estudiante (est_apell, est_name, id_inst, est_grado, est_seccion) VALUES ('GONZALES FLORES','YEFERSON',40,'SEXTO','ÚNICA');</v>
      </c>
    </row>
    <row r="666" spans="1:6">
      <c r="A666" t="s">
        <v>2610</v>
      </c>
      <c r="B666" t="s">
        <v>2604</v>
      </c>
      <c r="C666">
        <v>40</v>
      </c>
      <c r="D666" s="98" t="s">
        <v>20</v>
      </c>
      <c r="E666" t="s">
        <v>30</v>
      </c>
      <c r="F666" t="str">
        <f t="shared" si="10"/>
        <v>INSERT INTO estudiante (est_apell, est_name, id_inst, est_grado, est_seccion) VALUES ('JACHO APAZA','BELINDA',40,'SEXTO','ÚNICA');</v>
      </c>
    </row>
    <row r="667" spans="1:6">
      <c r="A667" t="s">
        <v>2611</v>
      </c>
      <c r="B667" t="s">
        <v>2612</v>
      </c>
      <c r="C667">
        <v>40</v>
      </c>
      <c r="D667" s="98" t="s">
        <v>20</v>
      </c>
      <c r="E667" t="s">
        <v>30</v>
      </c>
      <c r="F667" t="str">
        <f t="shared" si="10"/>
        <v>INSERT INTO estudiante (est_apell, est_name, id_inst, est_grado, est_seccion) VALUES ('JACHO GAYOSO','IDIA',40,'SEXTO','ÚNICA');</v>
      </c>
    </row>
    <row r="668" spans="1:6">
      <c r="A668" t="s">
        <v>2415</v>
      </c>
      <c r="B668" t="s">
        <v>2613</v>
      </c>
      <c r="C668">
        <v>40</v>
      </c>
      <c r="D668" s="98" t="s">
        <v>20</v>
      </c>
      <c r="E668" t="s">
        <v>30</v>
      </c>
      <c r="F668" t="str">
        <f t="shared" si="10"/>
        <v>INSERT INTO estudiante (est_apell, est_name, id_inst, est_grado, est_seccion) VALUES ('QUISPE FLORES','YESENIA YAMILED',40,'SEXTO','ÚNICA');</v>
      </c>
    </row>
    <row r="669" spans="1:6">
      <c r="A669" t="s">
        <v>2614</v>
      </c>
      <c r="B669" t="s">
        <v>2501</v>
      </c>
      <c r="C669">
        <v>40</v>
      </c>
      <c r="D669" s="98" t="s">
        <v>20</v>
      </c>
      <c r="E669" t="s">
        <v>30</v>
      </c>
      <c r="F669" t="str">
        <f t="shared" si="10"/>
        <v>INSERT INTO estudiante (est_apell, est_name, id_inst, est_grado, est_seccion) VALUES ('QUISPE GAYOSO','JEFERSON',40,'SEXTO','ÚNICA');</v>
      </c>
    </row>
    <row r="670" spans="1:6">
      <c r="A670" t="s">
        <v>2615</v>
      </c>
      <c r="B670" t="s">
        <v>2616</v>
      </c>
      <c r="C670">
        <v>40</v>
      </c>
      <c r="D670" s="98" t="s">
        <v>20</v>
      </c>
      <c r="E670" t="s">
        <v>30</v>
      </c>
      <c r="F670" t="str">
        <f t="shared" si="10"/>
        <v>INSERT INTO estudiante (est_apell, est_name, id_inst, est_grado, est_seccion) VALUES ('RODRIGUEZ SALCCA','MARY SILVIA',40,'SEXTO','ÚNICA');</v>
      </c>
    </row>
    <row r="671" spans="1:6">
      <c r="A671" t="s">
        <v>2617</v>
      </c>
      <c r="B671" t="s">
        <v>2618</v>
      </c>
      <c r="C671">
        <v>40</v>
      </c>
      <c r="D671" s="98" t="s">
        <v>20</v>
      </c>
      <c r="E671" t="s">
        <v>30</v>
      </c>
      <c r="F671" t="str">
        <f t="shared" si="10"/>
        <v>INSERT INTO estudiante (est_apell, est_name, id_inst, est_grado, est_seccion) VALUES ('SALCCA CHURATA','EDWIN ROY',40,'SEXTO','ÚNICA');</v>
      </c>
    </row>
    <row r="672" spans="1:6">
      <c r="A672" t="s">
        <v>2619</v>
      </c>
      <c r="B672" t="s">
        <v>2620</v>
      </c>
      <c r="C672">
        <v>40</v>
      </c>
      <c r="D672" s="98" t="s">
        <v>20</v>
      </c>
      <c r="E672" t="s">
        <v>30</v>
      </c>
      <c r="F672" t="str">
        <f t="shared" si="10"/>
        <v>INSERT INTO estudiante (est_apell, est_name, id_inst, est_grado, est_seccion) VALUES ('SALCCA QUISPE','DINA',40,'SEXTO','ÚNICA');</v>
      </c>
    </row>
    <row r="673" spans="1:6">
      <c r="A673" t="s">
        <v>2621</v>
      </c>
      <c r="B673" t="s">
        <v>2622</v>
      </c>
      <c r="C673">
        <v>40</v>
      </c>
      <c r="D673" s="98" t="s">
        <v>20</v>
      </c>
      <c r="E673" t="s">
        <v>30</v>
      </c>
      <c r="F673" t="str">
        <f t="shared" si="10"/>
        <v>INSERT INTO estudiante (est_apell, est_name, id_inst, est_grado, est_seccion) VALUES ('SAYHUA MINAYA','YEDISA',40,'SEXTO','ÚNICA');</v>
      </c>
    </row>
    <row r="674" spans="1:6">
      <c r="A674" t="s">
        <v>2623</v>
      </c>
      <c r="B674" t="s">
        <v>2624</v>
      </c>
      <c r="C674">
        <v>40</v>
      </c>
      <c r="D674" s="98" t="s">
        <v>20</v>
      </c>
      <c r="E674" t="s">
        <v>30</v>
      </c>
      <c r="F674" t="str">
        <f t="shared" si="10"/>
        <v>INSERT INTO estudiante (est_apell, est_name, id_inst, est_grado, est_seccion) VALUES ('SUICHIRI CHALLA','KAROLINA XIOMARA',40,'SEXTO','ÚNICA');</v>
      </c>
    </row>
    <row r="675" spans="1:6">
      <c r="A675" t="s">
        <v>2384</v>
      </c>
      <c r="B675" t="s">
        <v>2625</v>
      </c>
      <c r="C675">
        <v>40</v>
      </c>
      <c r="D675" s="98" t="s">
        <v>20</v>
      </c>
      <c r="E675" t="s">
        <v>30</v>
      </c>
      <c r="F675" t="str">
        <f t="shared" si="10"/>
        <v>INSERT INTO estudiante (est_apell, est_name, id_inst, est_grado, est_seccion) VALUES ('USCAMAYTA MOLINA','BRUCE',40,'SEXTO','ÚNICA');</v>
      </c>
    </row>
    <row r="676" spans="1:6">
      <c r="A676" t="s">
        <v>2626</v>
      </c>
      <c r="B676" t="s">
        <v>2627</v>
      </c>
      <c r="C676">
        <v>40</v>
      </c>
      <c r="D676" s="98" t="s">
        <v>20</v>
      </c>
      <c r="E676" t="s">
        <v>30</v>
      </c>
      <c r="F676" t="str">
        <f t="shared" si="10"/>
        <v>INSERT INTO estudiante (est_apell, est_name, id_inst, est_grado, est_seccion) VALUES ('USCAMAYTA MONTESINOS','KELY YANETH',40,'SEXTO','ÚNICA');</v>
      </c>
    </row>
    <row r="677" spans="1:6">
      <c r="A677" t="s">
        <v>2628</v>
      </c>
      <c r="B677" t="s">
        <v>2629</v>
      </c>
      <c r="C677">
        <v>41</v>
      </c>
      <c r="D677" s="98" t="s">
        <v>20</v>
      </c>
      <c r="E677" t="s">
        <v>30</v>
      </c>
      <c r="F677" t="str">
        <f t="shared" si="10"/>
        <v>INSERT INTO estudiante (est_apell, est_name, id_inst, est_grado, est_seccion) VALUES ('QUISPE CHAMBI','Luis Anderson ',41,'SEXTO','ÚNICA');</v>
      </c>
    </row>
    <row r="678" spans="1:6">
      <c r="A678" t="s">
        <v>2630</v>
      </c>
      <c r="B678" t="s">
        <v>2631</v>
      </c>
      <c r="C678">
        <v>41</v>
      </c>
      <c r="D678" s="98" t="s">
        <v>20</v>
      </c>
      <c r="E678" t="s">
        <v>30</v>
      </c>
      <c r="F678" t="str">
        <f t="shared" si="10"/>
        <v>INSERT INTO estudiante (est_apell, est_name, id_inst, est_grado, est_seccion) VALUES ('SUCAPUCA ANDRADE','Valentin',41,'SEXTO','ÚNICA');</v>
      </c>
    </row>
    <row r="679" spans="1:6">
      <c r="A679" t="s">
        <v>2632</v>
      </c>
      <c r="B679" t="s">
        <v>2633</v>
      </c>
      <c r="C679">
        <v>42</v>
      </c>
      <c r="D679" s="98" t="s">
        <v>20</v>
      </c>
      <c r="E679" t="s">
        <v>30</v>
      </c>
      <c r="F679" t="str">
        <f t="shared" si="10"/>
        <v>INSERT INTO estudiante (est_apell, est_name, id_inst, est_grado, est_seccion) VALUES ('AGUILAR HUAQUISTO','ORIANA EMELI',42,'SEXTO','ÚNICA');</v>
      </c>
    </row>
    <row r="680" spans="1:6">
      <c r="A680" t="s">
        <v>2634</v>
      </c>
      <c r="B680" t="s">
        <v>2635</v>
      </c>
      <c r="C680">
        <v>42</v>
      </c>
      <c r="D680" s="98" t="s">
        <v>20</v>
      </c>
      <c r="E680" t="s">
        <v>30</v>
      </c>
      <c r="F680" t="str">
        <f t="shared" si="10"/>
        <v>INSERT INTO estudiante (est_apell, est_name, id_inst, est_grado, est_seccion) VALUES ('ANDRADE FLORES','YOVANA',42,'SEXTO','ÚNICA');</v>
      </c>
    </row>
    <row r="681" spans="1:6">
      <c r="A681" t="s">
        <v>2636</v>
      </c>
      <c r="B681" t="s">
        <v>2637</v>
      </c>
      <c r="C681">
        <v>42</v>
      </c>
      <c r="D681" s="98" t="s">
        <v>20</v>
      </c>
      <c r="E681" t="s">
        <v>30</v>
      </c>
      <c r="F681" t="str">
        <f t="shared" si="10"/>
        <v>INSERT INTO estudiante (est_apell, est_name, id_inst, est_grado, est_seccion) VALUES ('CHURA OLIVERA','JHAMILET ABIGAIL',42,'SEXTO','ÚNICA');</v>
      </c>
    </row>
    <row r="682" spans="1:6">
      <c r="A682" t="s">
        <v>2638</v>
      </c>
      <c r="B682" t="s">
        <v>2639</v>
      </c>
      <c r="C682">
        <v>42</v>
      </c>
      <c r="D682" s="98" t="s">
        <v>20</v>
      </c>
      <c r="E682" t="s">
        <v>30</v>
      </c>
      <c r="F682" t="str">
        <f t="shared" si="10"/>
        <v>INSERT INTO estudiante (est_apell, est_name, id_inst, est_grado, est_seccion) VALUES ('CUNO CCOA','FERNANDO FRANN',42,'SEXTO','ÚNICA');</v>
      </c>
    </row>
    <row r="683" spans="1:6">
      <c r="A683" t="s">
        <v>2640</v>
      </c>
      <c r="B683" t="s">
        <v>2641</v>
      </c>
      <c r="C683">
        <v>42</v>
      </c>
      <c r="D683" s="98" t="s">
        <v>20</v>
      </c>
      <c r="E683" t="s">
        <v>30</v>
      </c>
      <c r="F683" t="str">
        <f t="shared" si="10"/>
        <v>INSERT INTO estudiante (est_apell, est_name, id_inst, est_grado, est_seccion) VALUES ('HANCCO QUISPE','JOSUE JHORMAN',42,'SEXTO','ÚNICA');</v>
      </c>
    </row>
    <row r="684" spans="1:6">
      <c r="A684" t="s">
        <v>2642</v>
      </c>
      <c r="B684" t="s">
        <v>2643</v>
      </c>
      <c r="C684">
        <v>42</v>
      </c>
      <c r="D684" s="98" t="s">
        <v>20</v>
      </c>
      <c r="E684" t="s">
        <v>30</v>
      </c>
      <c r="F684" t="str">
        <f t="shared" si="10"/>
        <v>INSERT INTO estudiante (est_apell, est_name, id_inst, est_grado, est_seccion) VALUES ('LANUDO QUISPE','BRISAYDA',42,'SEXTO','ÚNICA');</v>
      </c>
    </row>
    <row r="685" spans="1:6">
      <c r="A685" t="s">
        <v>2644</v>
      </c>
      <c r="B685" t="s">
        <v>2645</v>
      </c>
      <c r="C685">
        <v>42</v>
      </c>
      <c r="D685" s="98" t="s">
        <v>20</v>
      </c>
      <c r="E685" t="s">
        <v>30</v>
      </c>
      <c r="F685" t="str">
        <f t="shared" si="10"/>
        <v>INSERT INTO estudiante (est_apell, est_name, id_inst, est_grado, est_seccion) VALUES ('LEON HANCCO','ALEXANDER ROONEY',42,'SEXTO','ÚNICA');</v>
      </c>
    </row>
    <row r="686" spans="1:6">
      <c r="A686" t="s">
        <v>2646</v>
      </c>
      <c r="B686" t="s">
        <v>2647</v>
      </c>
      <c r="C686">
        <v>42</v>
      </c>
      <c r="D686" s="98" t="s">
        <v>20</v>
      </c>
      <c r="E686" t="s">
        <v>30</v>
      </c>
      <c r="F686" t="str">
        <f t="shared" si="10"/>
        <v>INSERT INTO estudiante (est_apell, est_name, id_inst, est_grado, est_seccion) VALUES ('LOPEZ MAYTA','FLOR LISET',42,'SEXTO','ÚNICA');</v>
      </c>
    </row>
    <row r="687" spans="1:6">
      <c r="A687" t="s">
        <v>2648</v>
      </c>
      <c r="B687" t="s">
        <v>2649</v>
      </c>
      <c r="C687">
        <v>42</v>
      </c>
      <c r="D687" s="98" t="s">
        <v>20</v>
      </c>
      <c r="E687" t="s">
        <v>30</v>
      </c>
      <c r="F687" t="str">
        <f t="shared" si="10"/>
        <v>INSERT INTO estudiante (est_apell, est_name, id_inst, est_grado, est_seccion) VALUES ('LUNA CCANCCAPA','JUAN CARLOS',42,'SEXTO','ÚNICA');</v>
      </c>
    </row>
    <row r="688" spans="1:6">
      <c r="A688" t="s">
        <v>2650</v>
      </c>
      <c r="B688" t="s">
        <v>2651</v>
      </c>
      <c r="C688">
        <v>42</v>
      </c>
      <c r="D688" s="98" t="s">
        <v>20</v>
      </c>
      <c r="E688" t="s">
        <v>30</v>
      </c>
      <c r="F688" t="str">
        <f t="shared" si="10"/>
        <v>INSERT INTO estudiante (est_apell, est_name, id_inst, est_grado, est_seccion) VALUES ('MORMONTOY CCOAJHON','YACSON',42,'SEXTO','ÚNICA');</v>
      </c>
    </row>
    <row r="689" spans="1:6">
      <c r="A689" t="s">
        <v>2652</v>
      </c>
      <c r="B689" t="s">
        <v>2653</v>
      </c>
      <c r="C689">
        <v>42</v>
      </c>
      <c r="D689" s="98" t="s">
        <v>20</v>
      </c>
      <c r="E689" t="s">
        <v>30</v>
      </c>
      <c r="F689" t="str">
        <f t="shared" si="10"/>
        <v>INSERT INTO estudiante (est_apell, est_name, id_inst, est_grado, est_seccion) VALUES ('TITO HANCCO','SHANTAL YOVANA',42,'SEXTO','ÚNICA');</v>
      </c>
    </row>
    <row r="690" spans="1:6">
      <c r="A690" t="s">
        <v>2654</v>
      </c>
      <c r="B690" t="s">
        <v>2655</v>
      </c>
      <c r="C690">
        <v>42</v>
      </c>
      <c r="D690" s="98" t="s">
        <v>20</v>
      </c>
      <c r="E690" t="s">
        <v>30</v>
      </c>
      <c r="F690" t="str">
        <f t="shared" si="10"/>
        <v>INSERT INTO estudiante (est_apell, est_name, id_inst, est_grado, est_seccion) VALUES ('TURPO RAMOS','SAHORI MIKEYLA',42,'SEXTO','ÚNICA');</v>
      </c>
    </row>
    <row r="691" spans="1:6">
      <c r="A691" t="s">
        <v>2656</v>
      </c>
      <c r="B691" t="s">
        <v>2657</v>
      </c>
      <c r="C691">
        <v>42</v>
      </c>
      <c r="D691" s="98" t="s">
        <v>20</v>
      </c>
      <c r="E691" t="s">
        <v>30</v>
      </c>
      <c r="F691" t="str">
        <f t="shared" si="10"/>
        <v>INSERT INTO estudiante (est_apell, est_name, id_inst, est_grado, est_seccion) VALUES ('ZUBIETA ACROTA','ANYI SHAROL',42,'SEXTO','ÚNICA');</v>
      </c>
    </row>
    <row r="692" spans="1:6">
      <c r="A692" t="s">
        <v>2658</v>
      </c>
      <c r="B692" t="s">
        <v>2659</v>
      </c>
      <c r="C692">
        <v>42</v>
      </c>
      <c r="D692" s="98" t="s">
        <v>20</v>
      </c>
      <c r="E692" t="s">
        <v>30</v>
      </c>
      <c r="F692" t="str">
        <f t="shared" si="10"/>
        <v>INSERT INTO estudiante (est_apell, est_name, id_inst, est_grado, est_seccion) VALUES ('ZUBIETA SANCCA','ANTUANETH ROXANA',42,'SEXTO','ÚNICA');</v>
      </c>
    </row>
    <row r="693" spans="1:6">
      <c r="A693" t="s">
        <v>2660</v>
      </c>
      <c r="B693" t="s">
        <v>1459</v>
      </c>
      <c r="C693">
        <v>42</v>
      </c>
      <c r="D693" s="98" t="s">
        <v>20</v>
      </c>
      <c r="E693" t="s">
        <v>30</v>
      </c>
      <c r="F693" t="str">
        <f t="shared" si="10"/>
        <v>INSERT INTO estudiante (est_apell, est_name, id_inst, est_grado, est_seccion) VALUES ('ZUBIETA ZARA','MILDER',42,'SEXTO','ÚNICA');</v>
      </c>
    </row>
    <row r="694" spans="1:6">
      <c r="A694" t="s">
        <v>2661</v>
      </c>
      <c r="B694" t="s">
        <v>2662</v>
      </c>
      <c r="C694">
        <v>43</v>
      </c>
      <c r="D694" s="98" t="s">
        <v>20</v>
      </c>
      <c r="E694" t="s">
        <v>30</v>
      </c>
      <c r="F694" t="str">
        <f t="shared" si="10"/>
        <v>INSERT INTO estudiante (est_apell, est_name, id_inst, est_grado, est_seccion) VALUES ('Chislla Huaman','Elena',43,'SEXTO','ÚNICA');</v>
      </c>
    </row>
    <row r="695" spans="1:6">
      <c r="A695" t="s">
        <v>2663</v>
      </c>
      <c r="B695" t="s">
        <v>2664</v>
      </c>
      <c r="C695">
        <v>43</v>
      </c>
      <c r="D695" s="98" t="s">
        <v>20</v>
      </c>
      <c r="E695" t="s">
        <v>30</v>
      </c>
      <c r="F695" t="str">
        <f t="shared" si="10"/>
        <v>INSERT INTO estudiante (est_apell, est_name, id_inst, est_grado, est_seccion) VALUES ('Florea Garcia','Guido Benildo',43,'SEXTO','ÚNICA');</v>
      </c>
    </row>
    <row r="696" spans="1:6">
      <c r="A696" t="s">
        <v>2665</v>
      </c>
      <c r="B696" t="s">
        <v>1557</v>
      </c>
      <c r="C696">
        <v>43</v>
      </c>
      <c r="D696" s="98" t="s">
        <v>20</v>
      </c>
      <c r="E696" t="s">
        <v>30</v>
      </c>
      <c r="F696" t="str">
        <f t="shared" si="10"/>
        <v>INSERT INTO estudiante (est_apell, est_name, id_inst, est_grado, est_seccion) VALUES ('Flores Molina','Marco Antonio',43,'SEXTO','ÚNICA');</v>
      </c>
    </row>
    <row r="697" spans="1:6">
      <c r="A697" t="s">
        <v>2666</v>
      </c>
      <c r="B697" t="s">
        <v>2667</v>
      </c>
      <c r="C697">
        <v>43</v>
      </c>
      <c r="D697" s="98" t="s">
        <v>20</v>
      </c>
      <c r="E697" t="s">
        <v>30</v>
      </c>
      <c r="F697" t="str">
        <f t="shared" si="10"/>
        <v>INSERT INTO estudiante (est_apell, est_name, id_inst, est_grado, est_seccion) VALUES ('Garcia Ccasa','Fani Graciela',43,'SEXTO','ÚNICA');</v>
      </c>
    </row>
    <row r="698" spans="1:6">
      <c r="A698" t="s">
        <v>2668</v>
      </c>
      <c r="B698" t="s">
        <v>2669</v>
      </c>
      <c r="C698">
        <v>43</v>
      </c>
      <c r="D698" s="98" t="s">
        <v>20</v>
      </c>
      <c r="E698" t="s">
        <v>30</v>
      </c>
      <c r="F698" t="str">
        <f t="shared" si="10"/>
        <v>INSERT INTO estudiante (est_apell, est_name, id_inst, est_grado, est_seccion) VALUES ('Mamani Vargas','Huber Adan',43,'SEXTO','ÚNICA');</v>
      </c>
    </row>
    <row r="699" spans="1:6">
      <c r="A699" t="s">
        <v>2437</v>
      </c>
      <c r="B699" t="s">
        <v>2670</v>
      </c>
      <c r="C699">
        <v>43</v>
      </c>
      <c r="D699" s="98" t="s">
        <v>20</v>
      </c>
      <c r="E699" t="s">
        <v>30</v>
      </c>
      <c r="F699" t="str">
        <f t="shared" si="10"/>
        <v>INSERT INTO estudiante (est_apell, est_name, id_inst, est_grado, est_seccion) VALUES ('Mayhua Mamani','Grover Reyner',43,'SEXTO','ÚNICA');</v>
      </c>
    </row>
    <row r="700" spans="1:6">
      <c r="A700" t="s">
        <v>2671</v>
      </c>
      <c r="B700" t="s">
        <v>2672</v>
      </c>
      <c r="C700">
        <v>43</v>
      </c>
      <c r="D700" s="98" t="s">
        <v>20</v>
      </c>
      <c r="E700" t="s">
        <v>30</v>
      </c>
      <c r="F700" t="str">
        <f t="shared" si="10"/>
        <v>INSERT INTO estudiante (est_apell, est_name, id_inst, est_grado, est_seccion) VALUES ('Mayhua QuispeEdgar','Becler',43,'SEXTO','ÚNICA');</v>
      </c>
    </row>
    <row r="701" spans="1:6">
      <c r="A701" t="s">
        <v>2673</v>
      </c>
      <c r="B701" t="s">
        <v>2674</v>
      </c>
      <c r="C701">
        <v>43</v>
      </c>
      <c r="D701" s="98" t="s">
        <v>20</v>
      </c>
      <c r="E701" t="s">
        <v>30</v>
      </c>
      <c r="F701" t="str">
        <f t="shared" si="10"/>
        <v>INSERT INTO estudiante (est_apell, est_name, id_inst, est_grado, est_seccion) VALUES ('Tacca Mamani','Yojan',43,'SEXTO','ÚNICA');</v>
      </c>
    </row>
    <row r="702" spans="1:6">
      <c r="A702" t="s">
        <v>2675</v>
      </c>
      <c r="B702" t="s">
        <v>2676</v>
      </c>
      <c r="C702">
        <v>43</v>
      </c>
      <c r="D702" s="98" t="s">
        <v>20</v>
      </c>
      <c r="E702" t="s">
        <v>30</v>
      </c>
      <c r="F702" t="str">
        <f t="shared" si="10"/>
        <v>INSERT INTO estudiante (est_apell, est_name, id_inst, est_grado, est_seccion) VALUES ('Zapana Vargas','Zultner Erick',43,'SEXTO','ÚNICA');</v>
      </c>
    </row>
    <row r="703" spans="1:6">
      <c r="A703" t="s">
        <v>2677</v>
      </c>
      <c r="B703" t="s">
        <v>2678</v>
      </c>
      <c r="C703">
        <v>44</v>
      </c>
      <c r="D703" s="98" t="s">
        <v>20</v>
      </c>
      <c r="E703" t="s">
        <v>30</v>
      </c>
      <c r="F703" t="str">
        <f t="shared" si="10"/>
        <v>INSERT INTO estudiante (est_apell, est_name, id_inst, est_grado, est_seccion) VALUES ('DEZA PACOSONCCO','Jheyson Celestino',44,'SEXTO','ÚNICA');</v>
      </c>
    </row>
    <row r="704" spans="1:6">
      <c r="A704" t="s">
        <v>2679</v>
      </c>
      <c r="B704" t="s">
        <v>2680</v>
      </c>
      <c r="C704">
        <v>44</v>
      </c>
      <c r="D704" s="98" t="s">
        <v>20</v>
      </c>
      <c r="E704" t="s">
        <v>30</v>
      </c>
      <c r="F704" t="str">
        <f t="shared" si="10"/>
        <v>INSERT INTO estudiante (est_apell, est_name, id_inst, est_grado, est_seccion) VALUES ('GARCIA POSO','Carolina',44,'SEXTO','ÚNICA');</v>
      </c>
    </row>
    <row r="705" spans="1:6">
      <c r="A705" t="s">
        <v>2681</v>
      </c>
      <c r="B705" t="s">
        <v>2682</v>
      </c>
      <c r="C705">
        <v>44</v>
      </c>
      <c r="D705" s="98" t="s">
        <v>20</v>
      </c>
      <c r="E705" t="s">
        <v>30</v>
      </c>
      <c r="F705" t="str">
        <f t="shared" si="10"/>
        <v>INSERT INTO estudiante (est_apell, est_name, id_inst, est_grado, est_seccion) VALUES ('HUARICALLO FIGUEREDO','Eduardo',44,'SEXTO','ÚNICA');</v>
      </c>
    </row>
    <row r="706" spans="1:6">
      <c r="A706" t="s">
        <v>2683</v>
      </c>
      <c r="B706" t="s">
        <v>2684</v>
      </c>
      <c r="C706">
        <v>44</v>
      </c>
      <c r="D706" s="98" t="s">
        <v>20</v>
      </c>
      <c r="E706" t="s">
        <v>30</v>
      </c>
      <c r="F706" t="str">
        <f t="shared" si="10"/>
        <v>INSERT INTO estudiante (est_apell, est_name, id_inst, est_grado, est_seccion) VALUES ('LAURA MAMANI','Uvaldo',44,'SEXTO','ÚNICA');</v>
      </c>
    </row>
    <row r="707" spans="1:6">
      <c r="A707" t="s">
        <v>1714</v>
      </c>
      <c r="B707" t="s">
        <v>2685</v>
      </c>
      <c r="C707">
        <v>44</v>
      </c>
      <c r="D707" s="98" t="s">
        <v>20</v>
      </c>
      <c r="E707" t="s">
        <v>30</v>
      </c>
      <c r="F707" t="str">
        <f t="shared" ref="F707:F770" si="11">CONCATENATE("INSERT INTO estudiante (est_apell, est_name, id_inst, est_grado, est_seccion) VALUES (","'",A707,"'",",","'",B707,"'",",",C707,",","'",D707,"'",",","'",E707,"'",");")</f>
        <v>INSERT INTO estudiante (est_apell, est_name, id_inst, est_grado, est_seccion) VALUES ('MAMANI HUARICALLO','Reynaldo',44,'SEXTO','ÚNICA');</v>
      </c>
    </row>
    <row r="708" spans="1:6">
      <c r="A708" t="s">
        <v>2371</v>
      </c>
      <c r="B708" t="s">
        <v>2686</v>
      </c>
      <c r="C708">
        <v>44</v>
      </c>
      <c r="D708" s="98" t="s">
        <v>20</v>
      </c>
      <c r="E708" t="s">
        <v>30</v>
      </c>
      <c r="F708" t="str">
        <f t="shared" si="11"/>
        <v>INSERT INTO estudiante (est_apell, est_name, id_inst, est_grado, est_seccion) VALUES ('MOLINA MOLINA','Yemer',44,'SEXTO','ÚNICA');</v>
      </c>
    </row>
    <row r="709" spans="1:6">
      <c r="A709" t="s">
        <v>2687</v>
      </c>
      <c r="B709" t="s">
        <v>2688</v>
      </c>
      <c r="C709">
        <v>44</v>
      </c>
      <c r="D709" s="98" t="s">
        <v>20</v>
      </c>
      <c r="E709" t="s">
        <v>30</v>
      </c>
      <c r="F709" t="str">
        <f t="shared" si="11"/>
        <v>INSERT INTO estudiante (est_apell, est_name, id_inst, est_grado, est_seccion) VALUES ('USCAMAYTA VARGAS','Elmer Wilber',44,'SEXTO','ÚNICA');</v>
      </c>
    </row>
    <row r="710" spans="1:6">
      <c r="A710" t="s">
        <v>2689</v>
      </c>
      <c r="B710" t="s">
        <v>2029</v>
      </c>
      <c r="C710">
        <v>44</v>
      </c>
      <c r="D710" s="98" t="s">
        <v>20</v>
      </c>
      <c r="E710" t="s">
        <v>30</v>
      </c>
      <c r="F710" t="str">
        <f t="shared" si="11"/>
        <v>INSERT INTO estudiante (est_apell, est_name, id_inst, est_grado, est_seccion) VALUES ('VARGAS ZAPANA','Edwin',44,'SEXTO','ÚNICA');</v>
      </c>
    </row>
    <row r="711" spans="1:6">
      <c r="A711" t="s">
        <v>2690</v>
      </c>
      <c r="B711" t="s">
        <v>2691</v>
      </c>
      <c r="C711">
        <v>45</v>
      </c>
      <c r="D711" s="98" t="s">
        <v>20</v>
      </c>
      <c r="E711" t="s">
        <v>30</v>
      </c>
      <c r="F711" t="str">
        <f t="shared" si="11"/>
        <v>INSERT INTO estudiante (est_apell, est_name, id_inst, est_grado, est_seccion) VALUES ('BUTTGENBACH VEGA','Crisly Elizabeth',45,'SEXTO','ÚNICA');</v>
      </c>
    </row>
    <row r="712" spans="1:6">
      <c r="A712" t="s">
        <v>2692</v>
      </c>
      <c r="B712" t="s">
        <v>2693</v>
      </c>
      <c r="C712">
        <v>46</v>
      </c>
      <c r="D712" s="98" t="s">
        <v>20</v>
      </c>
      <c r="E712" t="s">
        <v>30</v>
      </c>
      <c r="F712" t="str">
        <f t="shared" si="11"/>
        <v>INSERT INTO estudiante (est_apell, est_name, id_inst, est_grado, est_seccion) VALUES ('EMANUEL JACHO','YERSON',46,'SEXTO','ÚNICA');</v>
      </c>
    </row>
    <row r="713" spans="1:6">
      <c r="A713" t="s">
        <v>2694</v>
      </c>
      <c r="B713" t="s">
        <v>2695</v>
      </c>
      <c r="C713">
        <v>46</v>
      </c>
      <c r="D713" s="98" t="s">
        <v>20</v>
      </c>
      <c r="E713" t="s">
        <v>30</v>
      </c>
      <c r="F713" t="str">
        <f t="shared" si="11"/>
        <v>INSERT INTO estudiante (est_apell, est_name, id_inst, est_grado, est_seccion) VALUES ('MAYTA TURPO','RINA MARIELA',46,'SEXTO','ÚNICA');</v>
      </c>
    </row>
    <row r="714" spans="1:6">
      <c r="A714" t="s">
        <v>2696</v>
      </c>
      <c r="B714" t="s">
        <v>2697</v>
      </c>
      <c r="C714">
        <v>47</v>
      </c>
      <c r="D714" s="98" t="s">
        <v>20</v>
      </c>
      <c r="E714" t="s">
        <v>30</v>
      </c>
      <c r="F714" t="str">
        <f t="shared" si="11"/>
        <v>INSERT INTO estudiante (est_apell, est_name, id_inst, est_grado, est_seccion) VALUES ('LUQUE MASCO','Alexander Willy Carlos',47,'SEXTO','ÚNICA');</v>
      </c>
    </row>
    <row r="715" spans="1:6">
      <c r="A715" t="s">
        <v>2698</v>
      </c>
      <c r="B715" t="s">
        <v>2699</v>
      </c>
      <c r="C715">
        <v>47</v>
      </c>
      <c r="D715" s="98" t="s">
        <v>20</v>
      </c>
      <c r="E715" t="s">
        <v>30</v>
      </c>
      <c r="F715" t="str">
        <f t="shared" si="11"/>
        <v>INSERT INTO estudiante (est_apell, est_name, id_inst, est_grado, est_seccion) VALUES ('MAMANI GARCIA','Wiliam Yunior',47,'SEXTO','ÚNICA');</v>
      </c>
    </row>
    <row r="716" spans="1:6">
      <c r="A716" t="s">
        <v>2700</v>
      </c>
      <c r="B716" t="s">
        <v>2701</v>
      </c>
      <c r="C716">
        <v>47</v>
      </c>
      <c r="D716" s="98" t="s">
        <v>20</v>
      </c>
      <c r="E716" t="s">
        <v>30</v>
      </c>
      <c r="F716" t="str">
        <f t="shared" si="11"/>
        <v>INSERT INTO estudiante (est_apell, est_name, id_inst, est_grado, est_seccion) VALUES ('SANTANDER JAVIER','Yazumi Yamile',47,'SEXTO','ÚNICA');</v>
      </c>
    </row>
    <row r="717" spans="1:6">
      <c r="A717" t="s">
        <v>2702</v>
      </c>
      <c r="B717" t="s">
        <v>2703</v>
      </c>
      <c r="C717">
        <v>48</v>
      </c>
      <c r="D717" s="98" t="s">
        <v>20</v>
      </c>
      <c r="E717" t="s">
        <v>30</v>
      </c>
      <c r="F717" t="str">
        <f t="shared" si="11"/>
        <v>INSERT INTO estudiante (est_apell, est_name, id_inst, est_grado, est_seccion) VALUES ('Soncco Alcca','Sheyla Sonaly',48,'SEXTO','ÚNICA');</v>
      </c>
    </row>
    <row r="718" spans="1:6">
      <c r="A718" t="s">
        <v>2704</v>
      </c>
      <c r="B718" t="s">
        <v>2705</v>
      </c>
      <c r="C718">
        <v>49</v>
      </c>
      <c r="D718" s="98" t="s">
        <v>20</v>
      </c>
      <c r="E718" t="s">
        <v>30</v>
      </c>
      <c r="F718" t="str">
        <f t="shared" si="11"/>
        <v>INSERT INTO estudiante (est_apell, est_name, id_inst, est_grado, est_seccion) VALUES ('ALFEREZ LUNA','GRISEHT RUBY',49,'SEXTO','ÚNICA');</v>
      </c>
    </row>
    <row r="719" spans="1:6">
      <c r="A719" t="s">
        <v>2706</v>
      </c>
      <c r="B719" t="s">
        <v>2707</v>
      </c>
      <c r="C719">
        <v>49</v>
      </c>
      <c r="D719" s="98" t="s">
        <v>20</v>
      </c>
      <c r="E719" t="s">
        <v>30</v>
      </c>
      <c r="F719" t="str">
        <f t="shared" si="11"/>
        <v>INSERT INTO estudiante (est_apell, est_name, id_inst, est_grado, est_seccion) VALUES ('ANDRADE HUAHUASONCCO','ANGUI L',49,'SEXTO','ÚNICA');</v>
      </c>
    </row>
    <row r="720" spans="1:6">
      <c r="A720" t="s">
        <v>2708</v>
      </c>
      <c r="B720" t="s">
        <v>2709</v>
      </c>
      <c r="C720">
        <v>49</v>
      </c>
      <c r="D720" s="98" t="s">
        <v>20</v>
      </c>
      <c r="E720" t="s">
        <v>30</v>
      </c>
      <c r="F720" t="str">
        <f t="shared" si="11"/>
        <v>INSERT INTO estudiante (est_apell, est_name, id_inst, est_grado, est_seccion) VALUES ('CENTENO ARIAS','BERCKI MATEO',49,'SEXTO','ÚNICA');</v>
      </c>
    </row>
    <row r="721" spans="1:6">
      <c r="A721" t="s">
        <v>2710</v>
      </c>
      <c r="B721" t="s">
        <v>2711</v>
      </c>
      <c r="C721">
        <v>49</v>
      </c>
      <c r="D721" s="98" t="s">
        <v>20</v>
      </c>
      <c r="E721" t="s">
        <v>30</v>
      </c>
      <c r="F721" t="str">
        <f t="shared" si="11"/>
        <v>INSERT INTO estudiante (est_apell, est_name, id_inst, est_grado, est_seccion) VALUES ('CONDORI CACERES','MAURICIO FELIX',49,'SEXTO','ÚNICA');</v>
      </c>
    </row>
    <row r="722" spans="1:6">
      <c r="A722" t="s">
        <v>2712</v>
      </c>
      <c r="B722" t="s">
        <v>2713</v>
      </c>
      <c r="C722">
        <v>49</v>
      </c>
      <c r="D722" s="98" t="s">
        <v>20</v>
      </c>
      <c r="E722" t="s">
        <v>30</v>
      </c>
      <c r="F722" t="str">
        <f t="shared" si="11"/>
        <v>INSERT INTO estudiante (est_apell, est_name, id_inst, est_grado, est_seccion) VALUES ('HANCCO HILARI','RONY MARTIN',49,'SEXTO','ÚNICA');</v>
      </c>
    </row>
    <row r="723" spans="1:6">
      <c r="A723" t="s">
        <v>2714</v>
      </c>
      <c r="B723" t="s">
        <v>2715</v>
      </c>
      <c r="C723">
        <v>49</v>
      </c>
      <c r="D723" s="98" t="s">
        <v>20</v>
      </c>
      <c r="E723" t="s">
        <v>30</v>
      </c>
      <c r="F723" t="str">
        <f t="shared" si="11"/>
        <v>INSERT INTO estudiante (est_apell, est_name, id_inst, est_grado, est_seccion) VALUES ('HUAYTA MARAS','ALEX DAYIRO',49,'SEXTO','ÚNICA');</v>
      </c>
    </row>
    <row r="724" spans="1:6">
      <c r="A724" t="s">
        <v>2716</v>
      </c>
      <c r="B724" t="s">
        <v>2717</v>
      </c>
      <c r="C724">
        <v>49</v>
      </c>
      <c r="D724" s="98" t="s">
        <v>20</v>
      </c>
      <c r="E724" t="s">
        <v>30</v>
      </c>
      <c r="F724" t="str">
        <f t="shared" si="11"/>
        <v>INSERT INTO estudiante (est_apell, est_name, id_inst, est_grado, est_seccion) VALUES ('MAMANI ANTESANA','NIKOL A.',49,'SEXTO','ÚNICA');</v>
      </c>
    </row>
    <row r="725" spans="1:6">
      <c r="A725" t="s">
        <v>2718</v>
      </c>
      <c r="B725" t="s">
        <v>2719</v>
      </c>
      <c r="C725">
        <v>49</v>
      </c>
      <c r="D725" s="98" t="s">
        <v>20</v>
      </c>
      <c r="E725" t="s">
        <v>30</v>
      </c>
      <c r="F725" t="str">
        <f t="shared" si="11"/>
        <v>INSERT INTO estudiante (est_apell, est_name, id_inst, est_grado, est_seccion) VALUES ('MAMANI CCOYTO','REYNA SENOVIA',49,'SEXTO','ÚNICA');</v>
      </c>
    </row>
    <row r="726" spans="1:6">
      <c r="A726" t="s">
        <v>2720</v>
      </c>
      <c r="B726" t="s">
        <v>2721</v>
      </c>
      <c r="C726">
        <v>49</v>
      </c>
      <c r="D726" s="98" t="s">
        <v>20</v>
      </c>
      <c r="E726" t="s">
        <v>30</v>
      </c>
      <c r="F726" t="str">
        <f t="shared" si="11"/>
        <v>INSERT INTO estudiante (est_apell, est_name, id_inst, est_grado, est_seccion) VALUES ('MARAS HANCCO','ESTEBAN AMERICO',49,'SEXTO','ÚNICA');</v>
      </c>
    </row>
    <row r="727" spans="1:6">
      <c r="A727" t="s">
        <v>2722</v>
      </c>
      <c r="B727" t="s">
        <v>2723</v>
      </c>
      <c r="C727">
        <v>49</v>
      </c>
      <c r="D727" s="98" t="s">
        <v>20</v>
      </c>
      <c r="E727" t="s">
        <v>30</v>
      </c>
      <c r="F727" t="str">
        <f t="shared" si="11"/>
        <v>INSERT INTO estudiante (est_apell, est_name, id_inst, est_grado, est_seccion) VALUES ('MEXICANO SALAS','SEBASTIAN R.',49,'SEXTO','ÚNICA');</v>
      </c>
    </row>
    <row r="728" spans="1:6">
      <c r="A728" t="s">
        <v>2724</v>
      </c>
      <c r="B728" t="s">
        <v>2725</v>
      </c>
      <c r="C728">
        <v>49</v>
      </c>
      <c r="D728" s="98" t="s">
        <v>20</v>
      </c>
      <c r="E728" t="s">
        <v>30</v>
      </c>
      <c r="F728" t="str">
        <f t="shared" si="11"/>
        <v>INSERT INTO estudiante (est_apell, est_name, id_inst, est_grado, est_seccion) VALUES ('PACCO CHECMAPOCCO','NANCY G.',49,'SEXTO','ÚNICA');</v>
      </c>
    </row>
    <row r="729" spans="1:6">
      <c r="A729" t="s">
        <v>2726</v>
      </c>
      <c r="B729" t="s">
        <v>2727</v>
      </c>
      <c r="C729">
        <v>49</v>
      </c>
      <c r="D729" s="98" t="s">
        <v>20</v>
      </c>
      <c r="E729" t="s">
        <v>30</v>
      </c>
      <c r="F729" t="str">
        <f t="shared" si="11"/>
        <v>INSERT INTO estudiante (est_apell, est_name, id_inst, est_grado, est_seccion) VALUES ('PACHAPUMA ONOFRE','DENISSE Y.',49,'SEXTO','ÚNICA');</v>
      </c>
    </row>
    <row r="730" spans="1:6">
      <c r="A730" t="s">
        <v>2728</v>
      </c>
      <c r="B730" t="s">
        <v>2729</v>
      </c>
      <c r="C730">
        <v>49</v>
      </c>
      <c r="D730" s="98" t="s">
        <v>20</v>
      </c>
      <c r="E730" t="s">
        <v>30</v>
      </c>
      <c r="F730" t="str">
        <f t="shared" si="11"/>
        <v>INSERT INTO estudiante (est_apell, est_name, id_inst, est_grado, est_seccion) VALUES ('PUMA RAMOS','EVER ANGEL',49,'SEXTO','ÚNICA');</v>
      </c>
    </row>
    <row r="731" spans="1:6">
      <c r="A731" t="s">
        <v>1314</v>
      </c>
      <c r="B731" t="s">
        <v>2730</v>
      </c>
      <c r="C731">
        <v>49</v>
      </c>
      <c r="D731" s="98" t="s">
        <v>20</v>
      </c>
      <c r="E731" t="s">
        <v>30</v>
      </c>
      <c r="F731" t="str">
        <f t="shared" si="11"/>
        <v>INSERT INTO estudiante (est_apell, est_name, id_inst, est_grado, est_seccion) VALUES ('QUISPE MAMANI','DONI NILMAR',49,'SEXTO','ÚNICA');</v>
      </c>
    </row>
    <row r="732" spans="1:6">
      <c r="A732" t="s">
        <v>1314</v>
      </c>
      <c r="B732" t="s">
        <v>2731</v>
      </c>
      <c r="C732">
        <v>49</v>
      </c>
      <c r="D732" s="98" t="s">
        <v>20</v>
      </c>
      <c r="E732" t="s">
        <v>30</v>
      </c>
      <c r="F732" t="str">
        <f t="shared" si="11"/>
        <v>INSERT INTO estudiante (est_apell, est_name, id_inst, est_grado, est_seccion) VALUES ('QUISPE MAMANI','JUANA',49,'SEXTO','ÚNICA');</v>
      </c>
    </row>
    <row r="733" spans="1:6">
      <c r="A733" t="s">
        <v>2732</v>
      </c>
      <c r="B733" t="s">
        <v>2733</v>
      </c>
      <c r="C733">
        <v>49</v>
      </c>
      <c r="D733" s="98" t="s">
        <v>20</v>
      </c>
      <c r="E733" t="s">
        <v>30</v>
      </c>
      <c r="F733" t="str">
        <f t="shared" si="11"/>
        <v>INSERT INTO estudiante (est_apell, est_name, id_inst, est_grado, est_seccion) VALUES ('QUISPE MONOFRE','MERY ANGÉLICA',49,'SEXTO','ÚNICA');</v>
      </c>
    </row>
    <row r="734" spans="1:6">
      <c r="A734" t="s">
        <v>2734</v>
      </c>
      <c r="B734" t="s">
        <v>2735</v>
      </c>
      <c r="C734">
        <v>49</v>
      </c>
      <c r="D734" s="98" t="s">
        <v>20</v>
      </c>
      <c r="E734" t="s">
        <v>30</v>
      </c>
      <c r="F734" t="str">
        <f t="shared" si="11"/>
        <v>INSERT INTO estudiante (est_apell, est_name, id_inst, est_grado, est_seccion) VALUES ('QUISPE PACCO','MAX ULE',49,'SEXTO','ÚNICA');</v>
      </c>
    </row>
    <row r="735" spans="1:6">
      <c r="A735" t="s">
        <v>2736</v>
      </c>
      <c r="B735" t="s">
        <v>2737</v>
      </c>
      <c r="C735">
        <v>49</v>
      </c>
      <c r="D735" s="98" t="s">
        <v>20</v>
      </c>
      <c r="E735" t="s">
        <v>30</v>
      </c>
      <c r="F735" t="str">
        <f t="shared" si="11"/>
        <v>INSERT INTO estudiante (est_apell, est_name, id_inst, est_grado, est_seccion) VALUES ('RODRIGUEZ RAMOS','RUTH MARIELA',49,'SEXTO','ÚNICA');</v>
      </c>
    </row>
    <row r="736" spans="1:6">
      <c r="A736" t="s">
        <v>2738</v>
      </c>
      <c r="B736" t="s">
        <v>2739</v>
      </c>
      <c r="C736">
        <v>49</v>
      </c>
      <c r="D736" s="98" t="s">
        <v>20</v>
      </c>
      <c r="E736" t="s">
        <v>30</v>
      </c>
      <c r="F736" t="str">
        <f t="shared" si="11"/>
        <v>INSERT INTO estudiante (est_apell, est_name, id_inst, est_grado, est_seccion) VALUES ('SILVESTYRE VARGAS','ROY ABDEL',49,'SEXTO','ÚNICA');</v>
      </c>
    </row>
    <row r="737" spans="1:6">
      <c r="A737" t="s">
        <v>2740</v>
      </c>
      <c r="B737" t="s">
        <v>2741</v>
      </c>
      <c r="C737">
        <v>50</v>
      </c>
      <c r="D737" s="98" t="s">
        <v>20</v>
      </c>
      <c r="E737" t="s">
        <v>30</v>
      </c>
      <c r="F737" t="str">
        <f t="shared" si="11"/>
        <v>INSERT INTO estudiante (est_apell, est_name, id_inst, est_grado, est_seccion) VALUES ('CAHUANA CHUSI','Jhonel',50,'SEXTO','ÚNICA');</v>
      </c>
    </row>
    <row r="738" spans="1:6">
      <c r="A738" t="s">
        <v>2742</v>
      </c>
      <c r="B738" t="s">
        <v>2743</v>
      </c>
      <c r="C738">
        <v>50</v>
      </c>
      <c r="D738" s="98" t="s">
        <v>20</v>
      </c>
      <c r="E738" t="s">
        <v>30</v>
      </c>
      <c r="F738" t="str">
        <f t="shared" si="11"/>
        <v>INSERT INTO estudiante (est_apell, est_name, id_inst, est_grado, est_seccion) VALUES ('PAMPA MUÑOZ','Rildo Jhon',50,'SEXTO','ÚNICA');</v>
      </c>
    </row>
    <row r="739" spans="1:6">
      <c r="A739" t="s">
        <v>2744</v>
      </c>
      <c r="B739" t="s">
        <v>2745</v>
      </c>
      <c r="C739">
        <v>50</v>
      </c>
      <c r="D739" s="98" t="s">
        <v>20</v>
      </c>
      <c r="E739" t="s">
        <v>30</v>
      </c>
      <c r="F739" t="str">
        <f t="shared" si="11"/>
        <v>INSERT INTO estudiante (est_apell, est_name, id_inst, est_grado, est_seccion) VALUES ('SAYA APAZA','Omar',50,'SEXTO','ÚNICA');</v>
      </c>
    </row>
    <row r="740" spans="1:6">
      <c r="A740" t="s">
        <v>2746</v>
      </c>
      <c r="B740" t="s">
        <v>2747</v>
      </c>
      <c r="C740">
        <v>51</v>
      </c>
      <c r="D740" s="98" t="s">
        <v>20</v>
      </c>
      <c r="E740" t="s">
        <v>54</v>
      </c>
      <c r="F740" t="str">
        <f t="shared" si="11"/>
        <v>INSERT INTO estudiante (est_apell, est_name, id_inst, est_grado, est_seccion) VALUES ('BARRIENTOS LUQUE','Yony Yosimar',51,'SEXTO','A');</v>
      </c>
    </row>
    <row r="741" spans="1:6">
      <c r="A741" t="s">
        <v>2748</v>
      </c>
      <c r="B741" t="s">
        <v>2749</v>
      </c>
      <c r="C741">
        <v>51</v>
      </c>
      <c r="D741" s="98" t="s">
        <v>20</v>
      </c>
      <c r="E741" t="s">
        <v>54</v>
      </c>
      <c r="F741" t="str">
        <f t="shared" si="11"/>
        <v>INSERT INTO estudiante (est_apell, est_name, id_inst, est_grado, est_seccion) VALUES ('CARMONA LEON','Milagros Greys',51,'SEXTO','A');</v>
      </c>
    </row>
    <row r="742" spans="1:6">
      <c r="A742" t="s">
        <v>2750</v>
      </c>
      <c r="B742" t="s">
        <v>2751</v>
      </c>
      <c r="C742">
        <v>51</v>
      </c>
      <c r="D742" s="98" t="s">
        <v>20</v>
      </c>
      <c r="E742" t="s">
        <v>54</v>
      </c>
      <c r="F742" t="str">
        <f t="shared" si="11"/>
        <v>INSERT INTO estudiante (est_apell, est_name, id_inst, est_grado, est_seccion) VALUES ('CHAMBI HUAQUISTO','Yasmani',51,'SEXTO','A');</v>
      </c>
    </row>
    <row r="743" spans="1:6">
      <c r="A743" t="s">
        <v>2752</v>
      </c>
      <c r="B743" t="s">
        <v>2753</v>
      </c>
      <c r="C743">
        <v>51</v>
      </c>
      <c r="D743" s="98" t="s">
        <v>20</v>
      </c>
      <c r="E743" t="s">
        <v>54</v>
      </c>
      <c r="F743" t="str">
        <f t="shared" si="11"/>
        <v>INSERT INTO estudiante (est_apell, est_name, id_inst, est_grado, est_seccion) VALUES ('HUAMANSAIRE MAYHUA','Leonel Cristhian',51,'SEXTO','A');</v>
      </c>
    </row>
    <row r="744" spans="1:6">
      <c r="A744" t="s">
        <v>2754</v>
      </c>
      <c r="B744" t="s">
        <v>2755</v>
      </c>
      <c r="C744">
        <v>51</v>
      </c>
      <c r="D744" s="98" t="s">
        <v>20</v>
      </c>
      <c r="E744" t="s">
        <v>54</v>
      </c>
      <c r="F744" t="str">
        <f t="shared" si="11"/>
        <v>INSERT INTO estudiante (est_apell, est_name, id_inst, est_grado, est_seccion) VALUES ('LEON SALAS','Bertha Eliana',51,'SEXTO','A');</v>
      </c>
    </row>
    <row r="745" spans="1:6">
      <c r="A745" t="s">
        <v>2756</v>
      </c>
      <c r="B745" t="s">
        <v>2757</v>
      </c>
      <c r="C745">
        <v>51</v>
      </c>
      <c r="D745" s="98" t="s">
        <v>20</v>
      </c>
      <c r="E745" t="s">
        <v>54</v>
      </c>
      <c r="F745" t="str">
        <f t="shared" si="11"/>
        <v>INSERT INTO estudiante (est_apell, est_name, id_inst, est_grado, est_seccion) VALUES ('MAMANI POCCO','Edwar Geronimo',51,'SEXTO','A');</v>
      </c>
    </row>
    <row r="746" spans="1:6">
      <c r="A746" t="s">
        <v>2758</v>
      </c>
      <c r="B746" t="s">
        <v>2759</v>
      </c>
      <c r="C746">
        <v>51</v>
      </c>
      <c r="D746" s="98" t="s">
        <v>20</v>
      </c>
      <c r="E746" t="s">
        <v>54</v>
      </c>
      <c r="F746" t="str">
        <f t="shared" si="11"/>
        <v>INSERT INTO estudiante (est_apell, est_name, id_inst, est_grado, est_seccion) VALUES ('MERMA MERMA','Ana',51,'SEXTO','A');</v>
      </c>
    </row>
    <row r="747" spans="1:6">
      <c r="A747" t="s">
        <v>2760</v>
      </c>
      <c r="B747" t="s">
        <v>2761</v>
      </c>
      <c r="C747">
        <v>51</v>
      </c>
      <c r="D747" s="98" t="s">
        <v>20</v>
      </c>
      <c r="E747" t="s">
        <v>54</v>
      </c>
      <c r="F747" t="str">
        <f t="shared" si="11"/>
        <v>INSERT INTO estudiante (est_apell, est_name, id_inst, est_grado, est_seccion) VALUES ('PILLCO SALAS','Juan Deyvis',51,'SEXTO','A');</v>
      </c>
    </row>
    <row r="748" spans="1:6">
      <c r="A748" t="s">
        <v>2762</v>
      </c>
      <c r="B748" t="s">
        <v>2763</v>
      </c>
      <c r="C748">
        <v>51</v>
      </c>
      <c r="D748" s="98" t="s">
        <v>20</v>
      </c>
      <c r="E748" t="s">
        <v>54</v>
      </c>
      <c r="F748" t="str">
        <f t="shared" si="11"/>
        <v>INSERT INTO estudiante (est_apell, est_name, id_inst, est_grado, est_seccion) VALUES ('POCCO MARTINEZ','Karina Delia',51,'SEXTO','A');</v>
      </c>
    </row>
    <row r="749" spans="1:6">
      <c r="A749" t="s">
        <v>2764</v>
      </c>
      <c r="B749" t="s">
        <v>2765</v>
      </c>
      <c r="C749">
        <v>51</v>
      </c>
      <c r="D749" s="98" t="s">
        <v>20</v>
      </c>
      <c r="E749" t="s">
        <v>54</v>
      </c>
      <c r="F749" t="str">
        <f t="shared" si="11"/>
        <v>INSERT INTO estudiante (est_apell, est_name, id_inst, est_grado, est_seccion) VALUES ('QUISPE VASQUEZ','Jeremy Brayan',51,'SEXTO','A');</v>
      </c>
    </row>
    <row r="750" spans="1:6">
      <c r="A750" t="s">
        <v>2766</v>
      </c>
      <c r="B750" t="s">
        <v>2767</v>
      </c>
      <c r="C750">
        <v>51</v>
      </c>
      <c r="D750" s="98" t="s">
        <v>20</v>
      </c>
      <c r="E750" t="s">
        <v>54</v>
      </c>
      <c r="F750" t="str">
        <f t="shared" si="11"/>
        <v>INSERT INTO estudiante (est_apell, est_name, id_inst, est_grado, est_seccion) VALUES ('SOLIS POCCO','Ronil Kelvin',51,'SEXTO','A');</v>
      </c>
    </row>
    <row r="751" spans="1:6">
      <c r="A751" t="s">
        <v>2768</v>
      </c>
      <c r="B751" t="s">
        <v>2769</v>
      </c>
      <c r="C751">
        <v>51</v>
      </c>
      <c r="D751" s="98" t="s">
        <v>20</v>
      </c>
      <c r="E751" t="s">
        <v>54</v>
      </c>
      <c r="F751" t="str">
        <f t="shared" si="11"/>
        <v>INSERT INTO estudiante (est_apell, est_name, id_inst, est_grado, est_seccion) VALUES ('CCAMI POCCO','Rey Misterio',51,'SEXTO','A');</v>
      </c>
    </row>
    <row r="752" spans="1:6">
      <c r="A752" t="s">
        <v>2770</v>
      </c>
      <c r="B752" t="s">
        <v>2771</v>
      </c>
      <c r="C752">
        <v>51</v>
      </c>
      <c r="D752" s="98" t="s">
        <v>20</v>
      </c>
      <c r="E752" t="s">
        <v>59</v>
      </c>
      <c r="F752" t="str">
        <f t="shared" si="11"/>
        <v>INSERT INTO estudiante (est_apell, est_name, id_inst, est_grado, est_seccion) VALUES ('CCUNO CARRASCO','Rosalia',51,'SEXTO','B');</v>
      </c>
    </row>
    <row r="753" spans="1:6">
      <c r="A753" t="s">
        <v>2772</v>
      </c>
      <c r="B753" t="s">
        <v>2773</v>
      </c>
      <c r="C753">
        <v>51</v>
      </c>
      <c r="D753" s="98" t="s">
        <v>20</v>
      </c>
      <c r="E753" t="s">
        <v>59</v>
      </c>
      <c r="F753" t="str">
        <f t="shared" si="11"/>
        <v>INSERT INTO estudiante (est_apell, est_name, id_inst, est_grado, est_seccion) VALUES ('CHURA CCAMI','Kely Yeritza',51,'SEXTO','B');</v>
      </c>
    </row>
    <row r="754" spans="1:6">
      <c r="A754" t="s">
        <v>2774</v>
      </c>
      <c r="B754" t="s">
        <v>2775</v>
      </c>
      <c r="C754">
        <v>51</v>
      </c>
      <c r="D754" s="98" t="s">
        <v>20</v>
      </c>
      <c r="E754" t="s">
        <v>59</v>
      </c>
      <c r="F754" t="str">
        <f t="shared" si="11"/>
        <v>INSERT INTO estudiante (est_apell, est_name, id_inst, est_grado, est_seccion) VALUES ('FIGUEREDO HUARSAYA','Roxana',51,'SEXTO','B');</v>
      </c>
    </row>
    <row r="755" spans="1:6">
      <c r="A755" t="s">
        <v>2774</v>
      </c>
      <c r="B755" t="s">
        <v>2776</v>
      </c>
      <c r="C755">
        <v>51</v>
      </c>
      <c r="D755" s="98" t="s">
        <v>20</v>
      </c>
      <c r="E755" t="s">
        <v>59</v>
      </c>
      <c r="F755" t="str">
        <f t="shared" si="11"/>
        <v>INSERT INTO estudiante (est_apell, est_name, id_inst, est_grado, est_seccion) VALUES ('FIGUEREDO HUARSAYA','Welian Abel',51,'SEXTO','B');</v>
      </c>
    </row>
    <row r="756" spans="1:6">
      <c r="A756" t="s">
        <v>2777</v>
      </c>
      <c r="B756" t="s">
        <v>2778</v>
      </c>
      <c r="C756">
        <v>51</v>
      </c>
      <c r="D756" s="98" t="s">
        <v>20</v>
      </c>
      <c r="E756" t="s">
        <v>59</v>
      </c>
      <c r="F756" t="str">
        <f t="shared" si="11"/>
        <v>INSERT INTO estudiante (est_apell, est_name, id_inst, est_grado, est_seccion) VALUES ('HUAMANSAYRI CHACA','Rafael Nilson',51,'SEXTO','B');</v>
      </c>
    </row>
    <row r="757" spans="1:6">
      <c r="A757" t="s">
        <v>2779</v>
      </c>
      <c r="B757" t="s">
        <v>2780</v>
      </c>
      <c r="C757">
        <v>51</v>
      </c>
      <c r="D757" s="98" t="s">
        <v>20</v>
      </c>
      <c r="E757" t="s">
        <v>59</v>
      </c>
      <c r="F757" t="str">
        <f t="shared" si="11"/>
        <v>INSERT INTO estudiante (est_apell, est_name, id_inst, est_grado, est_seccion) VALUES ('LEON QUISPE','Ruth Lidea',51,'SEXTO','B');</v>
      </c>
    </row>
    <row r="758" spans="1:6">
      <c r="A758" t="s">
        <v>2781</v>
      </c>
      <c r="B758" t="s">
        <v>2782</v>
      </c>
      <c r="C758">
        <v>51</v>
      </c>
      <c r="D758" s="98" t="s">
        <v>20</v>
      </c>
      <c r="E758" t="s">
        <v>59</v>
      </c>
      <c r="F758" t="str">
        <f t="shared" si="11"/>
        <v>INSERT INTO estudiante (est_apell, est_name, id_inst, est_grado, est_seccion) VALUES ('MERMA LEON','Juan Jose',51,'SEXTO','B');</v>
      </c>
    </row>
    <row r="759" spans="1:6">
      <c r="A759" t="s">
        <v>2783</v>
      </c>
      <c r="B759" t="s">
        <v>2784</v>
      </c>
      <c r="C759">
        <v>51</v>
      </c>
      <c r="D759" s="98" t="s">
        <v>20</v>
      </c>
      <c r="E759" t="s">
        <v>59</v>
      </c>
      <c r="F759" t="str">
        <f t="shared" si="11"/>
        <v>INSERT INTO estudiante (est_apell, est_name, id_inst, est_grado, est_seccion) VALUES ('PERALTA CHURA','Demetria Pilar',51,'SEXTO','B');</v>
      </c>
    </row>
    <row r="760" spans="1:6">
      <c r="A760" t="s">
        <v>2785</v>
      </c>
      <c r="B760" t="s">
        <v>2786</v>
      </c>
      <c r="C760">
        <v>51</v>
      </c>
      <c r="D760" s="98" t="s">
        <v>20</v>
      </c>
      <c r="E760" t="s">
        <v>59</v>
      </c>
      <c r="F760" t="str">
        <f t="shared" si="11"/>
        <v>INSERT INTO estudiante (est_apell, est_name, id_inst, est_grado, est_seccion) VALUES ('PERES SALAS','Edu Danti',51,'SEXTO','B');</v>
      </c>
    </row>
    <row r="761" spans="1:6">
      <c r="A761" t="s">
        <v>2787</v>
      </c>
      <c r="B761" t="s">
        <v>2788</v>
      </c>
      <c r="C761">
        <v>51</v>
      </c>
      <c r="D761" s="98" t="s">
        <v>20</v>
      </c>
      <c r="E761" t="s">
        <v>59</v>
      </c>
      <c r="F761" t="str">
        <f t="shared" si="11"/>
        <v>INSERT INTO estudiante (est_apell, est_name, id_inst, est_grado, est_seccion) VALUES ('QUISPE GONSALES','Yasmin',51,'SEXTO','B');</v>
      </c>
    </row>
    <row r="762" spans="1:6">
      <c r="A762" t="s">
        <v>2789</v>
      </c>
      <c r="B762" t="s">
        <v>2790</v>
      </c>
      <c r="C762">
        <v>51</v>
      </c>
      <c r="D762" s="98" t="s">
        <v>20</v>
      </c>
      <c r="E762" t="s">
        <v>59</v>
      </c>
      <c r="F762" t="str">
        <f t="shared" si="11"/>
        <v>INSERT INTO estudiante (est_apell, est_name, id_inst, est_grado, est_seccion) VALUES ('SARA MARTINEZ','Dabid Willar',51,'SEXTO','B');</v>
      </c>
    </row>
    <row r="763" spans="1:6">
      <c r="A763" t="s">
        <v>2791</v>
      </c>
      <c r="B763" t="s">
        <v>2792</v>
      </c>
      <c r="C763">
        <v>52</v>
      </c>
      <c r="D763" s="98" t="s">
        <v>20</v>
      </c>
      <c r="E763" t="s">
        <v>30</v>
      </c>
      <c r="F763" t="str">
        <f t="shared" si="11"/>
        <v>INSERT INTO estudiante (est_apell, est_name, id_inst, est_grado, est_seccion) VALUES ('CONDORI HUAYNILLO','Mojamet Pol',52,'SEXTO','ÚNICA');</v>
      </c>
    </row>
    <row r="764" spans="1:6">
      <c r="A764" t="s">
        <v>2793</v>
      </c>
      <c r="B764" t="s">
        <v>2794</v>
      </c>
      <c r="C764">
        <v>52</v>
      </c>
      <c r="D764" s="98" t="s">
        <v>20</v>
      </c>
      <c r="E764" t="s">
        <v>30</v>
      </c>
      <c r="F764" t="str">
        <f t="shared" si="11"/>
        <v>INSERT INTO estudiante (est_apell, est_name, id_inst, est_grado, est_seccion) VALUES ('CORI ANCCASI','Cristian Jhordy',52,'SEXTO','ÚNICA');</v>
      </c>
    </row>
    <row r="765" spans="1:6">
      <c r="A765" t="s">
        <v>2795</v>
      </c>
      <c r="B765" t="s">
        <v>2796</v>
      </c>
      <c r="C765">
        <v>52</v>
      </c>
      <c r="D765" s="98" t="s">
        <v>20</v>
      </c>
      <c r="E765" t="s">
        <v>30</v>
      </c>
      <c r="F765" t="str">
        <f t="shared" si="11"/>
        <v>INSERT INTO estudiante (est_apell, est_name, id_inst, est_grado, est_seccion) VALUES ('LEON QUILLE','Belinda Alejandra',52,'SEXTO','ÚNICA');</v>
      </c>
    </row>
    <row r="766" spans="1:6">
      <c r="A766" t="s">
        <v>2797</v>
      </c>
      <c r="B766" t="s">
        <v>2798</v>
      </c>
      <c r="C766">
        <v>52</v>
      </c>
      <c r="D766" s="98" t="s">
        <v>20</v>
      </c>
      <c r="E766" t="s">
        <v>30</v>
      </c>
      <c r="F766" t="str">
        <f t="shared" si="11"/>
        <v>INSERT INTO estudiante (est_apell, est_name, id_inst, est_grado, est_seccion) VALUES ('TICONA CCOPA','Yhommy Kiara',52,'SEXTO','ÚNICA');</v>
      </c>
    </row>
    <row r="767" spans="1:6">
      <c r="A767" t="s">
        <v>2799</v>
      </c>
      <c r="B767" t="s">
        <v>2800</v>
      </c>
      <c r="C767">
        <v>52</v>
      </c>
      <c r="D767" s="98" t="s">
        <v>20</v>
      </c>
      <c r="E767" t="s">
        <v>30</v>
      </c>
      <c r="F767" t="str">
        <f t="shared" si="11"/>
        <v>INSERT INTO estudiante (est_apell, est_name, id_inst, est_grado, est_seccion) VALUES ('VARGAS CALLOHUANCA','Rodrigo J.',52,'SEXTO','ÚNICA');</v>
      </c>
    </row>
    <row r="768" spans="1:6">
      <c r="A768" t="s">
        <v>2801</v>
      </c>
      <c r="B768" t="s">
        <v>2802</v>
      </c>
      <c r="C768">
        <v>53</v>
      </c>
      <c r="D768" s="98" t="s">
        <v>20</v>
      </c>
      <c r="E768" t="s">
        <v>30</v>
      </c>
      <c r="F768" t="str">
        <f t="shared" si="11"/>
        <v>INSERT INTO estudiante (est_apell, est_name, id_inst, est_grado, est_seccion) VALUES ('PACOSONCO PAMPA','Yak Jhon',53,'SEXTO','ÚNICA');</v>
      </c>
    </row>
    <row r="769" spans="1:6">
      <c r="A769" t="s">
        <v>2803</v>
      </c>
      <c r="B769" t="s">
        <v>2804</v>
      </c>
      <c r="C769">
        <v>54</v>
      </c>
      <c r="D769" s="98" t="s">
        <v>20</v>
      </c>
      <c r="E769" t="s">
        <v>30</v>
      </c>
      <c r="F769" t="str">
        <f t="shared" si="11"/>
        <v>INSERT INTO estudiante (est_apell, est_name, id_inst, est_grado, est_seccion) VALUES ('CHURATA CHURA','Eudhy Concepcion',54,'SEXTO','ÚNICA');</v>
      </c>
    </row>
    <row r="770" spans="1:6">
      <c r="A770" t="s">
        <v>2805</v>
      </c>
      <c r="B770" t="s">
        <v>2806</v>
      </c>
      <c r="C770">
        <v>54</v>
      </c>
      <c r="D770" s="98" t="s">
        <v>20</v>
      </c>
      <c r="E770" t="s">
        <v>30</v>
      </c>
      <c r="F770" t="str">
        <f t="shared" si="11"/>
        <v>INSERT INTO estudiante (est_apell, est_name, id_inst, est_grado, est_seccion) VALUES ('HUMALLA HUARANCCA','Candy',54,'SEXTO','ÚNICA');</v>
      </c>
    </row>
    <row r="771" spans="1:6">
      <c r="A771" t="s">
        <v>2807</v>
      </c>
      <c r="B771" t="s">
        <v>2808</v>
      </c>
      <c r="C771">
        <v>54</v>
      </c>
      <c r="D771" s="98" t="s">
        <v>20</v>
      </c>
      <c r="E771" t="s">
        <v>30</v>
      </c>
      <c r="F771" t="str">
        <f t="shared" ref="F771:F834" si="12">CONCATENATE("INSERT INTO estudiante (est_apell, est_name, id_inst, est_grado, est_seccion) VALUES (","'",A771,"'",",","'",B771,"'",",",C771,",","'",D771,"'",",","'",E771,"'",");")</f>
        <v>INSERT INTO estudiante (est_apell, est_name, id_inst, est_grado, est_seccion) VALUES ('ILLPANOCCA QUISPE','Anady Rosmery',54,'SEXTO','ÚNICA');</v>
      </c>
    </row>
    <row r="772" spans="1:6">
      <c r="A772" t="s">
        <v>2809</v>
      </c>
      <c r="B772" t="s">
        <v>2810</v>
      </c>
      <c r="C772">
        <v>54</v>
      </c>
      <c r="D772" s="98" t="s">
        <v>20</v>
      </c>
      <c r="E772" t="s">
        <v>30</v>
      </c>
      <c r="F772" t="str">
        <f t="shared" si="12"/>
        <v>INSERT INTO estudiante (est_apell, est_name, id_inst, est_grado, est_seccion) VALUES ('MAYTA MAYTA','Idel Royer',54,'SEXTO','ÚNICA');</v>
      </c>
    </row>
    <row r="773" spans="1:6">
      <c r="A773" t="s">
        <v>2811</v>
      </c>
      <c r="B773" t="s">
        <v>2812</v>
      </c>
      <c r="C773">
        <v>54</v>
      </c>
      <c r="D773" s="98" t="s">
        <v>20</v>
      </c>
      <c r="E773" t="s">
        <v>30</v>
      </c>
      <c r="F773" t="str">
        <f t="shared" si="12"/>
        <v>INSERT INTO estudiante (est_apell, est_name, id_inst, est_grado, est_seccion) VALUES ('NARVAEZ QUILLE','Sadith Meliza',54,'SEXTO','ÚNICA');</v>
      </c>
    </row>
    <row r="774" spans="1:6">
      <c r="A774" t="s">
        <v>2813</v>
      </c>
      <c r="B774" t="s">
        <v>2814</v>
      </c>
      <c r="C774">
        <v>54</v>
      </c>
      <c r="D774" s="98" t="s">
        <v>20</v>
      </c>
      <c r="E774" t="s">
        <v>30</v>
      </c>
      <c r="F774" t="str">
        <f t="shared" si="12"/>
        <v>INSERT INTO estudiante (est_apell, est_name, id_inst, est_grado, est_seccion) VALUES ('RAMOS QUILLE','Rubi Damaris',54,'SEXTO','ÚNICA');</v>
      </c>
    </row>
    <row r="775" spans="1:6">
      <c r="A775" t="s">
        <v>2815</v>
      </c>
      <c r="B775" t="s">
        <v>2816</v>
      </c>
      <c r="C775">
        <v>55</v>
      </c>
      <c r="D775" s="98" t="s">
        <v>20</v>
      </c>
      <c r="E775" t="s">
        <v>30</v>
      </c>
      <c r="F775" t="str">
        <f t="shared" si="12"/>
        <v>INSERT INTO estudiante (est_apell, est_name, id_inst, est_grado, est_seccion) VALUES ('NAREZO GONZALES','Lourdes',55,'SEXTO','ÚNICA');</v>
      </c>
    </row>
    <row r="776" spans="1:6">
      <c r="A776" t="s">
        <v>2817</v>
      </c>
      <c r="B776" t="s">
        <v>2818</v>
      </c>
      <c r="C776">
        <v>56</v>
      </c>
      <c r="D776" s="98" t="s">
        <v>20</v>
      </c>
      <c r="E776" t="s">
        <v>30</v>
      </c>
      <c r="F776" t="str">
        <f t="shared" si="12"/>
        <v>INSERT INTO estudiante (est_apell, est_name, id_inst, est_grado, est_seccion) VALUES ('ACCHA TURPO','JHONATAN',56,'SEXTO','ÚNICA');</v>
      </c>
    </row>
    <row r="777" spans="1:6">
      <c r="A777" t="s">
        <v>2819</v>
      </c>
      <c r="B777" t="s">
        <v>2820</v>
      </c>
      <c r="C777">
        <v>56</v>
      </c>
      <c r="D777" s="98" t="s">
        <v>20</v>
      </c>
      <c r="E777" t="s">
        <v>30</v>
      </c>
      <c r="F777" t="str">
        <f t="shared" si="12"/>
        <v>INSERT INTO estudiante (est_apell, est_name, id_inst, est_grado, est_seccion) VALUES ('ALARCON CHURA','KENSHI CRISTIAN',56,'SEXTO','ÚNICA');</v>
      </c>
    </row>
    <row r="778" spans="1:6">
      <c r="A778" t="s">
        <v>2821</v>
      </c>
      <c r="B778" t="s">
        <v>1459</v>
      </c>
      <c r="C778">
        <v>56</v>
      </c>
      <c r="D778" s="98" t="s">
        <v>20</v>
      </c>
      <c r="E778" t="s">
        <v>30</v>
      </c>
      <c r="F778" t="str">
        <f t="shared" si="12"/>
        <v>INSERT INTO estudiante (est_apell, est_name, id_inst, est_grado, est_seccion) VALUES ('APAZA CHUA','MILDER',56,'SEXTO','ÚNICA');</v>
      </c>
    </row>
    <row r="779" spans="1:6">
      <c r="A779" t="s">
        <v>2822</v>
      </c>
      <c r="B779" t="s">
        <v>2823</v>
      </c>
      <c r="C779">
        <v>56</v>
      </c>
      <c r="D779" s="98" t="s">
        <v>20</v>
      </c>
      <c r="E779" t="s">
        <v>30</v>
      </c>
      <c r="F779" t="str">
        <f t="shared" si="12"/>
        <v>INSERT INTO estudiante (est_apell, est_name, id_inst, est_grado, est_seccion) VALUES ('EMANUEL ZIRENA','YUNIOR YOEL',56,'SEXTO','ÚNICA');</v>
      </c>
    </row>
    <row r="780" spans="1:6">
      <c r="A780" t="s">
        <v>2824</v>
      </c>
      <c r="B780" t="s">
        <v>2825</v>
      </c>
      <c r="C780">
        <v>56</v>
      </c>
      <c r="D780" s="98" t="s">
        <v>20</v>
      </c>
      <c r="E780" t="s">
        <v>30</v>
      </c>
      <c r="F780" t="str">
        <f t="shared" si="12"/>
        <v>INSERT INTO estudiante (est_apell, est_name, id_inst, est_grado, est_seccion) VALUES ('FARFAN GONZALES','YOSIEL ALVAN',56,'SEXTO','ÚNICA');</v>
      </c>
    </row>
    <row r="781" spans="1:6">
      <c r="A781" t="s">
        <v>2826</v>
      </c>
      <c r="B781" t="s">
        <v>2827</v>
      </c>
      <c r="C781">
        <v>56</v>
      </c>
      <c r="D781" s="98" t="s">
        <v>20</v>
      </c>
      <c r="E781" t="s">
        <v>30</v>
      </c>
      <c r="F781" t="str">
        <f t="shared" si="12"/>
        <v>INSERT INTO estudiante (est_apell, est_name, id_inst, est_grado, est_seccion) VALUES ('GONZALES AMANQUI','KEVIN',56,'SEXTO','ÚNICA');</v>
      </c>
    </row>
    <row r="782" spans="1:6">
      <c r="A782" t="s">
        <v>2828</v>
      </c>
      <c r="B782" t="s">
        <v>2829</v>
      </c>
      <c r="C782">
        <v>56</v>
      </c>
      <c r="D782" s="98" t="s">
        <v>20</v>
      </c>
      <c r="E782" t="s">
        <v>30</v>
      </c>
      <c r="F782" t="str">
        <f t="shared" si="12"/>
        <v>INSERT INTO estudiante (est_apell, est_name, id_inst, est_grado, est_seccion) VALUES ('GONZALES PINEDA','DAYRO LEONEL',56,'SEXTO','ÚNICA');</v>
      </c>
    </row>
    <row r="783" spans="1:6">
      <c r="A783" t="s">
        <v>2830</v>
      </c>
      <c r="B783" t="s">
        <v>2831</v>
      </c>
      <c r="C783">
        <v>56</v>
      </c>
      <c r="D783" s="98" t="s">
        <v>20</v>
      </c>
      <c r="E783" t="s">
        <v>30</v>
      </c>
      <c r="F783" t="str">
        <f t="shared" si="12"/>
        <v>INSERT INTO estudiante (est_apell, est_name, id_inst, est_grado, est_seccion) VALUES ('LEQQUE PACSI','JEAN DALTON',56,'SEXTO','ÚNICA');</v>
      </c>
    </row>
    <row r="784" spans="1:6">
      <c r="A784" t="s">
        <v>2694</v>
      </c>
      <c r="B784" t="s">
        <v>2832</v>
      </c>
      <c r="C784">
        <v>56</v>
      </c>
      <c r="D784" s="98" t="s">
        <v>20</v>
      </c>
      <c r="E784" t="s">
        <v>30</v>
      </c>
      <c r="F784" t="str">
        <f t="shared" si="12"/>
        <v>INSERT INTO estudiante (est_apell, est_name, id_inst, est_grado, est_seccion) VALUES ('MAYTA TURPO','XIOMARA YESICA',56,'SEXTO','ÚNICA');</v>
      </c>
    </row>
    <row r="785" spans="1:6">
      <c r="A785" t="s">
        <v>2833</v>
      </c>
      <c r="B785" t="s">
        <v>2834</v>
      </c>
      <c r="C785">
        <v>56</v>
      </c>
      <c r="D785" s="98" t="s">
        <v>20</v>
      </c>
      <c r="E785" t="s">
        <v>30</v>
      </c>
      <c r="F785" t="str">
        <f t="shared" si="12"/>
        <v>INSERT INTO estudiante (est_apell, est_name, id_inst, est_grado, est_seccion) VALUES ('MUÑOZ CUEVAS','RONALDO',56,'SEXTO','ÚNICA');</v>
      </c>
    </row>
    <row r="786" spans="1:6">
      <c r="A786" t="s">
        <v>2835</v>
      </c>
      <c r="B786" t="s">
        <v>2836</v>
      </c>
      <c r="C786">
        <v>56</v>
      </c>
      <c r="D786" s="98" t="s">
        <v>20</v>
      </c>
      <c r="E786" t="s">
        <v>30</v>
      </c>
      <c r="F786" t="str">
        <f t="shared" si="12"/>
        <v>INSERT INTO estudiante (est_apell, est_name, id_inst, est_grado, est_seccion) VALUES ('PACCO APAZA','YALMADY',56,'SEXTO','ÚNICA');</v>
      </c>
    </row>
    <row r="787" spans="1:6">
      <c r="A787" t="s">
        <v>2837</v>
      </c>
      <c r="B787" t="s">
        <v>2838</v>
      </c>
      <c r="C787">
        <v>56</v>
      </c>
      <c r="D787" s="98" t="s">
        <v>20</v>
      </c>
      <c r="E787" t="s">
        <v>30</v>
      </c>
      <c r="F787" t="str">
        <f t="shared" si="12"/>
        <v>INSERT INTO estudiante (est_apell, est_name, id_inst, est_grado, est_seccion) VALUES ('PACCO CAHUANA','JOSE ALEX',56,'SEXTO','ÚNICA');</v>
      </c>
    </row>
    <row r="788" spans="1:6">
      <c r="A788" t="s">
        <v>2839</v>
      </c>
      <c r="B788" t="s">
        <v>2840</v>
      </c>
      <c r="C788">
        <v>56</v>
      </c>
      <c r="D788" s="98" t="s">
        <v>20</v>
      </c>
      <c r="E788" t="s">
        <v>30</v>
      </c>
      <c r="F788" t="str">
        <f t="shared" si="12"/>
        <v>INSERT INTO estudiante (est_apell, est_name, id_inst, est_grado, est_seccion) VALUES ('QUISOCCAPA MAMANI','CHRIS ALBERTH',56,'SEXTO','ÚNICA');</v>
      </c>
    </row>
    <row r="789" spans="1:6">
      <c r="A789" t="s">
        <v>1314</v>
      </c>
      <c r="B789" t="s">
        <v>2841</v>
      </c>
      <c r="C789">
        <v>56</v>
      </c>
      <c r="D789" s="98" t="s">
        <v>20</v>
      </c>
      <c r="E789" t="s">
        <v>30</v>
      </c>
      <c r="F789" t="str">
        <f t="shared" si="12"/>
        <v>INSERT INTO estudiante (est_apell, est_name, id_inst, est_grado, est_seccion) VALUES ('QUISPE MAMANI','FLOR BRIGUIT',56,'SEXTO','ÚNICA');</v>
      </c>
    </row>
    <row r="790" spans="1:6">
      <c r="A790" t="s">
        <v>2842</v>
      </c>
      <c r="B790" t="s">
        <v>2843</v>
      </c>
      <c r="C790">
        <v>56</v>
      </c>
      <c r="D790" s="98" t="s">
        <v>20</v>
      </c>
      <c r="E790" t="s">
        <v>30</v>
      </c>
      <c r="F790" t="str">
        <f t="shared" si="12"/>
        <v>INSERT INTO estudiante (est_apell, est_name, id_inst, est_grado, est_seccion) VALUES ('QUISPE ZIRENA','YOSHIMAR EDU',56,'SEXTO','ÚNICA');</v>
      </c>
    </row>
    <row r="791" spans="1:6">
      <c r="A791" t="s">
        <v>2844</v>
      </c>
      <c r="B791" t="s">
        <v>2845</v>
      </c>
      <c r="C791">
        <v>56</v>
      </c>
      <c r="D791" s="98" t="s">
        <v>20</v>
      </c>
      <c r="E791" t="s">
        <v>30</v>
      </c>
      <c r="F791" t="str">
        <f t="shared" si="12"/>
        <v>INSERT INTO estudiante (est_apell, est_name, id_inst, est_grado, est_seccion) VALUES ('SALGUERO ARQUERO','MELANI CRISTALEYSI',56,'SEXTO','ÚNICA');</v>
      </c>
    </row>
    <row r="792" spans="1:6">
      <c r="A792" t="s">
        <v>2846</v>
      </c>
      <c r="B792" t="s">
        <v>2847</v>
      </c>
      <c r="C792">
        <v>56</v>
      </c>
      <c r="D792" s="98" t="s">
        <v>20</v>
      </c>
      <c r="E792" t="s">
        <v>30</v>
      </c>
      <c r="F792" t="str">
        <f t="shared" si="12"/>
        <v>INSERT INTO estudiante (est_apell, est_name, id_inst, est_grado, est_seccion) VALUES ('VIRUNDY JUCHATUMA','JENNY',56,'SEXTO','ÚNICA');</v>
      </c>
    </row>
    <row r="793" spans="1:6">
      <c r="A793" t="s">
        <v>2848</v>
      </c>
      <c r="B793" t="s">
        <v>2849</v>
      </c>
      <c r="C793">
        <v>56</v>
      </c>
      <c r="D793" s="98" t="s">
        <v>20</v>
      </c>
      <c r="E793" t="s">
        <v>30</v>
      </c>
      <c r="F793" t="str">
        <f t="shared" si="12"/>
        <v>INSERT INTO estudiante (est_apell, est_name, id_inst, est_grado, est_seccion) VALUES ('ZIRENA GONZALES','LILIAM',56,'SEXTO','ÚNICA');</v>
      </c>
    </row>
    <row r="794" spans="1:6">
      <c r="A794" t="s">
        <v>2850</v>
      </c>
      <c r="B794" t="s">
        <v>2851</v>
      </c>
      <c r="C794">
        <v>57</v>
      </c>
      <c r="D794" s="98" t="s">
        <v>20</v>
      </c>
      <c r="E794" t="s">
        <v>30</v>
      </c>
      <c r="F794" t="str">
        <f t="shared" si="12"/>
        <v>INSERT INTO estudiante (est_apell, est_name, id_inst, est_grado, est_seccion) VALUES ('GAYOSO FLORES','Jacob',57,'SEXTO','ÚNICA');</v>
      </c>
    </row>
    <row r="795" spans="1:6">
      <c r="A795" t="s">
        <v>2171</v>
      </c>
      <c r="B795" t="s">
        <v>2852</v>
      </c>
      <c r="C795">
        <v>57</v>
      </c>
      <c r="D795" s="98" t="s">
        <v>20</v>
      </c>
      <c r="E795" t="s">
        <v>30</v>
      </c>
      <c r="F795" t="str">
        <f t="shared" si="12"/>
        <v>INSERT INTO estudiante (est_apell, est_name, id_inst, est_grado, est_seccion) VALUES ('MAMANI MAMANI','Walter',57,'SEXTO','ÚNICA');</v>
      </c>
    </row>
    <row r="796" spans="1:6">
      <c r="A796" t="s">
        <v>2853</v>
      </c>
      <c r="B796" t="s">
        <v>2854</v>
      </c>
      <c r="C796">
        <v>57</v>
      </c>
      <c r="D796" s="98" t="s">
        <v>20</v>
      </c>
      <c r="E796" t="s">
        <v>30</v>
      </c>
      <c r="F796" t="str">
        <f t="shared" si="12"/>
        <v>INSERT INTO estudiante (est_apell, est_name, id_inst, est_grado, est_seccion) VALUES ('MOLINA QUISPE','Noemi',57,'SEXTO','ÚNICA');</v>
      </c>
    </row>
    <row r="797" spans="1:6">
      <c r="A797" t="s">
        <v>2855</v>
      </c>
      <c r="B797" t="s">
        <v>2856</v>
      </c>
      <c r="C797">
        <v>58</v>
      </c>
      <c r="D797" s="98" t="s">
        <v>20</v>
      </c>
      <c r="E797" t="s">
        <v>30</v>
      </c>
      <c r="F797" t="str">
        <f t="shared" si="12"/>
        <v>INSERT INTO estudiante (est_apell, est_name, id_inst, est_grado, est_seccion) VALUES ('ANAYA YAPO','LEONARDO BECKER',58,'SEXTO','ÚNICA');</v>
      </c>
    </row>
    <row r="798" spans="1:6">
      <c r="A798" t="s">
        <v>2857</v>
      </c>
      <c r="B798" t="s">
        <v>2858</v>
      </c>
      <c r="C798">
        <v>58</v>
      </c>
      <c r="D798" s="98" t="s">
        <v>20</v>
      </c>
      <c r="E798" t="s">
        <v>30</v>
      </c>
      <c r="F798" t="str">
        <f t="shared" si="12"/>
        <v>INSERT INTO estudiante (est_apell, est_name, id_inst, est_grado, est_seccion) VALUES ('APAZA APAZA','YELTSIN DAYIRO',58,'SEXTO','ÚNICA');</v>
      </c>
    </row>
    <row r="799" spans="1:6">
      <c r="A799" t="s">
        <v>2859</v>
      </c>
      <c r="B799" t="s">
        <v>2860</v>
      </c>
      <c r="C799">
        <v>58</v>
      </c>
      <c r="D799" s="98" t="s">
        <v>20</v>
      </c>
      <c r="E799" t="s">
        <v>30</v>
      </c>
      <c r="F799" t="str">
        <f t="shared" si="12"/>
        <v>INSERT INTO estudiante (est_apell, est_name, id_inst, est_grado, est_seccion) VALUES ('CANSAYA CONDORI','FRANK KEVIN',58,'SEXTO','ÚNICA');</v>
      </c>
    </row>
    <row r="800" spans="1:6">
      <c r="A800" t="s">
        <v>2861</v>
      </c>
      <c r="B800" t="s">
        <v>2862</v>
      </c>
      <c r="C800">
        <v>58</v>
      </c>
      <c r="D800" s="98" t="s">
        <v>20</v>
      </c>
      <c r="E800" t="s">
        <v>30</v>
      </c>
      <c r="F800" t="str">
        <f t="shared" si="12"/>
        <v>INSERT INTO estudiante (est_apell, est_name, id_inst, est_grado, est_seccion) VALUES ('CHOQUEHUAYTA BUSTINZA','ANGEL MANUEL',58,'SEXTO','ÚNICA');</v>
      </c>
    </row>
    <row r="801" spans="1:6">
      <c r="A801" t="s">
        <v>2863</v>
      </c>
      <c r="B801" t="s">
        <v>2864</v>
      </c>
      <c r="C801">
        <v>58</v>
      </c>
      <c r="D801" s="98" t="s">
        <v>20</v>
      </c>
      <c r="E801" t="s">
        <v>30</v>
      </c>
      <c r="F801" t="str">
        <f t="shared" si="12"/>
        <v>INSERT INTO estudiante (est_apell, est_name, id_inst, est_grado, est_seccion) VALUES ('CUCHUIRUMI AGUIRRE','LEYLA BEYONCE',58,'SEXTO','ÚNICA');</v>
      </c>
    </row>
    <row r="802" spans="1:6">
      <c r="A802" t="s">
        <v>2865</v>
      </c>
      <c r="B802" t="s">
        <v>2866</v>
      </c>
      <c r="C802">
        <v>58</v>
      </c>
      <c r="D802" s="98" t="s">
        <v>20</v>
      </c>
      <c r="E802" t="s">
        <v>30</v>
      </c>
      <c r="F802" t="str">
        <f t="shared" si="12"/>
        <v>INSERT INTO estudiante (est_apell, est_name, id_inst, est_grado, est_seccion) VALUES ('CUCHUIRUMI MONTES','LEO KENYI',58,'SEXTO','ÚNICA');</v>
      </c>
    </row>
    <row r="803" spans="1:6">
      <c r="A803" t="s">
        <v>2867</v>
      </c>
      <c r="B803" t="s">
        <v>2868</v>
      </c>
      <c r="C803">
        <v>58</v>
      </c>
      <c r="D803" s="98" t="s">
        <v>20</v>
      </c>
      <c r="E803" t="s">
        <v>30</v>
      </c>
      <c r="F803" t="str">
        <f t="shared" si="12"/>
        <v>INSERT INTO estudiante (est_apell, est_name, id_inst, est_grado, est_seccion) VALUES ('FERNANDEZ QUISPE','GLENY YAMIL',58,'SEXTO','ÚNICA');</v>
      </c>
    </row>
    <row r="804" spans="1:6">
      <c r="A804" t="s">
        <v>2869</v>
      </c>
      <c r="B804" t="s">
        <v>2870</v>
      </c>
      <c r="C804">
        <v>58</v>
      </c>
      <c r="D804" s="98" t="s">
        <v>20</v>
      </c>
      <c r="E804" t="s">
        <v>30</v>
      </c>
      <c r="F804" t="str">
        <f t="shared" si="12"/>
        <v>INSERT INTO estudiante (est_apell, est_name, id_inst, est_grado, est_seccion) VALUES ('HUAHUASONCCO CASAZOLA','YHONI ANTONI',58,'SEXTO','ÚNICA');</v>
      </c>
    </row>
    <row r="805" spans="1:6">
      <c r="A805" t="s">
        <v>2871</v>
      </c>
      <c r="B805" t="s">
        <v>2872</v>
      </c>
      <c r="C805">
        <v>58</v>
      </c>
      <c r="D805" s="98" t="s">
        <v>20</v>
      </c>
      <c r="E805" t="s">
        <v>30</v>
      </c>
      <c r="F805" t="str">
        <f t="shared" si="12"/>
        <v>INSERT INTO estudiante (est_apell, est_name, id_inst, est_grado, est_seccion) VALUES ('HUAMAN QUISPE','JAHAYRA DANAY',58,'SEXTO','ÚNICA');</v>
      </c>
    </row>
    <row r="806" spans="1:6">
      <c r="A806" t="s">
        <v>2873</v>
      </c>
      <c r="B806" t="s">
        <v>2874</v>
      </c>
      <c r="C806">
        <v>58</v>
      </c>
      <c r="D806" s="98" t="s">
        <v>20</v>
      </c>
      <c r="E806" t="s">
        <v>30</v>
      </c>
      <c r="F806" t="str">
        <f t="shared" si="12"/>
        <v>INSERT INTO estudiante (est_apell, est_name, id_inst, est_grado, est_seccion) VALUES ('HUAMANI ZAMORA','JEYSU YHAN',58,'SEXTO','ÚNICA');</v>
      </c>
    </row>
    <row r="807" spans="1:6">
      <c r="A807" t="s">
        <v>2875</v>
      </c>
      <c r="B807" t="s">
        <v>2876</v>
      </c>
      <c r="C807">
        <v>58</v>
      </c>
      <c r="D807" s="98" t="s">
        <v>20</v>
      </c>
      <c r="E807" t="s">
        <v>30</v>
      </c>
      <c r="F807" t="str">
        <f t="shared" si="12"/>
        <v>INSERT INTO estudiante (est_apell, est_name, id_inst, est_grado, est_seccion) VALUES ('LOAYZA FLORES','LUZ AYDEE',58,'SEXTO','ÚNICA');</v>
      </c>
    </row>
    <row r="808" spans="1:6">
      <c r="A808" t="s">
        <v>2877</v>
      </c>
      <c r="B808" t="s">
        <v>2878</v>
      </c>
      <c r="C808">
        <v>58</v>
      </c>
      <c r="D808" s="98" t="s">
        <v>20</v>
      </c>
      <c r="E808" t="s">
        <v>30</v>
      </c>
      <c r="F808" t="str">
        <f t="shared" si="12"/>
        <v>INSERT INTO estudiante (est_apell, est_name, id_inst, est_grado, est_seccion) VALUES ('LOPE COLOMA','JHON BRANDON',58,'SEXTO','ÚNICA');</v>
      </c>
    </row>
    <row r="809" spans="1:6">
      <c r="A809" t="s">
        <v>2879</v>
      </c>
      <c r="B809" t="s">
        <v>2880</v>
      </c>
      <c r="C809">
        <v>58</v>
      </c>
      <c r="D809" s="98" t="s">
        <v>20</v>
      </c>
      <c r="E809" t="s">
        <v>30</v>
      </c>
      <c r="F809" t="str">
        <f t="shared" si="12"/>
        <v>INSERT INTO estudiante (est_apell, est_name, id_inst, est_grado, est_seccion) VALUES ('LUCANA QUISPE','JHIOR LUCIO',58,'SEXTO','ÚNICA');</v>
      </c>
    </row>
    <row r="810" spans="1:6">
      <c r="A810" t="s">
        <v>2881</v>
      </c>
      <c r="B810" t="s">
        <v>2882</v>
      </c>
      <c r="C810">
        <v>58</v>
      </c>
      <c r="D810" s="98" t="s">
        <v>20</v>
      </c>
      <c r="E810" t="s">
        <v>30</v>
      </c>
      <c r="F810" t="str">
        <f t="shared" si="12"/>
        <v>INSERT INTO estudiante (est_apell, est_name, id_inst, est_grado, est_seccion) VALUES ('MAMANI CAPAJAÑA','YHON EDYLSON MEYER',58,'SEXTO','ÚNICA');</v>
      </c>
    </row>
    <row r="811" spans="1:6">
      <c r="A811" t="s">
        <v>2883</v>
      </c>
      <c r="B811" t="s">
        <v>2884</v>
      </c>
      <c r="C811">
        <v>58</v>
      </c>
      <c r="D811" s="98" t="s">
        <v>20</v>
      </c>
      <c r="E811" t="s">
        <v>30</v>
      </c>
      <c r="F811" t="str">
        <f t="shared" si="12"/>
        <v>INSERT INTO estudiante (est_apell, est_name, id_inst, est_grado, est_seccion) VALUES ('MAMANI MAYTA','GABY MILAGROS',58,'SEXTO','ÚNICA');</v>
      </c>
    </row>
    <row r="812" spans="1:6">
      <c r="A812" t="s">
        <v>2885</v>
      </c>
      <c r="B812" t="s">
        <v>2886</v>
      </c>
      <c r="C812">
        <v>58</v>
      </c>
      <c r="D812" s="98" t="s">
        <v>20</v>
      </c>
      <c r="E812" t="s">
        <v>30</v>
      </c>
      <c r="F812" t="str">
        <f t="shared" si="12"/>
        <v>INSERT INTO estudiante (est_apell, est_name, id_inst, est_grado, est_seccion) VALUES ('NAREZO QUISPE','LIZ CINTIA',58,'SEXTO','ÚNICA');</v>
      </c>
    </row>
    <row r="813" spans="1:6">
      <c r="A813" t="s">
        <v>2887</v>
      </c>
      <c r="B813" t="s">
        <v>2888</v>
      </c>
      <c r="C813">
        <v>58</v>
      </c>
      <c r="D813" s="98" t="s">
        <v>20</v>
      </c>
      <c r="E813" t="s">
        <v>30</v>
      </c>
      <c r="F813" t="str">
        <f t="shared" si="12"/>
        <v>INSERT INTO estudiante (est_apell, est_name, id_inst, est_grado, est_seccion) VALUES ('PACCO HUANCA','AXEL ANTONY',58,'SEXTO','ÚNICA');</v>
      </c>
    </row>
    <row r="814" spans="1:6">
      <c r="A814" t="s">
        <v>2889</v>
      </c>
      <c r="B814" t="s">
        <v>2890</v>
      </c>
      <c r="C814">
        <v>58</v>
      </c>
      <c r="D814" s="98" t="s">
        <v>20</v>
      </c>
      <c r="E814" t="s">
        <v>30</v>
      </c>
      <c r="F814" t="str">
        <f t="shared" si="12"/>
        <v>INSERT INTO estudiante (est_apell, est_name, id_inst, est_grado, est_seccion) VALUES ('QUISPE LOPEZ','BELINDA ROSMERY',58,'SEXTO','ÚNICA');</v>
      </c>
    </row>
    <row r="815" spans="1:6">
      <c r="A815" t="s">
        <v>1423</v>
      </c>
      <c r="B815" t="s">
        <v>2891</v>
      </c>
      <c r="C815">
        <v>58</v>
      </c>
      <c r="D815" s="98" t="s">
        <v>20</v>
      </c>
      <c r="E815" t="s">
        <v>30</v>
      </c>
      <c r="F815" t="str">
        <f t="shared" si="12"/>
        <v>INSERT INTO estudiante (est_apell, est_name, id_inst, est_grado, est_seccion) VALUES ('QUISPE QUISPE','JANDY ALISSON',58,'SEXTO','ÚNICA');</v>
      </c>
    </row>
    <row r="816" spans="1:6">
      <c r="A816" t="s">
        <v>2892</v>
      </c>
      <c r="B816" t="s">
        <v>2893</v>
      </c>
      <c r="C816">
        <v>58</v>
      </c>
      <c r="D816" s="98" t="s">
        <v>20</v>
      </c>
      <c r="E816" t="s">
        <v>30</v>
      </c>
      <c r="F816" t="str">
        <f t="shared" si="12"/>
        <v>INSERT INTO estudiante (est_apell, est_name, id_inst, est_grado, est_seccion) VALUES ('RIQUELME PACCO','BRYANNA ZAITH',58,'SEXTO','ÚNICA');</v>
      </c>
    </row>
    <row r="817" spans="1:6">
      <c r="A817" t="s">
        <v>2894</v>
      </c>
      <c r="B817" t="s">
        <v>2895</v>
      </c>
      <c r="C817">
        <v>58</v>
      </c>
      <c r="D817" s="98" t="s">
        <v>20</v>
      </c>
      <c r="E817" t="s">
        <v>30</v>
      </c>
      <c r="F817" t="str">
        <f t="shared" si="12"/>
        <v>INSERT INTO estudiante (est_apell, est_name, id_inst, est_grado, est_seccion) VALUES ('RIQUELME PACHAPUMA','CINTHIA DIANA',58,'SEXTO','ÚNICA');</v>
      </c>
    </row>
    <row r="818" spans="1:6">
      <c r="A818" t="s">
        <v>2896</v>
      </c>
      <c r="B818" t="s">
        <v>2897</v>
      </c>
      <c r="C818">
        <v>58</v>
      </c>
      <c r="D818" s="98" t="s">
        <v>20</v>
      </c>
      <c r="E818" t="s">
        <v>30</v>
      </c>
      <c r="F818" t="str">
        <f t="shared" si="12"/>
        <v>INSERT INTO estudiante (est_apell, est_name, id_inst, est_grado, est_seccion) VALUES ('RIVERA HINCHO','BRIYITH MERALY',58,'SEXTO','ÚNICA');</v>
      </c>
    </row>
    <row r="819" spans="1:6">
      <c r="A819" t="s">
        <v>2898</v>
      </c>
      <c r="B819" t="s">
        <v>2899</v>
      </c>
      <c r="C819">
        <v>58</v>
      </c>
      <c r="D819" s="98" t="s">
        <v>20</v>
      </c>
      <c r="E819" t="s">
        <v>30</v>
      </c>
      <c r="F819" t="str">
        <f t="shared" si="12"/>
        <v>INSERT INTO estudiante (est_apell, est_name, id_inst, est_grado, est_seccion) VALUES ('TEJADA MOLLO','ANA LUZ',58,'SEXTO','ÚNICA');</v>
      </c>
    </row>
    <row r="820" spans="1:6">
      <c r="A820" t="s">
        <v>2900</v>
      </c>
      <c r="B820" t="s">
        <v>2901</v>
      </c>
      <c r="C820">
        <v>58</v>
      </c>
      <c r="D820" s="98" t="s">
        <v>20</v>
      </c>
      <c r="E820" t="s">
        <v>30</v>
      </c>
      <c r="F820" t="str">
        <f t="shared" si="12"/>
        <v>INSERT INTO estudiante (est_apell, est_name, id_inst, est_grado, est_seccion) VALUES ('TURPO AGUILAR','SARAY',58,'SEXTO','ÚNICA');</v>
      </c>
    </row>
    <row r="821" spans="1:6">
      <c r="A821" t="s">
        <v>2902</v>
      </c>
      <c r="B821" t="s">
        <v>2903</v>
      </c>
      <c r="C821">
        <v>58</v>
      </c>
      <c r="D821" s="98" t="s">
        <v>20</v>
      </c>
      <c r="E821" t="s">
        <v>30</v>
      </c>
      <c r="F821" t="str">
        <f t="shared" si="12"/>
        <v>INSERT INTO estudiante (est_apell, est_name, id_inst, est_grado, est_seccion) VALUES ('VILCA CONDORI','MARK DARWIN',58,'SEXTO','ÚNICA');</v>
      </c>
    </row>
    <row r="822" spans="1:6">
      <c r="A822" t="s">
        <v>2904</v>
      </c>
      <c r="B822" t="s">
        <v>2905</v>
      </c>
      <c r="C822">
        <v>58</v>
      </c>
      <c r="D822" s="98" t="s">
        <v>20</v>
      </c>
      <c r="E822" t="s">
        <v>30</v>
      </c>
      <c r="F822" t="str">
        <f t="shared" si="12"/>
        <v>INSERT INTO estudiante (est_apell, est_name, id_inst, est_grado, est_seccion) VALUES ('YAPO ATAMARI','EMELI LESLI',58,'SEXTO','ÚNICA');</v>
      </c>
    </row>
    <row r="823" spans="1:6">
      <c r="A823" t="s">
        <v>2906</v>
      </c>
      <c r="B823" t="s">
        <v>2907</v>
      </c>
      <c r="C823">
        <v>58</v>
      </c>
      <c r="D823" s="98" t="s">
        <v>20</v>
      </c>
      <c r="E823" t="s">
        <v>30</v>
      </c>
      <c r="F823" t="str">
        <f t="shared" si="12"/>
        <v>INSERT INTO estudiante (est_apell, est_name, id_inst, est_grado, est_seccion) VALUES ('RIQUELME CONDORI','JHON RONALD',58,'SEXTO','ÚNICA');</v>
      </c>
    </row>
    <row r="824" spans="1:6">
      <c r="A824" t="s">
        <v>2908</v>
      </c>
      <c r="B824" t="s">
        <v>2909</v>
      </c>
      <c r="C824">
        <v>59</v>
      </c>
      <c r="D824" s="98" t="s">
        <v>20</v>
      </c>
      <c r="E824" t="s">
        <v>30</v>
      </c>
      <c r="F824" t="str">
        <f t="shared" si="12"/>
        <v>INSERT INTO estudiante (est_apell, est_name, id_inst, est_grado, est_seccion) VALUES ('CHIVES MOLINA','Roy',59,'SEXTO','ÚNICA');</v>
      </c>
    </row>
    <row r="825" spans="1:6">
      <c r="A825" t="s">
        <v>2910</v>
      </c>
      <c r="B825" t="s">
        <v>2911</v>
      </c>
      <c r="C825">
        <v>59</v>
      </c>
      <c r="D825" s="98" t="s">
        <v>20</v>
      </c>
      <c r="E825" t="s">
        <v>30</v>
      </c>
      <c r="F825" t="str">
        <f t="shared" si="12"/>
        <v>INSERT INTO estudiante (est_apell, est_name, id_inst, est_grado, est_seccion) VALUES ('chiVES MOLINA','Yeyson',59,'SEXTO','ÚNICA');</v>
      </c>
    </row>
    <row r="826" spans="1:6">
      <c r="A826" t="s">
        <v>2912</v>
      </c>
      <c r="B826" t="s">
        <v>2913</v>
      </c>
      <c r="C826">
        <v>59</v>
      </c>
      <c r="D826" s="98" t="s">
        <v>20</v>
      </c>
      <c r="E826" t="s">
        <v>30</v>
      </c>
      <c r="F826" t="str">
        <f t="shared" si="12"/>
        <v>INSERT INTO estudiante (est_apell, est_name, id_inst, est_grado, est_seccion) VALUES ('FLORES MOLINA','Manuel ',59,'SEXTO','ÚNICA');</v>
      </c>
    </row>
    <row r="827" spans="1:6">
      <c r="A827" t="s">
        <v>2912</v>
      </c>
      <c r="B827" t="s">
        <v>1617</v>
      </c>
      <c r="C827">
        <v>59</v>
      </c>
      <c r="D827" s="98" t="s">
        <v>20</v>
      </c>
      <c r="F827" t="str">
        <f t="shared" si="12"/>
        <v>INSERT INTO estudiante (est_apell, est_name, id_inst, est_grado, est_seccion) VALUES ('FLORES MOLINA',' Miguel Angel',59,'SEXTO','');</v>
      </c>
    </row>
    <row r="828" spans="1:6">
      <c r="A828" t="s">
        <v>2914</v>
      </c>
      <c r="B828" t="s">
        <v>2915</v>
      </c>
      <c r="C828">
        <v>60</v>
      </c>
      <c r="D828" s="98" t="s">
        <v>20</v>
      </c>
      <c r="E828" t="s">
        <v>30</v>
      </c>
      <c r="F828" t="str">
        <f t="shared" si="12"/>
        <v>INSERT INTO estudiante (est_apell, est_name, id_inst, est_grado, est_seccion) VALUES ('APAZA MOLINA','Jean Paul',60,'SEXTO','ÚNICA');</v>
      </c>
    </row>
    <row r="829" spans="1:6">
      <c r="A829" t="s">
        <v>2916</v>
      </c>
      <c r="B829" t="s">
        <v>2917</v>
      </c>
      <c r="C829">
        <v>60</v>
      </c>
      <c r="D829" s="98" t="s">
        <v>20</v>
      </c>
      <c r="E829" t="s">
        <v>30</v>
      </c>
      <c r="F829" t="str">
        <f t="shared" si="12"/>
        <v>INSERT INTO estudiante (est_apell, est_name, id_inst, est_grado, est_seccion) VALUES ('MAMANI MOLINA','Luz Mayra',60,'SEXTO','ÚNICA');</v>
      </c>
    </row>
    <row r="830" spans="1:6">
      <c r="A830" t="s">
        <v>2918</v>
      </c>
      <c r="B830" t="s">
        <v>2919</v>
      </c>
      <c r="C830">
        <v>60</v>
      </c>
      <c r="D830" s="98" t="s">
        <v>20</v>
      </c>
      <c r="E830" t="s">
        <v>30</v>
      </c>
      <c r="F830" t="str">
        <f t="shared" si="12"/>
        <v>INSERT INTO estudiante (est_apell, est_name, id_inst, est_grado, est_seccion) VALUES ('MOLINA FLORES','Yaziel Lizet',60,'SEXTO','ÚNICA');</v>
      </c>
    </row>
    <row r="831" spans="1:6">
      <c r="A831" t="s">
        <v>2920</v>
      </c>
      <c r="B831" t="s">
        <v>2921</v>
      </c>
      <c r="C831">
        <v>60</v>
      </c>
      <c r="D831" s="98" t="s">
        <v>20</v>
      </c>
      <c r="E831" t="s">
        <v>30</v>
      </c>
      <c r="F831" t="str">
        <f t="shared" si="12"/>
        <v>INSERT INTO estudiante (est_apell, est_name, id_inst, est_grado, est_seccion) VALUES ('USCAMAYTA GAYOSO','Ederson Edelfonso',60,'SEXTO','ÚNICA');</v>
      </c>
    </row>
    <row r="832" spans="1:6">
      <c r="A832" t="s">
        <v>1391</v>
      </c>
      <c r="B832" t="s">
        <v>2922</v>
      </c>
      <c r="C832">
        <v>60</v>
      </c>
      <c r="D832" s="98" t="s">
        <v>20</v>
      </c>
      <c r="E832" t="s">
        <v>30</v>
      </c>
      <c r="F832" t="str">
        <f t="shared" si="12"/>
        <v>INSERT INTO estudiante (est_apell, est_name, id_inst, est_grado, est_seccion) VALUES ('VILCA MAMANI','Vanesa',60,'SEXTO','ÚNICA');</v>
      </c>
    </row>
    <row r="833" spans="1:6">
      <c r="A833" t="s">
        <v>2923</v>
      </c>
      <c r="B833" t="s">
        <v>2924</v>
      </c>
      <c r="C833">
        <v>61</v>
      </c>
      <c r="D833" s="98" t="s">
        <v>20</v>
      </c>
      <c r="E833" t="s">
        <v>30</v>
      </c>
      <c r="F833" t="str">
        <f t="shared" si="12"/>
        <v>INSERT INTO estudiante (est_apell, est_name, id_inst, est_grado, est_seccion) VALUES ('YANA APANA','Yossuhe Rodrigo',61,'SEXTO','ÚNICA');</v>
      </c>
    </row>
    <row r="834" spans="1:6">
      <c r="A834" t="s">
        <v>2315</v>
      </c>
      <c r="B834" t="s">
        <v>2925</v>
      </c>
      <c r="C834">
        <v>61</v>
      </c>
      <c r="D834" s="98" t="s">
        <v>20</v>
      </c>
      <c r="E834" t="s">
        <v>30</v>
      </c>
      <c r="F834" t="str">
        <f t="shared" si="12"/>
        <v>INSERT INTO estudiante (est_apell, est_name, id_inst, est_grado, est_seccion) VALUES ('QUISPE TURPO','Reyna Rocio',61,'SEXTO','ÚNICA');</v>
      </c>
    </row>
    <row r="835" spans="1:6">
      <c r="A835" t="s">
        <v>2926</v>
      </c>
      <c r="B835" t="s">
        <v>2927</v>
      </c>
      <c r="C835">
        <v>61</v>
      </c>
      <c r="D835" s="98" t="s">
        <v>20</v>
      </c>
      <c r="E835" t="s">
        <v>30</v>
      </c>
      <c r="F835" t="str">
        <f t="shared" ref="F835:F898" si="13">CONCATENATE("INSERT INTO estudiante (est_apell, est_name, id_inst, est_grado, est_seccion) VALUES (","'",A835,"'",",","'",B835,"'",",",C835,",","'",D835,"'",",","'",E835,"'",");")</f>
        <v>INSERT INTO estudiante (est_apell, est_name, id_inst, est_grado, est_seccion) VALUES ('LUQUE TURPO',' Ruth Karen',61,'SEXTO','ÚNICA');</v>
      </c>
    </row>
    <row r="836" spans="1:6">
      <c r="A836" t="s">
        <v>2928</v>
      </c>
      <c r="B836" t="s">
        <v>2929</v>
      </c>
      <c r="C836">
        <v>61</v>
      </c>
      <c r="D836" s="98" t="s">
        <v>20</v>
      </c>
      <c r="E836" t="s">
        <v>30</v>
      </c>
      <c r="F836" t="str">
        <f t="shared" si="13"/>
        <v>INSERT INTO estudiante (est_apell, est_name, id_inst, est_grado, est_seccion) VALUES ('CUTIZACA MAMANI','David Raul',61,'SEXTO','ÚNICA');</v>
      </c>
    </row>
    <row r="837" spans="1:6">
      <c r="A837" t="s">
        <v>2930</v>
      </c>
      <c r="B837" t="s">
        <v>2931</v>
      </c>
      <c r="C837">
        <v>61</v>
      </c>
      <c r="D837" s="98" t="s">
        <v>20</v>
      </c>
      <c r="E837" t="s">
        <v>30</v>
      </c>
      <c r="F837" t="str">
        <f t="shared" si="13"/>
        <v>INSERT INTO estudiante (est_apell, est_name, id_inst, est_grado, est_seccion) VALUES ('CONDORI QUISPE','Wiliam',61,'SEXTO','ÚNICA');</v>
      </c>
    </row>
    <row r="838" spans="1:6">
      <c r="A838" t="s">
        <v>2932</v>
      </c>
      <c r="B838" t="s">
        <v>2933</v>
      </c>
      <c r="C838">
        <v>61</v>
      </c>
      <c r="D838" s="98" t="s">
        <v>20</v>
      </c>
      <c r="E838" t="s">
        <v>30</v>
      </c>
      <c r="F838" t="str">
        <f t="shared" si="13"/>
        <v>INSERT INTO estudiante (est_apell, est_name, id_inst, est_grado, est_seccion) VALUES ('CACERES MURGA','Nestor Gabriel',61,'SEXTO','ÚNICA');</v>
      </c>
    </row>
    <row r="839" spans="1:6">
      <c r="A839" t="s">
        <v>2934</v>
      </c>
      <c r="B839" t="s">
        <v>2935</v>
      </c>
      <c r="C839">
        <v>62</v>
      </c>
      <c r="D839" s="98" t="s">
        <v>20</v>
      </c>
      <c r="E839" t="s">
        <v>30</v>
      </c>
      <c r="F839" t="str">
        <f t="shared" si="13"/>
        <v>INSERT INTO estudiante (est_apell, est_name, id_inst, est_grado, est_seccion) VALUES ('CACERES ALEJO','Leyla Shyori',62,'SEXTO','ÚNICA');</v>
      </c>
    </row>
    <row r="840" spans="1:6">
      <c r="A840" t="s">
        <v>2936</v>
      </c>
      <c r="B840" t="s">
        <v>2937</v>
      </c>
      <c r="C840">
        <v>62</v>
      </c>
      <c r="D840" s="98" t="s">
        <v>20</v>
      </c>
      <c r="E840" t="s">
        <v>30</v>
      </c>
      <c r="F840" t="str">
        <f t="shared" si="13"/>
        <v>INSERT INTO estudiante (est_apell, est_name, id_inst, est_grado, est_seccion) VALUES ('CANCAPA CCALA','Neymar Dayiro',62,'SEXTO','ÚNICA');</v>
      </c>
    </row>
    <row r="841" spans="1:6">
      <c r="A841" t="s">
        <v>2938</v>
      </c>
      <c r="B841" t="s">
        <v>2939</v>
      </c>
      <c r="C841">
        <v>62</v>
      </c>
      <c r="D841" s="98" t="s">
        <v>20</v>
      </c>
      <c r="E841" t="s">
        <v>30</v>
      </c>
      <c r="F841" t="str">
        <f t="shared" si="13"/>
        <v>INSERT INTO estudiante (est_apell, est_name, id_inst, est_grado, est_seccion) VALUES ('FLORES RIQELME','Zenayda Nohemi',62,'SEXTO','ÚNICA');</v>
      </c>
    </row>
    <row r="842" spans="1:6">
      <c r="A842" t="s">
        <v>2940</v>
      </c>
      <c r="B842" t="s">
        <v>2941</v>
      </c>
      <c r="C842">
        <v>62</v>
      </c>
      <c r="D842" s="98" t="s">
        <v>20</v>
      </c>
      <c r="E842" t="s">
        <v>30</v>
      </c>
      <c r="F842" t="str">
        <f t="shared" si="13"/>
        <v>INSERT INTO estudiante (est_apell, est_name, id_inst, est_grado, est_seccion) VALUES ('KANA QUISPE','Sulma Edith',62,'SEXTO','ÚNICA');</v>
      </c>
    </row>
    <row r="843" spans="1:6">
      <c r="A843" t="s">
        <v>2942</v>
      </c>
      <c r="B843" t="s">
        <v>2943</v>
      </c>
      <c r="C843">
        <v>62</v>
      </c>
      <c r="D843" s="98" t="s">
        <v>20</v>
      </c>
      <c r="E843" t="s">
        <v>30</v>
      </c>
      <c r="F843" t="str">
        <f t="shared" si="13"/>
        <v>INSERT INTO estudiante (est_apell, est_name, id_inst, est_grado, est_seccion) VALUES ('MAMANI KANA','Crober Edilson',62,'SEXTO','ÚNICA');</v>
      </c>
    </row>
    <row r="844" spans="1:6">
      <c r="A844" t="s">
        <v>2944</v>
      </c>
      <c r="B844" t="s">
        <v>2945</v>
      </c>
      <c r="C844">
        <v>62</v>
      </c>
      <c r="D844" s="98" t="s">
        <v>20</v>
      </c>
      <c r="E844" t="s">
        <v>30</v>
      </c>
      <c r="F844" t="str">
        <f t="shared" si="13"/>
        <v>INSERT INTO estudiante (est_apell, est_name, id_inst, est_grado, est_seccion) VALUES ('MORMONTOY MARAS','Saul Maycol',62,'SEXTO','ÚNICA');</v>
      </c>
    </row>
    <row r="845" spans="1:6">
      <c r="A845" t="s">
        <v>2213</v>
      </c>
      <c r="B845" t="s">
        <v>2946</v>
      </c>
      <c r="C845">
        <v>62</v>
      </c>
      <c r="D845" s="98" t="s">
        <v>20</v>
      </c>
      <c r="E845" t="s">
        <v>30</v>
      </c>
      <c r="F845" t="str">
        <f t="shared" si="13"/>
        <v>INSERT INTO estudiante (est_apell, est_name, id_inst, est_grado, est_seccion) VALUES ('NINA MITA','Alex Rene',62,'SEXTO','ÚNICA');</v>
      </c>
    </row>
    <row r="846" spans="1:6">
      <c r="A846" t="s">
        <v>2947</v>
      </c>
      <c r="B846" t="s">
        <v>2948</v>
      </c>
      <c r="C846">
        <v>62</v>
      </c>
      <c r="D846" s="98" t="s">
        <v>20</v>
      </c>
      <c r="E846" t="s">
        <v>30</v>
      </c>
      <c r="F846" t="str">
        <f t="shared" si="13"/>
        <v>INSERT INTO estudiante (est_apell, est_name, id_inst, est_grado, est_seccion) VALUES ('QUISPE LEVITA','Alexander ',62,'SEXTO','ÚNICA');</v>
      </c>
    </row>
    <row r="847" spans="1:6">
      <c r="A847" t="s">
        <v>2949</v>
      </c>
      <c r="B847" t="s">
        <v>2950</v>
      </c>
      <c r="C847">
        <v>62</v>
      </c>
      <c r="D847" s="98" t="s">
        <v>20</v>
      </c>
      <c r="E847" t="s">
        <v>30</v>
      </c>
      <c r="F847" t="str">
        <f t="shared" si="13"/>
        <v>INSERT INTO estudiante (est_apell, est_name, id_inst, est_grado, est_seccion) VALUES ('QUISPE VILCA','Giovanni',62,'SEXTO','ÚNICA');</v>
      </c>
    </row>
    <row r="848" spans="1:6">
      <c r="A848" t="s">
        <v>2951</v>
      </c>
      <c r="B848" t="s">
        <v>2952</v>
      </c>
      <c r="C848">
        <v>63</v>
      </c>
      <c r="D848" s="98" t="s">
        <v>20</v>
      </c>
      <c r="E848" t="s">
        <v>30</v>
      </c>
      <c r="F848" t="str">
        <f t="shared" si="13"/>
        <v>INSERT INTO estudiante (est_apell, est_name, id_inst, est_grado, est_seccion) VALUES ('CARRASCO MARTINEZ','FRANZ JOSEPH',63,'SEXTO','ÚNICA');</v>
      </c>
    </row>
    <row r="849" spans="1:6">
      <c r="A849" t="s">
        <v>2953</v>
      </c>
      <c r="B849" t="s">
        <v>2954</v>
      </c>
      <c r="C849">
        <v>64</v>
      </c>
      <c r="D849" s="98" t="s">
        <v>20</v>
      </c>
      <c r="E849" t="s">
        <v>30</v>
      </c>
      <c r="F849" t="str">
        <f t="shared" si="13"/>
        <v>INSERT INTO estudiante (est_apell, est_name, id_inst, est_grado, est_seccion) VALUES ('PACCO MAMANI','Nidia',64,'SEXTO','ÚNICA');</v>
      </c>
    </row>
    <row r="850" spans="1:6">
      <c r="A850" t="s">
        <v>2955</v>
      </c>
      <c r="B850" t="s">
        <v>2956</v>
      </c>
      <c r="C850">
        <v>64</v>
      </c>
      <c r="D850" s="98" t="s">
        <v>20</v>
      </c>
      <c r="E850" t="s">
        <v>30</v>
      </c>
      <c r="F850" t="str">
        <f t="shared" si="13"/>
        <v>INSERT INTO estudiante (est_apell, est_name, id_inst, est_grado, est_seccion) VALUES ('PIZARRO MAMANI','Sheyla Margot',64,'SEXTO','ÚNICA');</v>
      </c>
    </row>
    <row r="851" spans="1:6">
      <c r="A851" t="s">
        <v>2957</v>
      </c>
      <c r="B851" t="s">
        <v>2958</v>
      </c>
      <c r="C851">
        <v>65</v>
      </c>
      <c r="D851" s="98" t="s">
        <v>20</v>
      </c>
      <c r="E851" t="s">
        <v>30</v>
      </c>
      <c r="F851" t="str">
        <f t="shared" si="13"/>
        <v>INSERT INTO estudiante (est_apell, est_name, id_inst, est_grado, est_seccion) VALUES ('CHOQUE PINEDA','MAX FRANCO',65,'SEXTO','ÚNICA');</v>
      </c>
    </row>
    <row r="852" spans="1:6">
      <c r="A852" t="s">
        <v>2959</v>
      </c>
      <c r="B852" t="s">
        <v>2960</v>
      </c>
      <c r="C852">
        <v>65</v>
      </c>
      <c r="D852" s="98" t="s">
        <v>20</v>
      </c>
      <c r="E852" t="s">
        <v>30</v>
      </c>
      <c r="F852" t="str">
        <f t="shared" si="13"/>
        <v>INSERT INTO estudiante (est_apell, est_name, id_inst, est_grado, est_seccion) VALUES ('CORIMAYA QUISPE','JHANDY NITZY',65,'SEXTO','ÚNICA');</v>
      </c>
    </row>
    <row r="853" spans="1:6">
      <c r="A853" t="s">
        <v>2961</v>
      </c>
      <c r="B853" t="s">
        <v>2962</v>
      </c>
      <c r="C853">
        <v>65</v>
      </c>
      <c r="D853" s="98" t="s">
        <v>20</v>
      </c>
      <c r="E853" t="s">
        <v>30</v>
      </c>
      <c r="F853" t="str">
        <f t="shared" si="13"/>
        <v>INSERT INTO estudiante (est_apell, est_name, id_inst, est_grado, est_seccion) VALUES ('QUISPE VARGAS','CAYOLIZ LUCIANA',65,'SEXTO','ÚNICA');</v>
      </c>
    </row>
    <row r="854" spans="1:6">
      <c r="A854" t="s">
        <v>2963</v>
      </c>
      <c r="B854" t="s">
        <v>2964</v>
      </c>
      <c r="C854">
        <v>65</v>
      </c>
      <c r="D854" s="98" t="s">
        <v>20</v>
      </c>
      <c r="E854" t="s">
        <v>30</v>
      </c>
      <c r="F854" t="str">
        <f t="shared" si="13"/>
        <v>INSERT INTO estudiante (est_apell, est_name, id_inst, est_grado, est_seccion) VALUES ('SOTO MAYHUA','YOSEPMIR ROMARIO',65,'SEXTO','ÚNICA');</v>
      </c>
    </row>
    <row r="855" spans="1:6">
      <c r="A855" s="98" t="s">
        <v>3356</v>
      </c>
      <c r="B855" s="98" t="s">
        <v>3356</v>
      </c>
      <c r="C855">
        <v>66</v>
      </c>
      <c r="D855" s="98" t="s">
        <v>20</v>
      </c>
      <c r="E855" t="s">
        <v>30</v>
      </c>
      <c r="F855" t="str">
        <f t="shared" si="13"/>
        <v>INSERT INTO estudiante (est_apell, est_name, id_inst, est_grado, est_seccion) VALUES ('MAMANI','MAMANI',66,'SEXTO','ÚNICA');</v>
      </c>
    </row>
    <row r="856" spans="1:6">
      <c r="A856" s="98" t="s">
        <v>3356</v>
      </c>
      <c r="B856" s="98" t="s">
        <v>3356</v>
      </c>
      <c r="C856">
        <v>66</v>
      </c>
      <c r="D856" s="98" t="s">
        <v>20</v>
      </c>
      <c r="E856" t="s">
        <v>30</v>
      </c>
      <c r="F856" t="str">
        <f t="shared" si="13"/>
        <v>INSERT INTO estudiante (est_apell, est_name, id_inst, est_grado, est_seccion) VALUES ('MAMANI','MAMANI',66,'SEXTO','ÚNICA');</v>
      </c>
    </row>
    <row r="857" spans="1:6">
      <c r="A857" t="s">
        <v>2369</v>
      </c>
      <c r="B857" t="s">
        <v>2965</v>
      </c>
      <c r="C857">
        <v>67</v>
      </c>
      <c r="D857" s="98" t="s">
        <v>20</v>
      </c>
      <c r="E857" t="s">
        <v>30</v>
      </c>
      <c r="F857" t="str">
        <f t="shared" si="13"/>
        <v>INSERT INTO estudiante (est_apell, est_name, id_inst, est_grado, est_seccion) VALUES ('MOLINA MAMANI','Rosy Maribel',67,'SEXTO','ÚNICA');</v>
      </c>
    </row>
    <row r="858" spans="1:6">
      <c r="A858" t="s">
        <v>2966</v>
      </c>
      <c r="B858" t="s">
        <v>2967</v>
      </c>
      <c r="C858">
        <v>67</v>
      </c>
      <c r="D858" s="98" t="s">
        <v>20</v>
      </c>
      <c r="E858" t="s">
        <v>30</v>
      </c>
      <c r="F858" t="str">
        <f t="shared" si="13"/>
        <v>INSERT INTO estudiante (est_apell, est_name, id_inst, est_grado, est_seccion) VALUES ('PILCO MAMANI','Luis Billalba',67,'SEXTO','ÚNICA');</v>
      </c>
    </row>
    <row r="859" spans="1:6">
      <c r="A859" t="s">
        <v>2968</v>
      </c>
      <c r="B859" t="s">
        <v>2969</v>
      </c>
      <c r="C859">
        <v>67</v>
      </c>
      <c r="D859" s="98" t="s">
        <v>20</v>
      </c>
      <c r="E859" t="s">
        <v>30</v>
      </c>
      <c r="F859" t="str">
        <f t="shared" si="13"/>
        <v>INSERT INTO estudiante (est_apell, est_name, id_inst, est_grado, est_seccion) VALUES ('QUISPE CCASA','Ninfa',67,'SEXTO','ÚNICA');</v>
      </c>
    </row>
    <row r="860" spans="1:6">
      <c r="A860" t="s">
        <v>2614</v>
      </c>
      <c r="B860" t="s">
        <v>2970</v>
      </c>
      <c r="C860">
        <v>67</v>
      </c>
      <c r="D860" s="98" t="s">
        <v>20</v>
      </c>
      <c r="E860" t="s">
        <v>30</v>
      </c>
      <c r="F860" t="str">
        <f t="shared" si="13"/>
        <v>INSERT INTO estudiante (est_apell, est_name, id_inst, est_grado, est_seccion) VALUES ('QUISPE GAYOSO','Luz Clara',67,'SEXTO','ÚNICA');</v>
      </c>
    </row>
    <row r="861" spans="1:6">
      <c r="A861" t="s">
        <v>2971</v>
      </c>
      <c r="B861" t="s">
        <v>2972</v>
      </c>
      <c r="C861">
        <v>67</v>
      </c>
      <c r="D861" s="98" t="s">
        <v>20</v>
      </c>
      <c r="E861" t="s">
        <v>30</v>
      </c>
      <c r="F861" t="str">
        <f t="shared" si="13"/>
        <v>INSERT INTO estudiante (est_apell, est_name, id_inst, est_grado, est_seccion) VALUES ('QUISPE PILCO','Oswaldo',67,'SEXTO','ÚNICA');</v>
      </c>
    </row>
    <row r="862" spans="1:6">
      <c r="A862" t="s">
        <v>2973</v>
      </c>
      <c r="B862" t="s">
        <v>2170</v>
      </c>
      <c r="C862">
        <v>67</v>
      </c>
      <c r="D862" s="98" t="s">
        <v>20</v>
      </c>
      <c r="E862" t="s">
        <v>30</v>
      </c>
      <c r="F862" t="str">
        <f t="shared" si="13"/>
        <v>INSERT INTO estudiante (est_apell, est_name, id_inst, est_grado, est_seccion) VALUES ('SOLORZANO MAMANI','Noe',67,'SEXTO','ÚNICA');</v>
      </c>
    </row>
    <row r="863" spans="1:6">
      <c r="A863" t="s">
        <v>2974</v>
      </c>
      <c r="B863" t="s">
        <v>2975</v>
      </c>
      <c r="C863">
        <v>68</v>
      </c>
      <c r="D863" s="98" t="s">
        <v>20</v>
      </c>
      <c r="E863" t="s">
        <v>30</v>
      </c>
      <c r="F863" t="str">
        <f t="shared" si="13"/>
        <v>INSERT INTO estudiante (est_apell, est_name, id_inst, est_grado, est_seccion) VALUES ('MAMANI CUBA','Rossy',68,'SEXTO','ÚNICA');</v>
      </c>
    </row>
    <row r="864" spans="1:6">
      <c r="A864" t="s">
        <v>2916</v>
      </c>
      <c r="B864" t="s">
        <v>2976</v>
      </c>
      <c r="C864">
        <v>68</v>
      </c>
      <c r="D864" s="98" t="s">
        <v>20</v>
      </c>
      <c r="E864" t="s">
        <v>30</v>
      </c>
      <c r="F864" t="str">
        <f t="shared" si="13"/>
        <v>INSERT INTO estudiante (est_apell, est_name, id_inst, est_grado, est_seccion) VALUES ('MAMANI MOLINA','Sebastian',68,'SEXTO','ÚNICA');</v>
      </c>
    </row>
    <row r="865" spans="1:6">
      <c r="A865" t="s">
        <v>2977</v>
      </c>
      <c r="B865" t="s">
        <v>2978</v>
      </c>
      <c r="C865">
        <v>68</v>
      </c>
      <c r="D865" s="98" t="s">
        <v>20</v>
      </c>
      <c r="E865" t="s">
        <v>30</v>
      </c>
      <c r="F865" t="str">
        <f t="shared" si="13"/>
        <v>INSERT INTO estudiante (est_apell, est_name, id_inst, est_grado, est_seccion) VALUES ('MOLINA GAYOSO','Americo',68,'SEXTO','ÚNICA');</v>
      </c>
    </row>
    <row r="866" spans="1:6">
      <c r="A866" t="s">
        <v>2369</v>
      </c>
      <c r="B866" t="s">
        <v>2979</v>
      </c>
      <c r="C866">
        <v>68</v>
      </c>
      <c r="D866" s="98" t="s">
        <v>20</v>
      </c>
      <c r="E866" t="s">
        <v>30</v>
      </c>
      <c r="F866" t="str">
        <f t="shared" si="13"/>
        <v>INSERT INTO estudiante (est_apell, est_name, id_inst, est_grado, est_seccion) VALUES ('MOLINA MAMANI','Roy Jeferson',68,'SEXTO','ÚNICA');</v>
      </c>
    </row>
    <row r="867" spans="1:6">
      <c r="A867" t="s">
        <v>2502</v>
      </c>
      <c r="B867" t="s">
        <v>2980</v>
      </c>
      <c r="C867">
        <v>68</v>
      </c>
      <c r="D867" s="98" t="s">
        <v>20</v>
      </c>
      <c r="E867" t="s">
        <v>30</v>
      </c>
      <c r="F867" t="str">
        <f t="shared" si="13"/>
        <v>INSERT INTO estudiante (est_apell, est_name, id_inst, est_grado, est_seccion) VALUES ('MOLINA SUICHIRI','Blanca Nieves',68,'SEXTO','ÚNICA');</v>
      </c>
    </row>
    <row r="868" spans="1:6">
      <c r="A868" t="s">
        <v>2981</v>
      </c>
      <c r="B868" t="s">
        <v>2982</v>
      </c>
      <c r="C868">
        <v>69</v>
      </c>
      <c r="D868" s="98" t="s">
        <v>20</v>
      </c>
      <c r="E868" t="s">
        <v>30</v>
      </c>
      <c r="F868" t="str">
        <f t="shared" si="13"/>
        <v>INSERT INTO estudiante (est_apell, est_name, id_inst, est_grado, est_seccion) VALUES ('AQUINO CORDOVA','Mary Estefani',69,'SEXTO','ÚNICA');</v>
      </c>
    </row>
    <row r="869" spans="1:6">
      <c r="A869" t="s">
        <v>2983</v>
      </c>
      <c r="B869" t="s">
        <v>2984</v>
      </c>
      <c r="C869">
        <v>69</v>
      </c>
      <c r="D869" s="98" t="s">
        <v>20</v>
      </c>
      <c r="E869" t="s">
        <v>30</v>
      </c>
      <c r="F869" t="str">
        <f t="shared" si="13"/>
        <v>INSERT INTO estudiante (est_apell, est_name, id_inst, est_grado, est_seccion) VALUES ('BARRIENTOS TORRES','Ana Critina',69,'SEXTO','ÚNICA');</v>
      </c>
    </row>
    <row r="870" spans="1:6">
      <c r="A870" t="s">
        <v>2985</v>
      </c>
      <c r="B870" t="s">
        <v>2986</v>
      </c>
      <c r="C870">
        <v>69</v>
      </c>
      <c r="D870" s="98" t="s">
        <v>20</v>
      </c>
      <c r="E870" t="s">
        <v>30</v>
      </c>
      <c r="F870" t="str">
        <f t="shared" si="13"/>
        <v>INSERT INTO estudiante (est_apell, est_name, id_inst, est_grado, est_seccion) VALUES ('CABEZAS LUYA','Yusbel Juakin',69,'SEXTO','ÚNICA');</v>
      </c>
    </row>
    <row r="871" spans="1:6">
      <c r="A871" t="s">
        <v>2987</v>
      </c>
      <c r="B871" t="s">
        <v>2988</v>
      </c>
      <c r="C871">
        <v>69</v>
      </c>
      <c r="D871" s="98" t="s">
        <v>20</v>
      </c>
      <c r="E871" t="s">
        <v>30</v>
      </c>
      <c r="F871" t="str">
        <f t="shared" si="13"/>
        <v>INSERT INTO estudiante (est_apell, est_name, id_inst, est_grado, est_seccion) VALUES ('CASTRO TORRES','Mark Reilly',69,'SEXTO','ÚNICA');</v>
      </c>
    </row>
    <row r="872" spans="1:6">
      <c r="A872" t="s">
        <v>2989</v>
      </c>
      <c r="B872" t="s">
        <v>2990</v>
      </c>
      <c r="C872">
        <v>69</v>
      </c>
      <c r="D872" s="98" t="s">
        <v>20</v>
      </c>
      <c r="E872" t="s">
        <v>30</v>
      </c>
      <c r="F872" t="str">
        <f t="shared" si="13"/>
        <v>INSERT INTO estudiante (est_apell, est_name, id_inst, est_grado, est_seccion) VALUES ('CONDOLI HUAMAN','Aleida Nadine',69,'SEXTO','ÚNICA');</v>
      </c>
    </row>
    <row r="873" spans="1:6">
      <c r="A873" t="s">
        <v>2991</v>
      </c>
      <c r="B873" t="s">
        <v>2992</v>
      </c>
      <c r="C873">
        <v>69</v>
      </c>
      <c r="D873" s="98" t="s">
        <v>20</v>
      </c>
      <c r="E873" t="s">
        <v>30</v>
      </c>
      <c r="F873" t="str">
        <f t="shared" si="13"/>
        <v>INSERT INTO estudiante (est_apell, est_name, id_inst, est_grado, est_seccion) VALUES ('FLORES ESPINO','Jenny Mael',69,'SEXTO','ÚNICA');</v>
      </c>
    </row>
    <row r="874" spans="1:6">
      <c r="A874" t="s">
        <v>2993</v>
      </c>
      <c r="B874" t="s">
        <v>2994</v>
      </c>
      <c r="C874">
        <v>69</v>
      </c>
      <c r="D874" s="98" t="s">
        <v>20</v>
      </c>
      <c r="E874" t="s">
        <v>30</v>
      </c>
      <c r="F874" t="str">
        <f t="shared" si="13"/>
        <v>INSERT INTO estudiante (est_apell, est_name, id_inst, est_grado, est_seccion) VALUES ('HUILLCA CHUNGA','Kelvin Mijael',69,'SEXTO','ÚNICA');</v>
      </c>
    </row>
    <row r="875" spans="1:6">
      <c r="A875" t="s">
        <v>2995</v>
      </c>
      <c r="B875" t="s">
        <v>2996</v>
      </c>
      <c r="C875">
        <v>69</v>
      </c>
      <c r="D875" s="98" t="s">
        <v>20</v>
      </c>
      <c r="E875" t="s">
        <v>30</v>
      </c>
      <c r="F875" t="str">
        <f t="shared" si="13"/>
        <v>INSERT INTO estudiante (est_apell, est_name, id_inst, est_grado, est_seccion) VALUES ('HUMPIRI MEDINA','Anabel Nadynne',69,'SEXTO','ÚNICA');</v>
      </c>
    </row>
    <row r="876" spans="1:6">
      <c r="A876" t="s">
        <v>2997</v>
      </c>
      <c r="B876" t="s">
        <v>2998</v>
      </c>
      <c r="C876">
        <v>69</v>
      </c>
      <c r="D876" s="98" t="s">
        <v>20</v>
      </c>
      <c r="E876" t="s">
        <v>30</v>
      </c>
      <c r="F876" t="str">
        <f t="shared" si="13"/>
        <v>INSERT INTO estudiante (est_apell, est_name, id_inst, est_grado, est_seccion) VALUES ('LLANCCE MIGUEL','Jhan Marco',69,'SEXTO','ÚNICA');</v>
      </c>
    </row>
    <row r="877" spans="1:6">
      <c r="A877" t="s">
        <v>2999</v>
      </c>
      <c r="B877" t="s">
        <v>3000</v>
      </c>
      <c r="C877">
        <v>69</v>
      </c>
      <c r="D877" s="98" t="s">
        <v>20</v>
      </c>
      <c r="E877" t="s">
        <v>30</v>
      </c>
      <c r="F877" t="str">
        <f t="shared" si="13"/>
        <v>INSERT INTO estudiante (est_apell, est_name, id_inst, est_grado, est_seccion) VALUES ('MAMANI PUMA','Frank Jason',69,'SEXTO','ÚNICA');</v>
      </c>
    </row>
    <row r="878" spans="1:6">
      <c r="A878" t="s">
        <v>3001</v>
      </c>
      <c r="B878" t="s">
        <v>3002</v>
      </c>
      <c r="C878">
        <v>69</v>
      </c>
      <c r="D878" s="98" t="s">
        <v>20</v>
      </c>
      <c r="E878" t="s">
        <v>30</v>
      </c>
      <c r="F878" t="str">
        <f t="shared" si="13"/>
        <v>INSERT INTO estudiante (est_apell, est_name, id_inst, est_grado, est_seccion) VALUES ('MAYTAN PACHECO','Jamil',69,'SEXTO','ÚNICA');</v>
      </c>
    </row>
    <row r="879" spans="1:6">
      <c r="A879" t="s">
        <v>3003</v>
      </c>
      <c r="B879" t="s">
        <v>3004</v>
      </c>
      <c r="C879">
        <v>69</v>
      </c>
      <c r="D879" s="98" t="s">
        <v>20</v>
      </c>
      <c r="E879" t="s">
        <v>30</v>
      </c>
      <c r="F879" t="str">
        <f t="shared" si="13"/>
        <v>INSERT INTO estudiante (est_apell, est_name, id_inst, est_grado, est_seccion) VALUES ('MEDINA LIMA','Julber Joel',69,'SEXTO','ÚNICA');</v>
      </c>
    </row>
    <row r="880" spans="1:6">
      <c r="A880" t="s">
        <v>3005</v>
      </c>
      <c r="B880" t="s">
        <v>3006</v>
      </c>
      <c r="C880">
        <v>69</v>
      </c>
      <c r="D880" s="98" t="s">
        <v>20</v>
      </c>
      <c r="E880" t="s">
        <v>30</v>
      </c>
      <c r="F880" t="str">
        <f t="shared" si="13"/>
        <v>INSERT INTO estudiante (est_apell, est_name, id_inst, est_grado, est_seccion) VALUES ('MEJIA QUISPE','Jhosep',69,'SEXTO','ÚNICA');</v>
      </c>
    </row>
    <row r="881" spans="1:6">
      <c r="A881" t="s">
        <v>3007</v>
      </c>
      <c r="B881" t="s">
        <v>3008</v>
      </c>
      <c r="C881">
        <v>69</v>
      </c>
      <c r="D881" s="98" t="s">
        <v>20</v>
      </c>
      <c r="E881" t="s">
        <v>30</v>
      </c>
      <c r="F881" t="str">
        <f t="shared" si="13"/>
        <v>INSERT INTO estudiante (est_apell, est_name, id_inst, est_grado, est_seccion) VALUES ('MIGUEL QUISPE','Grace Angie',69,'SEXTO','ÚNICA');</v>
      </c>
    </row>
    <row r="882" spans="1:6">
      <c r="A882" t="s">
        <v>3009</v>
      </c>
      <c r="B882" t="s">
        <v>3010</v>
      </c>
      <c r="C882">
        <v>69</v>
      </c>
      <c r="D882" s="98" t="s">
        <v>20</v>
      </c>
      <c r="E882" t="s">
        <v>30</v>
      </c>
      <c r="F882" t="str">
        <f t="shared" si="13"/>
        <v>INSERT INTO estudiante (est_apell, est_name, id_inst, est_grado, est_seccion) VALUES ('MUCHA CONDOLI','Carmen Rosa',69,'SEXTO','ÚNICA');</v>
      </c>
    </row>
    <row r="883" spans="1:6">
      <c r="A883" t="s">
        <v>3011</v>
      </c>
      <c r="B883" t="s">
        <v>3012</v>
      </c>
      <c r="C883">
        <v>69</v>
      </c>
      <c r="D883" s="98" t="s">
        <v>20</v>
      </c>
      <c r="E883" t="s">
        <v>30</v>
      </c>
      <c r="F883" t="str">
        <f t="shared" si="13"/>
        <v>INSERT INTO estudiante (est_apell, est_name, id_inst, est_grado, est_seccion) VALUES ('OCHOA AGAMA','Yelttsin Gerbert',69,'SEXTO','ÚNICA');</v>
      </c>
    </row>
    <row r="884" spans="1:6">
      <c r="A884" t="s">
        <v>3013</v>
      </c>
      <c r="B884" t="s">
        <v>3014</v>
      </c>
      <c r="C884">
        <v>69</v>
      </c>
      <c r="D884" s="98" t="s">
        <v>20</v>
      </c>
      <c r="E884" t="s">
        <v>30</v>
      </c>
      <c r="F884" t="str">
        <f t="shared" si="13"/>
        <v>INSERT INTO estudiante (est_apell, est_name, id_inst, est_grado, est_seccion) VALUES ('SILVA ATACHAHUA','Elias',69,'SEXTO','ÚNICA');</v>
      </c>
    </row>
    <row r="885" spans="1:6">
      <c r="A885" t="s">
        <v>3015</v>
      </c>
      <c r="B885" t="s">
        <v>3016</v>
      </c>
      <c r="C885">
        <v>69</v>
      </c>
      <c r="D885" s="98" t="s">
        <v>20</v>
      </c>
      <c r="E885" t="s">
        <v>30</v>
      </c>
      <c r="F885" t="str">
        <f t="shared" si="13"/>
        <v>INSERT INTO estudiante (est_apell, est_name, id_inst, est_grado, est_seccion) VALUES ('SUCAPUCA CASA','Juan Eduardo',69,'SEXTO','ÚNICA');</v>
      </c>
    </row>
    <row r="886" spans="1:6">
      <c r="A886" t="s">
        <v>3017</v>
      </c>
      <c r="B886" t="s">
        <v>3018</v>
      </c>
      <c r="C886">
        <v>70</v>
      </c>
      <c r="D886" s="98" t="s">
        <v>20</v>
      </c>
      <c r="E886" t="s">
        <v>30</v>
      </c>
      <c r="F886" t="str">
        <f t="shared" si="13"/>
        <v>INSERT INTO estudiante (est_apell, est_name, id_inst, est_grado, est_seccion) VALUES ('Acosta Velasco','Yandy Pamela',70,'SEXTO','ÚNICA');</v>
      </c>
    </row>
    <row r="887" spans="1:6">
      <c r="A887" t="s">
        <v>3019</v>
      </c>
      <c r="B887" t="s">
        <v>3020</v>
      </c>
      <c r="C887">
        <v>70</v>
      </c>
      <c r="D887" s="98" t="s">
        <v>20</v>
      </c>
      <c r="E887" t="s">
        <v>30</v>
      </c>
      <c r="F887" t="str">
        <f t="shared" si="13"/>
        <v>INSERT INTO estudiante (est_apell, est_name, id_inst, est_grado, est_seccion) VALUES ('Aguilar Gil','Kenji Frank',70,'SEXTO','ÚNICA');</v>
      </c>
    </row>
    <row r="888" spans="1:6">
      <c r="A888" t="s">
        <v>3021</v>
      </c>
      <c r="B888" t="s">
        <v>3022</v>
      </c>
      <c r="C888">
        <v>70</v>
      </c>
      <c r="D888" s="98" t="s">
        <v>20</v>
      </c>
      <c r="E888" t="s">
        <v>30</v>
      </c>
      <c r="F888" t="str">
        <f t="shared" si="13"/>
        <v>INSERT INTO estudiante (est_apell, est_name, id_inst, est_grado, est_seccion) VALUES ('Allca Quispe','Rolando',70,'SEXTO','ÚNICA');</v>
      </c>
    </row>
    <row r="889" spans="1:6">
      <c r="A889" t="s">
        <v>3023</v>
      </c>
      <c r="B889" t="s">
        <v>3024</v>
      </c>
      <c r="C889">
        <v>70</v>
      </c>
      <c r="D889" s="98" t="s">
        <v>20</v>
      </c>
      <c r="E889" t="s">
        <v>30</v>
      </c>
      <c r="F889" t="str">
        <f t="shared" si="13"/>
        <v>INSERT INTO estudiante (est_apell, est_name, id_inst, est_grado, est_seccion) VALUES ('Calloquispe Apaza','Angel Royer',70,'SEXTO','ÚNICA');</v>
      </c>
    </row>
    <row r="890" spans="1:6">
      <c r="A890" t="s">
        <v>3025</v>
      </c>
      <c r="B890" t="s">
        <v>3026</v>
      </c>
      <c r="C890">
        <v>70</v>
      </c>
      <c r="D890" s="98" t="s">
        <v>20</v>
      </c>
      <c r="E890" t="s">
        <v>30</v>
      </c>
      <c r="F890" t="str">
        <f t="shared" si="13"/>
        <v>INSERT INTO estudiante (est_apell, est_name, id_inst, est_grado, est_seccion) VALUES ('Carbajal Medina','Mayte Maricielo',70,'SEXTO','ÚNICA');</v>
      </c>
    </row>
    <row r="891" spans="1:6">
      <c r="A891" t="s">
        <v>3027</v>
      </c>
      <c r="B891" t="s">
        <v>3028</v>
      </c>
      <c r="C891">
        <v>70</v>
      </c>
      <c r="D891" s="98" t="s">
        <v>20</v>
      </c>
      <c r="E891" t="s">
        <v>30</v>
      </c>
      <c r="F891" t="str">
        <f t="shared" si="13"/>
        <v>INSERT INTO estudiante (est_apell, est_name, id_inst, est_grado, est_seccion) VALUES ('Cardenas Parcco','Yobrihya Yaditza',70,'SEXTO','ÚNICA');</v>
      </c>
    </row>
    <row r="892" spans="1:6">
      <c r="A892" t="s">
        <v>3029</v>
      </c>
      <c r="B892" t="s">
        <v>3030</v>
      </c>
      <c r="C892">
        <v>70</v>
      </c>
      <c r="D892" s="98" t="s">
        <v>20</v>
      </c>
      <c r="E892" t="s">
        <v>30</v>
      </c>
      <c r="F892" t="str">
        <f t="shared" si="13"/>
        <v>INSERT INTO estudiante (est_apell, est_name, id_inst, est_grado, est_seccion) VALUES ('Chura Flores','Weider Mishel',70,'SEXTO','ÚNICA');</v>
      </c>
    </row>
    <row r="893" spans="1:6">
      <c r="A893" t="s">
        <v>3031</v>
      </c>
      <c r="B893" t="s">
        <v>3032</v>
      </c>
      <c r="C893">
        <v>70</v>
      </c>
      <c r="D893" s="98" t="s">
        <v>20</v>
      </c>
      <c r="E893" t="s">
        <v>30</v>
      </c>
      <c r="F893" t="str">
        <f t="shared" si="13"/>
        <v>INSERT INTO estudiante (est_apell, est_name, id_inst, est_grado, est_seccion) VALUES ('Condor Villano','Magda Sayuri',70,'SEXTO','ÚNICA');</v>
      </c>
    </row>
    <row r="894" spans="1:6">
      <c r="A894" t="s">
        <v>3033</v>
      </c>
      <c r="B894" t="s">
        <v>3034</v>
      </c>
      <c r="C894">
        <v>70</v>
      </c>
      <c r="D894" s="98" t="s">
        <v>20</v>
      </c>
      <c r="E894" t="s">
        <v>30</v>
      </c>
      <c r="F894" t="str">
        <f t="shared" si="13"/>
        <v>INSERT INTO estudiante (est_apell, est_name, id_inst, est_grado, est_seccion) VALUES ('Curo Perez','Nery',70,'SEXTO','ÚNICA');</v>
      </c>
    </row>
    <row r="895" spans="1:6">
      <c r="A895" t="s">
        <v>3033</v>
      </c>
      <c r="B895" t="s">
        <v>3035</v>
      </c>
      <c r="C895">
        <v>70</v>
      </c>
      <c r="D895" s="98" t="s">
        <v>20</v>
      </c>
      <c r="E895" t="s">
        <v>30</v>
      </c>
      <c r="F895" t="str">
        <f t="shared" si="13"/>
        <v>INSERT INTO estudiante (est_apell, est_name, id_inst, est_grado, est_seccion) VALUES ('Curo Perez','Yosely',70,'SEXTO','ÚNICA');</v>
      </c>
    </row>
    <row r="896" spans="1:6">
      <c r="A896" t="s">
        <v>3036</v>
      </c>
      <c r="B896" t="s">
        <v>3037</v>
      </c>
      <c r="C896">
        <v>70</v>
      </c>
      <c r="D896" s="98" t="s">
        <v>20</v>
      </c>
      <c r="E896" t="s">
        <v>30</v>
      </c>
      <c r="F896" t="str">
        <f t="shared" si="13"/>
        <v>INSERT INTO estudiante (est_apell, est_name, id_inst, est_grado, est_seccion) VALUES ('Flores Medina','Andy Mishel',70,'SEXTO','ÚNICA');</v>
      </c>
    </row>
    <row r="897" spans="1:6">
      <c r="A897" t="s">
        <v>3038</v>
      </c>
      <c r="B897" t="s">
        <v>3039</v>
      </c>
      <c r="C897">
        <v>70</v>
      </c>
      <c r="D897" s="98" t="s">
        <v>20</v>
      </c>
      <c r="E897" t="s">
        <v>30</v>
      </c>
      <c r="F897" t="str">
        <f t="shared" si="13"/>
        <v>INSERT INTO estudiante (est_apell, est_name, id_inst, est_grado, est_seccion) VALUES ('Gutierrez Velasco','Jhosman Eliseo',70,'SEXTO','ÚNICA');</v>
      </c>
    </row>
    <row r="898" spans="1:6">
      <c r="A898" t="s">
        <v>3040</v>
      </c>
      <c r="B898" t="s">
        <v>3041</v>
      </c>
      <c r="C898">
        <v>70</v>
      </c>
      <c r="D898" s="98" t="s">
        <v>20</v>
      </c>
      <c r="E898" t="s">
        <v>30</v>
      </c>
      <c r="F898" t="str">
        <f t="shared" si="13"/>
        <v>INSERT INTO estudiante (est_apell, est_name, id_inst, est_grado, est_seccion) VALUES ('Hancco Zapana','Jhoselyn  Yovana',70,'SEXTO','ÚNICA');</v>
      </c>
    </row>
    <row r="899" spans="1:6">
      <c r="A899" t="s">
        <v>3042</v>
      </c>
      <c r="B899" t="s">
        <v>3043</v>
      </c>
      <c r="C899">
        <v>70</v>
      </c>
      <c r="D899" s="98" t="s">
        <v>20</v>
      </c>
      <c r="E899" t="s">
        <v>30</v>
      </c>
      <c r="F899" t="str">
        <f t="shared" ref="F899:F962" si="14">CONCATENATE("INSERT INTO estudiante (est_apell, est_name, id_inst, est_grado, est_seccion) VALUES (","'",A899,"'",",","'",B899,"'",",",C899,",","'",D899,"'",",","'",E899,"'",");")</f>
        <v>INSERT INTO estudiante (est_apell, est_name, id_inst, est_grado, est_seccion) VALUES ('Huallpa Aguilar','Fran Barak',70,'SEXTO','ÚNICA');</v>
      </c>
    </row>
    <row r="900" spans="1:6">
      <c r="A900" t="s">
        <v>3044</v>
      </c>
      <c r="B900" t="s">
        <v>3045</v>
      </c>
      <c r="C900">
        <v>70</v>
      </c>
      <c r="D900" s="98" t="s">
        <v>20</v>
      </c>
      <c r="E900" t="s">
        <v>30</v>
      </c>
      <c r="F900" t="str">
        <f t="shared" si="14"/>
        <v>INSERT INTO estudiante (est_apell, est_name, id_inst, est_grado, est_seccion) VALUES ('Huaman Vargas','Dario',70,'SEXTO','ÚNICA');</v>
      </c>
    </row>
    <row r="901" spans="1:6">
      <c r="A901" t="s">
        <v>3046</v>
      </c>
      <c r="B901" t="s">
        <v>3047</v>
      </c>
      <c r="C901">
        <v>70</v>
      </c>
      <c r="D901" s="98" t="s">
        <v>20</v>
      </c>
      <c r="E901" t="s">
        <v>30</v>
      </c>
      <c r="F901" t="str">
        <f t="shared" si="14"/>
        <v>INSERT INTO estudiante (est_apell, est_name, id_inst, est_grado, est_seccion) VALUES ('Idme Jalanoca','Mariza Brigit',70,'SEXTO','ÚNICA');</v>
      </c>
    </row>
    <row r="902" spans="1:6">
      <c r="A902" t="s">
        <v>3048</v>
      </c>
      <c r="B902" t="s">
        <v>3049</v>
      </c>
      <c r="C902">
        <v>70</v>
      </c>
      <c r="D902" s="98" t="s">
        <v>20</v>
      </c>
      <c r="E902" t="s">
        <v>30</v>
      </c>
      <c r="F902" t="str">
        <f t="shared" si="14"/>
        <v>INSERT INTO estudiante (est_apell, est_name, id_inst, est_grado, est_seccion) VALUES ('Jaime Huaman','Kevin Fabian',70,'SEXTO','ÚNICA');</v>
      </c>
    </row>
    <row r="903" spans="1:6">
      <c r="A903" t="s">
        <v>3050</v>
      </c>
      <c r="B903" t="s">
        <v>3051</v>
      </c>
      <c r="C903">
        <v>70</v>
      </c>
      <c r="D903" s="98" t="s">
        <v>20</v>
      </c>
      <c r="E903" t="s">
        <v>30</v>
      </c>
      <c r="F903" t="str">
        <f t="shared" si="14"/>
        <v>INSERT INTO estudiante (est_apell, est_name, id_inst, est_grado, est_seccion) VALUES ('Lapa Vega','Edson',70,'SEXTO','ÚNICA');</v>
      </c>
    </row>
    <row r="904" spans="1:6">
      <c r="A904" t="s">
        <v>3052</v>
      </c>
      <c r="B904" t="s">
        <v>3053</v>
      </c>
      <c r="C904">
        <v>70</v>
      </c>
      <c r="D904" s="98" t="s">
        <v>20</v>
      </c>
      <c r="E904" t="s">
        <v>30</v>
      </c>
      <c r="F904" t="str">
        <f t="shared" si="14"/>
        <v>INSERT INTO estudiante (est_apell, est_name, id_inst, est_grado, est_seccion) VALUES ('Lopez Caceres','Alexander',70,'SEXTO','ÚNICA');</v>
      </c>
    </row>
    <row r="905" spans="1:6">
      <c r="A905" t="s">
        <v>3054</v>
      </c>
      <c r="B905" t="s">
        <v>3055</v>
      </c>
      <c r="C905">
        <v>70</v>
      </c>
      <c r="D905" s="98" t="s">
        <v>20</v>
      </c>
      <c r="E905" t="s">
        <v>30</v>
      </c>
      <c r="F905" t="str">
        <f t="shared" si="14"/>
        <v>INSERT INTO estudiante (est_apell, est_name, id_inst, est_grado, est_seccion) VALUES ('Ludeña Avalos','Jehan Franco',70,'SEXTO','ÚNICA');</v>
      </c>
    </row>
    <row r="906" spans="1:6">
      <c r="A906" t="s">
        <v>3056</v>
      </c>
      <c r="B906" t="s">
        <v>3057</v>
      </c>
      <c r="C906">
        <v>70</v>
      </c>
      <c r="D906" s="98" t="s">
        <v>20</v>
      </c>
      <c r="E906" t="s">
        <v>30</v>
      </c>
      <c r="F906" t="str">
        <f t="shared" si="14"/>
        <v>INSERT INTO estudiante (est_apell, est_name, id_inst, est_grado, est_seccion) VALUES ('Ludeña Perez','Yorley Yeriza',70,'SEXTO','ÚNICA');</v>
      </c>
    </row>
    <row r="907" spans="1:6">
      <c r="A907" t="s">
        <v>3058</v>
      </c>
      <c r="B907" t="s">
        <v>3059</v>
      </c>
      <c r="C907">
        <v>70</v>
      </c>
      <c r="D907" s="98" t="s">
        <v>20</v>
      </c>
      <c r="E907" t="s">
        <v>30</v>
      </c>
      <c r="F907" t="str">
        <f t="shared" si="14"/>
        <v>INSERT INTO estudiante (est_apell, est_name, id_inst, est_grado, est_seccion) VALUES ('Maucaylle Tito','Alejandra Katyrin',70,'SEXTO','ÚNICA');</v>
      </c>
    </row>
    <row r="908" spans="1:6">
      <c r="A908" t="s">
        <v>3060</v>
      </c>
      <c r="B908" t="s">
        <v>3061</v>
      </c>
      <c r="C908">
        <v>70</v>
      </c>
      <c r="D908" s="98" t="s">
        <v>20</v>
      </c>
      <c r="E908" t="s">
        <v>30</v>
      </c>
      <c r="F908" t="str">
        <f t="shared" si="14"/>
        <v>INSERT INTO estudiante (est_apell, est_name, id_inst, est_grado, est_seccion) VALUES ('Miranda Pilco','Jesus Emanuel',70,'SEXTO','ÚNICA');</v>
      </c>
    </row>
    <row r="909" spans="1:6">
      <c r="A909" t="s">
        <v>3062</v>
      </c>
      <c r="B909" t="s">
        <v>3063</v>
      </c>
      <c r="C909">
        <v>70</v>
      </c>
      <c r="D909" s="98" t="s">
        <v>20</v>
      </c>
      <c r="E909" t="s">
        <v>30</v>
      </c>
      <c r="F909" t="str">
        <f t="shared" si="14"/>
        <v>INSERT INTO estudiante (est_apell, est_name, id_inst, est_grado, est_seccion) VALUES ('Quihui Cucho','Johann',70,'SEXTO','ÚNICA');</v>
      </c>
    </row>
    <row r="910" spans="1:6">
      <c r="A910" t="s">
        <v>3064</v>
      </c>
      <c r="B910" t="s">
        <v>3065</v>
      </c>
      <c r="C910">
        <v>70</v>
      </c>
      <c r="D910" s="98" t="s">
        <v>20</v>
      </c>
      <c r="E910" t="s">
        <v>30</v>
      </c>
      <c r="F910" t="str">
        <f t="shared" si="14"/>
        <v>INSERT INTO estudiante (est_apell, est_name, id_inst, est_grado, est_seccion) VALUES ('Quispe Quilla','Yuber Kim',70,'SEXTO','ÚNICA');</v>
      </c>
    </row>
    <row r="911" spans="1:6">
      <c r="A911" t="s">
        <v>3066</v>
      </c>
      <c r="B911" t="s">
        <v>3067</v>
      </c>
      <c r="C911">
        <v>70</v>
      </c>
      <c r="D911" s="98" t="s">
        <v>20</v>
      </c>
      <c r="E911" t="s">
        <v>30</v>
      </c>
      <c r="F911" t="str">
        <f t="shared" si="14"/>
        <v>INSERT INTO estudiante (est_apell, est_name, id_inst, est_grado, est_seccion) VALUES ('Tomaylla Paucar','Yemmy',70,'SEXTO','ÚNICA');</v>
      </c>
    </row>
    <row r="912" spans="1:6">
      <c r="A912" t="s">
        <v>3068</v>
      </c>
      <c r="B912" t="s">
        <v>3069</v>
      </c>
      <c r="C912">
        <v>70</v>
      </c>
      <c r="D912" s="98" t="s">
        <v>20</v>
      </c>
      <c r="E912" t="s">
        <v>30</v>
      </c>
      <c r="F912" t="str">
        <f t="shared" si="14"/>
        <v>INSERT INTO estudiante (est_apell, est_name, id_inst, est_grado, est_seccion) VALUES ('Vila Condori','Flor Catalea',70,'SEXTO','ÚNICA');</v>
      </c>
    </row>
    <row r="913" spans="1:6">
      <c r="A913" t="s">
        <v>3070</v>
      </c>
      <c r="B913" t="s">
        <v>3071</v>
      </c>
      <c r="C913">
        <v>71</v>
      </c>
      <c r="D913" s="98" t="s">
        <v>20</v>
      </c>
      <c r="E913" t="s">
        <v>30</v>
      </c>
      <c r="F913" t="str">
        <f t="shared" si="14"/>
        <v>INSERT INTO estudiante (est_apell, est_name, id_inst, est_grado, est_seccion) VALUES ('CATUNTA YANQUI','YAMILE FERNANDA',71,'SEXTO','ÚNICA');</v>
      </c>
    </row>
    <row r="914" spans="1:6">
      <c r="A914" t="s">
        <v>3072</v>
      </c>
      <c r="B914" t="s">
        <v>3073</v>
      </c>
      <c r="C914">
        <v>71</v>
      </c>
      <c r="D914" s="98" t="s">
        <v>20</v>
      </c>
      <c r="E914" t="s">
        <v>30</v>
      </c>
      <c r="F914" t="str">
        <f t="shared" si="14"/>
        <v>INSERT INTO estudiante (est_apell, est_name, id_inst, est_grado, est_seccion) VALUES ('HUISA LEAÑO','ELI YORWI',71,'SEXTO','ÚNICA');</v>
      </c>
    </row>
    <row r="915" spans="1:6">
      <c r="A915" t="s">
        <v>3074</v>
      </c>
      <c r="B915" t="s">
        <v>3075</v>
      </c>
      <c r="C915">
        <v>71</v>
      </c>
      <c r="D915" s="98" t="s">
        <v>20</v>
      </c>
      <c r="E915" t="s">
        <v>30</v>
      </c>
      <c r="F915" t="str">
        <f t="shared" si="14"/>
        <v>INSERT INTO estudiante (est_apell, est_name, id_inst, est_grado, est_seccion) VALUES ('IDME JALANOCA','MARITZA BRIGITH',71,'SEXTO','ÚNICA');</v>
      </c>
    </row>
    <row r="916" spans="1:6">
      <c r="A916" t="s">
        <v>3076</v>
      </c>
      <c r="B916" t="s">
        <v>3077</v>
      </c>
      <c r="C916">
        <v>71</v>
      </c>
      <c r="D916" s="98" t="s">
        <v>20</v>
      </c>
      <c r="E916" t="s">
        <v>30</v>
      </c>
      <c r="F916" t="str">
        <f t="shared" si="14"/>
        <v>INSERT INTO estudiante (est_apell, est_name, id_inst, est_grado, est_seccion) VALUES ('MAMANI COAQUIRA','NEYMAR LEONEL',71,'SEXTO','ÚNICA');</v>
      </c>
    </row>
    <row r="917" spans="1:6">
      <c r="A917" t="s">
        <v>3078</v>
      </c>
      <c r="B917" t="s">
        <v>3079</v>
      </c>
      <c r="C917">
        <v>71</v>
      </c>
      <c r="D917" s="98" t="s">
        <v>20</v>
      </c>
      <c r="E917" t="s">
        <v>30</v>
      </c>
      <c r="F917" t="str">
        <f t="shared" si="14"/>
        <v>INSERT INTO estudiante (est_apell, est_name, id_inst, est_grado, est_seccion) VALUES ('QUISPE PAUCCAR','MAX ANTONY',71,'SEXTO','ÚNICA');</v>
      </c>
    </row>
    <row r="918" spans="1:6">
      <c r="A918" t="s">
        <v>3080</v>
      </c>
      <c r="B918" t="s">
        <v>3081</v>
      </c>
      <c r="C918">
        <v>72</v>
      </c>
      <c r="D918" s="98" t="s">
        <v>20</v>
      </c>
      <c r="E918" t="s">
        <v>30</v>
      </c>
      <c r="F918" t="str">
        <f t="shared" si="14"/>
        <v>INSERT INTO estudiante (est_apell, est_name, id_inst, est_grado, est_seccion) VALUES ('CHUCHI VEGA','Vanessa',72,'SEXTO','ÚNICA');</v>
      </c>
    </row>
    <row r="919" spans="1:6">
      <c r="A919" t="s">
        <v>3082</v>
      </c>
      <c r="B919" t="s">
        <v>3083</v>
      </c>
      <c r="C919">
        <v>72</v>
      </c>
      <c r="D919" s="98" t="s">
        <v>20</v>
      </c>
      <c r="E919" t="s">
        <v>30</v>
      </c>
      <c r="F919" t="str">
        <f t="shared" si="14"/>
        <v>INSERT INTO estudiante (est_apell, est_name, id_inst, est_grado, est_seccion) VALUES ('QUILLA CONDORI',' Yhamaris Yordanny',72,'SEXTO','ÚNICA');</v>
      </c>
    </row>
    <row r="920" spans="1:6">
      <c r="A920" t="s">
        <v>3084</v>
      </c>
      <c r="B920" t="s">
        <v>3085</v>
      </c>
      <c r="C920">
        <v>72</v>
      </c>
      <c r="D920" s="98" t="s">
        <v>20</v>
      </c>
      <c r="E920" t="s">
        <v>30</v>
      </c>
      <c r="F920" t="str">
        <f t="shared" si="14"/>
        <v>INSERT INTO estudiante (est_apell, est_name, id_inst, est_grado, est_seccion) VALUES ('YANA TURPO','Fletzin Jheyson',72,'SEXTO','ÚNICA');</v>
      </c>
    </row>
    <row r="921" spans="1:6">
      <c r="A921" t="s">
        <v>3086</v>
      </c>
      <c r="B921" t="s">
        <v>3087</v>
      </c>
      <c r="C921">
        <v>73</v>
      </c>
      <c r="D921" s="98" t="s">
        <v>20</v>
      </c>
      <c r="E921" t="s">
        <v>30</v>
      </c>
      <c r="F921" t="str">
        <f t="shared" si="14"/>
        <v>INSERT INTO estudiante (est_apell, est_name, id_inst, est_grado, est_seccion) VALUES ('CHAMORRO GUTIERREZ','Davis William',73,'SEXTO','ÚNICA');</v>
      </c>
    </row>
    <row r="922" spans="1:6">
      <c r="A922" t="s">
        <v>3088</v>
      </c>
      <c r="B922" t="s">
        <v>3089</v>
      </c>
      <c r="C922">
        <v>73</v>
      </c>
      <c r="D922" s="98" t="s">
        <v>20</v>
      </c>
      <c r="E922" t="s">
        <v>30</v>
      </c>
      <c r="F922" t="str">
        <f t="shared" si="14"/>
        <v>INSERT INTO estudiante (est_apell, est_name, id_inst, est_grado, est_seccion) VALUES ('GUZMAN CHOQUEPATA','Yandy Keila',73,'SEXTO','ÚNICA');</v>
      </c>
    </row>
    <row r="923" spans="1:6">
      <c r="A923" t="s">
        <v>3090</v>
      </c>
      <c r="B923" t="s">
        <v>3091</v>
      </c>
      <c r="C923">
        <v>73</v>
      </c>
      <c r="D923" s="98" t="s">
        <v>20</v>
      </c>
      <c r="E923" t="s">
        <v>30</v>
      </c>
      <c r="F923" t="str">
        <f t="shared" si="14"/>
        <v>INSERT INTO estudiante (est_apell, est_name, id_inst, est_grado, est_seccion) VALUES ('LEQQUE MAYTA','Cinthia Cleyne ',73,'SEXTO','ÚNICA');</v>
      </c>
    </row>
    <row r="924" spans="1:6">
      <c r="A924" t="s">
        <v>3092</v>
      </c>
      <c r="B924" t="s">
        <v>3093</v>
      </c>
      <c r="C924">
        <v>73</v>
      </c>
      <c r="D924" s="98" t="s">
        <v>20</v>
      </c>
      <c r="E924" t="s">
        <v>30</v>
      </c>
      <c r="F924" t="str">
        <f t="shared" si="14"/>
        <v>INSERT INTO estudiante (est_apell, est_name, id_inst, est_grado, est_seccion) VALUES ('PEREZ ALIAGA','Jhon Kennedy',73,'SEXTO','ÚNICA');</v>
      </c>
    </row>
    <row r="925" spans="1:6">
      <c r="A925" t="s">
        <v>1468</v>
      </c>
      <c r="B925" t="s">
        <v>3094</v>
      </c>
      <c r="C925">
        <v>73</v>
      </c>
      <c r="D925" s="98" t="s">
        <v>20</v>
      </c>
      <c r="E925" t="s">
        <v>30</v>
      </c>
      <c r="F925" t="str">
        <f t="shared" si="14"/>
        <v>INSERT INTO estudiante (est_apell, est_name, id_inst, est_grado, est_seccion) VALUES ('QUISPE APAZA','York Jack ',73,'SEXTO','ÚNICA');</v>
      </c>
    </row>
    <row r="926" spans="1:6">
      <c r="A926" t="s">
        <v>1404</v>
      </c>
      <c r="B926" t="s">
        <v>3095</v>
      </c>
      <c r="C926">
        <v>73</v>
      </c>
      <c r="D926" s="98" t="s">
        <v>20</v>
      </c>
      <c r="E926" t="s">
        <v>30</v>
      </c>
      <c r="F926" t="str">
        <f t="shared" si="14"/>
        <v>INSERT INTO estudiante (est_apell, est_name, id_inst, est_grado, est_seccion) VALUES ('RAMOS QUISPE','Sunmi Sayuri',73,'SEXTO','ÚNICA');</v>
      </c>
    </row>
    <row r="927" spans="1:6">
      <c r="A927" t="s">
        <v>3096</v>
      </c>
      <c r="B927" t="s">
        <v>3097</v>
      </c>
      <c r="C927">
        <v>73</v>
      </c>
      <c r="D927" s="98" t="s">
        <v>20</v>
      </c>
      <c r="E927" t="s">
        <v>30</v>
      </c>
      <c r="F927" t="str">
        <f t="shared" si="14"/>
        <v>INSERT INTO estudiante (est_apell, est_name, id_inst, est_grado, est_seccion) VALUES ('TAPARA BARRIENTOS','Luis Arturo ',73,'SEXTO','ÚNICA');</v>
      </c>
    </row>
    <row r="928" spans="1:6">
      <c r="A928" t="s">
        <v>3098</v>
      </c>
      <c r="B928" t="s">
        <v>3099</v>
      </c>
      <c r="C928">
        <v>73</v>
      </c>
      <c r="D928" s="98" t="s">
        <v>20</v>
      </c>
      <c r="E928" t="s">
        <v>30</v>
      </c>
      <c r="F928" t="str">
        <f t="shared" si="14"/>
        <v>INSERT INTO estudiante (est_apell, est_name, id_inst, est_grado, est_seccion) VALUES ('VILCATOMA CANCHANYA','Aracely Ariana ',73,'SEXTO','ÚNICA');</v>
      </c>
    </row>
    <row r="929" spans="1:6">
      <c r="A929" t="s">
        <v>3100</v>
      </c>
      <c r="B929" t="s">
        <v>3101</v>
      </c>
      <c r="C929">
        <v>74</v>
      </c>
      <c r="D929" s="98" t="s">
        <v>20</v>
      </c>
      <c r="E929" t="s">
        <v>30</v>
      </c>
      <c r="F929" t="str">
        <f t="shared" si="14"/>
        <v>INSERT INTO estudiante (est_apell, est_name, id_inst, est_grado, est_seccion) VALUES ('ARAGON QUISPE','Yohan Elvis',74,'SEXTO','ÚNICA');</v>
      </c>
    </row>
    <row r="930" spans="1:6">
      <c r="A930" t="s">
        <v>3102</v>
      </c>
      <c r="B930" t="s">
        <v>3103</v>
      </c>
      <c r="C930">
        <v>74</v>
      </c>
      <c r="D930" s="98" t="s">
        <v>20</v>
      </c>
      <c r="E930" t="s">
        <v>30</v>
      </c>
      <c r="F930" t="str">
        <f t="shared" si="14"/>
        <v>INSERT INTO estudiante (est_apell, est_name, id_inst, est_grado, est_seccion) VALUES ('CCASANI CURI','Gisell Lorea',74,'SEXTO','ÚNICA');</v>
      </c>
    </row>
    <row r="931" spans="1:6">
      <c r="A931" t="s">
        <v>3104</v>
      </c>
      <c r="B931" t="s">
        <v>3105</v>
      </c>
      <c r="C931">
        <v>74</v>
      </c>
      <c r="D931" s="98" t="s">
        <v>20</v>
      </c>
      <c r="E931" t="s">
        <v>30</v>
      </c>
      <c r="F931" t="str">
        <f t="shared" si="14"/>
        <v>INSERT INTO estudiante (est_apell, est_name, id_inst, est_grado, est_seccion) VALUES ('CHOQUE PAUCAR','Jhon Albert',74,'SEXTO','ÚNICA');</v>
      </c>
    </row>
    <row r="932" spans="1:6">
      <c r="A932" t="s">
        <v>3104</v>
      </c>
      <c r="B932" t="s">
        <v>3106</v>
      </c>
      <c r="C932">
        <v>74</v>
      </c>
      <c r="D932" s="98" t="s">
        <v>20</v>
      </c>
      <c r="E932" t="s">
        <v>30</v>
      </c>
      <c r="F932" t="str">
        <f t="shared" si="14"/>
        <v>INSERT INTO estudiante (est_apell, est_name, id_inst, est_grado, est_seccion) VALUES ('CHOQUE PAUCAR','Jhosep Andree',74,'SEXTO','ÚNICA');</v>
      </c>
    </row>
    <row r="933" spans="1:6">
      <c r="A933" t="s">
        <v>3107</v>
      </c>
      <c r="B933" t="s">
        <v>3108</v>
      </c>
      <c r="C933">
        <v>74</v>
      </c>
      <c r="D933" s="98" t="s">
        <v>20</v>
      </c>
      <c r="E933" t="s">
        <v>30</v>
      </c>
      <c r="F933" t="str">
        <f t="shared" si="14"/>
        <v>INSERT INTO estudiante (est_apell, est_name, id_inst, est_grado, est_seccion) VALUES ('GOMEZ TRUJILLO','Yesenia',74,'SEXTO','ÚNICA');</v>
      </c>
    </row>
    <row r="934" spans="1:6">
      <c r="A934" t="s">
        <v>3109</v>
      </c>
      <c r="B934" t="s">
        <v>3110</v>
      </c>
      <c r="C934">
        <v>74</v>
      </c>
      <c r="D934" s="98" t="s">
        <v>20</v>
      </c>
      <c r="E934" t="s">
        <v>30</v>
      </c>
      <c r="F934" t="str">
        <f t="shared" si="14"/>
        <v>INSERT INTO estudiante (est_apell, est_name, id_inst, est_grado, est_seccion) VALUES ('HUACCACHI GOMEZ','Smith Antony',74,'SEXTO','ÚNICA');</v>
      </c>
    </row>
    <row r="935" spans="1:6">
      <c r="A935" t="s">
        <v>3111</v>
      </c>
      <c r="B935" t="s">
        <v>3112</v>
      </c>
      <c r="C935">
        <v>74</v>
      </c>
      <c r="D935" s="98" t="s">
        <v>20</v>
      </c>
      <c r="E935" t="s">
        <v>30</v>
      </c>
      <c r="F935" t="str">
        <f t="shared" si="14"/>
        <v>INSERT INTO estudiante (est_apell, est_name, id_inst, est_grado, est_seccion) VALUES ('JAIME ARAUJO','Kaelia Larisa',74,'SEXTO','ÚNICA');</v>
      </c>
    </row>
    <row r="936" spans="1:6">
      <c r="A936" t="s">
        <v>3113</v>
      </c>
      <c r="B936" t="s">
        <v>3114</v>
      </c>
      <c r="C936">
        <v>74</v>
      </c>
      <c r="D936" s="98" t="s">
        <v>20</v>
      </c>
      <c r="E936" t="s">
        <v>30</v>
      </c>
      <c r="F936" t="str">
        <f t="shared" si="14"/>
        <v>INSERT INTO estudiante (est_apell, est_name, id_inst, est_grado, est_seccion) VALUES ('LUQUE CHUQUITARQUI','Maycol',74,'SEXTO','ÚNICA');</v>
      </c>
    </row>
    <row r="937" spans="1:6">
      <c r="A937" t="s">
        <v>3115</v>
      </c>
      <c r="B937" t="s">
        <v>3116</v>
      </c>
      <c r="C937">
        <v>74</v>
      </c>
      <c r="D937" s="98" t="s">
        <v>20</v>
      </c>
      <c r="E937" t="s">
        <v>30</v>
      </c>
      <c r="F937" t="str">
        <f t="shared" si="14"/>
        <v>INSERT INTO estudiante (est_apell, est_name, id_inst, est_grado, est_seccion) VALUES ('MOLINA FERNADEZ','Juan Prono',74,'SEXTO','ÚNICA');</v>
      </c>
    </row>
    <row r="938" spans="1:6">
      <c r="A938" t="s">
        <v>3117</v>
      </c>
      <c r="B938" t="s">
        <v>3118</v>
      </c>
      <c r="C938">
        <v>74</v>
      </c>
      <c r="D938" s="98" t="s">
        <v>20</v>
      </c>
      <c r="E938" t="s">
        <v>30</v>
      </c>
      <c r="F938" t="str">
        <f t="shared" si="14"/>
        <v>INSERT INTO estudiante (est_apell, est_name, id_inst, est_grado, est_seccion) VALUES ('ÑAUPA MAMANI','Maikol Yoshep',74,'SEXTO','ÚNICA');</v>
      </c>
    </row>
    <row r="939" spans="1:6">
      <c r="A939" t="s">
        <v>3119</v>
      </c>
      <c r="B939" t="s">
        <v>3120</v>
      </c>
      <c r="C939">
        <v>74</v>
      </c>
      <c r="D939" s="98" t="s">
        <v>20</v>
      </c>
      <c r="E939" t="s">
        <v>30</v>
      </c>
      <c r="F939" t="str">
        <f t="shared" si="14"/>
        <v>INSERT INTO estudiante (est_apell, est_name, id_inst, est_grado, est_seccion) VALUES ('PALOMINO YAPO','Sadan Jose',74,'SEXTO','ÚNICA');</v>
      </c>
    </row>
    <row r="940" spans="1:6">
      <c r="A940" t="s">
        <v>3121</v>
      </c>
      <c r="B940" t="s">
        <v>3122</v>
      </c>
      <c r="C940">
        <v>74</v>
      </c>
      <c r="D940" s="98" t="s">
        <v>20</v>
      </c>
      <c r="E940" t="s">
        <v>30</v>
      </c>
      <c r="F940" t="str">
        <f t="shared" si="14"/>
        <v>INSERT INTO estudiante (est_apell, est_name, id_inst, est_grado, est_seccion) VALUES ('QUIROZ CHIARA','Yelsin Angel',74,'SEXTO','ÚNICA');</v>
      </c>
    </row>
    <row r="941" spans="1:6">
      <c r="A941" t="s">
        <v>3123</v>
      </c>
      <c r="B941" t="s">
        <v>3124</v>
      </c>
      <c r="C941">
        <v>74</v>
      </c>
      <c r="D941" s="98" t="s">
        <v>20</v>
      </c>
      <c r="E941" t="s">
        <v>30</v>
      </c>
      <c r="F941" t="str">
        <f t="shared" si="14"/>
        <v>INSERT INTO estudiante (est_apell, est_name, id_inst, est_grado, est_seccion) VALUES ('TOQUE QUITO','Shunmy Bivian',74,'SEXTO','ÚNICA');</v>
      </c>
    </row>
    <row r="942" spans="1:6">
      <c r="A942" t="s">
        <v>3125</v>
      </c>
      <c r="B942" t="s">
        <v>3126</v>
      </c>
      <c r="C942">
        <v>74</v>
      </c>
      <c r="D942" s="98" t="s">
        <v>20</v>
      </c>
      <c r="E942" t="s">
        <v>30</v>
      </c>
      <c r="F942" t="str">
        <f t="shared" si="14"/>
        <v>INSERT INTO estudiante (est_apell, est_name, id_inst, est_grado, est_seccion) VALUES ('VALLE JIMENEZ','Nelvi',74,'SEXTO','ÚNICA');</v>
      </c>
    </row>
    <row r="943" spans="1:6">
      <c r="A943" t="s">
        <v>3127</v>
      </c>
      <c r="B943" t="s">
        <v>1725</v>
      </c>
      <c r="C943">
        <v>74</v>
      </c>
      <c r="D943" s="98" t="s">
        <v>20</v>
      </c>
      <c r="E943" t="s">
        <v>30</v>
      </c>
      <c r="F943" t="str">
        <f t="shared" si="14"/>
        <v>INSERT INTO estudiante (est_apell, est_name, id_inst, est_grado, est_seccion) VALUES ('VALVERDE CHICLLASTO','Miguel Angel',74,'SEXTO','ÚNICA');</v>
      </c>
    </row>
    <row r="944" spans="1:6">
      <c r="A944" t="s">
        <v>3128</v>
      </c>
      <c r="B944" t="s">
        <v>3129</v>
      </c>
      <c r="C944">
        <v>75</v>
      </c>
      <c r="D944" s="98" t="s">
        <v>20</v>
      </c>
      <c r="E944" t="s">
        <v>30</v>
      </c>
      <c r="F944" t="str">
        <f t="shared" si="14"/>
        <v>INSERT INTO estudiante (est_apell, est_name, id_inst, est_grado, est_seccion) VALUES ('ARONI HUAMAN','Saul',75,'SEXTO','ÚNICA');</v>
      </c>
    </row>
    <row r="945" spans="1:6">
      <c r="A945" t="s">
        <v>3130</v>
      </c>
      <c r="B945" t="s">
        <v>3131</v>
      </c>
      <c r="C945">
        <v>75</v>
      </c>
      <c r="D945" s="98" t="s">
        <v>20</v>
      </c>
      <c r="E945" t="s">
        <v>30</v>
      </c>
      <c r="F945" t="str">
        <f t="shared" si="14"/>
        <v>INSERT INTO estudiante (est_apell, est_name, id_inst, est_grado, est_seccion) VALUES ('CONDORPHOCCO MAMANI','Reyli Scott',75,'SEXTO','ÚNICA');</v>
      </c>
    </row>
    <row r="946" spans="1:6">
      <c r="A946" t="s">
        <v>3132</v>
      </c>
      <c r="B946" t="s">
        <v>3133</v>
      </c>
      <c r="C946">
        <v>75</v>
      </c>
      <c r="D946" s="98" t="s">
        <v>20</v>
      </c>
      <c r="E946" t="s">
        <v>30</v>
      </c>
      <c r="F946" t="str">
        <f t="shared" si="14"/>
        <v>INSERT INTO estudiante (est_apell, est_name, id_inst, est_grado, est_seccion) VALUES ('CULISE CANAHUIRE','Walter Said',75,'SEXTO','ÚNICA');</v>
      </c>
    </row>
    <row r="947" spans="1:6">
      <c r="A947" t="s">
        <v>3134</v>
      </c>
      <c r="B947" t="s">
        <v>2816</v>
      </c>
      <c r="C947">
        <v>75</v>
      </c>
      <c r="D947" s="98" t="s">
        <v>20</v>
      </c>
      <c r="E947" t="s">
        <v>30</v>
      </c>
      <c r="F947" t="str">
        <f t="shared" si="14"/>
        <v>INSERT INTO estudiante (est_apell, est_name, id_inst, est_grado, est_seccion) VALUES ('ESTRADA JACHO','Lourdes',75,'SEXTO','ÚNICA');</v>
      </c>
    </row>
    <row r="948" spans="1:6">
      <c r="A948" t="s">
        <v>3135</v>
      </c>
      <c r="B948" t="s">
        <v>3136</v>
      </c>
      <c r="C948">
        <v>75</v>
      </c>
      <c r="D948" s="98" t="s">
        <v>20</v>
      </c>
      <c r="E948" t="s">
        <v>30</v>
      </c>
      <c r="F948" t="str">
        <f t="shared" si="14"/>
        <v>INSERT INTO estudiante (est_apell, est_name, id_inst, est_grado, est_seccion) VALUES ('HUAHUASONCCO MAMANI','Wilson Joel',75,'SEXTO','ÚNICA');</v>
      </c>
    </row>
    <row r="949" spans="1:6">
      <c r="A949" t="s">
        <v>3137</v>
      </c>
      <c r="B949" t="s">
        <v>3138</v>
      </c>
      <c r="C949">
        <v>75</v>
      </c>
      <c r="D949" s="98" t="s">
        <v>20</v>
      </c>
      <c r="E949" t="s">
        <v>30</v>
      </c>
      <c r="F949" t="str">
        <f t="shared" si="14"/>
        <v>INSERT INTO estudiante (est_apell, est_name, id_inst, est_grado, est_seccion) VALUES ('LUNA SANTISTEBAN','Anali Maylin',75,'SEXTO','ÚNICA');</v>
      </c>
    </row>
    <row r="950" spans="1:6">
      <c r="A950" t="s">
        <v>3139</v>
      </c>
      <c r="B950" t="s">
        <v>3140</v>
      </c>
      <c r="C950">
        <v>75</v>
      </c>
      <c r="D950" s="98" t="s">
        <v>20</v>
      </c>
      <c r="E950" t="s">
        <v>30</v>
      </c>
      <c r="F950" t="str">
        <f t="shared" si="14"/>
        <v>INSERT INTO estudiante (est_apell, est_name, id_inst, est_grado, est_seccion) VALUES ('PAMPA CCANAHUIRE','Noe Leysser',75,'SEXTO','ÚNICA');</v>
      </c>
    </row>
    <row r="951" spans="1:6">
      <c r="A951" t="s">
        <v>3141</v>
      </c>
      <c r="B951" t="s">
        <v>3142</v>
      </c>
      <c r="C951">
        <v>76</v>
      </c>
      <c r="D951" s="98" t="s">
        <v>20</v>
      </c>
      <c r="E951" t="s">
        <v>30</v>
      </c>
      <c r="F951" t="str">
        <f t="shared" si="14"/>
        <v>INSERT INTO estudiante (est_apell, est_name, id_inst, est_grado, est_seccion) VALUES ('CALIZANA CASTELLANOS','Judith Zulema',76,'SEXTO','ÚNICA');</v>
      </c>
    </row>
    <row r="952" spans="1:6">
      <c r="A952" t="s">
        <v>3143</v>
      </c>
      <c r="B952" t="s">
        <v>3144</v>
      </c>
      <c r="C952">
        <v>76</v>
      </c>
      <c r="D952" s="98" t="s">
        <v>20</v>
      </c>
      <c r="E952" t="s">
        <v>30</v>
      </c>
      <c r="F952" t="str">
        <f t="shared" si="14"/>
        <v>INSERT INTO estudiante (est_apell, est_name, id_inst, est_grado, est_seccion) VALUES ('CARTA YARESI','Neymar Randy',76,'SEXTO','ÚNICA');</v>
      </c>
    </row>
    <row r="953" spans="1:6">
      <c r="A953" t="s">
        <v>3145</v>
      </c>
      <c r="B953" t="s">
        <v>3146</v>
      </c>
      <c r="C953">
        <v>76</v>
      </c>
      <c r="D953" s="98" t="s">
        <v>20</v>
      </c>
      <c r="E953" t="s">
        <v>30</v>
      </c>
      <c r="F953" t="str">
        <f t="shared" si="14"/>
        <v>INSERT INTO estudiante (est_apell, est_name, id_inst, est_grado, est_seccion) VALUES ('COAQUIRA QUILCA','Nicol Sheyly',76,'SEXTO','ÚNICA');</v>
      </c>
    </row>
    <row r="954" spans="1:6">
      <c r="A954" t="s">
        <v>3147</v>
      </c>
      <c r="B954" t="s">
        <v>3148</v>
      </c>
      <c r="C954">
        <v>76</v>
      </c>
      <c r="D954" s="98" t="s">
        <v>20</v>
      </c>
      <c r="E954" t="s">
        <v>30</v>
      </c>
      <c r="F954" t="str">
        <f t="shared" si="14"/>
        <v>INSERT INTO estudiante (est_apell, est_name, id_inst, est_grado, est_seccion) VALUES ('MEDINA QUISPE','Angelina Yuly',76,'SEXTO','ÚNICA');</v>
      </c>
    </row>
    <row r="955" spans="1:6">
      <c r="A955" t="s">
        <v>3366</v>
      </c>
      <c r="B955" t="s">
        <v>3365</v>
      </c>
      <c r="C955">
        <v>77</v>
      </c>
      <c r="D955" s="98" t="s">
        <v>20</v>
      </c>
      <c r="E955" t="s">
        <v>30</v>
      </c>
      <c r="F955" t="str">
        <f t="shared" si="14"/>
        <v>INSERT INTO estudiante (est_apell, est_name, id_inst, est_grado, est_seccion) VALUES ('HUARSAYA ALARCON ','MELANY ESTEFANI',77,'SEXTO','ÚNICA');</v>
      </c>
    </row>
    <row r="956" spans="1:6">
      <c r="A956" t="s">
        <v>3149</v>
      </c>
      <c r="B956" t="s">
        <v>3150</v>
      </c>
      <c r="C956">
        <v>77</v>
      </c>
      <c r="D956" s="98" t="s">
        <v>20</v>
      </c>
      <c r="E956" t="s">
        <v>30</v>
      </c>
      <c r="F956" t="str">
        <f t="shared" si="14"/>
        <v>INSERT INTO estudiante (est_apell, est_name, id_inst, est_grado, est_seccion) VALUES ('LARICO AVILA','SHIRLEY KIARA ',77,'SEXTO','ÚNICA');</v>
      </c>
    </row>
    <row r="957" spans="1:6">
      <c r="A957" t="s">
        <v>3364</v>
      </c>
      <c r="B957" t="s">
        <v>3363</v>
      </c>
      <c r="C957">
        <v>77</v>
      </c>
      <c r="D957" s="98" t="s">
        <v>20</v>
      </c>
      <c r="E957" t="s">
        <v>30</v>
      </c>
      <c r="F957" t="str">
        <f t="shared" si="14"/>
        <v>INSERT INTO estudiante (est_apell, est_name, id_inst, est_grado, est_seccion) VALUES ('LIMACHE FUENTES','ANAHI MAR',77,'SEXTO','ÚNICA');</v>
      </c>
    </row>
    <row r="958" spans="1:6">
      <c r="A958" t="s">
        <v>3362</v>
      </c>
      <c r="B958" t="s">
        <v>3361</v>
      </c>
      <c r="C958">
        <v>77</v>
      </c>
      <c r="D958" s="98" t="s">
        <v>20</v>
      </c>
      <c r="E958" t="s">
        <v>30</v>
      </c>
      <c r="F958" t="str">
        <f t="shared" si="14"/>
        <v>INSERT INTO estudiante (est_apell, est_name, id_inst, est_grado, est_seccion) VALUES ('MACHACA QUISPE','DAYRON YEREMICK',77,'SEXTO','ÚNICA');</v>
      </c>
    </row>
    <row r="959" spans="1:6">
      <c r="A959" t="s">
        <v>3151</v>
      </c>
      <c r="B959" t="s">
        <v>3152</v>
      </c>
      <c r="C959">
        <v>77</v>
      </c>
      <c r="D959" s="98" t="s">
        <v>20</v>
      </c>
      <c r="E959" t="s">
        <v>30</v>
      </c>
      <c r="F959" t="str">
        <f t="shared" si="14"/>
        <v>INSERT INTO estudiante (est_apell, est_name, id_inst, est_grado, est_seccion) VALUES ('TICONA ESCOBAR','HEIDY MIVIAN ',77,'SEXTO','ÚNICA');</v>
      </c>
    </row>
    <row r="960" spans="1:6">
      <c r="A960" t="s">
        <v>3153</v>
      </c>
      <c r="B960" t="s">
        <v>3154</v>
      </c>
      <c r="C960">
        <v>78</v>
      </c>
      <c r="D960" s="98" t="s">
        <v>20</v>
      </c>
      <c r="E960" t="s">
        <v>54</v>
      </c>
      <c r="F960" t="str">
        <f t="shared" si="14"/>
        <v>INSERT INTO estudiante (est_apell, est_name, id_inst, est_grado, est_seccion) VALUES ('CAHUI VALERIANO','Yidda Melia',78,'SEXTO','A');</v>
      </c>
    </row>
    <row r="961" spans="1:6">
      <c r="A961" t="s">
        <v>3155</v>
      </c>
      <c r="B961" t="s">
        <v>3156</v>
      </c>
      <c r="C961">
        <v>78</v>
      </c>
      <c r="D961" s="98" t="s">
        <v>20</v>
      </c>
      <c r="E961" t="s">
        <v>54</v>
      </c>
      <c r="F961" t="str">
        <f t="shared" si="14"/>
        <v>INSERT INTO estudiante (est_apell, est_name, id_inst, est_grado, est_seccion) VALUES ('CALCINA VILCA','Joseph Sebastián',78,'SEXTO','A');</v>
      </c>
    </row>
    <row r="962" spans="1:6">
      <c r="A962" t="s">
        <v>3157</v>
      </c>
      <c r="B962" t="s">
        <v>3158</v>
      </c>
      <c r="C962">
        <v>78</v>
      </c>
      <c r="D962" s="98" t="s">
        <v>20</v>
      </c>
      <c r="E962" t="s">
        <v>54</v>
      </c>
      <c r="F962" t="str">
        <f t="shared" si="14"/>
        <v>INSERT INTO estudiante (est_apell, est_name, id_inst, est_grado, est_seccion) VALUES ('CHOQUEHUANCA SAYHUA','Angel',78,'SEXTO','A');</v>
      </c>
    </row>
    <row r="963" spans="1:6">
      <c r="A963" t="s">
        <v>3159</v>
      </c>
      <c r="B963" t="s">
        <v>3160</v>
      </c>
      <c r="C963">
        <v>78</v>
      </c>
      <c r="D963" s="98" t="s">
        <v>20</v>
      </c>
      <c r="E963" t="s">
        <v>54</v>
      </c>
      <c r="F963" t="str">
        <f t="shared" ref="F963:F1026" si="15">CONCATENATE("INSERT INTO estudiante (est_apell, est_name, id_inst, est_grado, est_seccion) VALUES (","'",A963,"'",",","'",B963,"'",",",C963,",","'",D963,"'",",","'",E963,"'",");")</f>
        <v>INSERT INTO estudiante (est_apell, est_name, id_inst, est_grado, est_seccion) VALUES ('CHUQUIMAMANI FLORES','Briner',78,'SEXTO','A');</v>
      </c>
    </row>
    <row r="964" spans="1:6">
      <c r="A964" t="s">
        <v>3161</v>
      </c>
      <c r="B964" t="s">
        <v>3162</v>
      </c>
      <c r="C964">
        <v>78</v>
      </c>
      <c r="D964" s="98" t="s">
        <v>20</v>
      </c>
      <c r="E964" t="s">
        <v>54</v>
      </c>
      <c r="F964" t="str">
        <f t="shared" si="15"/>
        <v>INSERT INTO estudiante (est_apell, est_name, id_inst, est_grado, est_seccion) VALUES ('CONDORI CUBA','Enma Gladys',78,'SEXTO','A');</v>
      </c>
    </row>
    <row r="965" spans="1:6">
      <c r="A965" t="s">
        <v>3163</v>
      </c>
      <c r="B965" t="s">
        <v>3164</v>
      </c>
      <c r="C965">
        <v>78</v>
      </c>
      <c r="D965" s="98" t="s">
        <v>20</v>
      </c>
      <c r="E965" t="s">
        <v>54</v>
      </c>
      <c r="F965" t="str">
        <f t="shared" si="15"/>
        <v>INSERT INTO estudiante (est_apell, est_name, id_inst, est_grado, est_seccion) VALUES ('FLOREZ ROSELLO','Astrid Aymar',78,'SEXTO','A');</v>
      </c>
    </row>
    <row r="966" spans="1:6">
      <c r="A966" t="s">
        <v>2329</v>
      </c>
      <c r="B966" t="s">
        <v>3165</v>
      </c>
      <c r="C966">
        <v>78</v>
      </c>
      <c r="D966" s="98" t="s">
        <v>20</v>
      </c>
      <c r="E966" t="s">
        <v>54</v>
      </c>
      <c r="F966" t="str">
        <f t="shared" si="15"/>
        <v>INSERT INTO estudiante (est_apell, est_name, id_inst, est_grado, est_seccion) VALUES ('HANCCO MERMA','David Daniel',78,'SEXTO','A');</v>
      </c>
    </row>
    <row r="967" spans="1:6">
      <c r="A967" t="s">
        <v>3166</v>
      </c>
      <c r="B967" t="s">
        <v>3167</v>
      </c>
      <c r="C967">
        <v>78</v>
      </c>
      <c r="D967" s="98" t="s">
        <v>20</v>
      </c>
      <c r="E967" t="s">
        <v>54</v>
      </c>
      <c r="F967" t="str">
        <f t="shared" si="15"/>
        <v>INSERT INTO estudiante (est_apell, est_name, id_inst, est_grado, est_seccion) VALUES ('HUANCA FUENTES','Jhaelyn Sara',78,'SEXTO','A');</v>
      </c>
    </row>
    <row r="968" spans="1:6">
      <c r="A968" t="s">
        <v>3168</v>
      </c>
      <c r="B968" t="s">
        <v>3169</v>
      </c>
      <c r="C968">
        <v>78</v>
      </c>
      <c r="D968" s="98" t="s">
        <v>20</v>
      </c>
      <c r="E968" t="s">
        <v>54</v>
      </c>
      <c r="F968" t="str">
        <f t="shared" si="15"/>
        <v>INSERT INTO estudiante (est_apell, est_name, id_inst, est_grado, est_seccion) VALUES ('HUANCA PACCO','Chick',78,'SEXTO','A');</v>
      </c>
    </row>
    <row r="969" spans="1:6">
      <c r="A969" t="s">
        <v>3170</v>
      </c>
      <c r="B969" t="s">
        <v>3171</v>
      </c>
      <c r="C969">
        <v>78</v>
      </c>
      <c r="D969" s="98" t="s">
        <v>20</v>
      </c>
      <c r="E969" t="s">
        <v>54</v>
      </c>
      <c r="F969" t="str">
        <f t="shared" si="15"/>
        <v>INSERT INTO estudiante (est_apell, est_name, id_inst, est_grado, est_seccion) VALUES ('HUAQUISTO MAMANI','Mayumi Nadyne',78,'SEXTO','A');</v>
      </c>
    </row>
    <row r="970" spans="1:6">
      <c r="A970" t="s">
        <v>3172</v>
      </c>
      <c r="B970" t="s">
        <v>3173</v>
      </c>
      <c r="C970">
        <v>78</v>
      </c>
      <c r="D970" s="98" t="s">
        <v>20</v>
      </c>
      <c r="E970" t="s">
        <v>54</v>
      </c>
      <c r="F970" t="str">
        <f t="shared" si="15"/>
        <v>INSERT INTO estudiante (est_apell, est_name, id_inst, est_grado, est_seccion) VALUES ('LOPEZ HANCCO','Marilud Edit',78,'SEXTO','A');</v>
      </c>
    </row>
    <row r="971" spans="1:6">
      <c r="A971" t="s">
        <v>3174</v>
      </c>
      <c r="B971" t="s">
        <v>3175</v>
      </c>
      <c r="C971">
        <v>78</v>
      </c>
      <c r="D971" s="98" t="s">
        <v>20</v>
      </c>
      <c r="E971" t="s">
        <v>54</v>
      </c>
      <c r="F971" t="str">
        <f t="shared" si="15"/>
        <v>INSERT INTO estudiante (est_apell, est_name, id_inst, est_grado, est_seccion) VALUES ('LUNA CHOQUEHUANCA','Daira Nicoll',78,'SEXTO','A');</v>
      </c>
    </row>
    <row r="972" spans="1:6">
      <c r="A972" t="s">
        <v>3176</v>
      </c>
      <c r="B972" t="s">
        <v>3177</v>
      </c>
      <c r="C972">
        <v>78</v>
      </c>
      <c r="D972" s="98" t="s">
        <v>20</v>
      </c>
      <c r="E972" t="s">
        <v>54</v>
      </c>
      <c r="F972" t="str">
        <f t="shared" si="15"/>
        <v>INSERT INTO estudiante (est_apell, est_name, id_inst, est_grado, est_seccion) VALUES ('MARAS LUQUE','Zulma Aydee',78,'SEXTO','A');</v>
      </c>
    </row>
    <row r="973" spans="1:6">
      <c r="A973" t="s">
        <v>3178</v>
      </c>
      <c r="B973" t="s">
        <v>3179</v>
      </c>
      <c r="C973">
        <v>78</v>
      </c>
      <c r="D973" s="98" t="s">
        <v>20</v>
      </c>
      <c r="E973" t="s">
        <v>54</v>
      </c>
      <c r="F973" t="str">
        <f t="shared" si="15"/>
        <v>INSERT INTO estudiante (est_apell, est_name, id_inst, est_grado, est_seccion) VALUES ('PELAEZ LAURA','Richard Dyno',78,'SEXTO','A');</v>
      </c>
    </row>
    <row r="974" spans="1:6">
      <c r="A974" t="s">
        <v>3180</v>
      </c>
      <c r="B974" t="s">
        <v>3181</v>
      </c>
      <c r="C974">
        <v>78</v>
      </c>
      <c r="D974" s="98" t="s">
        <v>20</v>
      </c>
      <c r="E974" t="s">
        <v>54</v>
      </c>
      <c r="F974" t="str">
        <f t="shared" si="15"/>
        <v>INSERT INTO estudiante (est_apell, est_name, id_inst, est_grado, est_seccion) VALUES ('POCCO VEGA','Luis Daniel',78,'SEXTO','A');</v>
      </c>
    </row>
    <row r="975" spans="1:6">
      <c r="A975" t="s">
        <v>3182</v>
      </c>
      <c r="B975" t="s">
        <v>3183</v>
      </c>
      <c r="C975">
        <v>78</v>
      </c>
      <c r="D975" s="98" t="s">
        <v>20</v>
      </c>
      <c r="E975" t="s">
        <v>54</v>
      </c>
      <c r="F975" t="str">
        <f t="shared" si="15"/>
        <v>INSERT INTO estudiante (est_apell, est_name, id_inst, est_grado, est_seccion) VALUES ('QUISPE GUZMAN','James Scott',78,'SEXTO','A');</v>
      </c>
    </row>
    <row r="976" spans="1:6">
      <c r="A976" t="s">
        <v>3184</v>
      </c>
      <c r="B976" t="s">
        <v>3185</v>
      </c>
      <c r="C976">
        <v>78</v>
      </c>
      <c r="D976" s="98" t="s">
        <v>20</v>
      </c>
      <c r="E976" t="s">
        <v>54</v>
      </c>
      <c r="F976" t="str">
        <f t="shared" si="15"/>
        <v>INSERT INTO estudiante (est_apell, est_name, id_inst, est_grado, est_seccion) VALUES ('QUISPE RAMOS','Sheyla Jhesarelly',78,'SEXTO','A');</v>
      </c>
    </row>
    <row r="977" spans="1:6">
      <c r="A977" t="s">
        <v>3186</v>
      </c>
      <c r="B977" t="s">
        <v>3187</v>
      </c>
      <c r="C977">
        <v>78</v>
      </c>
      <c r="D977" s="98" t="s">
        <v>20</v>
      </c>
      <c r="E977" t="s">
        <v>54</v>
      </c>
      <c r="F977" t="str">
        <f t="shared" si="15"/>
        <v>INSERT INTO estudiante (est_apell, est_name, id_inst, est_grado, est_seccion) VALUES ('QUISPE RIVERA','Leonel Justin',78,'SEXTO','A');</v>
      </c>
    </row>
    <row r="978" spans="1:6">
      <c r="A978" t="s">
        <v>3188</v>
      </c>
      <c r="B978" t="s">
        <v>3189</v>
      </c>
      <c r="C978">
        <v>78</v>
      </c>
      <c r="D978" s="98" t="s">
        <v>20</v>
      </c>
      <c r="E978" t="s">
        <v>54</v>
      </c>
      <c r="F978" t="str">
        <f t="shared" si="15"/>
        <v>INSERT INTO estudiante (est_apell, est_name, id_inst, est_grado, est_seccion) VALUES ('RAMOS ALEMAN','Mishel Miryan',78,'SEXTO','A');</v>
      </c>
    </row>
    <row r="979" spans="1:6">
      <c r="A979" t="s">
        <v>3190</v>
      </c>
      <c r="B979" t="s">
        <v>3191</v>
      </c>
      <c r="C979">
        <v>78</v>
      </c>
      <c r="D979" s="98" t="s">
        <v>20</v>
      </c>
      <c r="E979" t="s">
        <v>54</v>
      </c>
      <c r="F979" t="str">
        <f t="shared" si="15"/>
        <v>INSERT INTO estudiante (est_apell, est_name, id_inst, est_grado, est_seccion) VALUES ('RAMOS MOLLOCONDO','Neymar',78,'SEXTO','A');</v>
      </c>
    </row>
    <row r="980" spans="1:6">
      <c r="A980" t="s">
        <v>3192</v>
      </c>
      <c r="B980" t="s">
        <v>3193</v>
      </c>
      <c r="C980">
        <v>78</v>
      </c>
      <c r="D980" s="98" t="s">
        <v>20</v>
      </c>
      <c r="E980" t="s">
        <v>54</v>
      </c>
      <c r="F980" t="str">
        <f t="shared" si="15"/>
        <v>INSERT INTO estudiante (est_apell, est_name, id_inst, est_grado, est_seccion) VALUES ('SONCCO PACORI','Carlos Alonso',78,'SEXTO','A');</v>
      </c>
    </row>
    <row r="981" spans="1:6">
      <c r="A981" t="s">
        <v>3194</v>
      </c>
      <c r="B981" t="s">
        <v>3195</v>
      </c>
      <c r="C981">
        <v>78</v>
      </c>
      <c r="D981" s="98" t="s">
        <v>20</v>
      </c>
      <c r="E981" t="s">
        <v>54</v>
      </c>
      <c r="F981" t="str">
        <f t="shared" si="15"/>
        <v>INSERT INTO estudiante (est_apell, est_name, id_inst, est_grado, est_seccion) VALUES ('TAYPE QUISPE','Yhilber Cristian',78,'SEXTO','A');</v>
      </c>
    </row>
    <row r="982" spans="1:6">
      <c r="A982" t="s">
        <v>3196</v>
      </c>
      <c r="B982" t="s">
        <v>3197</v>
      </c>
      <c r="C982">
        <v>78</v>
      </c>
      <c r="D982" s="98" t="s">
        <v>20</v>
      </c>
      <c r="E982" t="s">
        <v>59</v>
      </c>
      <c r="F982" t="str">
        <f t="shared" si="15"/>
        <v>INSERT INTO estudiante (est_apell, est_name, id_inst, est_grado, est_seccion) VALUES ('AGUIRRE VELASQUEZ','JHAMPIER SAMIR',78,'SEXTO','B');</v>
      </c>
    </row>
    <row r="983" spans="1:6">
      <c r="A983" t="s">
        <v>3198</v>
      </c>
      <c r="B983" t="s">
        <v>3199</v>
      </c>
      <c r="C983">
        <v>78</v>
      </c>
      <c r="D983" s="98" t="s">
        <v>20</v>
      </c>
      <c r="E983" t="s">
        <v>59</v>
      </c>
      <c r="F983" t="str">
        <f t="shared" si="15"/>
        <v>INSERT INTO estudiante (est_apell, est_name, id_inst, est_grado, est_seccion) VALUES ('APAZA PHUÑO','AXEL RUAMIR',78,'SEXTO','B');</v>
      </c>
    </row>
    <row r="984" spans="1:6">
      <c r="A984" t="s">
        <v>3200</v>
      </c>
      <c r="B984" t="s">
        <v>3201</v>
      </c>
      <c r="C984">
        <v>78</v>
      </c>
      <c r="D984" s="98" t="s">
        <v>20</v>
      </c>
      <c r="E984" t="s">
        <v>59</v>
      </c>
      <c r="F984" t="str">
        <f t="shared" si="15"/>
        <v>INSERT INTO estudiante (est_apell, est_name, id_inst, est_grado, est_seccion) VALUES ('BUSTINZA HUANCA','JHONNY JACKSON',78,'SEXTO','B');</v>
      </c>
    </row>
    <row r="985" spans="1:6">
      <c r="A985" t="s">
        <v>3202</v>
      </c>
      <c r="B985" t="s">
        <v>3203</v>
      </c>
      <c r="C985">
        <v>78</v>
      </c>
      <c r="D985" s="98" t="s">
        <v>20</v>
      </c>
      <c r="E985" t="s">
        <v>59</v>
      </c>
      <c r="F985" t="str">
        <f t="shared" si="15"/>
        <v>INSERT INTO estudiante (est_apell, est_name, id_inst, est_grado, est_seccion) VALUES ('CCAMA YARESI','JHOSENID GABRIELA',78,'SEXTO','B');</v>
      </c>
    </row>
    <row r="986" spans="1:6">
      <c r="A986" t="s">
        <v>3204</v>
      </c>
      <c r="B986" t="s">
        <v>3205</v>
      </c>
      <c r="C986">
        <v>78</v>
      </c>
      <c r="D986" s="98" t="s">
        <v>20</v>
      </c>
      <c r="E986" t="s">
        <v>59</v>
      </c>
      <c r="F986" t="str">
        <f t="shared" si="15"/>
        <v>INSERT INTO estudiante (est_apell, est_name, id_inst, est_grado, est_seccion) VALUES ('CHIVEZ CACERES','FRAN YERCY',78,'SEXTO','B');</v>
      </c>
    </row>
    <row r="987" spans="1:6">
      <c r="A987" t="s">
        <v>3206</v>
      </c>
      <c r="B987" t="s">
        <v>3207</v>
      </c>
      <c r="C987">
        <v>78</v>
      </c>
      <c r="D987" s="98" t="s">
        <v>20</v>
      </c>
      <c r="E987" t="s">
        <v>59</v>
      </c>
      <c r="F987" t="str">
        <f t="shared" si="15"/>
        <v>INSERT INTO estudiante (est_apell, est_name, id_inst, est_grado, est_seccion) VALUES ('CRUZ CHURA','JHOSEP URIBE',78,'SEXTO','B');</v>
      </c>
    </row>
    <row r="988" spans="1:6">
      <c r="A988" t="s">
        <v>3208</v>
      </c>
      <c r="B988" t="s">
        <v>3209</v>
      </c>
      <c r="C988">
        <v>78</v>
      </c>
      <c r="D988" s="98" t="s">
        <v>20</v>
      </c>
      <c r="E988" t="s">
        <v>59</v>
      </c>
      <c r="F988" t="str">
        <f t="shared" si="15"/>
        <v>INSERT INTO estudiante (est_apell, est_name, id_inst, est_grado, est_seccion) VALUES ('GOMEZ MERMA','SHIOMARA YENSI',78,'SEXTO','B');</v>
      </c>
    </row>
    <row r="989" spans="1:6">
      <c r="A989" t="s">
        <v>1458</v>
      </c>
      <c r="B989" t="s">
        <v>3210</v>
      </c>
      <c r="C989">
        <v>78</v>
      </c>
      <c r="D989" s="98" t="s">
        <v>20</v>
      </c>
      <c r="E989" t="s">
        <v>59</v>
      </c>
      <c r="F989" t="str">
        <f t="shared" si="15"/>
        <v>INSERT INTO estudiante (est_apell, est_name, id_inst, est_grado, est_seccion) VALUES ('GUTIERREZ MAMANI','DARLENE DEYSI',78,'SEXTO','B');</v>
      </c>
    </row>
    <row r="990" spans="1:6">
      <c r="A990" t="s">
        <v>3211</v>
      </c>
      <c r="B990" t="s">
        <v>3212</v>
      </c>
      <c r="C990">
        <v>78</v>
      </c>
      <c r="D990" s="98" t="s">
        <v>20</v>
      </c>
      <c r="E990" t="s">
        <v>59</v>
      </c>
      <c r="F990" t="str">
        <f t="shared" si="15"/>
        <v>INSERT INTO estudiante (est_apell, est_name, id_inst, est_grado, est_seccion) VALUES ('LOPE CCOA','BENJAMIN WILMER',78,'SEXTO','B');</v>
      </c>
    </row>
    <row r="991" spans="1:6">
      <c r="A991" t="s">
        <v>3213</v>
      </c>
      <c r="B991" t="s">
        <v>3214</v>
      </c>
      <c r="C991">
        <v>78</v>
      </c>
      <c r="D991" s="98" t="s">
        <v>20</v>
      </c>
      <c r="E991" t="s">
        <v>59</v>
      </c>
      <c r="F991" t="str">
        <f t="shared" si="15"/>
        <v>INSERT INTO estudiante (est_apell, est_name, id_inst, est_grado, est_seccion) VALUES ('LUQUE QUISPE','ANDREE STEVEN',78,'SEXTO','B');</v>
      </c>
    </row>
    <row r="992" spans="1:6">
      <c r="A992" t="s">
        <v>3215</v>
      </c>
      <c r="B992" t="s">
        <v>3216</v>
      </c>
      <c r="C992">
        <v>78</v>
      </c>
      <c r="D992" s="98" t="s">
        <v>20</v>
      </c>
      <c r="E992" t="s">
        <v>59</v>
      </c>
      <c r="F992" t="str">
        <f t="shared" si="15"/>
        <v>INSERT INTO estudiante (est_apell, est_name, id_inst, est_grado, est_seccion) VALUES ('MAYHUA CANO','DYLAN CRISTOFER',78,'SEXTO','B');</v>
      </c>
    </row>
    <row r="993" spans="1:6">
      <c r="A993" t="s">
        <v>3217</v>
      </c>
      <c r="B993" t="s">
        <v>3218</v>
      </c>
      <c r="C993">
        <v>78</v>
      </c>
      <c r="D993" s="98" t="s">
        <v>20</v>
      </c>
      <c r="E993" t="s">
        <v>59</v>
      </c>
      <c r="F993" t="str">
        <f t="shared" si="15"/>
        <v>INSERT INTO estudiante (est_apell, est_name, id_inst, est_grado, est_seccion) VALUES ('MAYTA CCALLISANA','JHAROL ERIK',78,'SEXTO','B');</v>
      </c>
    </row>
    <row r="994" spans="1:6">
      <c r="A994" t="s">
        <v>3219</v>
      </c>
      <c r="B994" t="s">
        <v>3220</v>
      </c>
      <c r="C994">
        <v>78</v>
      </c>
      <c r="D994" s="98" t="s">
        <v>20</v>
      </c>
      <c r="E994" t="s">
        <v>59</v>
      </c>
      <c r="F994" t="str">
        <f t="shared" si="15"/>
        <v>INSERT INTO estudiante (est_apell, est_name, id_inst, est_grado, est_seccion) VALUES ('MOROCCOIRE MONTOYA','LUZ YANETH',78,'SEXTO','B');</v>
      </c>
    </row>
    <row r="995" spans="1:6">
      <c r="A995" t="s">
        <v>3221</v>
      </c>
      <c r="B995" t="s">
        <v>3222</v>
      </c>
      <c r="C995">
        <v>78</v>
      </c>
      <c r="D995" s="98" t="s">
        <v>20</v>
      </c>
      <c r="E995" t="s">
        <v>59</v>
      </c>
      <c r="F995" t="str">
        <f t="shared" si="15"/>
        <v>INSERT INTO estudiante (est_apell, est_name, id_inst, est_grado, est_seccion) VALUES ('NUÑEZ MAMANI','MAIK ANDY',78,'SEXTO','B');</v>
      </c>
    </row>
    <row r="996" spans="1:6">
      <c r="A996" t="s">
        <v>3223</v>
      </c>
      <c r="B996" t="s">
        <v>3224</v>
      </c>
      <c r="C996">
        <v>78</v>
      </c>
      <c r="D996" s="98" t="s">
        <v>20</v>
      </c>
      <c r="E996" t="s">
        <v>59</v>
      </c>
      <c r="F996" t="str">
        <f t="shared" si="15"/>
        <v>INSERT INTO estudiante (est_apell, est_name, id_inst, est_grado, est_seccion) VALUES ('PEÑA PACHAPUMA','FRANKO ANTHONY',78,'SEXTO','B');</v>
      </c>
    </row>
    <row r="997" spans="1:6">
      <c r="A997" t="s">
        <v>3225</v>
      </c>
      <c r="B997" t="s">
        <v>3226</v>
      </c>
      <c r="C997">
        <v>78</v>
      </c>
      <c r="D997" s="98" t="s">
        <v>20</v>
      </c>
      <c r="E997" t="s">
        <v>59</v>
      </c>
      <c r="F997" t="str">
        <f t="shared" si="15"/>
        <v>INSERT INTO estudiante (est_apell, est_name, id_inst, est_grado, est_seccion) VALUES ('QUISPE HANCCO','YULY YENIFER',78,'SEXTO','B');</v>
      </c>
    </row>
    <row r="998" spans="1:6">
      <c r="A998" t="s">
        <v>1314</v>
      </c>
      <c r="B998" t="s">
        <v>3227</v>
      </c>
      <c r="C998">
        <v>78</v>
      </c>
      <c r="D998" s="98" t="s">
        <v>20</v>
      </c>
      <c r="E998" t="s">
        <v>59</v>
      </c>
      <c r="F998" t="str">
        <f t="shared" si="15"/>
        <v>INSERT INTO estudiante (est_apell, est_name, id_inst, est_grado, est_seccion) VALUES ('QUISPE MAMANI','DEIVIS RONETH',78,'SEXTO','B');</v>
      </c>
    </row>
    <row r="999" spans="1:6">
      <c r="A999" t="s">
        <v>3228</v>
      </c>
      <c r="B999" t="s">
        <v>3229</v>
      </c>
      <c r="C999">
        <v>78</v>
      </c>
      <c r="D999" s="98" t="s">
        <v>20</v>
      </c>
      <c r="E999" t="s">
        <v>59</v>
      </c>
      <c r="F999" t="str">
        <f t="shared" si="15"/>
        <v>INSERT INTO estudiante (est_apell, est_name, id_inst, est_grado, est_seccion) VALUES ('QUISPE PELAEZ','BRITANY LIZ',78,'SEXTO','B');</v>
      </c>
    </row>
    <row r="1000" spans="1:6">
      <c r="A1000" t="s">
        <v>3230</v>
      </c>
      <c r="B1000" t="s">
        <v>3231</v>
      </c>
      <c r="C1000">
        <v>78</v>
      </c>
      <c r="D1000" s="98" t="s">
        <v>20</v>
      </c>
      <c r="E1000" t="s">
        <v>59</v>
      </c>
      <c r="F1000" t="str">
        <f t="shared" si="15"/>
        <v>INSERT INTO estudiante (est_apell, est_name, id_inst, est_grado, est_seccion) VALUES ('SOLIS BUSTAMANTE','EMILY GABRIELA',78,'SEXTO','B');</v>
      </c>
    </row>
    <row r="1001" spans="1:6">
      <c r="A1001" t="s">
        <v>3232</v>
      </c>
      <c r="B1001" t="s">
        <v>3233</v>
      </c>
      <c r="C1001">
        <v>78</v>
      </c>
      <c r="D1001" s="98" t="s">
        <v>20</v>
      </c>
      <c r="E1001" t="s">
        <v>59</v>
      </c>
      <c r="F1001" t="str">
        <f t="shared" si="15"/>
        <v>INSERT INTO estudiante (est_apell, est_name, id_inst, est_grado, est_seccion) VALUES ('TORDOYA APAZA','YEISON ANTONI',78,'SEXTO','B');</v>
      </c>
    </row>
    <row r="1002" spans="1:6">
      <c r="A1002" t="s">
        <v>3234</v>
      </c>
      <c r="B1002" t="s">
        <v>3235</v>
      </c>
      <c r="C1002">
        <v>78</v>
      </c>
      <c r="D1002" s="98" t="s">
        <v>20</v>
      </c>
      <c r="E1002" t="s">
        <v>59</v>
      </c>
      <c r="F1002" t="str">
        <f t="shared" si="15"/>
        <v>INSERT INTO estudiante (est_apell, est_name, id_inst, est_grado, est_seccion) VALUES ('VILCA BARRAGAN','YHANDY NYCOL',78,'SEXTO','B');</v>
      </c>
    </row>
    <row r="1003" spans="1:6">
      <c r="A1003" t="s">
        <v>3236</v>
      </c>
      <c r="B1003" t="s">
        <v>3237</v>
      </c>
      <c r="C1003">
        <v>78</v>
      </c>
      <c r="D1003" s="98" t="s">
        <v>20</v>
      </c>
      <c r="E1003" t="s">
        <v>59</v>
      </c>
      <c r="F1003" t="str">
        <f t="shared" si="15"/>
        <v>INSERT INTO estudiante (est_apell, est_name, id_inst, est_grado, est_seccion) VALUES ('VILCA RAMOS','Andriw Snayder',78,'SEXTO','B');</v>
      </c>
    </row>
    <row r="1004" spans="1:6">
      <c r="A1004" t="s">
        <v>3238</v>
      </c>
      <c r="B1004" t="s">
        <v>3239</v>
      </c>
      <c r="C1004">
        <v>78</v>
      </c>
      <c r="D1004" s="98" t="s">
        <v>20</v>
      </c>
      <c r="E1004" t="s">
        <v>65</v>
      </c>
      <c r="F1004" t="str">
        <f t="shared" si="15"/>
        <v>INSERT INTO estudiante (est_apell, est_name, id_inst, est_grado, est_seccion) VALUES ('AGUILAR TURPO','Zahid Reynaldo',78,'SEXTO','C');</v>
      </c>
    </row>
    <row r="1005" spans="1:6">
      <c r="A1005" t="s">
        <v>3240</v>
      </c>
      <c r="B1005" t="s">
        <v>3241</v>
      </c>
      <c r="C1005">
        <v>78</v>
      </c>
      <c r="D1005" s="98" t="s">
        <v>20</v>
      </c>
      <c r="E1005" t="s">
        <v>65</v>
      </c>
      <c r="F1005" t="str">
        <f t="shared" si="15"/>
        <v>INSERT INTO estudiante (est_apell, est_name, id_inst, est_grado, est_seccion) VALUES ('CCALA LLANOS','Dhuman Gerarp',78,'SEXTO','C');</v>
      </c>
    </row>
    <row r="1006" spans="1:6">
      <c r="A1006" t="s">
        <v>3242</v>
      </c>
      <c r="B1006" t="s">
        <v>3243</v>
      </c>
      <c r="C1006">
        <v>78</v>
      </c>
      <c r="D1006" s="98" t="s">
        <v>20</v>
      </c>
      <c r="E1006" t="s">
        <v>65</v>
      </c>
      <c r="F1006" t="str">
        <f t="shared" si="15"/>
        <v>INSERT INTO estudiante (est_apell, est_name, id_inst, est_grado, est_seccion) VALUES ('CCARI PERALTA','Metzli Jade',78,'SEXTO','C');</v>
      </c>
    </row>
    <row r="1007" spans="1:6">
      <c r="A1007" t="s">
        <v>3244</v>
      </c>
      <c r="B1007" t="s">
        <v>3245</v>
      </c>
      <c r="C1007">
        <v>78</v>
      </c>
      <c r="D1007" s="98" t="s">
        <v>20</v>
      </c>
      <c r="E1007" t="s">
        <v>65</v>
      </c>
      <c r="F1007" t="str">
        <f t="shared" si="15"/>
        <v>INSERT INTO estudiante (est_apell, est_name, id_inst, est_grado, est_seccion) VALUES ('CONDORI APAZA','Frank Gabriel',78,'SEXTO','C');</v>
      </c>
    </row>
    <row r="1008" spans="1:6">
      <c r="A1008" t="s">
        <v>1305</v>
      </c>
      <c r="B1008" t="s">
        <v>3246</v>
      </c>
      <c r="C1008">
        <v>78</v>
      </c>
      <c r="D1008" s="98" t="s">
        <v>20</v>
      </c>
      <c r="E1008" t="s">
        <v>65</v>
      </c>
      <c r="F1008" t="str">
        <f t="shared" si="15"/>
        <v>INSERT INTO estudiante (est_apell, est_name, id_inst, est_grado, est_seccion) VALUES ('CONDORI MAMANI','Rocio Yaneth',78,'SEXTO','C');</v>
      </c>
    </row>
    <row r="1009" spans="1:6">
      <c r="A1009" t="s">
        <v>3247</v>
      </c>
      <c r="B1009" t="s">
        <v>3248</v>
      </c>
      <c r="C1009">
        <v>78</v>
      </c>
      <c r="D1009" s="98" t="s">
        <v>20</v>
      </c>
      <c r="E1009" t="s">
        <v>65</v>
      </c>
      <c r="F1009" t="str">
        <f t="shared" si="15"/>
        <v>INSERT INTO estudiante (est_apell, est_name, id_inst, est_grado, est_seccion) VALUES ('MACEDO QUISPE','Sandra Noemi',78,'SEXTO','C');</v>
      </c>
    </row>
    <row r="1010" spans="1:6">
      <c r="A1010" t="s">
        <v>3249</v>
      </c>
      <c r="B1010" t="s">
        <v>3250</v>
      </c>
      <c r="C1010">
        <v>78</v>
      </c>
      <c r="D1010" s="98" t="s">
        <v>20</v>
      </c>
      <c r="E1010" t="s">
        <v>65</v>
      </c>
      <c r="F1010" t="str">
        <f t="shared" si="15"/>
        <v>INSERT INTO estudiante (est_apell, est_name, id_inst, est_grado, est_seccion) VALUES ('MAMANI CCOPA','Yhameli Nicol',78,'SEXTO','C');</v>
      </c>
    </row>
    <row r="1011" spans="1:6">
      <c r="A1011" t="s">
        <v>3251</v>
      </c>
      <c r="B1011" t="s">
        <v>3252</v>
      </c>
      <c r="C1011">
        <v>78</v>
      </c>
      <c r="D1011" s="98" t="s">
        <v>20</v>
      </c>
      <c r="E1011" t="s">
        <v>65</v>
      </c>
      <c r="F1011" t="str">
        <f t="shared" si="15"/>
        <v>INSERT INTO estudiante (est_apell, est_name, id_inst, est_grado, est_seccion) VALUES ('MAMANI RAMOS','Nayra Jennifer',78,'SEXTO','C');</v>
      </c>
    </row>
    <row r="1012" spans="1:6">
      <c r="A1012" t="s">
        <v>3253</v>
      </c>
      <c r="B1012" t="s">
        <v>3254</v>
      </c>
      <c r="C1012">
        <v>78</v>
      </c>
      <c r="D1012" s="98" t="s">
        <v>20</v>
      </c>
      <c r="E1012" t="s">
        <v>65</v>
      </c>
      <c r="F1012" t="str">
        <f t="shared" si="15"/>
        <v>INSERT INTO estudiante (est_apell, est_name, id_inst, est_grado, est_seccion) VALUES ('PALOMINO CHURA','Deysi Yanela',78,'SEXTO','C');</v>
      </c>
    </row>
    <row r="1013" spans="1:6">
      <c r="A1013" t="s">
        <v>1468</v>
      </c>
      <c r="B1013" t="s">
        <v>3255</v>
      </c>
      <c r="C1013">
        <v>78</v>
      </c>
      <c r="D1013" s="98" t="s">
        <v>20</v>
      </c>
      <c r="E1013" t="s">
        <v>65</v>
      </c>
      <c r="F1013" t="str">
        <f t="shared" si="15"/>
        <v>INSERT INTO estudiante (est_apell, est_name, id_inst, est_grado, est_seccion) VALUES ('QUISPE APAZA','Maria',78,'SEXTO','C');</v>
      </c>
    </row>
    <row r="1014" spans="1:6">
      <c r="A1014" t="s">
        <v>3182</v>
      </c>
      <c r="B1014" t="s">
        <v>3256</v>
      </c>
      <c r="C1014">
        <v>78</v>
      </c>
      <c r="D1014" s="98" t="s">
        <v>20</v>
      </c>
      <c r="E1014" t="s">
        <v>65</v>
      </c>
      <c r="F1014" t="str">
        <f t="shared" si="15"/>
        <v>INSERT INTO estudiante (est_apell, est_name, id_inst, est_grado, est_seccion) VALUES ('QUISPE GUZMAN','Chris Hansen',78,'SEXTO','C');</v>
      </c>
    </row>
    <row r="1015" spans="1:6">
      <c r="A1015" t="s">
        <v>3257</v>
      </c>
      <c r="B1015" t="s">
        <v>3258</v>
      </c>
      <c r="C1015">
        <v>78</v>
      </c>
      <c r="D1015" s="98" t="s">
        <v>20</v>
      </c>
      <c r="E1015" t="s">
        <v>65</v>
      </c>
      <c r="F1015" t="str">
        <f t="shared" si="15"/>
        <v>INSERT INTO estudiante (est_apell, est_name, id_inst, est_grado, est_seccion) VALUES ('QUISPE PUMAQUISPE','Wilber Alex',78,'SEXTO','C');</v>
      </c>
    </row>
    <row r="1016" spans="1:6">
      <c r="A1016" t="s">
        <v>1404</v>
      </c>
      <c r="B1016" t="s">
        <v>3259</v>
      </c>
      <c r="C1016">
        <v>78</v>
      </c>
      <c r="D1016" s="98" t="s">
        <v>20</v>
      </c>
      <c r="E1016" t="s">
        <v>65</v>
      </c>
      <c r="F1016" t="str">
        <f t="shared" si="15"/>
        <v>INSERT INTO estudiante (est_apell, est_name, id_inst, est_grado, est_seccion) VALUES ('RAMOS QUISPE','Emelin Milagros',78,'SEXTO','C');</v>
      </c>
    </row>
    <row r="1017" spans="1:6">
      <c r="A1017" t="s">
        <v>3260</v>
      </c>
      <c r="B1017" t="s">
        <v>3261</v>
      </c>
      <c r="C1017">
        <v>78</v>
      </c>
      <c r="D1017" s="98" t="s">
        <v>20</v>
      </c>
      <c r="E1017" t="s">
        <v>65</v>
      </c>
      <c r="F1017" t="str">
        <f t="shared" si="15"/>
        <v>INSERT INTO estudiante (est_apell, est_name, id_inst, est_grado, est_seccion) VALUES ('SILVESTRE MARAS','Yorhs Daniro',78,'SEXTO','C');</v>
      </c>
    </row>
    <row r="1018" spans="1:6">
      <c r="A1018" t="s">
        <v>3262</v>
      </c>
      <c r="B1018" t="s">
        <v>3263</v>
      </c>
      <c r="C1018">
        <v>78</v>
      </c>
      <c r="D1018" s="98" t="s">
        <v>20</v>
      </c>
      <c r="E1018" t="s">
        <v>65</v>
      </c>
      <c r="F1018" t="str">
        <f t="shared" si="15"/>
        <v>INSERT INTO estudiante (est_apell, est_name, id_inst, est_grado, est_seccion) VALUES ('TAPARA HANCCO','Rocio Kimberly',78,'SEXTO','C');</v>
      </c>
    </row>
    <row r="1019" spans="1:6">
      <c r="A1019" t="s">
        <v>3264</v>
      </c>
      <c r="B1019" t="s">
        <v>3265</v>
      </c>
      <c r="C1019">
        <v>78</v>
      </c>
      <c r="D1019" s="98" t="s">
        <v>20</v>
      </c>
      <c r="E1019" t="s">
        <v>65</v>
      </c>
      <c r="F1019" t="str">
        <f t="shared" si="15"/>
        <v>INSERT INTO estudiante (est_apell, est_name, id_inst, est_grado, est_seccion) VALUES ('TICONA HANCCO','Aaron Esnayder',78,'SEXTO','C');</v>
      </c>
    </row>
    <row r="1020" spans="1:6">
      <c r="A1020" t="s">
        <v>3266</v>
      </c>
      <c r="B1020" t="s">
        <v>3267</v>
      </c>
      <c r="C1020">
        <v>78</v>
      </c>
      <c r="D1020" s="98" t="s">
        <v>20</v>
      </c>
      <c r="E1020" t="s">
        <v>65</v>
      </c>
      <c r="F1020" t="str">
        <f t="shared" si="15"/>
        <v>INSERT INTO estudiante (est_apell, est_name, id_inst, est_grado, est_seccion) VALUES ('TORRES SALGUERO','Aaryam Roamir',78,'SEXTO','C');</v>
      </c>
    </row>
    <row r="1021" spans="1:6">
      <c r="A1021" t="s">
        <v>3268</v>
      </c>
      <c r="B1021" t="s">
        <v>3269</v>
      </c>
      <c r="C1021">
        <v>78</v>
      </c>
      <c r="D1021" s="98" t="s">
        <v>20</v>
      </c>
      <c r="E1021" t="s">
        <v>65</v>
      </c>
      <c r="F1021" t="str">
        <f t="shared" si="15"/>
        <v>INSERT INTO estudiante (est_apell, est_name, id_inst, est_grado, est_seccion) VALUES ('VALERIANO HUILLCA','Mark Dilbert ',78,'SEXTO','C');</v>
      </c>
    </row>
    <row r="1022" spans="1:6">
      <c r="A1022" t="s">
        <v>3270</v>
      </c>
      <c r="B1022" t="s">
        <v>3271</v>
      </c>
      <c r="C1022">
        <v>78</v>
      </c>
      <c r="D1022" s="98" t="s">
        <v>20</v>
      </c>
      <c r="E1022" t="s">
        <v>65</v>
      </c>
      <c r="F1022" t="str">
        <f t="shared" si="15"/>
        <v>INSERT INTO estudiante (est_apell, est_name, id_inst, est_grado, est_seccion) VALUES ('VALERIANO ONOFRE','Yosmel Josue',78,'SEXTO','C');</v>
      </c>
    </row>
    <row r="1023" spans="1:6">
      <c r="A1023" t="s">
        <v>3272</v>
      </c>
      <c r="B1023" t="s">
        <v>3273</v>
      </c>
      <c r="C1023">
        <v>78</v>
      </c>
      <c r="D1023" s="98" t="s">
        <v>20</v>
      </c>
      <c r="E1023" t="s">
        <v>65</v>
      </c>
      <c r="F1023" t="str">
        <f t="shared" si="15"/>
        <v>INSERT INTO estudiante (est_apell, est_name, id_inst, est_grado, est_seccion) VALUES ('VEGA LIMA','Eddy Neymar',78,'SEXTO','C');</v>
      </c>
    </row>
    <row r="1024" spans="1:6">
      <c r="A1024" t="s">
        <v>3274</v>
      </c>
      <c r="B1024" t="s">
        <v>3275</v>
      </c>
      <c r="C1024">
        <v>78</v>
      </c>
      <c r="D1024" s="98" t="s">
        <v>20</v>
      </c>
      <c r="E1024" t="s">
        <v>65</v>
      </c>
      <c r="F1024" t="str">
        <f t="shared" si="15"/>
        <v>INSERT INTO estudiante (est_apell, est_name, id_inst, est_grado, est_seccion) VALUES ('VELASQUEZ BALLENA','Ivan Dayiro',78,'SEXTO','C');</v>
      </c>
    </row>
    <row r="1025" spans="1:6">
      <c r="A1025" t="s">
        <v>3276</v>
      </c>
      <c r="B1025" t="s">
        <v>3277</v>
      </c>
      <c r="C1025">
        <v>78</v>
      </c>
      <c r="D1025" s="98" t="s">
        <v>20</v>
      </c>
      <c r="E1025" t="s">
        <v>72</v>
      </c>
      <c r="F1025" t="str">
        <f t="shared" si="15"/>
        <v>INSERT INTO estudiante (est_apell, est_name, id_inst, est_grado, est_seccion) VALUES ('ALLPACCA USCAMAYTA','CESAR',78,'SEXTO','D');</v>
      </c>
    </row>
    <row r="1026" spans="1:6">
      <c r="A1026" t="s">
        <v>1535</v>
      </c>
      <c r="B1026" t="s">
        <v>3278</v>
      </c>
      <c r="C1026">
        <v>78</v>
      </c>
      <c r="D1026" s="98" t="s">
        <v>20</v>
      </c>
      <c r="E1026" t="s">
        <v>72</v>
      </c>
      <c r="F1026" t="str">
        <f t="shared" si="15"/>
        <v>INSERT INTO estudiante (est_apell, est_name, id_inst, est_grado, est_seccion) VALUES ('APAZA QUISPE','SAYACA',78,'SEXTO','D');</v>
      </c>
    </row>
    <row r="1027" spans="1:6">
      <c r="A1027" t="s">
        <v>3279</v>
      </c>
      <c r="B1027" t="s">
        <v>3280</v>
      </c>
      <c r="C1027">
        <v>78</v>
      </c>
      <c r="D1027" s="98" t="s">
        <v>20</v>
      </c>
      <c r="E1027" t="s">
        <v>72</v>
      </c>
      <c r="F1027" t="str">
        <f t="shared" ref="F1027:F1067" si="16">CONCATENATE("INSERT INTO estudiante (est_apell, est_name, id_inst, est_grado, est_seccion) VALUES (","'",A1027,"'",",","'",B1027,"'",",",C1027,",","'",D1027,"'",",","'",E1027,"'",");")</f>
        <v>INSERT INTO estudiante (est_apell, est_name, id_inst, est_grado, est_seccion) VALUES ('APAZA SONCCO','JADE VALERY',78,'SEXTO','D');</v>
      </c>
    </row>
    <row r="1028" spans="1:6">
      <c r="A1028" t="s">
        <v>3281</v>
      </c>
      <c r="B1028" t="s">
        <v>3282</v>
      </c>
      <c r="C1028">
        <v>78</v>
      </c>
      <c r="D1028" s="98" t="s">
        <v>20</v>
      </c>
      <c r="E1028" t="s">
        <v>72</v>
      </c>
      <c r="F1028" t="str">
        <f t="shared" si="16"/>
        <v>INSERT INTO estudiante (est_apell, est_name, id_inst, est_grado, est_seccion) VALUES ('ARPITA MAQQUE','EVELYN DANITZA',78,'SEXTO','D');</v>
      </c>
    </row>
    <row r="1029" spans="1:6">
      <c r="A1029" t="s">
        <v>3283</v>
      </c>
      <c r="B1029" t="s">
        <v>3284</v>
      </c>
      <c r="C1029">
        <v>78</v>
      </c>
      <c r="D1029" s="98" t="s">
        <v>20</v>
      </c>
      <c r="E1029" t="s">
        <v>72</v>
      </c>
      <c r="F1029" t="str">
        <f t="shared" si="16"/>
        <v>INSERT INTO estudiante (est_apell, est_name, id_inst, est_grado, est_seccion) VALUES ('CASAZOLA CACERES','YORLEY KATERIN',78,'SEXTO','D');</v>
      </c>
    </row>
    <row r="1030" spans="1:6">
      <c r="A1030" t="s">
        <v>3285</v>
      </c>
      <c r="B1030" t="s">
        <v>3286</v>
      </c>
      <c r="C1030">
        <v>78</v>
      </c>
      <c r="D1030" s="98" t="s">
        <v>20</v>
      </c>
      <c r="E1030" t="s">
        <v>72</v>
      </c>
      <c r="F1030" t="str">
        <f t="shared" si="16"/>
        <v>INSERT INTO estudiante (est_apell, est_name, id_inst, est_grado, est_seccion) VALUES ('CRUZ QUILCA','NAYMAR CRISTIAN',78,'SEXTO','D');</v>
      </c>
    </row>
    <row r="1031" spans="1:6">
      <c r="A1031" t="s">
        <v>2912</v>
      </c>
      <c r="B1031" t="s">
        <v>2160</v>
      </c>
      <c r="C1031">
        <v>78</v>
      </c>
      <c r="D1031" s="98" t="s">
        <v>20</v>
      </c>
      <c r="E1031" t="s">
        <v>72</v>
      </c>
      <c r="F1031" t="str">
        <f t="shared" si="16"/>
        <v>INSERT INTO estudiante (est_apell, est_name, id_inst, est_grado, est_seccion) VALUES ('FLORES MOLINA','NEYMAR',78,'SEXTO','D');</v>
      </c>
    </row>
    <row r="1032" spans="1:6">
      <c r="A1032" t="s">
        <v>3287</v>
      </c>
      <c r="B1032" t="s">
        <v>3288</v>
      </c>
      <c r="C1032">
        <v>78</v>
      </c>
      <c r="D1032" s="98" t="s">
        <v>20</v>
      </c>
      <c r="E1032" t="s">
        <v>72</v>
      </c>
      <c r="F1032" t="str">
        <f t="shared" si="16"/>
        <v>INSERT INTO estudiante (est_apell, est_name, id_inst, est_grado, est_seccion) VALUES ('GUTIERREZ CHECASACA','LUZ ALIDA',78,'SEXTO','D');</v>
      </c>
    </row>
    <row r="1033" spans="1:6">
      <c r="A1033" t="s">
        <v>3289</v>
      </c>
      <c r="B1033" t="s">
        <v>3290</v>
      </c>
      <c r="C1033">
        <v>78</v>
      </c>
      <c r="D1033" s="98" t="s">
        <v>20</v>
      </c>
      <c r="E1033" t="s">
        <v>72</v>
      </c>
      <c r="F1033" t="str">
        <f t="shared" si="16"/>
        <v>INSERT INTO estudiante (est_apell, est_name, id_inst, est_grado, est_seccion) VALUES ('HANCCO TICONA','YAMILE SAYURI',78,'SEXTO','D');</v>
      </c>
    </row>
    <row r="1034" spans="1:6">
      <c r="A1034" t="s">
        <v>3291</v>
      </c>
      <c r="B1034" t="s">
        <v>3292</v>
      </c>
      <c r="C1034">
        <v>78</v>
      </c>
      <c r="D1034" s="98" t="s">
        <v>20</v>
      </c>
      <c r="E1034" t="s">
        <v>72</v>
      </c>
      <c r="F1034" t="str">
        <f t="shared" si="16"/>
        <v>INSERT INTO estudiante (est_apell, est_name, id_inst, est_grado, est_seccion) VALUES ('HUANCA FLORES','LESLY MARISOL',78,'SEXTO','D');</v>
      </c>
    </row>
    <row r="1035" spans="1:6">
      <c r="A1035" t="s">
        <v>3293</v>
      </c>
      <c r="B1035" t="s">
        <v>3294</v>
      </c>
      <c r="C1035">
        <v>78</v>
      </c>
      <c r="D1035" s="98" t="s">
        <v>20</v>
      </c>
      <c r="E1035" t="s">
        <v>72</v>
      </c>
      <c r="F1035" t="str">
        <f t="shared" si="16"/>
        <v>INSERT INTO estudiante (est_apell, est_name, id_inst, est_grado, est_seccion) VALUES ('HUARICALLO LUNA','PAUL RUBIÑO',78,'SEXTO','D');</v>
      </c>
    </row>
    <row r="1036" spans="1:6">
      <c r="A1036" t="s">
        <v>3295</v>
      </c>
      <c r="B1036" t="s">
        <v>3296</v>
      </c>
      <c r="C1036">
        <v>78</v>
      </c>
      <c r="D1036" s="98" t="s">
        <v>20</v>
      </c>
      <c r="E1036" t="s">
        <v>72</v>
      </c>
      <c r="F1036" t="str">
        <f t="shared" si="16"/>
        <v>INSERT INTO estudiante (est_apell, est_name, id_inst, est_grado, est_seccion) VALUES ('JARA LUQUE','KEVIN PAHOLO',78,'SEXTO','D');</v>
      </c>
    </row>
    <row r="1037" spans="1:6">
      <c r="A1037" t="s">
        <v>3297</v>
      </c>
      <c r="B1037" t="s">
        <v>3298</v>
      </c>
      <c r="C1037">
        <v>78</v>
      </c>
      <c r="D1037" s="98" t="s">
        <v>20</v>
      </c>
      <c r="E1037" t="s">
        <v>72</v>
      </c>
      <c r="F1037" t="str">
        <f t="shared" si="16"/>
        <v>INSERT INTO estudiante (est_apell, est_name, id_inst, est_grado, est_seccion) VALUES ('LANUDO CCARITA','ANYELO CRISTHIAN',78,'SEXTO','D');</v>
      </c>
    </row>
    <row r="1038" spans="1:6">
      <c r="A1038" t="s">
        <v>3299</v>
      </c>
      <c r="B1038" t="s">
        <v>3300</v>
      </c>
      <c r="C1038">
        <v>78</v>
      </c>
      <c r="D1038" s="98" t="s">
        <v>20</v>
      </c>
      <c r="E1038" t="s">
        <v>72</v>
      </c>
      <c r="F1038" t="str">
        <f t="shared" si="16"/>
        <v>INSERT INTO estudiante (est_apell, est_name, id_inst, est_grado, est_seccion) VALUES ('LUCAÑA HUANCA','FRANK SOLANO',78,'SEXTO','D');</v>
      </c>
    </row>
    <row r="1039" spans="1:6">
      <c r="A1039" t="s">
        <v>2953</v>
      </c>
      <c r="B1039" t="s">
        <v>3301</v>
      </c>
      <c r="C1039">
        <v>78</v>
      </c>
      <c r="D1039" s="98" t="s">
        <v>20</v>
      </c>
      <c r="E1039" t="s">
        <v>72</v>
      </c>
      <c r="F1039" t="str">
        <f t="shared" si="16"/>
        <v>INSERT INTO estudiante (est_apell, est_name, id_inst, est_grado, est_seccion) VALUES ('PACCO MAMANI','JOSEPH DINGLER',78,'SEXTO','D');</v>
      </c>
    </row>
    <row r="1040" spans="1:6">
      <c r="A1040" t="s">
        <v>3302</v>
      </c>
      <c r="B1040" t="s">
        <v>3303</v>
      </c>
      <c r="C1040">
        <v>78</v>
      </c>
      <c r="D1040" s="98" t="s">
        <v>20</v>
      </c>
      <c r="E1040" t="s">
        <v>72</v>
      </c>
      <c r="F1040" t="str">
        <f t="shared" si="16"/>
        <v>INSERT INTO estudiante (est_apell, est_name, id_inst, est_grado, est_seccion) VALUES ('PATATINGO MAMANI','NOHEMI LIZBETH',78,'SEXTO','D');</v>
      </c>
    </row>
    <row r="1041" spans="1:6">
      <c r="A1041" t="s">
        <v>3304</v>
      </c>
      <c r="B1041" t="s">
        <v>3305</v>
      </c>
      <c r="C1041">
        <v>78</v>
      </c>
      <c r="D1041" s="98" t="s">
        <v>20</v>
      </c>
      <c r="E1041" t="s">
        <v>72</v>
      </c>
      <c r="F1041" t="str">
        <f t="shared" si="16"/>
        <v>INSERT INTO estudiante (est_apell, est_name, id_inst, est_grado, est_seccion) VALUES ('PATATINGO TAPARA','FERNANDINHO',78,'SEXTO','D');</v>
      </c>
    </row>
    <row r="1042" spans="1:6">
      <c r="A1042" t="s">
        <v>3306</v>
      </c>
      <c r="B1042" t="s">
        <v>3307</v>
      </c>
      <c r="C1042">
        <v>78</v>
      </c>
      <c r="D1042" s="98" t="s">
        <v>20</v>
      </c>
      <c r="E1042" t="s">
        <v>72</v>
      </c>
      <c r="F1042" t="str">
        <f t="shared" si="16"/>
        <v>INSERT INTO estudiante (est_apell, est_name, id_inst, est_grado, est_seccion) VALUES ('RIVERA YUPANQUI','YAHIR JAMES',78,'SEXTO','D');</v>
      </c>
    </row>
    <row r="1043" spans="1:6">
      <c r="A1043" t="s">
        <v>3308</v>
      </c>
      <c r="B1043" t="s">
        <v>3309</v>
      </c>
      <c r="C1043">
        <v>78</v>
      </c>
      <c r="D1043" s="98" t="s">
        <v>20</v>
      </c>
      <c r="E1043" t="s">
        <v>72</v>
      </c>
      <c r="F1043" t="str">
        <f t="shared" si="16"/>
        <v>INSERT INTO estudiante (est_apell, est_name, id_inst, est_grado, est_seccion) VALUES ('SAYHUA AGUILAR','DAYRON NEYMAR',78,'SEXTO','D');</v>
      </c>
    </row>
    <row r="1044" spans="1:6">
      <c r="A1044" t="s">
        <v>3310</v>
      </c>
      <c r="B1044" t="s">
        <v>3311</v>
      </c>
      <c r="C1044">
        <v>78</v>
      </c>
      <c r="D1044" s="98" t="s">
        <v>20</v>
      </c>
      <c r="E1044" t="s">
        <v>72</v>
      </c>
      <c r="F1044" t="str">
        <f t="shared" si="16"/>
        <v>INSERT INTO estudiante (est_apell, est_name, id_inst, est_grado, est_seccion) VALUES ('SAYHUA QUISPE','SONIA IZABEL',78,'SEXTO','D');</v>
      </c>
    </row>
    <row r="1045" spans="1:6">
      <c r="A1045" t="s">
        <v>3312</v>
      </c>
      <c r="B1045" t="s">
        <v>3313</v>
      </c>
      <c r="C1045">
        <v>78</v>
      </c>
      <c r="D1045" s="98" t="s">
        <v>20</v>
      </c>
      <c r="E1045" t="s">
        <v>72</v>
      </c>
      <c r="F1045" t="str">
        <f t="shared" si="16"/>
        <v>INSERT INTO estudiante (est_apell, est_name, id_inst, est_grado, est_seccion) VALUES ('SILVESTRE QUISPE','JHUDITH',78,'SEXTO','D');</v>
      </c>
    </row>
    <row r="1046" spans="1:6">
      <c r="A1046" t="s">
        <v>3314</v>
      </c>
      <c r="B1046" t="s">
        <v>3315</v>
      </c>
      <c r="C1046">
        <v>78</v>
      </c>
      <c r="D1046" s="98" t="s">
        <v>20</v>
      </c>
      <c r="E1046" t="s">
        <v>72</v>
      </c>
      <c r="F1046" t="str">
        <f t="shared" si="16"/>
        <v>INSERT INTO estudiante (est_apell, est_name, id_inst, est_grado, est_seccion) VALUES ('TRUJILLANO GUZMAN','AXEL JUSTIN',78,'SEXTO','D');</v>
      </c>
    </row>
    <row r="1047" spans="1:6">
      <c r="A1047" t="s">
        <v>3316</v>
      </c>
      <c r="B1047" t="s">
        <v>3317</v>
      </c>
      <c r="C1047">
        <v>78</v>
      </c>
      <c r="D1047" s="98" t="s">
        <v>20</v>
      </c>
      <c r="E1047" t="s">
        <v>72</v>
      </c>
      <c r="F1047" t="str">
        <f t="shared" si="16"/>
        <v>INSERT INTO estudiante (est_apell, est_name, id_inst, est_grado, est_seccion) VALUES ('VILLASANTE QUISPE','ROXANA MILAGROS',78,'SEXTO','D');</v>
      </c>
    </row>
    <row r="1048" spans="1:6">
      <c r="A1048" t="s">
        <v>3318</v>
      </c>
      <c r="B1048" t="s">
        <v>3319</v>
      </c>
      <c r="C1048">
        <v>78</v>
      </c>
      <c r="D1048" s="98" t="s">
        <v>20</v>
      </c>
      <c r="E1048" t="s">
        <v>81</v>
      </c>
      <c r="F1048" t="str">
        <f t="shared" si="16"/>
        <v>INSERT INTO estudiante (est_apell, est_name, id_inst, est_grado, est_seccion) VALUES ('BUTRON ROJAS','ALEXANDER LUCAS',78,'SEXTO','F');</v>
      </c>
    </row>
    <row r="1049" spans="1:6">
      <c r="A1049" t="s">
        <v>3320</v>
      </c>
      <c r="B1049" t="s">
        <v>3321</v>
      </c>
      <c r="C1049">
        <v>78</v>
      </c>
      <c r="D1049" s="98" t="s">
        <v>20</v>
      </c>
      <c r="E1049" t="s">
        <v>81</v>
      </c>
      <c r="F1049" t="str">
        <f t="shared" si="16"/>
        <v>INSERT INTO estudiante (est_apell, est_name, id_inst, est_grado, est_seccion) VALUES ('CHALLA MENDOZA','YAQUILE',78,'SEXTO','F');</v>
      </c>
    </row>
    <row r="1050" spans="1:6">
      <c r="A1050" t="s">
        <v>3322</v>
      </c>
      <c r="B1050" t="s">
        <v>3323</v>
      </c>
      <c r="C1050">
        <v>78</v>
      </c>
      <c r="D1050" s="98" t="s">
        <v>20</v>
      </c>
      <c r="E1050" t="s">
        <v>81</v>
      </c>
      <c r="F1050" t="str">
        <f t="shared" si="16"/>
        <v>INSERT INTO estudiante (est_apell, est_name, id_inst, est_grado, est_seccion) VALUES ('CHOQUE HANCCO','MIRIAM SAYURI',78,'SEXTO','F');</v>
      </c>
    </row>
    <row r="1051" spans="1:6">
      <c r="A1051" t="s">
        <v>3244</v>
      </c>
      <c r="B1051" t="s">
        <v>3324</v>
      </c>
      <c r="C1051">
        <v>78</v>
      </c>
      <c r="D1051" s="98" t="s">
        <v>20</v>
      </c>
      <c r="E1051" t="s">
        <v>81</v>
      </c>
      <c r="F1051" t="str">
        <f t="shared" si="16"/>
        <v>INSERT INTO estudiante (est_apell, est_name, id_inst, est_grado, est_seccion) VALUES ('CONDORI APAZA','JENNER GODWER',78,'SEXTO','F');</v>
      </c>
    </row>
    <row r="1052" spans="1:6">
      <c r="A1052" t="s">
        <v>3325</v>
      </c>
      <c r="B1052" t="s">
        <v>3326</v>
      </c>
      <c r="C1052">
        <v>78</v>
      </c>
      <c r="D1052" s="98" t="s">
        <v>20</v>
      </c>
      <c r="E1052" t="s">
        <v>81</v>
      </c>
      <c r="F1052" t="str">
        <f t="shared" si="16"/>
        <v>INSERT INTO estudiante (est_apell, est_name, id_inst, est_grado, est_seccion) VALUES ('CONDORI MARAS','WILLMER LIDAHER',78,'SEXTO','F');</v>
      </c>
    </row>
    <row r="1053" spans="1:6">
      <c r="A1053" t="s">
        <v>3327</v>
      </c>
      <c r="B1053" t="s">
        <v>3328</v>
      </c>
      <c r="C1053">
        <v>78</v>
      </c>
      <c r="D1053" s="98" t="s">
        <v>20</v>
      </c>
      <c r="E1053" t="s">
        <v>81</v>
      </c>
      <c r="F1053" t="str">
        <f t="shared" si="16"/>
        <v>INSERT INTO estudiante (est_apell, est_name, id_inst, est_grado, est_seccion) VALUES ('HANCCO ARAGON','NEYMAR ERIK',78,'SEXTO','F');</v>
      </c>
    </row>
    <row r="1054" spans="1:6">
      <c r="A1054" t="s">
        <v>3329</v>
      </c>
      <c r="B1054" t="s">
        <v>3330</v>
      </c>
      <c r="C1054">
        <v>78</v>
      </c>
      <c r="D1054" s="98" t="s">
        <v>20</v>
      </c>
      <c r="E1054" t="s">
        <v>81</v>
      </c>
      <c r="F1054" t="str">
        <f t="shared" si="16"/>
        <v>INSERT INTO estudiante (est_apell, est_name, id_inst, est_grado, est_seccion) VALUES ('HANCCO LLACSA','SHYOMARA',78,'SEXTO','F');</v>
      </c>
    </row>
    <row r="1055" spans="1:6">
      <c r="A1055" t="s">
        <v>3331</v>
      </c>
      <c r="B1055" t="s">
        <v>3332</v>
      </c>
      <c r="C1055">
        <v>78</v>
      </c>
      <c r="D1055" s="98" t="s">
        <v>20</v>
      </c>
      <c r="E1055" t="s">
        <v>81</v>
      </c>
      <c r="F1055" t="str">
        <f t="shared" si="16"/>
        <v>INSERT INTO estudiante (est_apell, est_name, id_inst, est_grado, est_seccion) VALUES ('HANCCO LOPE','CAMILA YANETH',78,'SEXTO','F');</v>
      </c>
    </row>
    <row r="1056" spans="1:6">
      <c r="A1056" t="s">
        <v>1710</v>
      </c>
      <c r="B1056" t="s">
        <v>3333</v>
      </c>
      <c r="C1056">
        <v>78</v>
      </c>
      <c r="D1056" s="98" t="s">
        <v>20</v>
      </c>
      <c r="E1056" t="s">
        <v>81</v>
      </c>
      <c r="F1056" t="str">
        <f t="shared" si="16"/>
        <v>INSERT INTO estudiante (est_apell, est_name, id_inst, est_grado, est_seccion) VALUES ('HANCCO RAMOS','KENY',78,'SEXTO','F');</v>
      </c>
    </row>
    <row r="1057" spans="1:6">
      <c r="A1057" t="s">
        <v>3334</v>
      </c>
      <c r="B1057" t="s">
        <v>3335</v>
      </c>
      <c r="C1057">
        <v>78</v>
      </c>
      <c r="D1057" s="98" t="s">
        <v>20</v>
      </c>
      <c r="E1057" t="s">
        <v>81</v>
      </c>
      <c r="F1057" t="str">
        <f t="shared" si="16"/>
        <v>INSERT INTO estudiante (est_apell, est_name, id_inst, est_grado, est_seccion) VALUES ('MAMANI CALSINA','KATIA LUZ',78,'SEXTO','F');</v>
      </c>
    </row>
    <row r="1058" spans="1:6">
      <c r="A1058" t="s">
        <v>2171</v>
      </c>
      <c r="B1058" t="s">
        <v>3336</v>
      </c>
      <c r="C1058">
        <v>78</v>
      </c>
      <c r="D1058" s="98" t="s">
        <v>20</v>
      </c>
      <c r="E1058" t="s">
        <v>81</v>
      </c>
      <c r="F1058" t="str">
        <f t="shared" si="16"/>
        <v>INSERT INTO estudiante (est_apell, est_name, id_inst, est_grado, est_seccion) VALUES ('MAMANI MAMANI','ANGEL DAVID',78,'SEXTO','F');</v>
      </c>
    </row>
    <row r="1059" spans="1:6">
      <c r="A1059" t="s">
        <v>3337</v>
      </c>
      <c r="B1059" t="s">
        <v>3338</v>
      </c>
      <c r="C1059">
        <v>78</v>
      </c>
      <c r="D1059" s="98" t="s">
        <v>20</v>
      </c>
      <c r="E1059" t="s">
        <v>81</v>
      </c>
      <c r="F1059" t="str">
        <f t="shared" si="16"/>
        <v>INSERT INTO estudiante (est_apell, est_name, id_inst, est_grado, est_seccion) VALUES ('MAYHUA ANDRADE','YELTSIN JHOSMAR',78,'SEXTO','F');</v>
      </c>
    </row>
    <row r="1060" spans="1:6">
      <c r="A1060" t="s">
        <v>2977</v>
      </c>
      <c r="B1060" t="s">
        <v>3339</v>
      </c>
      <c r="C1060">
        <v>78</v>
      </c>
      <c r="D1060" s="98" t="s">
        <v>20</v>
      </c>
      <c r="E1060" t="s">
        <v>81</v>
      </c>
      <c r="F1060" t="str">
        <f t="shared" si="16"/>
        <v>INSERT INTO estudiante (est_apell, est_name, id_inst, est_grado, est_seccion) VALUES ('MOLINA GAYOSO','GUISEL',78,'SEXTO','F');</v>
      </c>
    </row>
    <row r="1061" spans="1:6">
      <c r="A1061" t="s">
        <v>3340</v>
      </c>
      <c r="B1061" t="s">
        <v>3341</v>
      </c>
      <c r="C1061">
        <v>78</v>
      </c>
      <c r="D1061" s="98" t="s">
        <v>20</v>
      </c>
      <c r="E1061" t="s">
        <v>81</v>
      </c>
      <c r="F1061" t="str">
        <f t="shared" si="16"/>
        <v>INSERT INTO estudiante (est_apell, est_name, id_inst, est_grado, est_seccion) VALUES ('MOLLOCONDO PACCO','EVELIN',78,'SEXTO','F');</v>
      </c>
    </row>
    <row r="1062" spans="1:6">
      <c r="A1062" t="s">
        <v>3342</v>
      </c>
      <c r="B1062" t="s">
        <v>3343</v>
      </c>
      <c r="C1062">
        <v>78</v>
      </c>
      <c r="D1062" s="98" t="s">
        <v>20</v>
      </c>
      <c r="E1062" t="s">
        <v>81</v>
      </c>
      <c r="F1062" t="str">
        <f t="shared" si="16"/>
        <v>INSERT INTO estudiante (est_apell, est_name, id_inst, est_grado, est_seccion) VALUES ('MORMONTOY SOLIS','MAYCOL GUSTAVO',78,'SEXTO','F');</v>
      </c>
    </row>
    <row r="1063" spans="1:6">
      <c r="A1063" t="s">
        <v>3344</v>
      </c>
      <c r="B1063" t="s">
        <v>3345</v>
      </c>
      <c r="C1063">
        <v>78</v>
      </c>
      <c r="D1063" s="98" t="s">
        <v>20</v>
      </c>
      <c r="E1063" t="s">
        <v>81</v>
      </c>
      <c r="F1063" t="str">
        <f t="shared" si="16"/>
        <v>INSERT INTO estudiante (est_apell, est_name, id_inst, est_grado, est_seccion) VALUES ('NARVAEZ PHOCCO','JHOSET NOLAN',78,'SEXTO','F');</v>
      </c>
    </row>
    <row r="1064" spans="1:6">
      <c r="A1064" t="s">
        <v>3346</v>
      </c>
      <c r="B1064" t="s">
        <v>3347</v>
      </c>
      <c r="C1064">
        <v>78</v>
      </c>
      <c r="D1064" s="98" t="s">
        <v>20</v>
      </c>
      <c r="E1064" t="s">
        <v>81</v>
      </c>
      <c r="F1064" t="str">
        <f t="shared" si="16"/>
        <v>INSERT INTO estudiante (est_apell, est_name, id_inst, est_grado, est_seccion) VALUES ('QUEQUE RAMOS','ANDREA',78,'SEXTO','F');</v>
      </c>
    </row>
    <row r="1065" spans="1:6">
      <c r="A1065" t="s">
        <v>3348</v>
      </c>
      <c r="B1065" t="s">
        <v>3349</v>
      </c>
      <c r="C1065">
        <v>78</v>
      </c>
      <c r="D1065" s="98" t="s">
        <v>20</v>
      </c>
      <c r="E1065" t="s">
        <v>81</v>
      </c>
      <c r="F1065" t="str">
        <f t="shared" si="16"/>
        <v>INSERT INTO estudiante (est_apell, est_name, id_inst, est_grado, est_seccion) VALUES ('SUICHIRI MOLINA','TAYLOR CLINTON',78,'SEXTO','F');</v>
      </c>
    </row>
    <row r="1066" spans="1:6">
      <c r="A1066" t="s">
        <v>3350</v>
      </c>
      <c r="B1066" t="s">
        <v>3351</v>
      </c>
      <c r="C1066">
        <v>78</v>
      </c>
      <c r="D1066" s="98" t="s">
        <v>20</v>
      </c>
      <c r="E1066" t="s">
        <v>81</v>
      </c>
      <c r="F1066" t="str">
        <f t="shared" si="16"/>
        <v>INSERT INTO estudiante (est_apell, est_name, id_inst, est_grado, est_seccion) VALUES ('TTITO OSCAMAYTA','PAUL FERNANDO',78,'SEXTO','F');</v>
      </c>
    </row>
    <row r="1067" spans="1:6">
      <c r="A1067" t="s">
        <v>3352</v>
      </c>
      <c r="B1067" t="s">
        <v>3353</v>
      </c>
      <c r="C1067">
        <v>78</v>
      </c>
      <c r="D1067" s="98" t="s">
        <v>20</v>
      </c>
      <c r="E1067" t="s">
        <v>81</v>
      </c>
      <c r="F1067" t="str">
        <f t="shared" si="16"/>
        <v>INSERT INTO estudiante (est_apell, est_name, id_inst, est_grado, est_seccion) VALUES ('TURPO SOLORZANO','DEIVIS MARCO',78,'SEXTO','F');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9E007-021B-4DB8-8780-70FB4A8CC642}">
  <dimension ref="A1:F82"/>
  <sheetViews>
    <sheetView topLeftCell="B1" workbookViewId="0">
      <selection activeCell="F2" sqref="F2"/>
    </sheetView>
  </sheetViews>
  <sheetFormatPr baseColWidth="10" defaultRowHeight="15"/>
  <cols>
    <col min="2" max="2" width="59.28515625" customWidth="1"/>
    <col min="3" max="3" width="12.5703125" customWidth="1"/>
    <col min="5" max="5" width="24" customWidth="1"/>
    <col min="6" max="6" width="85.85546875" customWidth="1"/>
  </cols>
  <sheetData>
    <row r="1" spans="1:6">
      <c r="A1" t="s">
        <v>1296</v>
      </c>
      <c r="B1" t="s">
        <v>1291</v>
      </c>
      <c r="D1" t="s">
        <v>1292</v>
      </c>
      <c r="E1" t="s">
        <v>4</v>
      </c>
    </row>
    <row r="2" spans="1:6">
      <c r="A2">
        <v>1</v>
      </c>
      <c r="B2" t="s">
        <v>1295</v>
      </c>
      <c r="C2">
        <v>1</v>
      </c>
      <c r="D2" t="s">
        <v>1293</v>
      </c>
      <c r="E2" t="s">
        <v>62</v>
      </c>
      <c r="F2" t="str">
        <f>CONCATENATE("('",B2,"'",",","'",D2,"'",",","'",E2,"')")</f>
        <v>('IE. PRIMARIA N° 72763 TUPAC AMARU','PRIMARIA','COASA')</v>
      </c>
    </row>
    <row r="3" spans="1:6">
      <c r="A3">
        <v>2</v>
      </c>
      <c r="B3" t="s">
        <v>1294</v>
      </c>
      <c r="C3">
        <v>2</v>
      </c>
      <c r="D3" t="s">
        <v>1293</v>
      </c>
      <c r="E3" t="s">
        <v>5</v>
      </c>
      <c r="F3" t="str">
        <f t="shared" ref="F3:F66" si="0">CONCATENATE("('",B3,"'",",","'",D3,"'",",","'",E3,"')")</f>
        <v>('IE. PRIMARIA N° 72780 "Sagrado Corazón de Jesus"','PRIMARIA','SAN GABAN')</v>
      </c>
    </row>
    <row r="4" spans="1:6">
      <c r="A4">
        <v>3</v>
      </c>
      <c r="B4" t="s">
        <v>99</v>
      </c>
      <c r="C4">
        <v>3</v>
      </c>
      <c r="D4" t="s">
        <v>1293</v>
      </c>
      <c r="E4" t="s">
        <v>62</v>
      </c>
      <c r="F4" t="str">
        <f t="shared" si="0"/>
        <v>('IE. PRIMARIA N° 72163 "Coasa"','PRIMARIA','COASA')</v>
      </c>
    </row>
    <row r="5" spans="1:6">
      <c r="A5">
        <v>4</v>
      </c>
      <c r="B5" t="s">
        <v>166</v>
      </c>
      <c r="C5">
        <v>4</v>
      </c>
      <c r="D5" t="s">
        <v>1293</v>
      </c>
      <c r="E5" t="s">
        <v>80</v>
      </c>
      <c r="F5" t="str">
        <f t="shared" si="0"/>
        <v>('IE. PRIMARIA N° 72164 "Sara Chávez"','PRIMARIA','MACUSANI')</v>
      </c>
    </row>
    <row r="6" spans="1:6">
      <c r="A6">
        <v>5</v>
      </c>
      <c r="B6" t="s">
        <v>142</v>
      </c>
      <c r="C6">
        <v>5</v>
      </c>
      <c r="D6" t="s">
        <v>1293</v>
      </c>
      <c r="E6" t="s">
        <v>75</v>
      </c>
      <c r="F6" t="str">
        <f t="shared" si="0"/>
        <v>('IE. PRIMARIA N° 72166 "Upina"','PRIMARIA','ITUATA')</v>
      </c>
    </row>
    <row r="7" spans="1:6">
      <c r="A7">
        <v>6</v>
      </c>
      <c r="B7" t="s">
        <v>67</v>
      </c>
      <c r="C7">
        <v>6</v>
      </c>
      <c r="D7" t="s">
        <v>1293</v>
      </c>
      <c r="E7" t="s">
        <v>57</v>
      </c>
      <c r="F7" t="str">
        <f t="shared" si="0"/>
        <v>('IE. PRIMARIA N° 72167 "Kana"','PRIMARIA','AYAPATA')</v>
      </c>
    </row>
    <row r="8" spans="1:6">
      <c r="A8">
        <v>7</v>
      </c>
      <c r="B8" t="s">
        <v>50</v>
      </c>
      <c r="C8">
        <v>7</v>
      </c>
      <c r="D8" t="s">
        <v>1293</v>
      </c>
      <c r="E8" t="s">
        <v>57</v>
      </c>
      <c r="F8" t="str">
        <f t="shared" si="0"/>
        <v>('IE. PRIMARIA N° 72168 "Ajoyani"','PRIMARIA','AYAPATA')</v>
      </c>
    </row>
    <row r="9" spans="1:6">
      <c r="A9">
        <v>8</v>
      </c>
      <c r="B9" t="s">
        <v>144</v>
      </c>
      <c r="C9">
        <v>8</v>
      </c>
      <c r="D9" t="s">
        <v>1293</v>
      </c>
      <c r="E9" t="s">
        <v>75</v>
      </c>
      <c r="F9" t="str">
        <f t="shared" si="0"/>
        <v>('IE. PRIMARIA N° 72169 "Tambillo"','PRIMARIA','ITUATA')</v>
      </c>
    </row>
    <row r="10" spans="1:6">
      <c r="A10">
        <v>9</v>
      </c>
      <c r="B10" t="s">
        <v>167</v>
      </c>
      <c r="C10">
        <v>9</v>
      </c>
      <c r="D10" t="s">
        <v>1293</v>
      </c>
      <c r="E10" t="s">
        <v>80</v>
      </c>
      <c r="F10" t="str">
        <f t="shared" si="0"/>
        <v>('IE. PRIMARIA N° 72170 "Huanutuyo"','PRIMARIA','MACUSANI')</v>
      </c>
    </row>
    <row r="11" spans="1:6">
      <c r="A11">
        <v>10</v>
      </c>
      <c r="B11" t="s">
        <v>73</v>
      </c>
      <c r="C11">
        <v>10</v>
      </c>
      <c r="D11" t="s">
        <v>1293</v>
      </c>
      <c r="E11" t="s">
        <v>57</v>
      </c>
      <c r="F11" t="str">
        <f t="shared" si="0"/>
        <v>('IE. PRIMARIA N° 72171 "Hanac Ayllu"','PRIMARIA','AYAPATA')</v>
      </c>
    </row>
    <row r="12" spans="1:6">
      <c r="A12">
        <v>11</v>
      </c>
      <c r="B12" t="s">
        <v>78</v>
      </c>
      <c r="C12">
        <v>11</v>
      </c>
      <c r="D12" t="s">
        <v>1293</v>
      </c>
      <c r="E12" t="s">
        <v>80</v>
      </c>
      <c r="F12" t="str">
        <f t="shared" si="0"/>
        <v>('IE. PRIMARIA N° 72172 "Taype"','PRIMARIA','MACUSANI')</v>
      </c>
    </row>
    <row r="13" spans="1:6">
      <c r="A13">
        <v>12</v>
      </c>
      <c r="B13" t="s">
        <v>101</v>
      </c>
      <c r="C13">
        <v>12</v>
      </c>
      <c r="D13" t="s">
        <v>1293</v>
      </c>
      <c r="E13" t="s">
        <v>62</v>
      </c>
      <c r="F13" t="str">
        <f t="shared" si="0"/>
        <v>('IE. PRIMARIA N° 72173 "Esquena"','PRIMARIA','COASA')</v>
      </c>
    </row>
    <row r="14" spans="1:6">
      <c r="A14">
        <v>13</v>
      </c>
      <c r="B14" t="s">
        <v>82</v>
      </c>
      <c r="C14">
        <v>13</v>
      </c>
      <c r="D14" t="s">
        <v>1293</v>
      </c>
      <c r="E14" t="s">
        <v>57</v>
      </c>
      <c r="F14" t="str">
        <f t="shared" si="0"/>
        <v>('IE. PRIMARIA N° 72174 "Ccochahuma"','PRIMARIA','AYAPATA')</v>
      </c>
    </row>
    <row r="15" spans="1:6">
      <c r="A15">
        <v>14</v>
      </c>
      <c r="B15" t="s">
        <v>146</v>
      </c>
      <c r="C15">
        <v>14</v>
      </c>
      <c r="D15" t="s">
        <v>1293</v>
      </c>
      <c r="E15" t="s">
        <v>75</v>
      </c>
      <c r="F15" t="str">
        <f t="shared" si="0"/>
        <v>('IE. PRIMARIA N° 72175 "Tayac Cucho"','PRIMARIA','ITUATA')</v>
      </c>
    </row>
    <row r="16" spans="1:6">
      <c r="A16">
        <v>15</v>
      </c>
      <c r="B16" t="s">
        <v>169</v>
      </c>
      <c r="C16">
        <v>15</v>
      </c>
      <c r="D16" t="s">
        <v>1293</v>
      </c>
      <c r="E16" t="s">
        <v>80</v>
      </c>
      <c r="F16" t="str">
        <f t="shared" si="0"/>
        <v>('IE. PRIMARIA N° 72176 "Jorge Chavez"','PRIMARIA','MACUSANI')</v>
      </c>
    </row>
    <row r="17" spans="1:6">
      <c r="A17">
        <v>16</v>
      </c>
      <c r="B17" t="s">
        <v>86</v>
      </c>
      <c r="C17">
        <v>16</v>
      </c>
      <c r="D17" t="s">
        <v>1293</v>
      </c>
      <c r="E17" t="s">
        <v>57</v>
      </c>
      <c r="F17" t="str">
        <f t="shared" si="0"/>
        <v>('IE. PRIMARIA N° 72177 "José Antonio Encinas"','PRIMARIA','AYAPATA')</v>
      </c>
    </row>
    <row r="18" spans="1:6">
      <c r="A18">
        <v>17</v>
      </c>
      <c r="B18" t="s">
        <v>181</v>
      </c>
      <c r="C18">
        <v>17</v>
      </c>
      <c r="D18" t="s">
        <v>1293</v>
      </c>
      <c r="E18" t="s">
        <v>84</v>
      </c>
      <c r="F18" t="str">
        <f t="shared" si="0"/>
        <v>('IE. PRIMARIA N° 72179 "José Carlos Mariategui"','PRIMARIA','OLLACHEA')</v>
      </c>
    </row>
    <row r="19" spans="1:6">
      <c r="A19">
        <v>18</v>
      </c>
      <c r="B19" t="s">
        <v>89</v>
      </c>
      <c r="C19">
        <v>18</v>
      </c>
      <c r="D19" t="s">
        <v>1293</v>
      </c>
      <c r="E19" t="s">
        <v>57</v>
      </c>
      <c r="F19" t="str">
        <f t="shared" si="0"/>
        <v>('IE. PRIMARIA N° 72180 "Ayapata"','PRIMARIA','AYAPATA')</v>
      </c>
    </row>
    <row r="20" spans="1:6">
      <c r="A20">
        <v>19</v>
      </c>
      <c r="B20" t="s">
        <v>127</v>
      </c>
      <c r="C20">
        <v>19</v>
      </c>
      <c r="D20" t="s">
        <v>1293</v>
      </c>
      <c r="E20" t="s">
        <v>69</v>
      </c>
      <c r="F20" t="str">
        <f t="shared" si="0"/>
        <v>('IE. PRIMARIA N° 72182 "José María Arguedas Altamirano"','PRIMARIA','CORANI')</v>
      </c>
    </row>
    <row r="21" spans="1:6">
      <c r="A21">
        <v>20</v>
      </c>
      <c r="B21" t="s">
        <v>128</v>
      </c>
      <c r="C21">
        <v>20</v>
      </c>
      <c r="D21" t="s">
        <v>1293</v>
      </c>
      <c r="E21" t="s">
        <v>69</v>
      </c>
      <c r="F21" t="str">
        <f t="shared" si="0"/>
        <v>('IE. PRIMARIA N° 72183 "Isivilla"','PRIMARIA','CORANI')</v>
      </c>
    </row>
    <row r="22" spans="1:6">
      <c r="A22">
        <v>21</v>
      </c>
      <c r="B22" t="s">
        <v>216</v>
      </c>
      <c r="C22">
        <v>21</v>
      </c>
      <c r="D22" t="s">
        <v>1293</v>
      </c>
      <c r="E22" t="s">
        <v>5</v>
      </c>
      <c r="F22" t="str">
        <f t="shared" si="0"/>
        <v>('IE. PRIMARIA N° 72184 "Glorioso Francisco Bolognesi"','PRIMARIA','SAN GABAN')</v>
      </c>
    </row>
    <row r="23" spans="1:6">
      <c r="A23">
        <v>22</v>
      </c>
      <c r="B23" t="s">
        <v>130</v>
      </c>
      <c r="C23">
        <v>22</v>
      </c>
      <c r="D23" t="s">
        <v>1293</v>
      </c>
      <c r="E23" t="s">
        <v>69</v>
      </c>
      <c r="F23" t="str">
        <f t="shared" si="0"/>
        <v>('IE. PRIMARIA N° 72187 "Quelcaya"','PRIMARIA','CORANI')</v>
      </c>
    </row>
    <row r="24" spans="1:6">
      <c r="A24">
        <v>23</v>
      </c>
      <c r="B24" t="s">
        <v>151</v>
      </c>
      <c r="C24">
        <v>23</v>
      </c>
      <c r="D24" t="s">
        <v>1293</v>
      </c>
      <c r="E24" t="s">
        <v>75</v>
      </c>
      <c r="F24" t="str">
        <f t="shared" si="0"/>
        <v>('IE. PRIMARIA N° 72188 "Quety"','PRIMARIA','ITUATA')</v>
      </c>
    </row>
    <row r="25" spans="1:6">
      <c r="A25">
        <v>24</v>
      </c>
      <c r="B25" t="s">
        <v>184</v>
      </c>
      <c r="C25">
        <v>24</v>
      </c>
      <c r="D25" t="s">
        <v>1293</v>
      </c>
      <c r="E25" t="s">
        <v>84</v>
      </c>
      <c r="F25" t="str">
        <f t="shared" si="0"/>
        <v>('IE. PRIMARIA N° 72189 "Quicho"','PRIMARIA','OLLACHEA')</v>
      </c>
    </row>
    <row r="26" spans="1:6">
      <c r="A26">
        <v>25</v>
      </c>
      <c r="B26" t="s">
        <v>103</v>
      </c>
      <c r="C26">
        <v>25</v>
      </c>
      <c r="D26" t="s">
        <v>1293</v>
      </c>
      <c r="E26" t="s">
        <v>62</v>
      </c>
      <c r="F26" t="str">
        <f t="shared" si="0"/>
        <v>('IE. PRIMARIA N° 72190 "Chacamarca"','PRIMARIA','COASA')</v>
      </c>
    </row>
    <row r="27" spans="1:6">
      <c r="A27">
        <v>26</v>
      </c>
      <c r="B27" t="s">
        <v>170</v>
      </c>
      <c r="C27">
        <v>26</v>
      </c>
      <c r="D27" t="s">
        <v>1293</v>
      </c>
      <c r="E27" t="s">
        <v>80</v>
      </c>
      <c r="F27" t="str">
        <f t="shared" si="0"/>
        <v>('IE. PRIMARIA N° 72191 "Tantamaco"','PRIMARIA','MACUSANI')</v>
      </c>
    </row>
    <row r="28" spans="1:6">
      <c r="A28">
        <v>27</v>
      </c>
      <c r="B28" t="s">
        <v>105</v>
      </c>
      <c r="C28">
        <v>27</v>
      </c>
      <c r="D28" t="s">
        <v>1293</v>
      </c>
      <c r="E28" t="s">
        <v>62</v>
      </c>
      <c r="F28" t="str">
        <f t="shared" si="0"/>
        <v>('IE. PRIMARIA N° 72192 "José Macedo Mendoza"','PRIMARIA','COASA')</v>
      </c>
    </row>
    <row r="29" spans="1:6">
      <c r="A29">
        <v>28</v>
      </c>
      <c r="B29" t="s">
        <v>107</v>
      </c>
      <c r="C29">
        <v>28</v>
      </c>
      <c r="D29" t="s">
        <v>1293</v>
      </c>
      <c r="E29" t="s">
        <v>62</v>
      </c>
      <c r="F29" t="str">
        <f t="shared" si="0"/>
        <v>('IE. PRIMARIA N° 72194 "Saco"','PRIMARIA','COASA')</v>
      </c>
    </row>
    <row r="30" spans="1:6">
      <c r="A30">
        <v>29</v>
      </c>
      <c r="B30" t="s">
        <v>202</v>
      </c>
      <c r="C30">
        <v>29</v>
      </c>
      <c r="D30" t="s">
        <v>1293</v>
      </c>
      <c r="E30" t="s">
        <v>5</v>
      </c>
      <c r="F30" t="str">
        <f t="shared" si="0"/>
        <v>('IE. PRIMARIA N° 72196 "Icaco"','PRIMARIA','SAN GABAN')</v>
      </c>
    </row>
    <row r="31" spans="1:6">
      <c r="A31">
        <v>30</v>
      </c>
      <c r="B31" t="s">
        <v>186</v>
      </c>
      <c r="C31">
        <v>30</v>
      </c>
      <c r="D31" t="s">
        <v>1293</v>
      </c>
      <c r="E31" t="s">
        <v>84</v>
      </c>
      <c r="F31" t="str">
        <f t="shared" si="0"/>
        <v>('IE. PRIMARIA N° 72197 "Pumachanca"','PRIMARIA','OLLACHEA')</v>
      </c>
    </row>
    <row r="32" spans="1:6">
      <c r="A32">
        <v>31</v>
      </c>
      <c r="B32" t="s">
        <v>93</v>
      </c>
      <c r="C32">
        <v>31</v>
      </c>
      <c r="D32" t="s">
        <v>1293</v>
      </c>
      <c r="E32" t="s">
        <v>57</v>
      </c>
      <c r="F32" t="str">
        <f t="shared" si="0"/>
        <v>('IE. PRIMARIA N° 72198 "Ccopa"','PRIMARIA','AYAPATA')</v>
      </c>
    </row>
    <row r="33" spans="1:6">
      <c r="A33">
        <v>32</v>
      </c>
      <c r="B33" t="s">
        <v>132</v>
      </c>
      <c r="C33">
        <v>32</v>
      </c>
      <c r="D33" t="s">
        <v>1293</v>
      </c>
      <c r="E33" t="s">
        <v>69</v>
      </c>
      <c r="F33" t="str">
        <f t="shared" si="0"/>
        <v>('IE. PRIMARIA N° 72199 "Chimboya"','PRIMARIA','CORANI')</v>
      </c>
    </row>
    <row r="34" spans="1:6">
      <c r="A34">
        <v>33</v>
      </c>
      <c r="B34" t="s">
        <v>109</v>
      </c>
      <c r="C34">
        <v>33</v>
      </c>
      <c r="D34" t="s">
        <v>1293</v>
      </c>
      <c r="E34" t="s">
        <v>62</v>
      </c>
      <c r="F34" t="str">
        <f t="shared" si="0"/>
        <v>('IE. PRIMARIA N° 72201 "José Antonio Encinas"','PRIMARIA','COASA')</v>
      </c>
    </row>
    <row r="35" spans="1:6">
      <c r="A35">
        <v>34</v>
      </c>
      <c r="B35" t="s">
        <v>140</v>
      </c>
      <c r="C35">
        <v>34</v>
      </c>
      <c r="D35" t="s">
        <v>1293</v>
      </c>
      <c r="E35" t="s">
        <v>75</v>
      </c>
      <c r="F35" t="str">
        <f t="shared" si="0"/>
        <v>('IE. PRIMARIA N° 72202 "Pago Carabaya"','PRIMARIA','ITUATA')</v>
      </c>
    </row>
    <row r="36" spans="1:6">
      <c r="A36">
        <v>35</v>
      </c>
      <c r="B36" t="s">
        <v>111</v>
      </c>
      <c r="C36">
        <v>35</v>
      </c>
      <c r="D36" t="s">
        <v>1293</v>
      </c>
      <c r="E36" t="s">
        <v>62</v>
      </c>
      <c r="F36" t="str">
        <f t="shared" si="0"/>
        <v>('IE. PRIMARIA N° 72203 "Cuticarca"','PRIMARIA','COASA')</v>
      </c>
    </row>
    <row r="37" spans="1:6">
      <c r="A37">
        <v>36</v>
      </c>
      <c r="B37" t="s">
        <v>148</v>
      </c>
      <c r="C37">
        <v>36</v>
      </c>
      <c r="D37" t="s">
        <v>1293</v>
      </c>
      <c r="E37" t="s">
        <v>75</v>
      </c>
      <c r="F37" t="str">
        <f t="shared" si="0"/>
        <v>('IE. PRIMARIA N° 72204 "Ituata"','PRIMARIA','ITUATA')</v>
      </c>
    </row>
    <row r="38" spans="1:6">
      <c r="A38">
        <v>37</v>
      </c>
      <c r="B38" t="s">
        <v>113</v>
      </c>
      <c r="C38">
        <v>37</v>
      </c>
      <c r="D38" t="s">
        <v>1293</v>
      </c>
      <c r="E38" t="s">
        <v>62</v>
      </c>
      <c r="F38" t="str">
        <f t="shared" si="0"/>
        <v>('IE. PRIMARIA N° 72206 "Tahuana"','PRIMARIA','COASA')</v>
      </c>
    </row>
    <row r="39" spans="1:6">
      <c r="A39">
        <v>38</v>
      </c>
      <c r="B39" t="s">
        <v>217</v>
      </c>
      <c r="C39">
        <v>38</v>
      </c>
      <c r="D39" t="s">
        <v>1293</v>
      </c>
      <c r="E39" t="s">
        <v>5</v>
      </c>
      <c r="F39" t="str">
        <f t="shared" si="0"/>
        <v>('IE. PRIMARIA N° 72209 "Puente Arica"','PRIMARIA','SAN GABAN')</v>
      </c>
    </row>
    <row r="40" spans="1:6">
      <c r="A40">
        <v>39</v>
      </c>
      <c r="B40" t="s">
        <v>97</v>
      </c>
      <c r="C40">
        <v>39</v>
      </c>
      <c r="D40" t="s">
        <v>1293</v>
      </c>
      <c r="E40" t="s">
        <v>57</v>
      </c>
      <c r="F40" t="str">
        <f t="shared" si="0"/>
        <v>('IE. PRIMARIA N° 72210 "Camatani"','PRIMARIA','AYAPATA')</v>
      </c>
    </row>
    <row r="41" spans="1:6">
      <c r="A41">
        <v>40</v>
      </c>
      <c r="B41" t="s">
        <v>188</v>
      </c>
      <c r="C41">
        <v>40</v>
      </c>
      <c r="D41" t="s">
        <v>1293</v>
      </c>
      <c r="E41" t="s">
        <v>84</v>
      </c>
      <c r="F41" t="str">
        <f t="shared" si="0"/>
        <v>('IE. PRIMARIA N° 72214 "Palca"','PRIMARIA','OLLACHEA')</v>
      </c>
    </row>
    <row r="42" spans="1:6">
      <c r="A42">
        <v>41</v>
      </c>
      <c r="B42" t="s">
        <v>91</v>
      </c>
      <c r="C42">
        <v>41</v>
      </c>
      <c r="D42" t="s">
        <v>1293</v>
      </c>
      <c r="E42" t="s">
        <v>57</v>
      </c>
      <c r="F42" t="str">
        <f t="shared" si="0"/>
        <v>('IE. PRIMARIA N° 72216 "Kanchi"','PRIMARIA','AYAPATA')</v>
      </c>
    </row>
    <row r="43" spans="1:6">
      <c r="A43">
        <v>42</v>
      </c>
      <c r="B43" t="s">
        <v>136</v>
      </c>
      <c r="C43">
        <v>42</v>
      </c>
      <c r="D43" t="s">
        <v>1293</v>
      </c>
      <c r="E43" t="s">
        <v>69</v>
      </c>
      <c r="F43" t="str">
        <f t="shared" si="0"/>
        <v>('IE. PRIMARIA N° 72218 "Chacaconiza"','PRIMARIA','CORANI')</v>
      </c>
    </row>
    <row r="44" spans="1:6">
      <c r="A44">
        <v>43</v>
      </c>
      <c r="B44" t="s">
        <v>190</v>
      </c>
      <c r="C44">
        <v>43</v>
      </c>
      <c r="D44" t="s">
        <v>1293</v>
      </c>
      <c r="E44" t="s">
        <v>84</v>
      </c>
      <c r="F44" t="str">
        <f t="shared" si="0"/>
        <v>('IE. PRIMARIA N° 72221 "Chia"','PRIMARIA','OLLACHEA')</v>
      </c>
    </row>
    <row r="45" spans="1:6">
      <c r="A45">
        <v>44</v>
      </c>
      <c r="B45" t="s">
        <v>182</v>
      </c>
      <c r="C45">
        <v>44</v>
      </c>
      <c r="D45" t="s">
        <v>1293</v>
      </c>
      <c r="E45" t="s">
        <v>84</v>
      </c>
      <c r="F45" t="str">
        <f t="shared" si="0"/>
        <v>('IE. PRIMARIA N° 72223 "Asiento"','PRIMARIA','OLLACHEA')</v>
      </c>
    </row>
    <row r="46" spans="1:6">
      <c r="A46">
        <v>45</v>
      </c>
      <c r="B46" t="s">
        <v>219</v>
      </c>
      <c r="C46">
        <v>45</v>
      </c>
      <c r="D46" t="s">
        <v>1293</v>
      </c>
      <c r="E46" t="s">
        <v>5</v>
      </c>
      <c r="F46" t="str">
        <f t="shared" si="0"/>
        <v>('IE. PRIMARIA N° 72224 "Salimayo"','PRIMARIA','SAN GABAN')</v>
      </c>
    </row>
    <row r="47" spans="1:6">
      <c r="A47">
        <v>46</v>
      </c>
      <c r="B47" t="s">
        <v>121</v>
      </c>
      <c r="C47">
        <v>46</v>
      </c>
      <c r="D47" t="s">
        <v>1293</v>
      </c>
      <c r="E47" t="s">
        <v>62</v>
      </c>
      <c r="F47" t="str">
        <f t="shared" si="0"/>
        <v>('IE. PRIMARIA N° 72226 "Huarachani"','PRIMARIA','COASA')</v>
      </c>
    </row>
    <row r="48" spans="1:6">
      <c r="A48">
        <v>47</v>
      </c>
      <c r="B48" t="s">
        <v>13</v>
      </c>
      <c r="C48">
        <v>47</v>
      </c>
      <c r="D48" t="s">
        <v>1293</v>
      </c>
      <c r="E48" t="s">
        <v>5</v>
      </c>
      <c r="F48" t="str">
        <f t="shared" si="0"/>
        <v>('IE. PRIMARIA N° 72227 "Thiuni"','PRIMARIA','SAN GABAN')</v>
      </c>
    </row>
    <row r="49" spans="1:6">
      <c r="A49">
        <v>48</v>
      </c>
      <c r="B49" t="s">
        <v>174</v>
      </c>
      <c r="C49">
        <v>48</v>
      </c>
      <c r="D49" t="s">
        <v>1293</v>
      </c>
      <c r="E49" t="s">
        <v>80</v>
      </c>
      <c r="F49" t="str">
        <f t="shared" si="0"/>
        <v>('IE. PRIMARIA N° 72228 "Ccatacancha"','PRIMARIA','MACUSANI')</v>
      </c>
    </row>
    <row r="50" spans="1:6">
      <c r="A50">
        <v>49</v>
      </c>
      <c r="B50" t="s">
        <v>176</v>
      </c>
      <c r="C50">
        <v>49</v>
      </c>
      <c r="D50" t="s">
        <v>1293</v>
      </c>
      <c r="E50" t="s">
        <v>80</v>
      </c>
      <c r="F50" t="str">
        <f t="shared" si="0"/>
        <v>('IE. PRIMARIA N° 72600 "GrandiosoTupac Amaru"','PRIMARIA','MACUSANI')</v>
      </c>
    </row>
    <row r="51" spans="1:6">
      <c r="A51">
        <v>50</v>
      </c>
      <c r="B51" t="s">
        <v>153</v>
      </c>
      <c r="C51">
        <v>50</v>
      </c>
      <c r="D51" t="s">
        <v>1293</v>
      </c>
      <c r="E51" t="s">
        <v>75</v>
      </c>
      <c r="F51" t="str">
        <f t="shared" si="0"/>
        <v>('IE. PRIMARIA N° 72603 "Jururusa"','PRIMARIA','ITUATA')</v>
      </c>
    </row>
    <row r="52" spans="1:6">
      <c r="A52">
        <v>51</v>
      </c>
      <c r="B52" t="s">
        <v>138</v>
      </c>
      <c r="C52">
        <v>51</v>
      </c>
      <c r="D52" t="s">
        <v>1293</v>
      </c>
      <c r="E52" t="s">
        <v>69</v>
      </c>
      <c r="F52" t="str">
        <f t="shared" si="0"/>
        <v>('IE. PRIMARIA N° 72609 Tupac Amaru II','PRIMARIA','CORANI')</v>
      </c>
    </row>
    <row r="53" spans="1:6">
      <c r="A53">
        <v>52</v>
      </c>
      <c r="B53" t="s">
        <v>204</v>
      </c>
      <c r="C53">
        <v>52</v>
      </c>
      <c r="D53" t="s">
        <v>1293</v>
      </c>
      <c r="E53" t="s">
        <v>5</v>
      </c>
      <c r="F53" t="str">
        <f t="shared" si="0"/>
        <v>('IE. PRIMARIA N° 72615 "Norberto Odebrecht"','PRIMARIA','SAN GABAN')</v>
      </c>
    </row>
    <row r="54" spans="1:6">
      <c r="A54">
        <v>53</v>
      </c>
      <c r="B54" t="s">
        <v>161</v>
      </c>
      <c r="C54">
        <v>53</v>
      </c>
      <c r="D54" t="s">
        <v>1293</v>
      </c>
      <c r="E54" t="s">
        <v>75</v>
      </c>
      <c r="F54" t="str">
        <f t="shared" si="0"/>
        <v>('IE. PRIMARIA N° 72632 "Tambo Punco"','PRIMARIA','ITUATA')</v>
      </c>
    </row>
    <row r="55" spans="1:6">
      <c r="A55">
        <v>54</v>
      </c>
      <c r="B55" t="s">
        <v>159</v>
      </c>
      <c r="C55">
        <v>54</v>
      </c>
      <c r="D55" t="s">
        <v>1293</v>
      </c>
      <c r="E55" t="s">
        <v>75</v>
      </c>
      <c r="F55" t="str">
        <f t="shared" si="0"/>
        <v>('IE. PRIMARIA N° 72642 "Mallcuapo"','PRIMARIA','ITUATA')</v>
      </c>
    </row>
    <row r="56" spans="1:6">
      <c r="A56">
        <v>55</v>
      </c>
      <c r="B56" t="s">
        <v>123</v>
      </c>
      <c r="C56">
        <v>55</v>
      </c>
      <c r="D56" t="s">
        <v>1293</v>
      </c>
      <c r="E56" t="s">
        <v>62</v>
      </c>
      <c r="F56" t="str">
        <f t="shared" si="0"/>
        <v>('IE. PRIMARIA N° 72660 "Umachinquini"','PRIMARIA','COASA')</v>
      </c>
    </row>
    <row r="57" spans="1:6">
      <c r="A57">
        <v>56</v>
      </c>
      <c r="B57" t="s">
        <v>125</v>
      </c>
      <c r="C57">
        <v>56</v>
      </c>
      <c r="D57" t="s">
        <v>1293</v>
      </c>
      <c r="E57" t="s">
        <v>62</v>
      </c>
      <c r="F57" t="str">
        <f t="shared" si="0"/>
        <v>('IE. PRIMARIA N° 72661 "San Francisco de Asís"','PRIMARIA','COASA')</v>
      </c>
    </row>
    <row r="58" spans="1:6">
      <c r="A58">
        <v>57</v>
      </c>
      <c r="B58" t="s">
        <v>194</v>
      </c>
      <c r="C58">
        <v>57</v>
      </c>
      <c r="D58" t="s">
        <v>1293</v>
      </c>
      <c r="E58" t="s">
        <v>84</v>
      </c>
      <c r="F58" t="str">
        <f t="shared" si="0"/>
        <v>('IE. PRIMARIA N° 72664 "Parusani"','PRIMARIA','OLLACHEA')</v>
      </c>
    </row>
    <row r="59" spans="1:6">
      <c r="A59">
        <v>58</v>
      </c>
      <c r="B59" t="s">
        <v>223</v>
      </c>
      <c r="C59">
        <v>58</v>
      </c>
      <c r="D59" t="s">
        <v>1293</v>
      </c>
      <c r="E59" t="s">
        <v>5</v>
      </c>
      <c r="F59" t="str">
        <f t="shared" si="0"/>
        <v>('IE. PRIMARIA N° 72666 "Santa Clotilde"','PRIMARIA','SAN GABAN')</v>
      </c>
    </row>
    <row r="60" spans="1:6">
      <c r="A60">
        <v>59</v>
      </c>
      <c r="B60" t="s">
        <v>196</v>
      </c>
      <c r="C60">
        <v>59</v>
      </c>
      <c r="D60" t="s">
        <v>1293</v>
      </c>
      <c r="E60" t="s">
        <v>84</v>
      </c>
      <c r="F60" t="str">
        <f t="shared" si="0"/>
        <v>('IE. PRIMARIA N° 72667 "Rosaspata"','PRIMARIA','OLLACHEA')</v>
      </c>
    </row>
    <row r="61" spans="1:6">
      <c r="A61">
        <v>60</v>
      </c>
      <c r="B61" t="s">
        <v>198</v>
      </c>
      <c r="C61">
        <v>60</v>
      </c>
      <c r="D61" t="s">
        <v>1293</v>
      </c>
      <c r="E61" t="s">
        <v>84</v>
      </c>
      <c r="F61" t="str">
        <f t="shared" si="0"/>
        <v>('IE. PRIMARIA N° 72668 "Bellavista"','PRIMARIA','OLLACHEA')</v>
      </c>
    </row>
    <row r="62" spans="1:6">
      <c r="A62">
        <v>61</v>
      </c>
      <c r="B62" t="s">
        <v>55</v>
      </c>
      <c r="C62">
        <v>61</v>
      </c>
      <c r="D62" t="s">
        <v>1293</v>
      </c>
      <c r="E62" t="s">
        <v>51</v>
      </c>
      <c r="F62" t="str">
        <f t="shared" si="0"/>
        <v>('IE. PRIMARIA N° 72669 "Nueva Urbanización"','PRIMARIA','AJOYANI')</v>
      </c>
    </row>
    <row r="63" spans="1:6">
      <c r="A63">
        <v>62</v>
      </c>
      <c r="B63" t="s">
        <v>134</v>
      </c>
      <c r="C63">
        <v>62</v>
      </c>
      <c r="D63" t="s">
        <v>1293</v>
      </c>
      <c r="E63" t="s">
        <v>69</v>
      </c>
      <c r="F63" t="str">
        <f t="shared" si="0"/>
        <v>('IE. PRIMARIA N° 72670 "Acconsaya"','PRIMARIA','CORANI')</v>
      </c>
    </row>
    <row r="64" spans="1:6">
      <c r="A64">
        <v>63</v>
      </c>
      <c r="B64" t="s">
        <v>177</v>
      </c>
      <c r="C64">
        <v>63</v>
      </c>
      <c r="D64" t="s">
        <v>1293</v>
      </c>
      <c r="E64" t="s">
        <v>80</v>
      </c>
      <c r="F64" t="str">
        <f t="shared" si="0"/>
        <v>('IE. PRIMARIA N° 72671 "Queracucho"','PRIMARIA','MACUSANI')</v>
      </c>
    </row>
    <row r="65" spans="1:6">
      <c r="A65">
        <v>64</v>
      </c>
      <c r="B65" t="s">
        <v>157</v>
      </c>
      <c r="C65">
        <v>64</v>
      </c>
      <c r="D65" t="s">
        <v>1293</v>
      </c>
      <c r="E65" t="s">
        <v>75</v>
      </c>
      <c r="F65" t="str">
        <f t="shared" si="0"/>
        <v>('IE. PRIMARIA N° 72672 "Jatun Orcco"','PRIMARIA','ITUATA')</v>
      </c>
    </row>
    <row r="66" spans="1:6">
      <c r="A66">
        <v>65</v>
      </c>
      <c r="B66" t="s">
        <v>208</v>
      </c>
      <c r="C66">
        <v>65</v>
      </c>
      <c r="D66" t="s">
        <v>1293</v>
      </c>
      <c r="E66" t="s">
        <v>5</v>
      </c>
      <c r="F66" t="str">
        <f t="shared" si="0"/>
        <v>('IE. PRIMARIA N° 72673 "Casahuiri"','PRIMARIA','SAN GABAN')</v>
      </c>
    </row>
    <row r="67" spans="1:6">
      <c r="A67">
        <v>66</v>
      </c>
      <c r="B67" t="s">
        <v>60</v>
      </c>
      <c r="C67">
        <v>66</v>
      </c>
      <c r="D67" t="s">
        <v>1293</v>
      </c>
      <c r="E67" t="s">
        <v>62</v>
      </c>
      <c r="F67" t="str">
        <f t="shared" ref="F67:F82" si="1">CONCATENATE("('",B67,"'",",","'",D67,"'",",","'",E67,"')")</f>
        <v>('IE. PRIMARIA N° 72674 "Puerto Arturo"','PRIMARIA','COASA')</v>
      </c>
    </row>
    <row r="68" spans="1:6">
      <c r="A68">
        <v>67</v>
      </c>
      <c r="B68" t="s">
        <v>200</v>
      </c>
      <c r="C68">
        <v>67</v>
      </c>
      <c r="D68" t="s">
        <v>1293</v>
      </c>
      <c r="E68" t="s">
        <v>84</v>
      </c>
      <c r="F68" t="str">
        <f t="shared" si="1"/>
        <v>('IE. PRIMARIA N° 72676 "Chullupampa"','PRIMARIA','OLLACHEA')</v>
      </c>
    </row>
    <row r="69" spans="1:6">
      <c r="A69">
        <v>68</v>
      </c>
      <c r="B69" t="s">
        <v>192</v>
      </c>
      <c r="C69">
        <v>68</v>
      </c>
      <c r="D69" t="s">
        <v>1293</v>
      </c>
      <c r="E69" t="s">
        <v>84</v>
      </c>
      <c r="F69" t="str">
        <f t="shared" si="1"/>
        <v>('IE. PRIMARIA N° 72677 "Munaypata"','PRIMARIA','OLLACHEA')</v>
      </c>
    </row>
    <row r="70" spans="1:6">
      <c r="A70">
        <v>69</v>
      </c>
      <c r="B70" t="s">
        <v>210</v>
      </c>
      <c r="C70">
        <v>69</v>
      </c>
      <c r="D70" t="s">
        <v>1293</v>
      </c>
      <c r="E70" t="s">
        <v>5</v>
      </c>
      <c r="F70" t="str">
        <f t="shared" si="1"/>
        <v>('IE. PRIMARIA N° 72740 "Loromayo"','PRIMARIA','SAN GABAN')</v>
      </c>
    </row>
    <row r="71" spans="1:6">
      <c r="A71">
        <v>70</v>
      </c>
      <c r="B71" t="s">
        <v>212</v>
      </c>
      <c r="C71">
        <v>70</v>
      </c>
      <c r="D71" t="s">
        <v>1293</v>
      </c>
      <c r="E71" t="s">
        <v>5</v>
      </c>
      <c r="F71" t="str">
        <f t="shared" si="1"/>
        <v>('IE. PRIMARIA N° 72741 "Andrés Avelino Cáceres"','PRIMARIA','SAN GABAN')</v>
      </c>
    </row>
    <row r="72" spans="1:6">
      <c r="A72">
        <v>71</v>
      </c>
      <c r="B72" t="s">
        <v>221</v>
      </c>
      <c r="C72">
        <v>71</v>
      </c>
      <c r="D72" t="s">
        <v>1293</v>
      </c>
      <c r="E72" t="s">
        <v>5</v>
      </c>
      <c r="F72" t="str">
        <f t="shared" si="1"/>
        <v>('IE. PRIMARIA N° 72742 "El Carmen"','PRIMARIA','SAN GABAN')</v>
      </c>
    </row>
    <row r="73" spans="1:6">
      <c r="A73">
        <v>72</v>
      </c>
      <c r="B73" t="s">
        <v>227</v>
      </c>
      <c r="C73">
        <v>72</v>
      </c>
      <c r="D73" t="s">
        <v>1293</v>
      </c>
      <c r="E73" t="s">
        <v>5</v>
      </c>
      <c r="F73" t="str">
        <f t="shared" si="1"/>
        <v>('IE. PRIMARIA N° 72743 "Cuesta Blanca"','PRIMARIA','SAN GABAN')</v>
      </c>
    </row>
    <row r="74" spans="1:6">
      <c r="A74">
        <v>73</v>
      </c>
      <c r="B74" t="s">
        <v>95</v>
      </c>
      <c r="C74">
        <v>73</v>
      </c>
      <c r="D74" t="s">
        <v>1293</v>
      </c>
      <c r="E74" t="s">
        <v>57</v>
      </c>
      <c r="F74" t="str">
        <f t="shared" si="1"/>
        <v>('IE. PRIMARIA N° 72745 "Nueva Jerusalen"','PRIMARIA','AYAPATA')</v>
      </c>
    </row>
    <row r="75" spans="1:6">
      <c r="A75">
        <v>74</v>
      </c>
      <c r="B75" t="s">
        <v>229</v>
      </c>
      <c r="C75">
        <v>74</v>
      </c>
      <c r="D75" t="s">
        <v>1293</v>
      </c>
      <c r="E75" t="s">
        <v>5</v>
      </c>
      <c r="F75" t="str">
        <f t="shared" si="1"/>
        <v>('IE. PRIMARIA N° 72746 "Challhuamayo"','PRIMARIA','SAN GABAN')</v>
      </c>
    </row>
    <row r="76" spans="1:6">
      <c r="A76">
        <v>75</v>
      </c>
      <c r="B76" t="s">
        <v>163</v>
      </c>
      <c r="C76">
        <v>75</v>
      </c>
      <c r="D76" t="s">
        <v>1293</v>
      </c>
      <c r="E76" t="s">
        <v>75</v>
      </c>
      <c r="F76" t="str">
        <f t="shared" si="1"/>
        <v>('IE. PRIMARIA N° 72749 " Calasuca"','PRIMARIA','ITUATA')</v>
      </c>
    </row>
    <row r="77" spans="1:6">
      <c r="A77">
        <v>76</v>
      </c>
      <c r="B77" t="s">
        <v>231</v>
      </c>
      <c r="C77">
        <v>76</v>
      </c>
      <c r="D77" t="s">
        <v>1293</v>
      </c>
      <c r="E77" t="s">
        <v>5</v>
      </c>
      <c r="F77" t="str">
        <f t="shared" si="1"/>
        <v>('IE. PRIMARIA N° 72777 "Tantamayo"','PRIMARIA','SAN GABAN')</v>
      </c>
    </row>
    <row r="78" spans="1:6">
      <c r="A78">
        <v>77</v>
      </c>
      <c r="B78" t="s">
        <v>233</v>
      </c>
      <c r="C78">
        <v>77</v>
      </c>
      <c r="D78" t="s">
        <v>1293</v>
      </c>
      <c r="E78" t="s">
        <v>5</v>
      </c>
      <c r="F78" t="str">
        <f t="shared" si="1"/>
        <v>('IE. PRIMARIA N° 72778 "Sangari"','PRIMARIA','SAN GABAN')</v>
      </c>
    </row>
    <row r="79" spans="1:6">
      <c r="A79">
        <v>78</v>
      </c>
      <c r="B79" t="s">
        <v>165</v>
      </c>
      <c r="C79">
        <v>78</v>
      </c>
      <c r="D79" t="s">
        <v>1293</v>
      </c>
      <c r="E79" t="s">
        <v>80</v>
      </c>
      <c r="F79" t="str">
        <f t="shared" si="1"/>
        <v>('IE. PRIMARIA N° 73002 "Glorioso 821"','PRIMARIA','MACUSANI')</v>
      </c>
    </row>
    <row r="80" spans="1:6">
      <c r="A80">
        <v>79</v>
      </c>
      <c r="B80" t="s">
        <v>115</v>
      </c>
      <c r="C80">
        <v>79</v>
      </c>
      <c r="D80" t="s">
        <v>1293</v>
      </c>
      <c r="E80" t="s">
        <v>62</v>
      </c>
      <c r="F80" t="str">
        <f t="shared" si="1"/>
        <v>('IE. PRIMARIA N° 72207 "Umachullo"','PRIMARIA','COASA')</v>
      </c>
    </row>
    <row r="81" spans="1:6">
      <c r="A81">
        <v>80</v>
      </c>
      <c r="B81" t="s">
        <v>119</v>
      </c>
      <c r="C81">
        <v>80</v>
      </c>
      <c r="D81" t="s">
        <v>1293</v>
      </c>
      <c r="E81" t="s">
        <v>62</v>
      </c>
      <c r="F81" t="str">
        <f t="shared" si="1"/>
        <v>('IE. PRIMARIA N° 72217 "Anana"','PRIMARIA','COASA')</v>
      </c>
    </row>
    <row r="82" spans="1:6">
      <c r="A82">
        <v>81</v>
      </c>
      <c r="B82" s="101" t="s">
        <v>117</v>
      </c>
      <c r="C82">
        <v>81</v>
      </c>
      <c r="D82" s="101" t="s">
        <v>1293</v>
      </c>
      <c r="E82" s="101" t="s">
        <v>62</v>
      </c>
      <c r="F82" t="str">
        <f t="shared" si="1"/>
        <v>('IE. PRIMARIA N° 72213 "Cayandia"','PRIMARIA','COASA')</v>
      </c>
    </row>
  </sheetData>
  <autoFilter ref="B1:D79" xr:uid="{B469E007-021B-4DB8-8780-70FB4A8CC642}">
    <sortState xmlns:xlrd2="http://schemas.microsoft.com/office/spreadsheetml/2017/richdata2" ref="B2:D79">
      <sortCondition ref="D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1000"/>
  <sheetViews>
    <sheetView workbookViewId="0"/>
  </sheetViews>
  <sheetFormatPr baseColWidth="10" defaultColWidth="14.42578125" defaultRowHeight="15" customHeight="1"/>
  <cols>
    <col min="1" max="2" width="10.7109375" customWidth="1"/>
    <col min="3" max="3" width="17.140625" customWidth="1"/>
    <col min="4" max="4" width="10.7109375" customWidth="1"/>
    <col min="5" max="5" width="14.7109375" customWidth="1"/>
    <col min="6" max="7" width="10.7109375" customWidth="1"/>
    <col min="8" max="9" width="11.42578125" customWidth="1"/>
    <col min="10" max="26" width="10.7109375" customWidth="1"/>
  </cols>
  <sheetData>
    <row r="1" spans="2:11">
      <c r="H1" s="1"/>
      <c r="I1" s="1"/>
    </row>
    <row r="2" spans="2:11">
      <c r="H2" s="1"/>
      <c r="I2" s="1"/>
    </row>
    <row r="3" spans="2:11" ht="27">
      <c r="B3" s="51" t="s">
        <v>26</v>
      </c>
      <c r="C3" s="52" t="s">
        <v>44</v>
      </c>
      <c r="D3" s="53" t="s">
        <v>45</v>
      </c>
      <c r="E3" s="54" t="s">
        <v>46</v>
      </c>
      <c r="F3" s="54" t="s">
        <v>4</v>
      </c>
      <c r="G3" s="54" t="s">
        <v>4</v>
      </c>
      <c r="H3" s="54" t="s">
        <v>1</v>
      </c>
      <c r="I3" s="54" t="s">
        <v>47</v>
      </c>
      <c r="J3" s="54" t="s">
        <v>48</v>
      </c>
      <c r="K3" s="54" t="s">
        <v>49</v>
      </c>
    </row>
    <row r="4" spans="2:11">
      <c r="B4" s="55">
        <v>1</v>
      </c>
      <c r="C4" s="56" t="s">
        <v>50</v>
      </c>
      <c r="D4" s="57">
        <v>241554</v>
      </c>
      <c r="E4" s="58" t="s">
        <v>51</v>
      </c>
      <c r="F4" s="59" t="s">
        <v>51</v>
      </c>
      <c r="G4" s="59" t="s">
        <v>52</v>
      </c>
      <c r="H4" s="60" t="s">
        <v>53</v>
      </c>
      <c r="I4" s="60" t="s">
        <v>54</v>
      </c>
      <c r="J4" s="60">
        <v>0</v>
      </c>
      <c r="K4" s="60">
        <v>0</v>
      </c>
    </row>
    <row r="5" spans="2:11">
      <c r="B5" s="61">
        <v>2</v>
      </c>
      <c r="C5" s="62" t="s">
        <v>55</v>
      </c>
      <c r="D5" s="63">
        <v>838557</v>
      </c>
      <c r="E5" s="64" t="s">
        <v>56</v>
      </c>
      <c r="F5" s="65" t="s">
        <v>57</v>
      </c>
      <c r="G5" s="59" t="s">
        <v>58</v>
      </c>
      <c r="H5" s="66" t="s">
        <v>2</v>
      </c>
      <c r="I5" s="66" t="s">
        <v>59</v>
      </c>
      <c r="J5" s="66">
        <v>2</v>
      </c>
      <c r="K5" s="66">
        <v>1</v>
      </c>
    </row>
    <row r="6" spans="2:11">
      <c r="B6" s="61">
        <v>3</v>
      </c>
      <c r="C6" s="62" t="s">
        <v>60</v>
      </c>
      <c r="D6" s="63">
        <v>1024546</v>
      </c>
      <c r="E6" s="67" t="s">
        <v>61</v>
      </c>
      <c r="F6" s="65" t="s">
        <v>62</v>
      </c>
      <c r="G6" s="65" t="s">
        <v>63</v>
      </c>
      <c r="H6" s="1" t="s">
        <v>64</v>
      </c>
      <c r="I6" s="1" t="s">
        <v>65</v>
      </c>
      <c r="J6" s="68" t="s">
        <v>66</v>
      </c>
      <c r="K6" s="66">
        <v>2</v>
      </c>
    </row>
    <row r="7" spans="2:11">
      <c r="B7" s="61">
        <v>4</v>
      </c>
      <c r="C7" s="62" t="s">
        <v>67</v>
      </c>
      <c r="D7" s="63">
        <v>241547</v>
      </c>
      <c r="E7" s="67" t="s">
        <v>68</v>
      </c>
      <c r="F7" s="65" t="s">
        <v>69</v>
      </c>
      <c r="G7" s="65" t="s">
        <v>70</v>
      </c>
      <c r="H7" s="1" t="s">
        <v>71</v>
      </c>
      <c r="I7" s="1" t="s">
        <v>72</v>
      </c>
      <c r="J7" s="2"/>
      <c r="K7" s="66"/>
    </row>
    <row r="8" spans="2:11">
      <c r="B8" s="61">
        <v>5</v>
      </c>
      <c r="C8" s="62" t="s">
        <v>73</v>
      </c>
      <c r="D8" s="63">
        <v>241588</v>
      </c>
      <c r="E8" s="67" t="s">
        <v>74</v>
      </c>
      <c r="F8" s="65" t="s">
        <v>75</v>
      </c>
      <c r="G8" s="65" t="s">
        <v>76</v>
      </c>
      <c r="H8" s="1"/>
      <c r="I8" s="1" t="s">
        <v>77</v>
      </c>
      <c r="J8" s="2"/>
      <c r="K8" s="2" t="s">
        <v>66</v>
      </c>
    </row>
    <row r="9" spans="2:11">
      <c r="B9" s="61">
        <v>6</v>
      </c>
      <c r="C9" s="62" t="s">
        <v>78</v>
      </c>
      <c r="D9" s="63">
        <v>241596</v>
      </c>
      <c r="E9" s="67" t="s">
        <v>79</v>
      </c>
      <c r="F9" s="65" t="s">
        <v>80</v>
      </c>
      <c r="G9" s="69" t="s">
        <v>20</v>
      </c>
      <c r="H9" s="1"/>
      <c r="I9" s="1" t="s">
        <v>81</v>
      </c>
    </row>
    <row r="10" spans="2:11">
      <c r="B10" s="61">
        <v>7</v>
      </c>
      <c r="C10" s="62" t="s">
        <v>82</v>
      </c>
      <c r="D10" s="63">
        <v>241612</v>
      </c>
      <c r="E10" s="67" t="s">
        <v>83</v>
      </c>
      <c r="F10" s="65" t="s">
        <v>84</v>
      </c>
      <c r="H10" s="1"/>
      <c r="I10" s="1" t="s">
        <v>85</v>
      </c>
    </row>
    <row r="11" spans="2:11">
      <c r="B11" s="61">
        <v>8</v>
      </c>
      <c r="C11" s="62" t="s">
        <v>86</v>
      </c>
      <c r="D11" s="63">
        <v>241646</v>
      </c>
      <c r="E11" s="67" t="s">
        <v>87</v>
      </c>
      <c r="F11" s="65" t="s">
        <v>5</v>
      </c>
      <c r="H11" s="1"/>
      <c r="I11" s="1" t="s">
        <v>88</v>
      </c>
    </row>
    <row r="12" spans="2:11">
      <c r="B12" s="61">
        <v>9</v>
      </c>
      <c r="C12" s="62" t="s">
        <v>89</v>
      </c>
      <c r="D12" s="63">
        <v>241679</v>
      </c>
      <c r="E12" s="67" t="s">
        <v>57</v>
      </c>
      <c r="F12" s="65"/>
      <c r="H12" s="1"/>
      <c r="I12" s="1" t="s">
        <v>90</v>
      </c>
    </row>
    <row r="13" spans="2:11">
      <c r="B13" s="61">
        <v>10</v>
      </c>
      <c r="C13" s="62" t="s">
        <v>91</v>
      </c>
      <c r="D13" s="63">
        <v>242032</v>
      </c>
      <c r="E13" s="67" t="s">
        <v>92</v>
      </c>
      <c r="F13" s="65"/>
      <c r="H13" s="1"/>
      <c r="I13" s="1" t="s">
        <v>30</v>
      </c>
    </row>
    <row r="14" spans="2:11">
      <c r="B14" s="61">
        <v>11</v>
      </c>
      <c r="C14" s="62" t="s">
        <v>93</v>
      </c>
      <c r="D14" s="63">
        <v>241851</v>
      </c>
      <c r="E14" s="67" t="s">
        <v>94</v>
      </c>
      <c r="F14" s="65"/>
      <c r="H14" s="1"/>
      <c r="I14" s="1"/>
    </row>
    <row r="15" spans="2:11">
      <c r="B15" s="61">
        <v>12</v>
      </c>
      <c r="C15" s="62" t="s">
        <v>95</v>
      </c>
      <c r="D15" s="63">
        <v>1347657</v>
      </c>
      <c r="E15" s="67" t="s">
        <v>96</v>
      </c>
      <c r="F15" s="65"/>
      <c r="H15" s="1"/>
      <c r="I15" s="1"/>
    </row>
    <row r="16" spans="2:11">
      <c r="B16" s="61">
        <v>13</v>
      </c>
      <c r="C16" s="62" t="s">
        <v>97</v>
      </c>
      <c r="D16" s="63">
        <v>490904</v>
      </c>
      <c r="E16" s="67" t="s">
        <v>98</v>
      </c>
      <c r="F16" s="65"/>
      <c r="H16" s="1"/>
      <c r="I16" s="1"/>
    </row>
    <row r="17" spans="2:9">
      <c r="B17" s="61">
        <v>14</v>
      </c>
      <c r="C17" s="62" t="s">
        <v>99</v>
      </c>
      <c r="D17" s="63">
        <v>241505</v>
      </c>
      <c r="E17" s="67" t="s">
        <v>62</v>
      </c>
      <c r="F17" s="65"/>
      <c r="H17" s="1"/>
      <c r="I17" s="1"/>
    </row>
    <row r="18" spans="2:9">
      <c r="B18" s="61">
        <v>15</v>
      </c>
      <c r="C18" s="62" t="s">
        <v>100</v>
      </c>
      <c r="D18" s="63">
        <v>1577550</v>
      </c>
      <c r="E18" s="67" t="s">
        <v>62</v>
      </c>
      <c r="F18" s="65"/>
      <c r="H18" s="1"/>
      <c r="I18" s="1"/>
    </row>
    <row r="19" spans="2:9">
      <c r="B19" s="61">
        <v>16</v>
      </c>
      <c r="C19" s="62" t="s">
        <v>101</v>
      </c>
      <c r="D19" s="63">
        <v>241604</v>
      </c>
      <c r="E19" s="67" t="s">
        <v>102</v>
      </c>
      <c r="F19" s="65"/>
      <c r="H19" s="1"/>
      <c r="I19" s="1"/>
    </row>
    <row r="20" spans="2:9">
      <c r="B20" s="61">
        <v>17</v>
      </c>
      <c r="C20" s="62" t="s">
        <v>103</v>
      </c>
      <c r="D20" s="63">
        <v>241778</v>
      </c>
      <c r="E20" s="67" t="s">
        <v>104</v>
      </c>
      <c r="F20" s="65"/>
      <c r="H20" s="1"/>
      <c r="I20" s="1"/>
    </row>
    <row r="21" spans="2:9" ht="15.75" customHeight="1">
      <c r="B21" s="61">
        <v>18</v>
      </c>
      <c r="C21" s="62" t="s">
        <v>105</v>
      </c>
      <c r="D21" s="63">
        <v>241794</v>
      </c>
      <c r="E21" s="67" t="s">
        <v>106</v>
      </c>
      <c r="F21" s="65"/>
      <c r="H21" s="1"/>
      <c r="I21" s="1"/>
    </row>
    <row r="22" spans="2:9" ht="15.75" customHeight="1">
      <c r="B22" s="61">
        <v>19</v>
      </c>
      <c r="C22" s="62" t="s">
        <v>107</v>
      </c>
      <c r="D22" s="63">
        <v>241810</v>
      </c>
      <c r="E22" s="67" t="s">
        <v>108</v>
      </c>
      <c r="F22" s="65"/>
      <c r="H22" s="1"/>
      <c r="I22" s="1"/>
    </row>
    <row r="23" spans="2:9" ht="15.75" customHeight="1">
      <c r="B23" s="61">
        <v>20</v>
      </c>
      <c r="C23" s="62" t="s">
        <v>109</v>
      </c>
      <c r="D23" s="63">
        <v>241885</v>
      </c>
      <c r="E23" s="67" t="s">
        <v>110</v>
      </c>
      <c r="F23" s="65"/>
      <c r="H23" s="1"/>
      <c r="I23" s="1"/>
    </row>
    <row r="24" spans="2:9" ht="15.75" customHeight="1">
      <c r="B24" s="61">
        <v>21</v>
      </c>
      <c r="C24" s="62" t="s">
        <v>111</v>
      </c>
      <c r="D24" s="63">
        <v>241901</v>
      </c>
      <c r="E24" s="67" t="s">
        <v>112</v>
      </c>
      <c r="F24" s="65"/>
      <c r="H24" s="1"/>
      <c r="I24" s="1"/>
    </row>
    <row r="25" spans="2:9" ht="15.75" customHeight="1">
      <c r="B25" s="61">
        <v>22</v>
      </c>
      <c r="C25" s="62" t="s">
        <v>113</v>
      </c>
      <c r="D25" s="63">
        <v>241935</v>
      </c>
      <c r="E25" s="67" t="s">
        <v>114</v>
      </c>
      <c r="F25" s="65"/>
      <c r="H25" s="1"/>
      <c r="I25" s="1"/>
    </row>
    <row r="26" spans="2:9" ht="15.75" customHeight="1">
      <c r="B26" s="61">
        <v>23</v>
      </c>
      <c r="C26" s="62" t="s">
        <v>115</v>
      </c>
      <c r="D26" s="63">
        <v>241943</v>
      </c>
      <c r="E26" s="67" t="s">
        <v>116</v>
      </c>
      <c r="F26" s="65"/>
      <c r="H26" s="1"/>
      <c r="I26" s="1"/>
    </row>
    <row r="27" spans="2:9" ht="15.75" customHeight="1">
      <c r="B27" s="61">
        <v>24</v>
      </c>
      <c r="C27" s="62" t="s">
        <v>117</v>
      </c>
      <c r="D27" s="63">
        <v>242008</v>
      </c>
      <c r="E27" s="67" t="s">
        <v>118</v>
      </c>
      <c r="F27" s="65"/>
      <c r="H27" s="1"/>
      <c r="I27" s="1"/>
    </row>
    <row r="28" spans="2:9" ht="15.75" customHeight="1">
      <c r="B28" s="61">
        <v>25</v>
      </c>
      <c r="C28" s="62" t="s">
        <v>119</v>
      </c>
      <c r="D28" s="63">
        <v>242040</v>
      </c>
      <c r="E28" s="67" t="s">
        <v>120</v>
      </c>
      <c r="F28" s="65"/>
      <c r="H28" s="1"/>
      <c r="I28" s="1"/>
    </row>
    <row r="29" spans="2:9" ht="15.75" customHeight="1">
      <c r="B29" s="61">
        <v>26</v>
      </c>
      <c r="C29" s="62" t="s">
        <v>121</v>
      </c>
      <c r="D29" s="63">
        <v>242131</v>
      </c>
      <c r="E29" s="67" t="s">
        <v>122</v>
      </c>
      <c r="F29" s="65"/>
      <c r="H29" s="1"/>
      <c r="I29" s="1"/>
    </row>
    <row r="30" spans="2:9" ht="15.75" customHeight="1">
      <c r="B30" s="61">
        <v>27</v>
      </c>
      <c r="C30" s="62" t="s">
        <v>123</v>
      </c>
      <c r="D30" s="70">
        <v>693341</v>
      </c>
      <c r="E30" s="71" t="s">
        <v>124</v>
      </c>
      <c r="F30" s="65"/>
      <c r="H30" s="1"/>
      <c r="I30" s="1"/>
    </row>
    <row r="31" spans="2:9" ht="15.75" customHeight="1">
      <c r="B31" s="61">
        <v>28</v>
      </c>
      <c r="C31" s="62" t="s">
        <v>125</v>
      </c>
      <c r="D31" s="63">
        <v>693358</v>
      </c>
      <c r="E31" s="67" t="s">
        <v>126</v>
      </c>
      <c r="F31" s="65"/>
      <c r="H31" s="1"/>
      <c r="I31" s="1"/>
    </row>
    <row r="32" spans="2:9" ht="15.75" customHeight="1">
      <c r="B32" s="61">
        <v>29</v>
      </c>
      <c r="C32" s="72" t="s">
        <v>127</v>
      </c>
      <c r="D32" s="63">
        <v>241695</v>
      </c>
      <c r="E32" s="67" t="s">
        <v>69</v>
      </c>
      <c r="F32" s="65"/>
      <c r="H32" s="1"/>
      <c r="I32" s="1"/>
    </row>
    <row r="33" spans="2:9" ht="15.75" customHeight="1">
      <c r="B33" s="61">
        <v>30</v>
      </c>
      <c r="C33" s="62" t="s">
        <v>128</v>
      </c>
      <c r="D33" s="63">
        <v>241703</v>
      </c>
      <c r="E33" s="67" t="s">
        <v>129</v>
      </c>
      <c r="F33" s="65"/>
      <c r="H33" s="1"/>
      <c r="I33" s="1"/>
    </row>
    <row r="34" spans="2:9" ht="15.75" customHeight="1">
      <c r="B34" s="61">
        <v>31</v>
      </c>
      <c r="C34" s="62" t="s">
        <v>130</v>
      </c>
      <c r="D34" s="63">
        <v>241745</v>
      </c>
      <c r="E34" s="67" t="s">
        <v>131</v>
      </c>
      <c r="F34" s="65"/>
      <c r="H34" s="1"/>
      <c r="I34" s="1"/>
    </row>
    <row r="35" spans="2:9" ht="15.75" customHeight="1">
      <c r="B35" s="61">
        <v>32</v>
      </c>
      <c r="C35" s="62" t="s">
        <v>132</v>
      </c>
      <c r="D35" s="63">
        <v>241869</v>
      </c>
      <c r="E35" s="67" t="s">
        <v>133</v>
      </c>
      <c r="F35" s="73"/>
      <c r="H35" s="1"/>
      <c r="I35" s="1"/>
    </row>
    <row r="36" spans="2:9" ht="15.75" customHeight="1">
      <c r="B36" s="61">
        <v>33</v>
      </c>
      <c r="C36" s="62" t="s">
        <v>134</v>
      </c>
      <c r="D36" s="63">
        <v>838337</v>
      </c>
      <c r="E36" s="67" t="s">
        <v>135</v>
      </c>
      <c r="F36" s="65"/>
      <c r="H36" s="1"/>
      <c r="I36" s="1"/>
    </row>
    <row r="37" spans="2:9" ht="15.75" customHeight="1">
      <c r="B37" s="61">
        <v>34</v>
      </c>
      <c r="C37" s="62" t="s">
        <v>136</v>
      </c>
      <c r="D37" s="63">
        <v>242057</v>
      </c>
      <c r="E37" s="67" t="s">
        <v>137</v>
      </c>
      <c r="F37" s="65"/>
      <c r="H37" s="1"/>
      <c r="I37" s="1"/>
    </row>
    <row r="38" spans="2:9" ht="15.75" customHeight="1">
      <c r="B38" s="74">
        <v>35</v>
      </c>
      <c r="C38" s="62" t="s">
        <v>138</v>
      </c>
      <c r="D38" s="63">
        <v>516948</v>
      </c>
      <c r="E38" s="67" t="s">
        <v>139</v>
      </c>
      <c r="F38" s="69"/>
      <c r="H38" s="1"/>
      <c r="I38" s="1"/>
    </row>
    <row r="39" spans="2:9" ht="15.75" customHeight="1">
      <c r="B39" s="75">
        <v>36</v>
      </c>
      <c r="C39" s="62" t="s">
        <v>140</v>
      </c>
      <c r="D39" s="63">
        <v>241893</v>
      </c>
      <c r="E39" s="67" t="s">
        <v>141</v>
      </c>
      <c r="F39" s="76"/>
      <c r="H39" s="1"/>
      <c r="I39" s="1"/>
    </row>
    <row r="40" spans="2:9" ht="15.75" customHeight="1">
      <c r="C40" s="62" t="s">
        <v>142</v>
      </c>
      <c r="D40" s="63">
        <v>241539</v>
      </c>
      <c r="E40" s="67" t="s">
        <v>143</v>
      </c>
      <c r="H40" s="1"/>
      <c r="I40" s="1"/>
    </row>
    <row r="41" spans="2:9" ht="15.75" customHeight="1">
      <c r="C41" s="62" t="s">
        <v>144</v>
      </c>
      <c r="D41" s="63">
        <v>241562</v>
      </c>
      <c r="E41" s="67" t="s">
        <v>145</v>
      </c>
      <c r="H41" s="1"/>
      <c r="I41" s="1"/>
    </row>
    <row r="42" spans="2:9" ht="15.75" customHeight="1">
      <c r="C42" s="62" t="s">
        <v>146</v>
      </c>
      <c r="D42" s="63">
        <v>241620</v>
      </c>
      <c r="E42" s="67" t="s">
        <v>147</v>
      </c>
      <c r="H42" s="1"/>
      <c r="I42" s="1"/>
    </row>
    <row r="43" spans="2:9" ht="15.75" customHeight="1">
      <c r="C43" s="62" t="s">
        <v>148</v>
      </c>
      <c r="D43" s="63">
        <v>241919</v>
      </c>
      <c r="E43" s="67" t="s">
        <v>75</v>
      </c>
      <c r="H43" s="1"/>
      <c r="I43" s="1"/>
    </row>
    <row r="44" spans="2:9" ht="15.75" customHeight="1">
      <c r="C44" s="62" t="s">
        <v>149</v>
      </c>
      <c r="D44" s="63">
        <v>241737</v>
      </c>
      <c r="E44" s="67" t="s">
        <v>150</v>
      </c>
      <c r="H44" s="1"/>
      <c r="I44" s="1"/>
    </row>
    <row r="45" spans="2:9" ht="15.75" customHeight="1">
      <c r="C45" s="62" t="s">
        <v>151</v>
      </c>
      <c r="D45" s="63">
        <v>241752</v>
      </c>
      <c r="E45" s="67" t="s">
        <v>152</v>
      </c>
      <c r="H45" s="1"/>
      <c r="I45" s="1"/>
    </row>
    <row r="46" spans="2:9" ht="15.75" customHeight="1">
      <c r="C46" s="62" t="s">
        <v>153</v>
      </c>
      <c r="D46" s="63">
        <v>549287</v>
      </c>
      <c r="E46" s="67" t="s">
        <v>154</v>
      </c>
      <c r="H46" s="1"/>
      <c r="I46" s="1"/>
    </row>
    <row r="47" spans="2:9" ht="15.75" customHeight="1">
      <c r="C47" s="62" t="s">
        <v>155</v>
      </c>
      <c r="D47" s="63">
        <v>242073</v>
      </c>
      <c r="E47" s="67" t="s">
        <v>156</v>
      </c>
      <c r="H47" s="1"/>
      <c r="I47" s="1"/>
    </row>
    <row r="48" spans="2:9" ht="15.75" customHeight="1">
      <c r="C48" s="62" t="s">
        <v>157</v>
      </c>
      <c r="D48" s="63">
        <v>838490</v>
      </c>
      <c r="E48" s="67" t="s">
        <v>158</v>
      </c>
      <c r="H48" s="1"/>
      <c r="I48" s="1"/>
    </row>
    <row r="49" spans="3:9" ht="15.75" customHeight="1">
      <c r="C49" s="62" t="s">
        <v>159</v>
      </c>
      <c r="D49" s="63">
        <v>616573</v>
      </c>
      <c r="E49" s="67" t="s">
        <v>160</v>
      </c>
      <c r="H49" s="1"/>
      <c r="I49" s="1"/>
    </row>
    <row r="50" spans="3:9" ht="15.75" customHeight="1">
      <c r="C50" s="62" t="s">
        <v>161</v>
      </c>
      <c r="D50" s="63">
        <v>635771</v>
      </c>
      <c r="E50" s="67" t="s">
        <v>162</v>
      </c>
      <c r="H50" s="1"/>
      <c r="I50" s="1"/>
    </row>
    <row r="51" spans="3:9" ht="15.75" customHeight="1">
      <c r="C51" s="62" t="s">
        <v>163</v>
      </c>
      <c r="D51" s="63">
        <v>1322403</v>
      </c>
      <c r="E51" s="67" t="s">
        <v>164</v>
      </c>
      <c r="H51" s="1"/>
      <c r="I51" s="1"/>
    </row>
    <row r="52" spans="3:9" ht="15.75" customHeight="1">
      <c r="C52" s="62" t="s">
        <v>165</v>
      </c>
      <c r="D52" s="63">
        <v>387894</v>
      </c>
      <c r="E52" s="67" t="s">
        <v>80</v>
      </c>
      <c r="H52" s="1"/>
      <c r="I52" s="1"/>
    </row>
    <row r="53" spans="3:9" ht="15.75" customHeight="1">
      <c r="C53" s="62" t="s">
        <v>165</v>
      </c>
      <c r="D53" s="63">
        <v>387894</v>
      </c>
      <c r="E53" s="67" t="s">
        <v>80</v>
      </c>
      <c r="H53" s="1"/>
      <c r="I53" s="1"/>
    </row>
    <row r="54" spans="3:9" ht="15.75" customHeight="1">
      <c r="C54" s="62" t="s">
        <v>166</v>
      </c>
      <c r="D54" s="63">
        <v>241513</v>
      </c>
      <c r="E54" s="67" t="s">
        <v>80</v>
      </c>
      <c r="H54" s="1"/>
      <c r="I54" s="1"/>
    </row>
    <row r="55" spans="3:9" ht="15.75" customHeight="1">
      <c r="C55" s="62" t="s">
        <v>166</v>
      </c>
      <c r="D55" s="63">
        <v>241513</v>
      </c>
      <c r="E55" s="67" t="s">
        <v>80</v>
      </c>
      <c r="H55" s="1"/>
      <c r="I55" s="1"/>
    </row>
    <row r="56" spans="3:9" ht="15.75" customHeight="1">
      <c r="C56" s="62" t="s">
        <v>167</v>
      </c>
      <c r="D56" s="63">
        <v>241570</v>
      </c>
      <c r="E56" s="67" t="s">
        <v>168</v>
      </c>
      <c r="H56" s="1"/>
      <c r="I56" s="1"/>
    </row>
    <row r="57" spans="3:9" ht="15.75" customHeight="1">
      <c r="C57" s="62" t="s">
        <v>169</v>
      </c>
      <c r="D57" s="63">
        <v>241638</v>
      </c>
      <c r="E57" s="67" t="s">
        <v>80</v>
      </c>
      <c r="H57" s="1"/>
      <c r="I57" s="1"/>
    </row>
    <row r="58" spans="3:9" ht="15.75" customHeight="1">
      <c r="C58" s="62" t="s">
        <v>170</v>
      </c>
      <c r="D58" s="63">
        <v>241786</v>
      </c>
      <c r="E58" s="67" t="s">
        <v>171</v>
      </c>
      <c r="H58" s="1"/>
      <c r="I58" s="1"/>
    </row>
    <row r="59" spans="3:9" ht="15.75" customHeight="1">
      <c r="C59" s="62" t="s">
        <v>172</v>
      </c>
      <c r="D59" s="63">
        <v>241984</v>
      </c>
      <c r="E59" s="67" t="s">
        <v>173</v>
      </c>
      <c r="H59" s="1"/>
      <c r="I59" s="1"/>
    </row>
    <row r="60" spans="3:9" ht="15.75" customHeight="1">
      <c r="C60" s="62" t="s">
        <v>174</v>
      </c>
      <c r="D60" s="63">
        <v>242156</v>
      </c>
      <c r="E60" s="67" t="s">
        <v>175</v>
      </c>
      <c r="H60" s="1"/>
      <c r="I60" s="1"/>
    </row>
    <row r="61" spans="3:9" ht="15.75" customHeight="1">
      <c r="C61" s="62" t="s">
        <v>176</v>
      </c>
      <c r="D61" s="63">
        <v>547000</v>
      </c>
      <c r="E61" s="67" t="s">
        <v>80</v>
      </c>
      <c r="H61" s="1"/>
      <c r="I61" s="1"/>
    </row>
    <row r="62" spans="3:9" ht="15.75" customHeight="1">
      <c r="C62" s="62" t="s">
        <v>177</v>
      </c>
      <c r="D62" s="63">
        <v>651513</v>
      </c>
      <c r="E62" s="67" t="s">
        <v>178</v>
      </c>
      <c r="H62" s="1"/>
      <c r="I62" s="1"/>
    </row>
    <row r="63" spans="3:9" ht="15.75" customHeight="1">
      <c r="C63" s="62" t="s">
        <v>179</v>
      </c>
      <c r="D63" s="63">
        <v>838433</v>
      </c>
      <c r="E63" s="64" t="s">
        <v>180</v>
      </c>
      <c r="H63" s="1"/>
      <c r="I63" s="1"/>
    </row>
    <row r="64" spans="3:9" ht="15.75" customHeight="1">
      <c r="C64" s="62" t="s">
        <v>181</v>
      </c>
      <c r="D64" s="63">
        <v>241661</v>
      </c>
      <c r="E64" s="67" t="s">
        <v>84</v>
      </c>
      <c r="H64" s="1"/>
      <c r="I64" s="1"/>
    </row>
    <row r="65" spans="3:9" ht="15.75" customHeight="1">
      <c r="C65" s="62" t="s">
        <v>182</v>
      </c>
      <c r="D65" s="63">
        <v>242107</v>
      </c>
      <c r="E65" s="67" t="s">
        <v>183</v>
      </c>
      <c r="H65" s="1"/>
      <c r="I65" s="1"/>
    </row>
    <row r="66" spans="3:9" ht="15.75" customHeight="1">
      <c r="C66" s="62" t="s">
        <v>184</v>
      </c>
      <c r="D66" s="63">
        <v>241760</v>
      </c>
      <c r="E66" s="67" t="s">
        <v>185</v>
      </c>
      <c r="H66" s="1"/>
      <c r="I66" s="1"/>
    </row>
    <row r="67" spans="3:9" ht="15.75" customHeight="1">
      <c r="C67" s="62" t="s">
        <v>186</v>
      </c>
      <c r="D67" s="63">
        <v>241844</v>
      </c>
      <c r="E67" s="67" t="s">
        <v>187</v>
      </c>
      <c r="H67" s="1"/>
      <c r="I67" s="1"/>
    </row>
    <row r="68" spans="3:9" ht="15.75" customHeight="1">
      <c r="C68" s="62" t="s">
        <v>188</v>
      </c>
      <c r="D68" s="63">
        <v>242016</v>
      </c>
      <c r="E68" s="67" t="s">
        <v>189</v>
      </c>
      <c r="H68" s="1"/>
      <c r="I68" s="1"/>
    </row>
    <row r="69" spans="3:9" ht="15.75" customHeight="1">
      <c r="C69" s="62" t="s">
        <v>190</v>
      </c>
      <c r="D69" s="63">
        <v>242081</v>
      </c>
      <c r="E69" s="67" t="s">
        <v>191</v>
      </c>
      <c r="H69" s="1"/>
      <c r="I69" s="1"/>
    </row>
    <row r="70" spans="3:9" ht="15.75" customHeight="1">
      <c r="C70" s="62" t="s">
        <v>192</v>
      </c>
      <c r="D70" s="63">
        <v>838342</v>
      </c>
      <c r="E70" s="67" t="s">
        <v>193</v>
      </c>
      <c r="H70" s="1"/>
      <c r="I70" s="1"/>
    </row>
    <row r="71" spans="3:9" ht="15.75" customHeight="1">
      <c r="C71" s="62" t="s">
        <v>194</v>
      </c>
      <c r="D71" s="63">
        <v>693218</v>
      </c>
      <c r="E71" s="67" t="s">
        <v>195</v>
      </c>
      <c r="H71" s="1"/>
      <c r="I71" s="1"/>
    </row>
    <row r="72" spans="3:9" ht="15.75" customHeight="1">
      <c r="C72" s="62" t="s">
        <v>196</v>
      </c>
      <c r="D72" s="63">
        <v>1024462</v>
      </c>
      <c r="E72" s="67" t="s">
        <v>197</v>
      </c>
      <c r="H72" s="1"/>
      <c r="I72" s="1"/>
    </row>
    <row r="73" spans="3:9" ht="15.75" customHeight="1">
      <c r="C73" s="62" t="s">
        <v>198</v>
      </c>
      <c r="D73" s="63">
        <v>809525</v>
      </c>
      <c r="E73" s="67" t="s">
        <v>199</v>
      </c>
      <c r="H73" s="1"/>
      <c r="I73" s="1"/>
    </row>
    <row r="74" spans="3:9" ht="15.75" customHeight="1">
      <c r="C74" s="62" t="s">
        <v>200</v>
      </c>
      <c r="D74" s="63">
        <v>838318</v>
      </c>
      <c r="E74" s="67" t="s">
        <v>201</v>
      </c>
      <c r="H74" s="1"/>
      <c r="I74" s="1"/>
    </row>
    <row r="75" spans="3:9" ht="15.75" customHeight="1">
      <c r="C75" s="62" t="s">
        <v>202</v>
      </c>
      <c r="D75" s="63">
        <v>241836</v>
      </c>
      <c r="E75" s="67" t="s">
        <v>203</v>
      </c>
      <c r="H75" s="1"/>
      <c r="I75" s="1"/>
    </row>
    <row r="76" spans="3:9" ht="15.75" customHeight="1">
      <c r="C76" s="62" t="s">
        <v>13</v>
      </c>
      <c r="D76" s="63">
        <v>242149</v>
      </c>
      <c r="E76" s="67" t="s">
        <v>9</v>
      </c>
      <c r="H76" s="1"/>
      <c r="I76" s="1"/>
    </row>
    <row r="77" spans="3:9" ht="15.75" customHeight="1">
      <c r="C77" s="62" t="s">
        <v>204</v>
      </c>
      <c r="D77" s="63">
        <v>584433</v>
      </c>
      <c r="E77" s="67" t="s">
        <v>205</v>
      </c>
      <c r="H77" s="1"/>
      <c r="I77" s="1"/>
    </row>
    <row r="78" spans="3:9" ht="15.75" customHeight="1">
      <c r="C78" s="62" t="s">
        <v>206</v>
      </c>
      <c r="D78" s="63">
        <v>811711</v>
      </c>
      <c r="E78" s="67" t="s">
        <v>207</v>
      </c>
      <c r="H78" s="1"/>
      <c r="I78" s="1"/>
    </row>
    <row r="79" spans="3:9" ht="15.75" customHeight="1">
      <c r="C79" s="62" t="s">
        <v>208</v>
      </c>
      <c r="D79" s="63">
        <v>838193</v>
      </c>
      <c r="E79" s="67" t="s">
        <v>209</v>
      </c>
      <c r="H79" s="1"/>
      <c r="I79" s="1"/>
    </row>
    <row r="80" spans="3:9" ht="15.75" customHeight="1">
      <c r="C80" s="62" t="s">
        <v>210</v>
      </c>
      <c r="D80" s="63">
        <v>1575026</v>
      </c>
      <c r="E80" s="67" t="s">
        <v>211</v>
      </c>
      <c r="H80" s="1"/>
      <c r="I80" s="1"/>
    </row>
    <row r="81" spans="3:9" ht="15.75" customHeight="1">
      <c r="C81" s="62" t="s">
        <v>212</v>
      </c>
      <c r="D81" s="63">
        <v>1024744</v>
      </c>
      <c r="E81" s="67" t="s">
        <v>213</v>
      </c>
      <c r="H81" s="1"/>
      <c r="I81" s="1"/>
    </row>
    <row r="82" spans="3:9" ht="15.75" customHeight="1">
      <c r="C82" s="62" t="s">
        <v>214</v>
      </c>
      <c r="D82" s="63">
        <v>387738</v>
      </c>
      <c r="E82" s="67" t="s">
        <v>215</v>
      </c>
      <c r="H82" s="1"/>
      <c r="I82" s="1"/>
    </row>
    <row r="83" spans="3:9" ht="15.75" customHeight="1">
      <c r="C83" s="62" t="s">
        <v>216</v>
      </c>
      <c r="D83" s="63">
        <v>241711</v>
      </c>
      <c r="E83" s="67" t="s">
        <v>5</v>
      </c>
      <c r="H83" s="1"/>
      <c r="I83" s="1"/>
    </row>
    <row r="84" spans="3:9" ht="15.75" customHeight="1">
      <c r="C84" s="62" t="s">
        <v>217</v>
      </c>
      <c r="D84" s="63">
        <v>241968</v>
      </c>
      <c r="E84" s="67" t="s">
        <v>218</v>
      </c>
      <c r="H84" s="1"/>
      <c r="I84" s="1"/>
    </row>
    <row r="85" spans="3:9" ht="15.75" customHeight="1">
      <c r="C85" s="62" t="s">
        <v>219</v>
      </c>
      <c r="D85" s="63">
        <v>242115</v>
      </c>
      <c r="E85" s="67" t="s">
        <v>220</v>
      </c>
      <c r="H85" s="1"/>
      <c r="I85" s="1"/>
    </row>
    <row r="86" spans="3:9" ht="15.75" customHeight="1">
      <c r="C86" s="62" t="s">
        <v>221</v>
      </c>
      <c r="D86" s="63">
        <v>838227</v>
      </c>
      <c r="E86" s="67" t="s">
        <v>222</v>
      </c>
      <c r="H86" s="1"/>
      <c r="I86" s="1"/>
    </row>
    <row r="87" spans="3:9" ht="15.75" customHeight="1">
      <c r="C87" s="62" t="s">
        <v>223</v>
      </c>
      <c r="D87" s="63">
        <v>811745</v>
      </c>
      <c r="E87" s="67" t="s">
        <v>224</v>
      </c>
      <c r="H87" s="1"/>
      <c r="I87" s="1"/>
    </row>
    <row r="88" spans="3:9" ht="15.75" customHeight="1">
      <c r="C88" s="62" t="s">
        <v>225</v>
      </c>
      <c r="D88" s="63">
        <v>616607</v>
      </c>
      <c r="E88" s="67" t="s">
        <v>226</v>
      </c>
      <c r="H88" s="1"/>
      <c r="I88" s="1"/>
    </row>
    <row r="89" spans="3:9" ht="15.75" customHeight="1">
      <c r="C89" s="62" t="s">
        <v>227</v>
      </c>
      <c r="D89" s="63">
        <v>1029727</v>
      </c>
      <c r="E89" s="67" t="s">
        <v>228</v>
      </c>
      <c r="H89" s="1"/>
      <c r="I89" s="1"/>
    </row>
    <row r="90" spans="3:9" ht="15.75" customHeight="1">
      <c r="C90" s="77" t="s">
        <v>229</v>
      </c>
      <c r="D90" s="70">
        <v>1575075</v>
      </c>
      <c r="E90" s="71" t="s">
        <v>230</v>
      </c>
      <c r="H90" s="1"/>
      <c r="I90" s="1"/>
    </row>
    <row r="91" spans="3:9" ht="15.75" customHeight="1">
      <c r="C91" s="77" t="s">
        <v>231</v>
      </c>
      <c r="D91" s="70">
        <v>1639137</v>
      </c>
      <c r="E91" s="67" t="s">
        <v>232</v>
      </c>
      <c r="H91" s="1"/>
      <c r="I91" s="1"/>
    </row>
    <row r="92" spans="3:9" ht="15.75" customHeight="1">
      <c r="C92" s="77" t="s">
        <v>233</v>
      </c>
      <c r="D92" s="70">
        <v>1757814</v>
      </c>
      <c r="E92" s="71" t="s">
        <v>234</v>
      </c>
      <c r="H92" s="1"/>
      <c r="I92" s="1"/>
    </row>
    <row r="93" spans="3:9" ht="15.75" customHeight="1">
      <c r="C93" s="78" t="s">
        <v>235</v>
      </c>
      <c r="D93" s="79">
        <v>1727296</v>
      </c>
      <c r="E93" s="80" t="s">
        <v>5</v>
      </c>
      <c r="H93" s="1"/>
      <c r="I93" s="1"/>
    </row>
    <row r="94" spans="3:9" ht="15.75" customHeight="1">
      <c r="H94" s="1"/>
      <c r="I94" s="1"/>
    </row>
    <row r="95" spans="3:9" ht="15.75" customHeight="1">
      <c r="H95" s="1"/>
      <c r="I95" s="1"/>
    </row>
    <row r="96" spans="3:9" ht="15.75" customHeight="1">
      <c r="H96" s="1"/>
      <c r="I96" s="1"/>
    </row>
    <row r="97" spans="8:9" ht="15.75" customHeight="1">
      <c r="H97" s="1"/>
      <c r="I97" s="1"/>
    </row>
    <row r="98" spans="8:9" ht="15.75" customHeight="1">
      <c r="H98" s="1"/>
      <c r="I98" s="1"/>
    </row>
    <row r="99" spans="8:9" ht="15.75" customHeight="1">
      <c r="H99" s="1"/>
      <c r="I99" s="1"/>
    </row>
    <row r="100" spans="8:9" ht="15.75" customHeight="1">
      <c r="H100" s="1"/>
      <c r="I100" s="1"/>
    </row>
    <row r="101" spans="8:9" ht="15.75" customHeight="1">
      <c r="H101" s="1"/>
      <c r="I101" s="1"/>
    </row>
    <row r="102" spans="8:9" ht="15.75" customHeight="1">
      <c r="H102" s="1"/>
      <c r="I102" s="1"/>
    </row>
    <row r="103" spans="8:9" ht="15.75" customHeight="1">
      <c r="H103" s="1"/>
      <c r="I103" s="1"/>
    </row>
    <row r="104" spans="8:9" ht="15.75" customHeight="1">
      <c r="H104" s="1"/>
      <c r="I104" s="1"/>
    </row>
    <row r="105" spans="8:9" ht="15.75" customHeight="1">
      <c r="H105" s="1"/>
      <c r="I105" s="1"/>
    </row>
    <row r="106" spans="8:9" ht="15.75" customHeight="1">
      <c r="H106" s="1"/>
      <c r="I106" s="1"/>
    </row>
    <row r="107" spans="8:9" ht="15.75" customHeight="1">
      <c r="H107" s="1"/>
      <c r="I107" s="1"/>
    </row>
    <row r="108" spans="8:9" ht="15.75" customHeight="1">
      <c r="H108" s="1"/>
      <c r="I108" s="1"/>
    </row>
    <row r="109" spans="8:9" ht="15.75" customHeight="1">
      <c r="H109" s="1"/>
      <c r="I109" s="1"/>
    </row>
    <row r="110" spans="8:9" ht="15.75" customHeight="1">
      <c r="H110" s="1"/>
      <c r="I110" s="1"/>
    </row>
    <row r="111" spans="8:9" ht="15.75" customHeight="1">
      <c r="H111" s="1"/>
      <c r="I111" s="1"/>
    </row>
    <row r="112" spans="8:9" ht="15.75" customHeight="1">
      <c r="H112" s="1"/>
      <c r="I112" s="1"/>
    </row>
    <row r="113" spans="8:9" ht="15.75" customHeight="1">
      <c r="H113" s="1"/>
      <c r="I113" s="1"/>
    </row>
    <row r="114" spans="8:9" ht="15.75" customHeight="1">
      <c r="H114" s="1"/>
      <c r="I114" s="1"/>
    </row>
    <row r="115" spans="8:9" ht="15.75" customHeight="1">
      <c r="H115" s="1"/>
      <c r="I115" s="1"/>
    </row>
    <row r="116" spans="8:9" ht="15.75" customHeight="1">
      <c r="H116" s="1"/>
      <c r="I116" s="1"/>
    </row>
    <row r="117" spans="8:9" ht="15.75" customHeight="1">
      <c r="H117" s="1"/>
      <c r="I117" s="1"/>
    </row>
    <row r="118" spans="8:9" ht="15.75" customHeight="1">
      <c r="H118" s="1"/>
      <c r="I118" s="1"/>
    </row>
    <row r="119" spans="8:9" ht="15.75" customHeight="1">
      <c r="H119" s="1"/>
      <c r="I119" s="1"/>
    </row>
    <row r="120" spans="8:9" ht="15.75" customHeight="1">
      <c r="H120" s="1"/>
      <c r="I120" s="1"/>
    </row>
    <row r="121" spans="8:9" ht="15.75" customHeight="1">
      <c r="H121" s="1"/>
      <c r="I121" s="1"/>
    </row>
    <row r="122" spans="8:9" ht="15.75" customHeight="1">
      <c r="H122" s="1"/>
      <c r="I122" s="1"/>
    </row>
    <row r="123" spans="8:9" ht="15.75" customHeight="1">
      <c r="H123" s="1"/>
      <c r="I123" s="1"/>
    </row>
    <row r="124" spans="8:9" ht="15.75" customHeight="1">
      <c r="H124" s="1"/>
      <c r="I124" s="1"/>
    </row>
    <row r="125" spans="8:9" ht="15.75" customHeight="1">
      <c r="H125" s="1"/>
      <c r="I125" s="1"/>
    </row>
    <row r="126" spans="8:9" ht="15.75" customHeight="1">
      <c r="H126" s="1"/>
      <c r="I126" s="1"/>
    </row>
    <row r="127" spans="8:9" ht="15.75" customHeight="1">
      <c r="H127" s="1"/>
      <c r="I127" s="1"/>
    </row>
    <row r="128" spans="8:9" ht="15.75" customHeight="1">
      <c r="H128" s="1"/>
      <c r="I128" s="1"/>
    </row>
    <row r="129" spans="8:9" ht="15.75" customHeight="1">
      <c r="H129" s="1"/>
      <c r="I129" s="1"/>
    </row>
    <row r="130" spans="8:9" ht="15.75" customHeight="1">
      <c r="H130" s="1"/>
      <c r="I130" s="1"/>
    </row>
    <row r="131" spans="8:9" ht="15.75" customHeight="1">
      <c r="H131" s="1"/>
      <c r="I131" s="1"/>
    </row>
    <row r="132" spans="8:9" ht="15.75" customHeight="1">
      <c r="H132" s="1"/>
      <c r="I132" s="1"/>
    </row>
    <row r="133" spans="8:9" ht="15.75" customHeight="1">
      <c r="H133" s="1"/>
      <c r="I133" s="1"/>
    </row>
    <row r="134" spans="8:9" ht="15.75" customHeight="1">
      <c r="H134" s="1"/>
      <c r="I134" s="1"/>
    </row>
    <row r="135" spans="8:9" ht="15.75" customHeight="1">
      <c r="H135" s="1"/>
      <c r="I135" s="1"/>
    </row>
    <row r="136" spans="8:9" ht="15.75" customHeight="1">
      <c r="H136" s="1"/>
      <c r="I136" s="1"/>
    </row>
    <row r="137" spans="8:9" ht="15.75" customHeight="1">
      <c r="H137" s="1"/>
      <c r="I137" s="1"/>
    </row>
    <row r="138" spans="8:9" ht="15.75" customHeight="1">
      <c r="H138" s="1"/>
      <c r="I138" s="1"/>
    </row>
    <row r="139" spans="8:9" ht="15.75" customHeight="1">
      <c r="H139" s="1"/>
      <c r="I139" s="1"/>
    </row>
    <row r="140" spans="8:9" ht="15.75" customHeight="1">
      <c r="H140" s="1"/>
      <c r="I140" s="1"/>
    </row>
    <row r="141" spans="8:9" ht="15.75" customHeight="1">
      <c r="H141" s="1"/>
      <c r="I141" s="1"/>
    </row>
    <row r="142" spans="8:9" ht="15.75" customHeight="1">
      <c r="H142" s="1"/>
      <c r="I142" s="1"/>
    </row>
    <row r="143" spans="8:9" ht="15.75" customHeight="1">
      <c r="H143" s="1"/>
      <c r="I143" s="1"/>
    </row>
    <row r="144" spans="8:9" ht="15.75" customHeight="1">
      <c r="H144" s="1"/>
      <c r="I144" s="1"/>
    </row>
    <row r="145" spans="8:9" ht="15.75" customHeight="1">
      <c r="H145" s="1"/>
      <c r="I145" s="1"/>
    </row>
    <row r="146" spans="8:9" ht="15.75" customHeight="1">
      <c r="H146" s="1"/>
      <c r="I146" s="1"/>
    </row>
    <row r="147" spans="8:9" ht="15.75" customHeight="1">
      <c r="H147" s="1"/>
      <c r="I147" s="1"/>
    </row>
    <row r="148" spans="8:9" ht="15.75" customHeight="1">
      <c r="H148" s="1"/>
      <c r="I148" s="1"/>
    </row>
    <row r="149" spans="8:9" ht="15.75" customHeight="1">
      <c r="H149" s="1"/>
      <c r="I149" s="1"/>
    </row>
    <row r="150" spans="8:9" ht="15.75" customHeight="1">
      <c r="H150" s="1"/>
      <c r="I150" s="1"/>
    </row>
    <row r="151" spans="8:9" ht="15.75" customHeight="1">
      <c r="H151" s="1"/>
      <c r="I151" s="1"/>
    </row>
    <row r="152" spans="8:9" ht="15.75" customHeight="1">
      <c r="H152" s="1"/>
      <c r="I152" s="1"/>
    </row>
    <row r="153" spans="8:9" ht="15.75" customHeight="1">
      <c r="H153" s="1"/>
      <c r="I153" s="1"/>
    </row>
    <row r="154" spans="8:9" ht="15.75" customHeight="1">
      <c r="H154" s="1"/>
      <c r="I154" s="1"/>
    </row>
    <row r="155" spans="8:9" ht="15.75" customHeight="1">
      <c r="H155" s="1"/>
      <c r="I155" s="1"/>
    </row>
    <row r="156" spans="8:9" ht="15.75" customHeight="1">
      <c r="H156" s="1"/>
      <c r="I156" s="1"/>
    </row>
    <row r="157" spans="8:9" ht="15.75" customHeight="1">
      <c r="H157" s="1"/>
      <c r="I157" s="1"/>
    </row>
    <row r="158" spans="8:9" ht="15.75" customHeight="1">
      <c r="H158" s="1"/>
      <c r="I158" s="1"/>
    </row>
    <row r="159" spans="8:9" ht="15.75" customHeight="1">
      <c r="H159" s="1"/>
      <c r="I159" s="1"/>
    </row>
    <row r="160" spans="8:9" ht="15.75" customHeight="1">
      <c r="H160" s="1"/>
      <c r="I160" s="1"/>
    </row>
    <row r="161" spans="8:9" ht="15.75" customHeight="1">
      <c r="H161" s="1"/>
      <c r="I161" s="1"/>
    </row>
    <row r="162" spans="8:9" ht="15.75" customHeight="1">
      <c r="H162" s="1"/>
      <c r="I162" s="1"/>
    </row>
    <row r="163" spans="8:9" ht="15.75" customHeight="1">
      <c r="H163" s="1"/>
      <c r="I163" s="1"/>
    </row>
    <row r="164" spans="8:9" ht="15.75" customHeight="1">
      <c r="H164" s="1"/>
      <c r="I164" s="1"/>
    </row>
    <row r="165" spans="8:9" ht="15.75" customHeight="1">
      <c r="H165" s="1"/>
      <c r="I165" s="1"/>
    </row>
    <row r="166" spans="8:9" ht="15.75" customHeight="1">
      <c r="H166" s="1"/>
      <c r="I166" s="1"/>
    </row>
    <row r="167" spans="8:9" ht="15.75" customHeight="1">
      <c r="H167" s="1"/>
      <c r="I167" s="1"/>
    </row>
    <row r="168" spans="8:9" ht="15.75" customHeight="1">
      <c r="H168" s="1"/>
      <c r="I168" s="1"/>
    </row>
    <row r="169" spans="8:9" ht="15.75" customHeight="1">
      <c r="H169" s="1"/>
      <c r="I169" s="1"/>
    </row>
    <row r="170" spans="8:9" ht="15.75" customHeight="1">
      <c r="H170" s="1"/>
      <c r="I170" s="1"/>
    </row>
    <row r="171" spans="8:9" ht="15.75" customHeight="1">
      <c r="H171" s="1"/>
      <c r="I171" s="1"/>
    </row>
    <row r="172" spans="8:9" ht="15.75" customHeight="1">
      <c r="H172" s="1"/>
      <c r="I172" s="1"/>
    </row>
    <row r="173" spans="8:9" ht="15.75" customHeight="1">
      <c r="H173" s="1"/>
      <c r="I173" s="1"/>
    </row>
    <row r="174" spans="8:9" ht="15.75" customHeight="1">
      <c r="H174" s="1"/>
      <c r="I174" s="1"/>
    </row>
    <row r="175" spans="8:9" ht="15.75" customHeight="1">
      <c r="H175" s="1"/>
      <c r="I175" s="1"/>
    </row>
    <row r="176" spans="8:9" ht="15.75" customHeight="1">
      <c r="H176" s="1"/>
      <c r="I176" s="1"/>
    </row>
    <row r="177" spans="8:9" ht="15.75" customHeight="1">
      <c r="H177" s="1"/>
      <c r="I177" s="1"/>
    </row>
    <row r="178" spans="8:9" ht="15.75" customHeight="1">
      <c r="H178" s="1"/>
      <c r="I178" s="1"/>
    </row>
    <row r="179" spans="8:9" ht="15.75" customHeight="1">
      <c r="H179" s="1"/>
      <c r="I179" s="1"/>
    </row>
    <row r="180" spans="8:9" ht="15.75" customHeight="1">
      <c r="H180" s="1"/>
      <c r="I180" s="1"/>
    </row>
    <row r="181" spans="8:9" ht="15.75" customHeight="1">
      <c r="H181" s="1"/>
      <c r="I181" s="1"/>
    </row>
    <row r="182" spans="8:9" ht="15.75" customHeight="1">
      <c r="H182" s="1"/>
      <c r="I182" s="1"/>
    </row>
    <row r="183" spans="8:9" ht="15.75" customHeight="1">
      <c r="H183" s="1"/>
      <c r="I183" s="1"/>
    </row>
    <row r="184" spans="8:9" ht="15.75" customHeight="1">
      <c r="H184" s="1"/>
      <c r="I184" s="1"/>
    </row>
    <row r="185" spans="8:9" ht="15.75" customHeight="1">
      <c r="H185" s="1"/>
      <c r="I185" s="1"/>
    </row>
    <row r="186" spans="8:9" ht="15.75" customHeight="1">
      <c r="H186" s="1"/>
      <c r="I186" s="1"/>
    </row>
    <row r="187" spans="8:9" ht="15.75" customHeight="1">
      <c r="H187" s="1"/>
      <c r="I187" s="1"/>
    </row>
    <row r="188" spans="8:9" ht="15.75" customHeight="1">
      <c r="H188" s="1"/>
      <c r="I188" s="1"/>
    </row>
    <row r="189" spans="8:9" ht="15.75" customHeight="1">
      <c r="H189" s="1"/>
      <c r="I189" s="1"/>
    </row>
    <row r="190" spans="8:9" ht="15.75" customHeight="1">
      <c r="H190" s="1"/>
      <c r="I190" s="1"/>
    </row>
    <row r="191" spans="8:9" ht="15.75" customHeight="1">
      <c r="H191" s="1"/>
      <c r="I191" s="1"/>
    </row>
    <row r="192" spans="8:9" ht="15.75" customHeight="1">
      <c r="H192" s="1"/>
      <c r="I192" s="1"/>
    </row>
    <row r="193" spans="8:9" ht="15.75" customHeight="1">
      <c r="H193" s="1"/>
      <c r="I193" s="1"/>
    </row>
    <row r="194" spans="8:9" ht="15.75" customHeight="1">
      <c r="H194" s="1"/>
      <c r="I194" s="1"/>
    </row>
    <row r="195" spans="8:9" ht="15.75" customHeight="1">
      <c r="H195" s="1"/>
      <c r="I195" s="1"/>
    </row>
    <row r="196" spans="8:9" ht="15.75" customHeight="1">
      <c r="H196" s="1"/>
      <c r="I196" s="1"/>
    </row>
    <row r="197" spans="8:9" ht="15.75" customHeight="1">
      <c r="H197" s="1"/>
      <c r="I197" s="1"/>
    </row>
    <row r="198" spans="8:9" ht="15.75" customHeight="1">
      <c r="H198" s="1"/>
      <c r="I198" s="1"/>
    </row>
    <row r="199" spans="8:9" ht="15.75" customHeight="1">
      <c r="H199" s="1"/>
      <c r="I199" s="1"/>
    </row>
    <row r="200" spans="8:9" ht="15.75" customHeight="1">
      <c r="H200" s="1"/>
      <c r="I200" s="1"/>
    </row>
    <row r="201" spans="8:9" ht="15.75" customHeight="1">
      <c r="H201" s="1"/>
      <c r="I201" s="1"/>
    </row>
    <row r="202" spans="8:9" ht="15.75" customHeight="1">
      <c r="H202" s="1"/>
      <c r="I202" s="1"/>
    </row>
    <row r="203" spans="8:9" ht="15.75" customHeight="1">
      <c r="H203" s="1"/>
      <c r="I203" s="1"/>
    </row>
    <row r="204" spans="8:9" ht="15.75" customHeight="1">
      <c r="H204" s="1"/>
      <c r="I204" s="1"/>
    </row>
    <row r="205" spans="8:9" ht="15.75" customHeight="1">
      <c r="H205" s="1"/>
      <c r="I205" s="1"/>
    </row>
    <row r="206" spans="8:9" ht="15.75" customHeight="1">
      <c r="H206" s="1"/>
      <c r="I206" s="1"/>
    </row>
    <row r="207" spans="8:9" ht="15.75" customHeight="1">
      <c r="H207" s="1"/>
      <c r="I207" s="1"/>
    </row>
    <row r="208" spans="8:9" ht="15.75" customHeight="1">
      <c r="H208" s="1"/>
      <c r="I208" s="1"/>
    </row>
    <row r="209" spans="8:9" ht="15.75" customHeight="1">
      <c r="H209" s="1"/>
      <c r="I209" s="1"/>
    </row>
    <row r="210" spans="8:9" ht="15.75" customHeight="1">
      <c r="H210" s="1"/>
      <c r="I210" s="1"/>
    </row>
    <row r="211" spans="8:9" ht="15.75" customHeight="1">
      <c r="H211" s="1"/>
      <c r="I211" s="1"/>
    </row>
    <row r="212" spans="8:9" ht="15.75" customHeight="1">
      <c r="H212" s="1"/>
      <c r="I212" s="1"/>
    </row>
    <row r="213" spans="8:9" ht="15.75" customHeight="1">
      <c r="H213" s="1"/>
      <c r="I213" s="1"/>
    </row>
    <row r="214" spans="8:9" ht="15.75" customHeight="1">
      <c r="H214" s="1"/>
      <c r="I214" s="1"/>
    </row>
    <row r="215" spans="8:9" ht="15.75" customHeight="1">
      <c r="H215" s="1"/>
      <c r="I215" s="1"/>
    </row>
    <row r="216" spans="8:9" ht="15.75" customHeight="1">
      <c r="H216" s="1"/>
      <c r="I216" s="1"/>
    </row>
    <row r="217" spans="8:9" ht="15.75" customHeight="1">
      <c r="H217" s="1"/>
      <c r="I217" s="1"/>
    </row>
    <row r="218" spans="8:9" ht="15.75" customHeight="1">
      <c r="H218" s="1"/>
      <c r="I218" s="1"/>
    </row>
    <row r="219" spans="8:9" ht="15.75" customHeight="1">
      <c r="H219" s="1"/>
      <c r="I219" s="1"/>
    </row>
    <row r="220" spans="8:9" ht="15.75" customHeight="1">
      <c r="H220" s="1"/>
      <c r="I220" s="1"/>
    </row>
    <row r="221" spans="8:9" ht="15.75" customHeight="1">
      <c r="H221" s="1"/>
      <c r="I221" s="1"/>
    </row>
    <row r="222" spans="8:9" ht="15.75" customHeight="1">
      <c r="H222" s="1"/>
      <c r="I222" s="1"/>
    </row>
    <row r="223" spans="8:9" ht="15.75" customHeight="1">
      <c r="H223" s="1"/>
      <c r="I223" s="1"/>
    </row>
    <row r="224" spans="8:9" ht="15.75" customHeight="1">
      <c r="H224" s="1"/>
      <c r="I224" s="1"/>
    </row>
    <row r="225" spans="8:9" ht="15.75" customHeight="1">
      <c r="H225" s="1"/>
      <c r="I225" s="1"/>
    </row>
    <row r="226" spans="8:9" ht="15.75" customHeight="1">
      <c r="H226" s="1"/>
      <c r="I226" s="1"/>
    </row>
    <row r="227" spans="8:9" ht="15.75" customHeight="1">
      <c r="H227" s="1"/>
      <c r="I227" s="1"/>
    </row>
    <row r="228" spans="8:9" ht="15.75" customHeight="1">
      <c r="H228" s="1"/>
      <c r="I228" s="1"/>
    </row>
    <row r="229" spans="8:9" ht="15.75" customHeight="1">
      <c r="H229" s="1"/>
      <c r="I229" s="1"/>
    </row>
    <row r="230" spans="8:9" ht="15.75" customHeight="1">
      <c r="H230" s="1"/>
      <c r="I230" s="1"/>
    </row>
    <row r="231" spans="8:9" ht="15.75" customHeight="1">
      <c r="H231" s="1"/>
      <c r="I231" s="1"/>
    </row>
    <row r="232" spans="8:9" ht="15.75" customHeight="1">
      <c r="H232" s="1"/>
      <c r="I232" s="1"/>
    </row>
    <row r="233" spans="8:9" ht="15.75" customHeight="1">
      <c r="H233" s="1"/>
      <c r="I233" s="1"/>
    </row>
    <row r="234" spans="8:9" ht="15.75" customHeight="1">
      <c r="H234" s="1"/>
      <c r="I234" s="1"/>
    </row>
    <row r="235" spans="8:9" ht="15.75" customHeight="1">
      <c r="H235" s="1"/>
      <c r="I235" s="1"/>
    </row>
    <row r="236" spans="8:9" ht="15.75" customHeight="1">
      <c r="H236" s="1"/>
      <c r="I236" s="1"/>
    </row>
    <row r="237" spans="8:9" ht="15.75" customHeight="1">
      <c r="H237" s="1"/>
      <c r="I237" s="1"/>
    </row>
    <row r="238" spans="8:9" ht="15.75" customHeight="1">
      <c r="H238" s="1"/>
      <c r="I238" s="1"/>
    </row>
    <row r="239" spans="8:9" ht="15.75" customHeight="1">
      <c r="H239" s="1"/>
      <c r="I239" s="1"/>
    </row>
    <row r="240" spans="8:9" ht="15.75" customHeight="1">
      <c r="H240" s="1"/>
      <c r="I240" s="1"/>
    </row>
    <row r="241" spans="8:9" ht="15.75" customHeight="1">
      <c r="H241" s="1"/>
      <c r="I241" s="1"/>
    </row>
    <row r="242" spans="8:9" ht="15.75" customHeight="1">
      <c r="H242" s="1"/>
      <c r="I242" s="1"/>
    </row>
    <row r="243" spans="8:9" ht="15.75" customHeight="1">
      <c r="H243" s="1"/>
      <c r="I243" s="1"/>
    </row>
    <row r="244" spans="8:9" ht="15.75" customHeight="1">
      <c r="H244" s="1"/>
      <c r="I244" s="1"/>
    </row>
    <row r="245" spans="8:9" ht="15.75" customHeight="1">
      <c r="H245" s="1"/>
      <c r="I245" s="1"/>
    </row>
    <row r="246" spans="8:9" ht="15.75" customHeight="1">
      <c r="H246" s="1"/>
      <c r="I246" s="1"/>
    </row>
    <row r="247" spans="8:9" ht="15.75" customHeight="1">
      <c r="H247" s="1"/>
      <c r="I247" s="1"/>
    </row>
    <row r="248" spans="8:9" ht="15.75" customHeight="1">
      <c r="H248" s="1"/>
      <c r="I248" s="1"/>
    </row>
    <row r="249" spans="8:9" ht="15.75" customHeight="1">
      <c r="H249" s="1"/>
      <c r="I249" s="1"/>
    </row>
    <row r="250" spans="8:9" ht="15.75" customHeight="1">
      <c r="H250" s="1"/>
      <c r="I250" s="1"/>
    </row>
    <row r="251" spans="8:9" ht="15.75" customHeight="1">
      <c r="H251" s="1"/>
      <c r="I251" s="1"/>
    </row>
    <row r="252" spans="8:9" ht="15.75" customHeight="1">
      <c r="H252" s="1"/>
      <c r="I252" s="1"/>
    </row>
    <row r="253" spans="8:9" ht="15.75" customHeight="1">
      <c r="H253" s="1"/>
      <c r="I253" s="1"/>
    </row>
    <row r="254" spans="8:9" ht="15.75" customHeight="1">
      <c r="H254" s="1"/>
      <c r="I254" s="1"/>
    </row>
    <row r="255" spans="8:9" ht="15.75" customHeight="1">
      <c r="H255" s="1"/>
      <c r="I255" s="1"/>
    </row>
    <row r="256" spans="8:9" ht="15.75" customHeight="1">
      <c r="H256" s="1"/>
      <c r="I256" s="1"/>
    </row>
    <row r="257" spans="8:9" ht="15.75" customHeight="1">
      <c r="H257" s="1"/>
      <c r="I257" s="1"/>
    </row>
    <row r="258" spans="8:9" ht="15.75" customHeight="1">
      <c r="H258" s="1"/>
      <c r="I258" s="1"/>
    </row>
    <row r="259" spans="8:9" ht="15.75" customHeight="1">
      <c r="H259" s="1"/>
      <c r="I259" s="1"/>
    </row>
    <row r="260" spans="8:9" ht="15.75" customHeight="1">
      <c r="H260" s="1"/>
      <c r="I260" s="1"/>
    </row>
    <row r="261" spans="8:9" ht="15.75" customHeight="1">
      <c r="H261" s="1"/>
      <c r="I261" s="1"/>
    </row>
    <row r="262" spans="8:9" ht="15.75" customHeight="1">
      <c r="H262" s="1"/>
      <c r="I262" s="1"/>
    </row>
    <row r="263" spans="8:9" ht="15.75" customHeight="1">
      <c r="H263" s="1"/>
      <c r="I263" s="1"/>
    </row>
    <row r="264" spans="8:9" ht="15.75" customHeight="1">
      <c r="H264" s="1"/>
      <c r="I264" s="1"/>
    </row>
    <row r="265" spans="8:9" ht="15.75" customHeight="1">
      <c r="H265" s="1"/>
      <c r="I265" s="1"/>
    </row>
    <row r="266" spans="8:9" ht="15.75" customHeight="1">
      <c r="H266" s="1"/>
      <c r="I266" s="1"/>
    </row>
    <row r="267" spans="8:9" ht="15.75" customHeight="1">
      <c r="H267" s="1"/>
      <c r="I267" s="1"/>
    </row>
    <row r="268" spans="8:9" ht="15.75" customHeight="1">
      <c r="H268" s="1"/>
      <c r="I268" s="1"/>
    </row>
    <row r="269" spans="8:9" ht="15.75" customHeight="1">
      <c r="H269" s="1"/>
      <c r="I269" s="1"/>
    </row>
    <row r="270" spans="8:9" ht="15.75" customHeight="1">
      <c r="H270" s="1"/>
      <c r="I270" s="1"/>
    </row>
    <row r="271" spans="8:9" ht="15.75" customHeight="1">
      <c r="H271" s="1"/>
      <c r="I271" s="1"/>
    </row>
    <row r="272" spans="8:9" ht="15.75" customHeight="1">
      <c r="H272" s="1"/>
      <c r="I272" s="1"/>
    </row>
    <row r="273" spans="8:9" ht="15.75" customHeight="1">
      <c r="H273" s="1"/>
      <c r="I273" s="1"/>
    </row>
    <row r="274" spans="8:9" ht="15.75" customHeight="1">
      <c r="H274" s="1"/>
      <c r="I274" s="1"/>
    </row>
    <row r="275" spans="8:9" ht="15.75" customHeight="1">
      <c r="H275" s="1"/>
      <c r="I275" s="1"/>
    </row>
    <row r="276" spans="8:9" ht="15.75" customHeight="1">
      <c r="H276" s="1"/>
      <c r="I276" s="1"/>
    </row>
    <row r="277" spans="8:9" ht="15.75" customHeight="1">
      <c r="H277" s="1"/>
      <c r="I277" s="1"/>
    </row>
    <row r="278" spans="8:9" ht="15.75" customHeight="1">
      <c r="H278" s="1"/>
      <c r="I278" s="1"/>
    </row>
    <row r="279" spans="8:9" ht="15.75" customHeight="1">
      <c r="H279" s="1"/>
      <c r="I279" s="1"/>
    </row>
    <row r="280" spans="8:9" ht="15.75" customHeight="1">
      <c r="H280" s="1"/>
      <c r="I280" s="1"/>
    </row>
    <row r="281" spans="8:9" ht="15.75" customHeight="1">
      <c r="H281" s="1"/>
      <c r="I281" s="1"/>
    </row>
    <row r="282" spans="8:9" ht="15.75" customHeight="1">
      <c r="H282" s="1"/>
      <c r="I282" s="1"/>
    </row>
    <row r="283" spans="8:9" ht="15.75" customHeight="1">
      <c r="H283" s="1"/>
      <c r="I283" s="1"/>
    </row>
    <row r="284" spans="8:9" ht="15.75" customHeight="1">
      <c r="H284" s="1"/>
      <c r="I284" s="1"/>
    </row>
    <row r="285" spans="8:9" ht="15.75" customHeight="1">
      <c r="H285" s="1"/>
      <c r="I285" s="1"/>
    </row>
    <row r="286" spans="8:9" ht="15.75" customHeight="1">
      <c r="H286" s="1"/>
      <c r="I286" s="1"/>
    </row>
    <row r="287" spans="8:9" ht="15.75" customHeight="1">
      <c r="H287" s="1"/>
      <c r="I287" s="1"/>
    </row>
    <row r="288" spans="8:9" ht="15.75" customHeight="1">
      <c r="H288" s="1"/>
      <c r="I288" s="1"/>
    </row>
    <row r="289" spans="8:9" ht="15.75" customHeight="1">
      <c r="H289" s="1"/>
      <c r="I289" s="1"/>
    </row>
    <row r="290" spans="8:9" ht="15.75" customHeight="1">
      <c r="H290" s="1"/>
      <c r="I290" s="1"/>
    </row>
    <row r="291" spans="8:9" ht="15.75" customHeight="1">
      <c r="H291" s="1"/>
      <c r="I291" s="1"/>
    </row>
    <row r="292" spans="8:9" ht="15.75" customHeight="1">
      <c r="H292" s="1"/>
      <c r="I292" s="1"/>
    </row>
    <row r="293" spans="8:9" ht="15.75" customHeight="1">
      <c r="H293" s="1"/>
      <c r="I293" s="1"/>
    </row>
    <row r="294" spans="8:9" ht="15.75" customHeight="1">
      <c r="H294" s="1"/>
      <c r="I294" s="1"/>
    </row>
    <row r="295" spans="8:9" ht="15.75" customHeight="1">
      <c r="H295" s="1"/>
      <c r="I295" s="1"/>
    </row>
    <row r="296" spans="8:9" ht="15.75" customHeight="1">
      <c r="H296" s="1"/>
      <c r="I296" s="1"/>
    </row>
    <row r="297" spans="8:9" ht="15.75" customHeight="1">
      <c r="H297" s="1"/>
      <c r="I297" s="1"/>
    </row>
    <row r="298" spans="8:9" ht="15.75" customHeight="1">
      <c r="H298" s="1"/>
      <c r="I298" s="1"/>
    </row>
    <row r="299" spans="8:9" ht="15.75" customHeight="1">
      <c r="H299" s="1"/>
      <c r="I299" s="1"/>
    </row>
    <row r="300" spans="8:9" ht="15.75" customHeight="1">
      <c r="H300" s="1"/>
      <c r="I300" s="1"/>
    </row>
    <row r="301" spans="8:9" ht="15.75" customHeight="1">
      <c r="H301" s="1"/>
      <c r="I301" s="1"/>
    </row>
    <row r="302" spans="8:9" ht="15.75" customHeight="1">
      <c r="H302" s="1"/>
      <c r="I302" s="1"/>
    </row>
    <row r="303" spans="8:9" ht="15.75" customHeight="1">
      <c r="H303" s="1"/>
      <c r="I303" s="1"/>
    </row>
    <row r="304" spans="8:9" ht="15.75" customHeight="1">
      <c r="H304" s="1"/>
      <c r="I304" s="1"/>
    </row>
    <row r="305" spans="8:9" ht="15.75" customHeight="1">
      <c r="H305" s="1"/>
      <c r="I305" s="1"/>
    </row>
    <row r="306" spans="8:9" ht="15.75" customHeight="1">
      <c r="H306" s="1"/>
      <c r="I306" s="1"/>
    </row>
    <row r="307" spans="8:9" ht="15.75" customHeight="1">
      <c r="H307" s="1"/>
      <c r="I307" s="1"/>
    </row>
    <row r="308" spans="8:9" ht="15.75" customHeight="1">
      <c r="H308" s="1"/>
      <c r="I308" s="1"/>
    </row>
    <row r="309" spans="8:9" ht="15.75" customHeight="1">
      <c r="H309" s="1"/>
      <c r="I309" s="1"/>
    </row>
    <row r="310" spans="8:9" ht="15.75" customHeight="1">
      <c r="H310" s="1"/>
      <c r="I310" s="1"/>
    </row>
    <row r="311" spans="8:9" ht="15.75" customHeight="1">
      <c r="H311" s="1"/>
      <c r="I311" s="1"/>
    </row>
    <row r="312" spans="8:9" ht="15.75" customHeight="1">
      <c r="H312" s="1"/>
      <c r="I312" s="1"/>
    </row>
    <row r="313" spans="8:9" ht="15.75" customHeight="1">
      <c r="H313" s="1"/>
      <c r="I313" s="1"/>
    </row>
    <row r="314" spans="8:9" ht="15.75" customHeight="1">
      <c r="H314" s="1"/>
      <c r="I314" s="1"/>
    </row>
    <row r="315" spans="8:9" ht="15.75" customHeight="1">
      <c r="H315" s="1"/>
      <c r="I315" s="1"/>
    </row>
    <row r="316" spans="8:9" ht="15.75" customHeight="1">
      <c r="H316" s="1"/>
      <c r="I316" s="1"/>
    </row>
    <row r="317" spans="8:9" ht="15.75" customHeight="1">
      <c r="H317" s="1"/>
      <c r="I317" s="1"/>
    </row>
    <row r="318" spans="8:9" ht="15.75" customHeight="1">
      <c r="H318" s="1"/>
      <c r="I318" s="1"/>
    </row>
    <row r="319" spans="8:9" ht="15.75" customHeight="1">
      <c r="H319" s="1"/>
      <c r="I319" s="1"/>
    </row>
    <row r="320" spans="8:9" ht="15.75" customHeight="1">
      <c r="H320" s="1"/>
      <c r="I320" s="1"/>
    </row>
    <row r="321" spans="8:9" ht="15.75" customHeight="1">
      <c r="H321" s="1"/>
      <c r="I321" s="1"/>
    </row>
    <row r="322" spans="8:9" ht="15.75" customHeight="1">
      <c r="H322" s="1"/>
      <c r="I322" s="1"/>
    </row>
    <row r="323" spans="8:9" ht="15.75" customHeight="1">
      <c r="H323" s="1"/>
      <c r="I323" s="1"/>
    </row>
    <row r="324" spans="8:9" ht="15.75" customHeight="1">
      <c r="H324" s="1"/>
      <c r="I324" s="1"/>
    </row>
    <row r="325" spans="8:9" ht="15.75" customHeight="1">
      <c r="H325" s="1"/>
      <c r="I325" s="1"/>
    </row>
    <row r="326" spans="8:9" ht="15.75" customHeight="1">
      <c r="H326" s="1"/>
      <c r="I326" s="1"/>
    </row>
    <row r="327" spans="8:9" ht="15.75" customHeight="1">
      <c r="H327" s="1"/>
      <c r="I327" s="1"/>
    </row>
    <row r="328" spans="8:9" ht="15.75" customHeight="1">
      <c r="H328" s="1"/>
      <c r="I328" s="1"/>
    </row>
    <row r="329" spans="8:9" ht="15.75" customHeight="1">
      <c r="H329" s="1"/>
      <c r="I329" s="1"/>
    </row>
    <row r="330" spans="8:9" ht="15.75" customHeight="1">
      <c r="H330" s="1"/>
      <c r="I330" s="1"/>
    </row>
    <row r="331" spans="8:9" ht="15.75" customHeight="1">
      <c r="H331" s="1"/>
      <c r="I331" s="1"/>
    </row>
    <row r="332" spans="8:9" ht="15.75" customHeight="1">
      <c r="H332" s="1"/>
      <c r="I332" s="1"/>
    </row>
    <row r="333" spans="8:9" ht="15.75" customHeight="1">
      <c r="H333" s="1"/>
      <c r="I333" s="1"/>
    </row>
    <row r="334" spans="8:9" ht="15.75" customHeight="1">
      <c r="H334" s="1"/>
      <c r="I334" s="1"/>
    </row>
    <row r="335" spans="8:9" ht="15.75" customHeight="1">
      <c r="H335" s="1"/>
      <c r="I335" s="1"/>
    </row>
    <row r="336" spans="8:9" ht="15.75" customHeight="1">
      <c r="H336" s="1"/>
      <c r="I336" s="1"/>
    </row>
    <row r="337" spans="8:9" ht="15.75" customHeight="1">
      <c r="H337" s="1"/>
      <c r="I337" s="1"/>
    </row>
    <row r="338" spans="8:9" ht="15.75" customHeight="1">
      <c r="H338" s="1"/>
      <c r="I338" s="1"/>
    </row>
    <row r="339" spans="8:9" ht="15.75" customHeight="1">
      <c r="H339" s="1"/>
      <c r="I339" s="1"/>
    </row>
    <row r="340" spans="8:9" ht="15.75" customHeight="1">
      <c r="H340" s="1"/>
      <c r="I340" s="1"/>
    </row>
    <row r="341" spans="8:9" ht="15.75" customHeight="1">
      <c r="H341" s="1"/>
      <c r="I341" s="1"/>
    </row>
    <row r="342" spans="8:9" ht="15.75" customHeight="1">
      <c r="H342" s="1"/>
      <c r="I342" s="1"/>
    </row>
    <row r="343" spans="8:9" ht="15.75" customHeight="1">
      <c r="H343" s="1"/>
      <c r="I343" s="1"/>
    </row>
    <row r="344" spans="8:9" ht="15.75" customHeight="1">
      <c r="H344" s="1"/>
      <c r="I344" s="1"/>
    </row>
    <row r="345" spans="8:9" ht="15.75" customHeight="1">
      <c r="H345" s="1"/>
      <c r="I345" s="1"/>
    </row>
    <row r="346" spans="8:9" ht="15.75" customHeight="1">
      <c r="H346" s="1"/>
      <c r="I346" s="1"/>
    </row>
    <row r="347" spans="8:9" ht="15.75" customHeight="1">
      <c r="H347" s="1"/>
      <c r="I347" s="1"/>
    </row>
    <row r="348" spans="8:9" ht="15.75" customHeight="1">
      <c r="H348" s="1"/>
      <c r="I348" s="1"/>
    </row>
    <row r="349" spans="8:9" ht="15.75" customHeight="1">
      <c r="H349" s="1"/>
      <c r="I349" s="1"/>
    </row>
    <row r="350" spans="8:9" ht="15.75" customHeight="1">
      <c r="H350" s="1"/>
      <c r="I350" s="1"/>
    </row>
    <row r="351" spans="8:9" ht="15.75" customHeight="1">
      <c r="H351" s="1"/>
      <c r="I351" s="1"/>
    </row>
    <row r="352" spans="8:9" ht="15.75" customHeight="1">
      <c r="H352" s="1"/>
      <c r="I352" s="1"/>
    </row>
    <row r="353" spans="8:9" ht="15.75" customHeight="1">
      <c r="H353" s="1"/>
      <c r="I353" s="1"/>
    </row>
    <row r="354" spans="8:9" ht="15.75" customHeight="1">
      <c r="H354" s="1"/>
      <c r="I354" s="1"/>
    </row>
    <row r="355" spans="8:9" ht="15.75" customHeight="1">
      <c r="H355" s="1"/>
      <c r="I355" s="1"/>
    </row>
    <row r="356" spans="8:9" ht="15.75" customHeight="1">
      <c r="H356" s="1"/>
      <c r="I356" s="1"/>
    </row>
    <row r="357" spans="8:9" ht="15.75" customHeight="1">
      <c r="H357" s="1"/>
      <c r="I357" s="1"/>
    </row>
    <row r="358" spans="8:9" ht="15.75" customHeight="1">
      <c r="H358" s="1"/>
      <c r="I358" s="1"/>
    </row>
    <row r="359" spans="8:9" ht="15.75" customHeight="1">
      <c r="H359" s="1"/>
      <c r="I359" s="1"/>
    </row>
    <row r="360" spans="8:9" ht="15.75" customHeight="1">
      <c r="H360" s="1"/>
      <c r="I360" s="1"/>
    </row>
    <row r="361" spans="8:9" ht="15.75" customHeight="1">
      <c r="H361" s="1"/>
      <c r="I361" s="1"/>
    </row>
    <row r="362" spans="8:9" ht="15.75" customHeight="1">
      <c r="H362" s="1"/>
      <c r="I362" s="1"/>
    </row>
    <row r="363" spans="8:9" ht="15.75" customHeight="1">
      <c r="H363" s="1"/>
      <c r="I363" s="1"/>
    </row>
    <row r="364" spans="8:9" ht="15.75" customHeight="1">
      <c r="H364" s="1"/>
      <c r="I364" s="1"/>
    </row>
    <row r="365" spans="8:9" ht="15.75" customHeight="1">
      <c r="H365" s="1"/>
      <c r="I365" s="1"/>
    </row>
    <row r="366" spans="8:9" ht="15.75" customHeight="1">
      <c r="H366" s="1"/>
      <c r="I366" s="1"/>
    </row>
    <row r="367" spans="8:9" ht="15.75" customHeight="1">
      <c r="H367" s="1"/>
      <c r="I367" s="1"/>
    </row>
    <row r="368" spans="8:9" ht="15.75" customHeight="1">
      <c r="H368" s="1"/>
      <c r="I368" s="1"/>
    </row>
    <row r="369" spans="8:9" ht="15.75" customHeight="1">
      <c r="H369" s="1"/>
      <c r="I369" s="1"/>
    </row>
    <row r="370" spans="8:9" ht="15.75" customHeight="1">
      <c r="H370" s="1"/>
      <c r="I370" s="1"/>
    </row>
    <row r="371" spans="8:9" ht="15.75" customHeight="1">
      <c r="H371" s="1"/>
      <c r="I371" s="1"/>
    </row>
    <row r="372" spans="8:9" ht="15.75" customHeight="1">
      <c r="H372" s="1"/>
      <c r="I372" s="1"/>
    </row>
    <row r="373" spans="8:9" ht="15.75" customHeight="1">
      <c r="H373" s="1"/>
      <c r="I373" s="1"/>
    </row>
    <row r="374" spans="8:9" ht="15.75" customHeight="1">
      <c r="H374" s="1"/>
      <c r="I374" s="1"/>
    </row>
    <row r="375" spans="8:9" ht="15.75" customHeight="1">
      <c r="H375" s="1"/>
      <c r="I375" s="1"/>
    </row>
    <row r="376" spans="8:9" ht="15.75" customHeight="1">
      <c r="H376" s="1"/>
      <c r="I376" s="1"/>
    </row>
    <row r="377" spans="8:9" ht="15.75" customHeight="1">
      <c r="H377" s="1"/>
      <c r="I377" s="1"/>
    </row>
    <row r="378" spans="8:9" ht="15.75" customHeight="1">
      <c r="H378" s="1"/>
      <c r="I378" s="1"/>
    </row>
    <row r="379" spans="8:9" ht="15.75" customHeight="1">
      <c r="H379" s="1"/>
      <c r="I379" s="1"/>
    </row>
    <row r="380" spans="8:9" ht="15.75" customHeight="1">
      <c r="H380" s="1"/>
      <c r="I380" s="1"/>
    </row>
    <row r="381" spans="8:9" ht="15.75" customHeight="1">
      <c r="H381" s="1"/>
      <c r="I381" s="1"/>
    </row>
    <row r="382" spans="8:9" ht="15.75" customHeight="1">
      <c r="H382" s="1"/>
      <c r="I382" s="1"/>
    </row>
    <row r="383" spans="8:9" ht="15.75" customHeight="1">
      <c r="H383" s="1"/>
      <c r="I383" s="1"/>
    </row>
    <row r="384" spans="8:9" ht="15.75" customHeight="1">
      <c r="H384" s="1"/>
      <c r="I384" s="1"/>
    </row>
    <row r="385" spans="8:9" ht="15.75" customHeight="1">
      <c r="H385" s="1"/>
      <c r="I385" s="1"/>
    </row>
    <row r="386" spans="8:9" ht="15.75" customHeight="1">
      <c r="H386" s="1"/>
      <c r="I386" s="1"/>
    </row>
    <row r="387" spans="8:9" ht="15.75" customHeight="1">
      <c r="H387" s="1"/>
      <c r="I387" s="1"/>
    </row>
    <row r="388" spans="8:9" ht="15.75" customHeight="1">
      <c r="H388" s="1"/>
      <c r="I388" s="1"/>
    </row>
    <row r="389" spans="8:9" ht="15.75" customHeight="1">
      <c r="H389" s="1"/>
      <c r="I389" s="1"/>
    </row>
    <row r="390" spans="8:9" ht="15.75" customHeight="1">
      <c r="H390" s="1"/>
      <c r="I390" s="1"/>
    </row>
    <row r="391" spans="8:9" ht="15.75" customHeight="1">
      <c r="H391" s="1"/>
      <c r="I391" s="1"/>
    </row>
    <row r="392" spans="8:9" ht="15.75" customHeight="1">
      <c r="H392" s="1"/>
      <c r="I392" s="1"/>
    </row>
    <row r="393" spans="8:9" ht="15.75" customHeight="1">
      <c r="H393" s="1"/>
      <c r="I393" s="1"/>
    </row>
    <row r="394" spans="8:9" ht="15.75" customHeight="1">
      <c r="H394" s="1"/>
      <c r="I394" s="1"/>
    </row>
    <row r="395" spans="8:9" ht="15.75" customHeight="1">
      <c r="H395" s="1"/>
      <c r="I395" s="1"/>
    </row>
    <row r="396" spans="8:9" ht="15.75" customHeight="1">
      <c r="H396" s="1"/>
      <c r="I396" s="1"/>
    </row>
    <row r="397" spans="8:9" ht="15.75" customHeight="1">
      <c r="H397" s="1"/>
      <c r="I397" s="1"/>
    </row>
    <row r="398" spans="8:9" ht="15.75" customHeight="1">
      <c r="H398" s="1"/>
      <c r="I398" s="1"/>
    </row>
    <row r="399" spans="8:9" ht="15.75" customHeight="1">
      <c r="H399" s="1"/>
      <c r="I399" s="1"/>
    </row>
    <row r="400" spans="8:9" ht="15.75" customHeight="1">
      <c r="H400" s="1"/>
      <c r="I400" s="1"/>
    </row>
    <row r="401" spans="8:9" ht="15.75" customHeight="1">
      <c r="H401" s="1"/>
      <c r="I401" s="1"/>
    </row>
    <row r="402" spans="8:9" ht="15.75" customHeight="1">
      <c r="H402" s="1"/>
      <c r="I402" s="1"/>
    </row>
    <row r="403" spans="8:9" ht="15.75" customHeight="1">
      <c r="H403" s="1"/>
      <c r="I403" s="1"/>
    </row>
    <row r="404" spans="8:9" ht="15.75" customHeight="1">
      <c r="H404" s="1"/>
      <c r="I404" s="1"/>
    </row>
    <row r="405" spans="8:9" ht="15.75" customHeight="1">
      <c r="H405" s="1"/>
      <c r="I405" s="1"/>
    </row>
    <row r="406" spans="8:9" ht="15.75" customHeight="1">
      <c r="H406" s="1"/>
      <c r="I406" s="1"/>
    </row>
    <row r="407" spans="8:9" ht="15.75" customHeight="1">
      <c r="H407" s="1"/>
      <c r="I407" s="1"/>
    </row>
    <row r="408" spans="8:9" ht="15.75" customHeight="1">
      <c r="H408" s="1"/>
      <c r="I408" s="1"/>
    </row>
    <row r="409" spans="8:9" ht="15.75" customHeight="1">
      <c r="H409" s="1"/>
      <c r="I409" s="1"/>
    </row>
    <row r="410" spans="8:9" ht="15.75" customHeight="1">
      <c r="H410" s="1"/>
      <c r="I410" s="1"/>
    </row>
    <row r="411" spans="8:9" ht="15.75" customHeight="1">
      <c r="H411" s="1"/>
      <c r="I411" s="1"/>
    </row>
    <row r="412" spans="8:9" ht="15.75" customHeight="1">
      <c r="H412" s="1"/>
      <c r="I412" s="1"/>
    </row>
    <row r="413" spans="8:9" ht="15.75" customHeight="1">
      <c r="H413" s="1"/>
      <c r="I413" s="1"/>
    </row>
    <row r="414" spans="8:9" ht="15.75" customHeight="1">
      <c r="H414" s="1"/>
      <c r="I414" s="1"/>
    </row>
    <row r="415" spans="8:9" ht="15.75" customHeight="1">
      <c r="H415" s="1"/>
      <c r="I415" s="1"/>
    </row>
    <row r="416" spans="8:9" ht="15.75" customHeight="1">
      <c r="H416" s="1"/>
      <c r="I416" s="1"/>
    </row>
    <row r="417" spans="8:9" ht="15.75" customHeight="1">
      <c r="H417" s="1"/>
      <c r="I417" s="1"/>
    </row>
    <row r="418" spans="8:9" ht="15.75" customHeight="1">
      <c r="H418" s="1"/>
      <c r="I418" s="1"/>
    </row>
    <row r="419" spans="8:9" ht="15.75" customHeight="1">
      <c r="H419" s="1"/>
      <c r="I419" s="1"/>
    </row>
    <row r="420" spans="8:9" ht="15.75" customHeight="1">
      <c r="H420" s="1"/>
      <c r="I420" s="1"/>
    </row>
    <row r="421" spans="8:9" ht="15.75" customHeight="1">
      <c r="H421" s="1"/>
      <c r="I421" s="1"/>
    </row>
    <row r="422" spans="8:9" ht="15.75" customHeight="1">
      <c r="H422" s="1"/>
      <c r="I422" s="1"/>
    </row>
    <row r="423" spans="8:9" ht="15.75" customHeight="1">
      <c r="H423" s="1"/>
      <c r="I423" s="1"/>
    </row>
    <row r="424" spans="8:9" ht="15.75" customHeight="1">
      <c r="H424" s="1"/>
      <c r="I424" s="1"/>
    </row>
    <row r="425" spans="8:9" ht="15.75" customHeight="1">
      <c r="H425" s="1"/>
      <c r="I425" s="1"/>
    </row>
    <row r="426" spans="8:9" ht="15.75" customHeight="1">
      <c r="H426" s="1"/>
      <c r="I426" s="1"/>
    </row>
    <row r="427" spans="8:9" ht="15.75" customHeight="1">
      <c r="H427" s="1"/>
      <c r="I427" s="1"/>
    </row>
    <row r="428" spans="8:9" ht="15.75" customHeight="1">
      <c r="H428" s="1"/>
      <c r="I428" s="1"/>
    </row>
    <row r="429" spans="8:9" ht="15.75" customHeight="1">
      <c r="H429" s="1"/>
      <c r="I429" s="1"/>
    </row>
    <row r="430" spans="8:9" ht="15.75" customHeight="1">
      <c r="H430" s="1"/>
      <c r="I430" s="1"/>
    </row>
    <row r="431" spans="8:9" ht="15.75" customHeight="1">
      <c r="H431" s="1"/>
      <c r="I431" s="1"/>
    </row>
    <row r="432" spans="8:9" ht="15.75" customHeight="1">
      <c r="H432" s="1"/>
      <c r="I432" s="1"/>
    </row>
    <row r="433" spans="8:9" ht="15.75" customHeight="1">
      <c r="H433" s="1"/>
      <c r="I433" s="1"/>
    </row>
    <row r="434" spans="8:9" ht="15.75" customHeight="1">
      <c r="H434" s="1"/>
      <c r="I434" s="1"/>
    </row>
    <row r="435" spans="8:9" ht="15.75" customHeight="1">
      <c r="H435" s="1"/>
      <c r="I435" s="1"/>
    </row>
    <row r="436" spans="8:9" ht="15.75" customHeight="1">
      <c r="H436" s="1"/>
      <c r="I436" s="1"/>
    </row>
    <row r="437" spans="8:9" ht="15.75" customHeight="1">
      <c r="H437" s="1"/>
      <c r="I437" s="1"/>
    </row>
    <row r="438" spans="8:9" ht="15.75" customHeight="1">
      <c r="H438" s="1"/>
      <c r="I438" s="1"/>
    </row>
    <row r="439" spans="8:9" ht="15.75" customHeight="1">
      <c r="H439" s="1"/>
      <c r="I439" s="1"/>
    </row>
    <row r="440" spans="8:9" ht="15.75" customHeight="1">
      <c r="H440" s="1"/>
      <c r="I440" s="1"/>
    </row>
    <row r="441" spans="8:9" ht="15.75" customHeight="1">
      <c r="H441" s="1"/>
      <c r="I441" s="1"/>
    </row>
    <row r="442" spans="8:9" ht="15.75" customHeight="1">
      <c r="H442" s="1"/>
      <c r="I442" s="1"/>
    </row>
    <row r="443" spans="8:9" ht="15.75" customHeight="1">
      <c r="H443" s="1"/>
      <c r="I443" s="1"/>
    </row>
    <row r="444" spans="8:9" ht="15.75" customHeight="1">
      <c r="H444" s="1"/>
      <c r="I444" s="1"/>
    </row>
    <row r="445" spans="8:9" ht="15.75" customHeight="1">
      <c r="H445" s="1"/>
      <c r="I445" s="1"/>
    </row>
    <row r="446" spans="8:9" ht="15.75" customHeight="1">
      <c r="H446" s="1"/>
      <c r="I446" s="1"/>
    </row>
    <row r="447" spans="8:9" ht="15.75" customHeight="1">
      <c r="H447" s="1"/>
      <c r="I447" s="1"/>
    </row>
    <row r="448" spans="8:9" ht="15.75" customHeight="1">
      <c r="H448" s="1"/>
      <c r="I448" s="1"/>
    </row>
    <row r="449" spans="8:9" ht="15.75" customHeight="1">
      <c r="H449" s="1"/>
      <c r="I449" s="1"/>
    </row>
    <row r="450" spans="8:9" ht="15.75" customHeight="1">
      <c r="H450" s="1"/>
      <c r="I450" s="1"/>
    </row>
    <row r="451" spans="8:9" ht="15.75" customHeight="1">
      <c r="H451" s="1"/>
      <c r="I451" s="1"/>
    </row>
    <row r="452" spans="8:9" ht="15.75" customHeight="1">
      <c r="H452" s="1"/>
      <c r="I452" s="1"/>
    </row>
    <row r="453" spans="8:9" ht="15.75" customHeight="1">
      <c r="H453" s="1"/>
      <c r="I453" s="1"/>
    </row>
    <row r="454" spans="8:9" ht="15.75" customHeight="1">
      <c r="H454" s="1"/>
      <c r="I454" s="1"/>
    </row>
    <row r="455" spans="8:9" ht="15.75" customHeight="1">
      <c r="H455" s="1"/>
      <c r="I455" s="1"/>
    </row>
    <row r="456" spans="8:9" ht="15.75" customHeight="1">
      <c r="H456" s="1"/>
      <c r="I456" s="1"/>
    </row>
    <row r="457" spans="8:9" ht="15.75" customHeight="1">
      <c r="H457" s="1"/>
      <c r="I457" s="1"/>
    </row>
    <row r="458" spans="8:9" ht="15.75" customHeight="1">
      <c r="H458" s="1"/>
      <c r="I458" s="1"/>
    </row>
    <row r="459" spans="8:9" ht="15.75" customHeight="1">
      <c r="H459" s="1"/>
      <c r="I459" s="1"/>
    </row>
    <row r="460" spans="8:9" ht="15.75" customHeight="1">
      <c r="H460" s="1"/>
      <c r="I460" s="1"/>
    </row>
    <row r="461" spans="8:9" ht="15.75" customHeight="1">
      <c r="H461" s="1"/>
      <c r="I461" s="1"/>
    </row>
    <row r="462" spans="8:9" ht="15.75" customHeight="1">
      <c r="H462" s="1"/>
      <c r="I462" s="1"/>
    </row>
    <row r="463" spans="8:9" ht="15.75" customHeight="1">
      <c r="H463" s="1"/>
      <c r="I463" s="1"/>
    </row>
    <row r="464" spans="8:9" ht="15.75" customHeight="1">
      <c r="H464" s="1"/>
      <c r="I464" s="1"/>
    </row>
    <row r="465" spans="8:9" ht="15.75" customHeight="1">
      <c r="H465" s="1"/>
      <c r="I465" s="1"/>
    </row>
    <row r="466" spans="8:9" ht="15.75" customHeight="1">
      <c r="H466" s="1"/>
      <c r="I466" s="1"/>
    </row>
    <row r="467" spans="8:9" ht="15.75" customHeight="1">
      <c r="H467" s="1"/>
      <c r="I467" s="1"/>
    </row>
    <row r="468" spans="8:9" ht="15.75" customHeight="1">
      <c r="H468" s="1"/>
      <c r="I468" s="1"/>
    </row>
    <row r="469" spans="8:9" ht="15.75" customHeight="1">
      <c r="H469" s="1"/>
      <c r="I469" s="1"/>
    </row>
    <row r="470" spans="8:9" ht="15.75" customHeight="1">
      <c r="H470" s="1"/>
      <c r="I470" s="1"/>
    </row>
    <row r="471" spans="8:9" ht="15.75" customHeight="1">
      <c r="H471" s="1"/>
      <c r="I471" s="1"/>
    </row>
    <row r="472" spans="8:9" ht="15.75" customHeight="1">
      <c r="H472" s="1"/>
      <c r="I472" s="1"/>
    </row>
    <row r="473" spans="8:9" ht="15.75" customHeight="1">
      <c r="H473" s="1"/>
      <c r="I473" s="1"/>
    </row>
    <row r="474" spans="8:9" ht="15.75" customHeight="1">
      <c r="H474" s="1"/>
      <c r="I474" s="1"/>
    </row>
    <row r="475" spans="8:9" ht="15.75" customHeight="1">
      <c r="H475" s="1"/>
      <c r="I475" s="1"/>
    </row>
    <row r="476" spans="8:9" ht="15.75" customHeight="1">
      <c r="H476" s="1"/>
      <c r="I476" s="1"/>
    </row>
    <row r="477" spans="8:9" ht="15.75" customHeight="1">
      <c r="H477" s="1"/>
      <c r="I477" s="1"/>
    </row>
    <row r="478" spans="8:9" ht="15.75" customHeight="1">
      <c r="H478" s="1"/>
      <c r="I478" s="1"/>
    </row>
    <row r="479" spans="8:9" ht="15.75" customHeight="1">
      <c r="H479" s="1"/>
      <c r="I479" s="1"/>
    </row>
    <row r="480" spans="8:9" ht="15.75" customHeight="1">
      <c r="H480" s="1"/>
      <c r="I480" s="1"/>
    </row>
    <row r="481" spans="8:9" ht="15.75" customHeight="1">
      <c r="H481" s="1"/>
      <c r="I481" s="1"/>
    </row>
    <row r="482" spans="8:9" ht="15.75" customHeight="1">
      <c r="H482" s="1"/>
      <c r="I482" s="1"/>
    </row>
    <row r="483" spans="8:9" ht="15.75" customHeight="1">
      <c r="H483" s="1"/>
      <c r="I483" s="1"/>
    </row>
    <row r="484" spans="8:9" ht="15.75" customHeight="1">
      <c r="H484" s="1"/>
      <c r="I484" s="1"/>
    </row>
    <row r="485" spans="8:9" ht="15.75" customHeight="1">
      <c r="H485" s="1"/>
      <c r="I485" s="1"/>
    </row>
    <row r="486" spans="8:9" ht="15.75" customHeight="1">
      <c r="H486" s="1"/>
      <c r="I486" s="1"/>
    </row>
    <row r="487" spans="8:9" ht="15.75" customHeight="1">
      <c r="H487" s="1"/>
      <c r="I487" s="1"/>
    </row>
    <row r="488" spans="8:9" ht="15.75" customHeight="1">
      <c r="H488" s="1"/>
      <c r="I488" s="1"/>
    </row>
    <row r="489" spans="8:9" ht="15.75" customHeight="1">
      <c r="H489" s="1"/>
      <c r="I489" s="1"/>
    </row>
    <row r="490" spans="8:9" ht="15.75" customHeight="1">
      <c r="H490" s="1"/>
      <c r="I490" s="1"/>
    </row>
    <row r="491" spans="8:9" ht="15.75" customHeight="1">
      <c r="H491" s="1"/>
      <c r="I491" s="1"/>
    </row>
    <row r="492" spans="8:9" ht="15.75" customHeight="1">
      <c r="H492" s="1"/>
      <c r="I492" s="1"/>
    </row>
    <row r="493" spans="8:9" ht="15.75" customHeight="1">
      <c r="H493" s="1"/>
      <c r="I493" s="1"/>
    </row>
    <row r="494" spans="8:9" ht="15.75" customHeight="1">
      <c r="H494" s="1"/>
      <c r="I494" s="1"/>
    </row>
    <row r="495" spans="8:9" ht="15.75" customHeight="1">
      <c r="H495" s="1"/>
      <c r="I495" s="1"/>
    </row>
    <row r="496" spans="8:9" ht="15.75" customHeight="1">
      <c r="H496" s="1"/>
      <c r="I496" s="1"/>
    </row>
    <row r="497" spans="8:9" ht="15.75" customHeight="1">
      <c r="H497" s="1"/>
      <c r="I497" s="1"/>
    </row>
    <row r="498" spans="8:9" ht="15.75" customHeight="1">
      <c r="H498" s="1"/>
      <c r="I498" s="1"/>
    </row>
    <row r="499" spans="8:9" ht="15.75" customHeight="1">
      <c r="H499" s="1"/>
      <c r="I499" s="1"/>
    </row>
    <row r="500" spans="8:9" ht="15.75" customHeight="1">
      <c r="H500" s="1"/>
      <c r="I500" s="1"/>
    </row>
    <row r="501" spans="8:9" ht="15.75" customHeight="1">
      <c r="H501" s="1"/>
      <c r="I501" s="1"/>
    </row>
    <row r="502" spans="8:9" ht="15.75" customHeight="1">
      <c r="H502" s="1"/>
      <c r="I502" s="1"/>
    </row>
    <row r="503" spans="8:9" ht="15.75" customHeight="1">
      <c r="H503" s="1"/>
      <c r="I503" s="1"/>
    </row>
    <row r="504" spans="8:9" ht="15.75" customHeight="1">
      <c r="H504" s="1"/>
      <c r="I504" s="1"/>
    </row>
    <row r="505" spans="8:9" ht="15.75" customHeight="1">
      <c r="H505" s="1"/>
      <c r="I505" s="1"/>
    </row>
    <row r="506" spans="8:9" ht="15.75" customHeight="1">
      <c r="H506" s="1"/>
      <c r="I506" s="1"/>
    </row>
    <row r="507" spans="8:9" ht="15.75" customHeight="1">
      <c r="H507" s="1"/>
      <c r="I507" s="1"/>
    </row>
    <row r="508" spans="8:9" ht="15.75" customHeight="1">
      <c r="H508" s="1"/>
      <c r="I508" s="1"/>
    </row>
    <row r="509" spans="8:9" ht="15.75" customHeight="1">
      <c r="H509" s="1"/>
      <c r="I509" s="1"/>
    </row>
    <row r="510" spans="8:9" ht="15.75" customHeight="1">
      <c r="H510" s="1"/>
      <c r="I510" s="1"/>
    </row>
    <row r="511" spans="8:9" ht="15.75" customHeight="1">
      <c r="H511" s="1"/>
      <c r="I511" s="1"/>
    </row>
    <row r="512" spans="8:9" ht="15.75" customHeight="1">
      <c r="H512" s="1"/>
      <c r="I512" s="1"/>
    </row>
    <row r="513" spans="8:9" ht="15.75" customHeight="1">
      <c r="H513" s="1"/>
      <c r="I513" s="1"/>
    </row>
    <row r="514" spans="8:9" ht="15.75" customHeight="1">
      <c r="H514" s="1"/>
      <c r="I514" s="1"/>
    </row>
    <row r="515" spans="8:9" ht="15.75" customHeight="1">
      <c r="H515" s="1"/>
      <c r="I515" s="1"/>
    </row>
    <row r="516" spans="8:9" ht="15.75" customHeight="1">
      <c r="H516" s="1"/>
      <c r="I516" s="1"/>
    </row>
    <row r="517" spans="8:9" ht="15.75" customHeight="1">
      <c r="H517" s="1"/>
      <c r="I517" s="1"/>
    </row>
    <row r="518" spans="8:9" ht="15.75" customHeight="1">
      <c r="H518" s="1"/>
      <c r="I518" s="1"/>
    </row>
    <row r="519" spans="8:9" ht="15.75" customHeight="1">
      <c r="H519" s="1"/>
      <c r="I519" s="1"/>
    </row>
    <row r="520" spans="8:9" ht="15.75" customHeight="1">
      <c r="H520" s="1"/>
      <c r="I520" s="1"/>
    </row>
    <row r="521" spans="8:9" ht="15.75" customHeight="1">
      <c r="H521" s="1"/>
      <c r="I521" s="1"/>
    </row>
    <row r="522" spans="8:9" ht="15.75" customHeight="1">
      <c r="H522" s="1"/>
      <c r="I522" s="1"/>
    </row>
    <row r="523" spans="8:9" ht="15.75" customHeight="1">
      <c r="H523" s="1"/>
      <c r="I523" s="1"/>
    </row>
    <row r="524" spans="8:9" ht="15.75" customHeight="1">
      <c r="H524" s="1"/>
      <c r="I524" s="1"/>
    </row>
    <row r="525" spans="8:9" ht="15.75" customHeight="1">
      <c r="H525" s="1"/>
      <c r="I525" s="1"/>
    </row>
    <row r="526" spans="8:9" ht="15.75" customHeight="1">
      <c r="H526" s="1"/>
      <c r="I526" s="1"/>
    </row>
    <row r="527" spans="8:9" ht="15.75" customHeight="1">
      <c r="H527" s="1"/>
      <c r="I527" s="1"/>
    </row>
    <row r="528" spans="8:9" ht="15.75" customHeight="1">
      <c r="H528" s="1"/>
      <c r="I528" s="1"/>
    </row>
    <row r="529" spans="8:9" ht="15.75" customHeight="1">
      <c r="H529" s="1"/>
      <c r="I529" s="1"/>
    </row>
    <row r="530" spans="8:9" ht="15.75" customHeight="1">
      <c r="H530" s="1"/>
      <c r="I530" s="1"/>
    </row>
    <row r="531" spans="8:9" ht="15.75" customHeight="1">
      <c r="H531" s="1"/>
      <c r="I531" s="1"/>
    </row>
    <row r="532" spans="8:9" ht="15.75" customHeight="1">
      <c r="H532" s="1"/>
      <c r="I532" s="1"/>
    </row>
    <row r="533" spans="8:9" ht="15.75" customHeight="1">
      <c r="H533" s="1"/>
      <c r="I533" s="1"/>
    </row>
    <row r="534" spans="8:9" ht="15.75" customHeight="1">
      <c r="H534" s="1"/>
      <c r="I534" s="1"/>
    </row>
    <row r="535" spans="8:9" ht="15.75" customHeight="1">
      <c r="H535" s="1"/>
      <c r="I535" s="1"/>
    </row>
    <row r="536" spans="8:9" ht="15.75" customHeight="1">
      <c r="H536" s="1"/>
      <c r="I536" s="1"/>
    </row>
    <row r="537" spans="8:9" ht="15.75" customHeight="1">
      <c r="H537" s="1"/>
      <c r="I537" s="1"/>
    </row>
    <row r="538" spans="8:9" ht="15.75" customHeight="1">
      <c r="H538" s="1"/>
      <c r="I538" s="1"/>
    </row>
    <row r="539" spans="8:9" ht="15.75" customHeight="1">
      <c r="H539" s="1"/>
      <c r="I539" s="1"/>
    </row>
    <row r="540" spans="8:9" ht="15.75" customHeight="1">
      <c r="H540" s="1"/>
      <c r="I540" s="1"/>
    </row>
    <row r="541" spans="8:9" ht="15.75" customHeight="1">
      <c r="H541" s="1"/>
      <c r="I541" s="1"/>
    </row>
    <row r="542" spans="8:9" ht="15.75" customHeight="1">
      <c r="H542" s="1"/>
      <c r="I542" s="1"/>
    </row>
    <row r="543" spans="8:9" ht="15.75" customHeight="1">
      <c r="H543" s="1"/>
      <c r="I543" s="1"/>
    </row>
    <row r="544" spans="8:9" ht="15.75" customHeight="1">
      <c r="H544" s="1"/>
      <c r="I544" s="1"/>
    </row>
    <row r="545" spans="8:9" ht="15.75" customHeight="1">
      <c r="H545" s="1"/>
      <c r="I545" s="1"/>
    </row>
    <row r="546" spans="8:9" ht="15.75" customHeight="1">
      <c r="H546" s="1"/>
      <c r="I546" s="1"/>
    </row>
    <row r="547" spans="8:9" ht="15.75" customHeight="1">
      <c r="H547" s="1"/>
      <c r="I547" s="1"/>
    </row>
    <row r="548" spans="8:9" ht="15.75" customHeight="1">
      <c r="H548" s="1"/>
      <c r="I548" s="1"/>
    </row>
    <row r="549" spans="8:9" ht="15.75" customHeight="1">
      <c r="H549" s="1"/>
      <c r="I549" s="1"/>
    </row>
    <row r="550" spans="8:9" ht="15.75" customHeight="1">
      <c r="H550" s="1"/>
      <c r="I550" s="1"/>
    </row>
    <row r="551" spans="8:9" ht="15.75" customHeight="1">
      <c r="H551" s="1"/>
      <c r="I551" s="1"/>
    </row>
    <row r="552" spans="8:9" ht="15.75" customHeight="1">
      <c r="H552" s="1"/>
      <c r="I552" s="1"/>
    </row>
    <row r="553" spans="8:9" ht="15.75" customHeight="1">
      <c r="H553" s="1"/>
      <c r="I553" s="1"/>
    </row>
    <row r="554" spans="8:9" ht="15.75" customHeight="1">
      <c r="H554" s="1"/>
      <c r="I554" s="1"/>
    </row>
    <row r="555" spans="8:9" ht="15.75" customHeight="1">
      <c r="H555" s="1"/>
      <c r="I555" s="1"/>
    </row>
    <row r="556" spans="8:9" ht="15.75" customHeight="1">
      <c r="H556" s="1"/>
      <c r="I556" s="1"/>
    </row>
    <row r="557" spans="8:9" ht="15.75" customHeight="1">
      <c r="H557" s="1"/>
      <c r="I557" s="1"/>
    </row>
    <row r="558" spans="8:9" ht="15.75" customHeight="1">
      <c r="H558" s="1"/>
      <c r="I558" s="1"/>
    </row>
    <row r="559" spans="8:9" ht="15.75" customHeight="1">
      <c r="H559" s="1"/>
      <c r="I559" s="1"/>
    </row>
    <row r="560" spans="8:9" ht="15.75" customHeight="1">
      <c r="H560" s="1"/>
      <c r="I560" s="1"/>
    </row>
    <row r="561" spans="8:9" ht="15.75" customHeight="1">
      <c r="H561" s="1"/>
      <c r="I561" s="1"/>
    </row>
    <row r="562" spans="8:9" ht="15.75" customHeight="1">
      <c r="H562" s="1"/>
      <c r="I562" s="1"/>
    </row>
    <row r="563" spans="8:9" ht="15.75" customHeight="1">
      <c r="H563" s="1"/>
      <c r="I563" s="1"/>
    </row>
    <row r="564" spans="8:9" ht="15.75" customHeight="1">
      <c r="H564" s="1"/>
      <c r="I564" s="1"/>
    </row>
    <row r="565" spans="8:9" ht="15.75" customHeight="1">
      <c r="H565" s="1"/>
      <c r="I565" s="1"/>
    </row>
    <row r="566" spans="8:9" ht="15.75" customHeight="1">
      <c r="H566" s="1"/>
      <c r="I566" s="1"/>
    </row>
    <row r="567" spans="8:9" ht="15.75" customHeight="1">
      <c r="H567" s="1"/>
      <c r="I567" s="1"/>
    </row>
    <row r="568" spans="8:9" ht="15.75" customHeight="1">
      <c r="H568" s="1"/>
      <c r="I568" s="1"/>
    </row>
    <row r="569" spans="8:9" ht="15.75" customHeight="1">
      <c r="H569" s="1"/>
      <c r="I569" s="1"/>
    </row>
    <row r="570" spans="8:9" ht="15.75" customHeight="1">
      <c r="H570" s="1"/>
      <c r="I570" s="1"/>
    </row>
    <row r="571" spans="8:9" ht="15.75" customHeight="1">
      <c r="H571" s="1"/>
      <c r="I571" s="1"/>
    </row>
    <row r="572" spans="8:9" ht="15.75" customHeight="1">
      <c r="H572" s="1"/>
      <c r="I572" s="1"/>
    </row>
    <row r="573" spans="8:9" ht="15.75" customHeight="1">
      <c r="H573" s="1"/>
      <c r="I573" s="1"/>
    </row>
    <row r="574" spans="8:9" ht="15.75" customHeight="1">
      <c r="H574" s="1"/>
      <c r="I574" s="1"/>
    </row>
    <row r="575" spans="8:9" ht="15.75" customHeight="1">
      <c r="H575" s="1"/>
      <c r="I575" s="1"/>
    </row>
    <row r="576" spans="8:9" ht="15.75" customHeight="1">
      <c r="H576" s="1"/>
      <c r="I576" s="1"/>
    </row>
    <row r="577" spans="8:9" ht="15.75" customHeight="1">
      <c r="H577" s="1"/>
      <c r="I577" s="1"/>
    </row>
    <row r="578" spans="8:9" ht="15.75" customHeight="1">
      <c r="H578" s="1"/>
      <c r="I578" s="1"/>
    </row>
    <row r="579" spans="8:9" ht="15.75" customHeight="1">
      <c r="H579" s="1"/>
      <c r="I579" s="1"/>
    </row>
    <row r="580" spans="8:9" ht="15.75" customHeight="1">
      <c r="H580" s="1"/>
      <c r="I580" s="1"/>
    </row>
    <row r="581" spans="8:9" ht="15.75" customHeight="1">
      <c r="H581" s="1"/>
      <c r="I581" s="1"/>
    </row>
    <row r="582" spans="8:9" ht="15.75" customHeight="1">
      <c r="H582" s="1"/>
      <c r="I582" s="1"/>
    </row>
    <row r="583" spans="8:9" ht="15.75" customHeight="1">
      <c r="H583" s="1"/>
      <c r="I583" s="1"/>
    </row>
    <row r="584" spans="8:9" ht="15.75" customHeight="1">
      <c r="H584" s="1"/>
      <c r="I584" s="1"/>
    </row>
    <row r="585" spans="8:9" ht="15.75" customHeight="1">
      <c r="H585" s="1"/>
      <c r="I585" s="1"/>
    </row>
    <row r="586" spans="8:9" ht="15.75" customHeight="1">
      <c r="H586" s="1"/>
      <c r="I586" s="1"/>
    </row>
    <row r="587" spans="8:9" ht="15.75" customHeight="1">
      <c r="H587" s="1"/>
      <c r="I587" s="1"/>
    </row>
    <row r="588" spans="8:9" ht="15.75" customHeight="1">
      <c r="H588" s="1"/>
      <c r="I588" s="1"/>
    </row>
    <row r="589" spans="8:9" ht="15.75" customHeight="1">
      <c r="H589" s="1"/>
      <c r="I589" s="1"/>
    </row>
    <row r="590" spans="8:9" ht="15.75" customHeight="1">
      <c r="H590" s="1"/>
      <c r="I590" s="1"/>
    </row>
    <row r="591" spans="8:9" ht="15.75" customHeight="1">
      <c r="H591" s="1"/>
      <c r="I591" s="1"/>
    </row>
    <row r="592" spans="8:9" ht="15.75" customHeight="1">
      <c r="H592" s="1"/>
      <c r="I592" s="1"/>
    </row>
    <row r="593" spans="8:9" ht="15.75" customHeight="1">
      <c r="H593" s="1"/>
      <c r="I593" s="1"/>
    </row>
    <row r="594" spans="8:9" ht="15.75" customHeight="1">
      <c r="H594" s="1"/>
      <c r="I594" s="1"/>
    </row>
    <row r="595" spans="8:9" ht="15.75" customHeight="1">
      <c r="H595" s="1"/>
      <c r="I595" s="1"/>
    </row>
    <row r="596" spans="8:9" ht="15.75" customHeight="1">
      <c r="H596" s="1"/>
      <c r="I596" s="1"/>
    </row>
    <row r="597" spans="8:9" ht="15.75" customHeight="1">
      <c r="H597" s="1"/>
      <c r="I597" s="1"/>
    </row>
    <row r="598" spans="8:9" ht="15.75" customHeight="1">
      <c r="H598" s="1"/>
      <c r="I598" s="1"/>
    </row>
    <row r="599" spans="8:9" ht="15.75" customHeight="1">
      <c r="H599" s="1"/>
      <c r="I599" s="1"/>
    </row>
    <row r="600" spans="8:9" ht="15.75" customHeight="1">
      <c r="H600" s="1"/>
      <c r="I600" s="1"/>
    </row>
    <row r="601" spans="8:9" ht="15.75" customHeight="1">
      <c r="H601" s="1"/>
      <c r="I601" s="1"/>
    </row>
    <row r="602" spans="8:9" ht="15.75" customHeight="1">
      <c r="H602" s="1"/>
      <c r="I602" s="1"/>
    </row>
    <row r="603" spans="8:9" ht="15.75" customHeight="1">
      <c r="H603" s="1"/>
      <c r="I603" s="1"/>
    </row>
    <row r="604" spans="8:9" ht="15.75" customHeight="1">
      <c r="H604" s="1"/>
      <c r="I604" s="1"/>
    </row>
    <row r="605" spans="8:9" ht="15.75" customHeight="1">
      <c r="H605" s="1"/>
      <c r="I605" s="1"/>
    </row>
    <row r="606" spans="8:9" ht="15.75" customHeight="1">
      <c r="H606" s="1"/>
      <c r="I606" s="1"/>
    </row>
    <row r="607" spans="8:9" ht="15.75" customHeight="1">
      <c r="H607" s="1"/>
      <c r="I607" s="1"/>
    </row>
    <row r="608" spans="8:9" ht="15.75" customHeight="1">
      <c r="H608" s="1"/>
      <c r="I608" s="1"/>
    </row>
    <row r="609" spans="8:9" ht="15.75" customHeight="1">
      <c r="H609" s="1"/>
      <c r="I609" s="1"/>
    </row>
    <row r="610" spans="8:9" ht="15.75" customHeight="1">
      <c r="H610" s="1"/>
      <c r="I610" s="1"/>
    </row>
    <row r="611" spans="8:9" ht="15.75" customHeight="1">
      <c r="H611" s="1"/>
      <c r="I611" s="1"/>
    </row>
    <row r="612" spans="8:9" ht="15.75" customHeight="1">
      <c r="H612" s="1"/>
      <c r="I612" s="1"/>
    </row>
    <row r="613" spans="8:9" ht="15.75" customHeight="1">
      <c r="H613" s="1"/>
      <c r="I613" s="1"/>
    </row>
    <row r="614" spans="8:9" ht="15.75" customHeight="1">
      <c r="H614" s="1"/>
      <c r="I614" s="1"/>
    </row>
    <row r="615" spans="8:9" ht="15.75" customHeight="1">
      <c r="H615" s="1"/>
      <c r="I615" s="1"/>
    </row>
    <row r="616" spans="8:9" ht="15.75" customHeight="1">
      <c r="H616" s="1"/>
      <c r="I616" s="1"/>
    </row>
    <row r="617" spans="8:9" ht="15.75" customHeight="1">
      <c r="H617" s="1"/>
      <c r="I617" s="1"/>
    </row>
    <row r="618" spans="8:9" ht="15.75" customHeight="1">
      <c r="H618" s="1"/>
      <c r="I618" s="1"/>
    </row>
    <row r="619" spans="8:9" ht="15.75" customHeight="1">
      <c r="H619" s="1"/>
      <c r="I619" s="1"/>
    </row>
    <row r="620" spans="8:9" ht="15.75" customHeight="1">
      <c r="H620" s="1"/>
      <c r="I620" s="1"/>
    </row>
    <row r="621" spans="8:9" ht="15.75" customHeight="1">
      <c r="H621" s="1"/>
      <c r="I621" s="1"/>
    </row>
    <row r="622" spans="8:9" ht="15.75" customHeight="1">
      <c r="H622" s="1"/>
      <c r="I622" s="1"/>
    </row>
    <row r="623" spans="8:9" ht="15.75" customHeight="1">
      <c r="H623" s="1"/>
      <c r="I623" s="1"/>
    </row>
    <row r="624" spans="8:9" ht="15.75" customHeight="1">
      <c r="H624" s="1"/>
      <c r="I624" s="1"/>
    </row>
    <row r="625" spans="8:9" ht="15.75" customHeight="1">
      <c r="H625" s="1"/>
      <c r="I625" s="1"/>
    </row>
    <row r="626" spans="8:9" ht="15.75" customHeight="1">
      <c r="H626" s="1"/>
      <c r="I626" s="1"/>
    </row>
    <row r="627" spans="8:9" ht="15.75" customHeight="1">
      <c r="H627" s="1"/>
      <c r="I627" s="1"/>
    </row>
    <row r="628" spans="8:9" ht="15.75" customHeight="1">
      <c r="H628" s="1"/>
      <c r="I628" s="1"/>
    </row>
    <row r="629" spans="8:9" ht="15.75" customHeight="1">
      <c r="H629" s="1"/>
      <c r="I629" s="1"/>
    </row>
    <row r="630" spans="8:9" ht="15.75" customHeight="1">
      <c r="H630" s="1"/>
      <c r="I630" s="1"/>
    </row>
    <row r="631" spans="8:9" ht="15.75" customHeight="1">
      <c r="H631" s="1"/>
      <c r="I631" s="1"/>
    </row>
    <row r="632" spans="8:9" ht="15.75" customHeight="1">
      <c r="H632" s="1"/>
      <c r="I632" s="1"/>
    </row>
    <row r="633" spans="8:9" ht="15.75" customHeight="1">
      <c r="H633" s="1"/>
      <c r="I633" s="1"/>
    </row>
    <row r="634" spans="8:9" ht="15.75" customHeight="1">
      <c r="H634" s="1"/>
      <c r="I634" s="1"/>
    </row>
    <row r="635" spans="8:9" ht="15.75" customHeight="1">
      <c r="H635" s="1"/>
      <c r="I635" s="1"/>
    </row>
    <row r="636" spans="8:9" ht="15.75" customHeight="1">
      <c r="H636" s="1"/>
      <c r="I636" s="1"/>
    </row>
    <row r="637" spans="8:9" ht="15.75" customHeight="1">
      <c r="H637" s="1"/>
      <c r="I637" s="1"/>
    </row>
    <row r="638" spans="8:9" ht="15.75" customHeight="1">
      <c r="H638" s="1"/>
      <c r="I638" s="1"/>
    </row>
    <row r="639" spans="8:9" ht="15.75" customHeight="1">
      <c r="H639" s="1"/>
      <c r="I639" s="1"/>
    </row>
    <row r="640" spans="8:9" ht="15.75" customHeight="1">
      <c r="H640" s="1"/>
      <c r="I640" s="1"/>
    </row>
    <row r="641" spans="8:9" ht="15.75" customHeight="1">
      <c r="H641" s="1"/>
      <c r="I641" s="1"/>
    </row>
    <row r="642" spans="8:9" ht="15.75" customHeight="1">
      <c r="H642" s="1"/>
      <c r="I642" s="1"/>
    </row>
    <row r="643" spans="8:9" ht="15.75" customHeight="1">
      <c r="H643" s="1"/>
      <c r="I643" s="1"/>
    </row>
    <row r="644" spans="8:9" ht="15.75" customHeight="1">
      <c r="H644" s="1"/>
      <c r="I644" s="1"/>
    </row>
    <row r="645" spans="8:9" ht="15.75" customHeight="1">
      <c r="H645" s="1"/>
      <c r="I645" s="1"/>
    </row>
    <row r="646" spans="8:9" ht="15.75" customHeight="1">
      <c r="H646" s="1"/>
      <c r="I646" s="1"/>
    </row>
    <row r="647" spans="8:9" ht="15.75" customHeight="1">
      <c r="H647" s="1"/>
      <c r="I647" s="1"/>
    </row>
    <row r="648" spans="8:9" ht="15.75" customHeight="1">
      <c r="H648" s="1"/>
      <c r="I648" s="1"/>
    </row>
    <row r="649" spans="8:9" ht="15.75" customHeight="1">
      <c r="H649" s="1"/>
      <c r="I649" s="1"/>
    </row>
    <row r="650" spans="8:9" ht="15.75" customHeight="1">
      <c r="H650" s="1"/>
      <c r="I650" s="1"/>
    </row>
    <row r="651" spans="8:9" ht="15.75" customHeight="1">
      <c r="H651" s="1"/>
      <c r="I651" s="1"/>
    </row>
    <row r="652" spans="8:9" ht="15.75" customHeight="1">
      <c r="H652" s="1"/>
      <c r="I652" s="1"/>
    </row>
    <row r="653" spans="8:9" ht="15.75" customHeight="1">
      <c r="H653" s="1"/>
      <c r="I653" s="1"/>
    </row>
    <row r="654" spans="8:9" ht="15.75" customHeight="1">
      <c r="H654" s="1"/>
      <c r="I654" s="1"/>
    </row>
    <row r="655" spans="8:9" ht="15.75" customHeight="1">
      <c r="H655" s="1"/>
      <c r="I655" s="1"/>
    </row>
    <row r="656" spans="8:9" ht="15.75" customHeight="1">
      <c r="H656" s="1"/>
      <c r="I656" s="1"/>
    </row>
    <row r="657" spans="8:9" ht="15.75" customHeight="1">
      <c r="H657" s="1"/>
      <c r="I657" s="1"/>
    </row>
    <row r="658" spans="8:9" ht="15.75" customHeight="1">
      <c r="H658" s="1"/>
      <c r="I658" s="1"/>
    </row>
    <row r="659" spans="8:9" ht="15.75" customHeight="1">
      <c r="H659" s="1"/>
      <c r="I659" s="1"/>
    </row>
    <row r="660" spans="8:9" ht="15.75" customHeight="1">
      <c r="H660" s="1"/>
      <c r="I660" s="1"/>
    </row>
    <row r="661" spans="8:9" ht="15.75" customHeight="1">
      <c r="H661" s="1"/>
      <c r="I661" s="1"/>
    </row>
    <row r="662" spans="8:9" ht="15.75" customHeight="1">
      <c r="H662" s="1"/>
      <c r="I662" s="1"/>
    </row>
    <row r="663" spans="8:9" ht="15.75" customHeight="1">
      <c r="H663" s="1"/>
      <c r="I663" s="1"/>
    </row>
    <row r="664" spans="8:9" ht="15.75" customHeight="1">
      <c r="H664" s="1"/>
      <c r="I664" s="1"/>
    </row>
    <row r="665" spans="8:9" ht="15.75" customHeight="1">
      <c r="H665" s="1"/>
      <c r="I665" s="1"/>
    </row>
    <row r="666" spans="8:9" ht="15.75" customHeight="1">
      <c r="H666" s="1"/>
      <c r="I666" s="1"/>
    </row>
    <row r="667" spans="8:9" ht="15.75" customHeight="1">
      <c r="H667" s="1"/>
      <c r="I667" s="1"/>
    </row>
    <row r="668" spans="8:9" ht="15.75" customHeight="1">
      <c r="H668" s="1"/>
      <c r="I668" s="1"/>
    </row>
    <row r="669" spans="8:9" ht="15.75" customHeight="1">
      <c r="H669" s="1"/>
      <c r="I669" s="1"/>
    </row>
    <row r="670" spans="8:9" ht="15.75" customHeight="1">
      <c r="H670" s="1"/>
      <c r="I670" s="1"/>
    </row>
    <row r="671" spans="8:9" ht="15.75" customHeight="1">
      <c r="H671" s="1"/>
      <c r="I671" s="1"/>
    </row>
    <row r="672" spans="8:9" ht="15.75" customHeight="1">
      <c r="H672" s="1"/>
      <c r="I672" s="1"/>
    </row>
    <row r="673" spans="8:9" ht="15.75" customHeight="1">
      <c r="H673" s="1"/>
      <c r="I673" s="1"/>
    </row>
    <row r="674" spans="8:9" ht="15.75" customHeight="1">
      <c r="H674" s="1"/>
      <c r="I674" s="1"/>
    </row>
    <row r="675" spans="8:9" ht="15.75" customHeight="1">
      <c r="H675" s="1"/>
      <c r="I675" s="1"/>
    </row>
    <row r="676" spans="8:9" ht="15.75" customHeight="1">
      <c r="H676" s="1"/>
      <c r="I676" s="1"/>
    </row>
    <row r="677" spans="8:9" ht="15.75" customHeight="1">
      <c r="H677" s="1"/>
      <c r="I677" s="1"/>
    </row>
    <row r="678" spans="8:9" ht="15.75" customHeight="1">
      <c r="H678" s="1"/>
      <c r="I678" s="1"/>
    </row>
    <row r="679" spans="8:9" ht="15.75" customHeight="1">
      <c r="H679" s="1"/>
      <c r="I679" s="1"/>
    </row>
    <row r="680" spans="8:9" ht="15.75" customHeight="1">
      <c r="H680" s="1"/>
      <c r="I680" s="1"/>
    </row>
    <row r="681" spans="8:9" ht="15.75" customHeight="1">
      <c r="H681" s="1"/>
      <c r="I681" s="1"/>
    </row>
    <row r="682" spans="8:9" ht="15.75" customHeight="1">
      <c r="H682" s="1"/>
      <c r="I682" s="1"/>
    </row>
    <row r="683" spans="8:9" ht="15.75" customHeight="1">
      <c r="H683" s="1"/>
      <c r="I683" s="1"/>
    </row>
    <row r="684" spans="8:9" ht="15.75" customHeight="1">
      <c r="H684" s="1"/>
      <c r="I684" s="1"/>
    </row>
    <row r="685" spans="8:9" ht="15.75" customHeight="1">
      <c r="H685" s="1"/>
      <c r="I685" s="1"/>
    </row>
    <row r="686" spans="8:9" ht="15.75" customHeight="1">
      <c r="H686" s="1"/>
      <c r="I686" s="1"/>
    </row>
    <row r="687" spans="8:9" ht="15.75" customHeight="1">
      <c r="H687" s="1"/>
      <c r="I687" s="1"/>
    </row>
    <row r="688" spans="8:9" ht="15.75" customHeight="1">
      <c r="H688" s="1"/>
      <c r="I688" s="1"/>
    </row>
    <row r="689" spans="8:9" ht="15.75" customHeight="1">
      <c r="H689" s="1"/>
      <c r="I689" s="1"/>
    </row>
    <row r="690" spans="8:9" ht="15.75" customHeight="1">
      <c r="H690" s="1"/>
      <c r="I690" s="1"/>
    </row>
    <row r="691" spans="8:9" ht="15.75" customHeight="1">
      <c r="H691" s="1"/>
      <c r="I691" s="1"/>
    </row>
    <row r="692" spans="8:9" ht="15.75" customHeight="1">
      <c r="H692" s="1"/>
      <c r="I692" s="1"/>
    </row>
    <row r="693" spans="8:9" ht="15.75" customHeight="1">
      <c r="H693" s="1"/>
      <c r="I693" s="1"/>
    </row>
    <row r="694" spans="8:9" ht="15.75" customHeight="1">
      <c r="H694" s="1"/>
      <c r="I694" s="1"/>
    </row>
    <row r="695" spans="8:9" ht="15.75" customHeight="1">
      <c r="H695" s="1"/>
      <c r="I695" s="1"/>
    </row>
    <row r="696" spans="8:9" ht="15.75" customHeight="1">
      <c r="H696" s="1"/>
      <c r="I696" s="1"/>
    </row>
    <row r="697" spans="8:9" ht="15.75" customHeight="1">
      <c r="H697" s="1"/>
      <c r="I697" s="1"/>
    </row>
    <row r="698" spans="8:9" ht="15.75" customHeight="1">
      <c r="H698" s="1"/>
      <c r="I698" s="1"/>
    </row>
    <row r="699" spans="8:9" ht="15.75" customHeight="1">
      <c r="H699" s="1"/>
      <c r="I699" s="1"/>
    </row>
    <row r="700" spans="8:9" ht="15.75" customHeight="1">
      <c r="H700" s="1"/>
      <c r="I700" s="1"/>
    </row>
    <row r="701" spans="8:9" ht="15.75" customHeight="1">
      <c r="H701" s="1"/>
      <c r="I701" s="1"/>
    </row>
    <row r="702" spans="8:9" ht="15.75" customHeight="1">
      <c r="H702" s="1"/>
      <c r="I702" s="1"/>
    </row>
    <row r="703" spans="8:9" ht="15.75" customHeight="1">
      <c r="H703" s="1"/>
      <c r="I703" s="1"/>
    </row>
    <row r="704" spans="8:9" ht="15.75" customHeight="1">
      <c r="H704" s="1"/>
      <c r="I704" s="1"/>
    </row>
    <row r="705" spans="8:9" ht="15.75" customHeight="1">
      <c r="H705" s="1"/>
      <c r="I705" s="1"/>
    </row>
    <row r="706" spans="8:9" ht="15.75" customHeight="1">
      <c r="H706" s="1"/>
      <c r="I706" s="1"/>
    </row>
    <row r="707" spans="8:9" ht="15.75" customHeight="1">
      <c r="H707" s="1"/>
      <c r="I707" s="1"/>
    </row>
    <row r="708" spans="8:9" ht="15.75" customHeight="1">
      <c r="H708" s="1"/>
      <c r="I708" s="1"/>
    </row>
    <row r="709" spans="8:9" ht="15.75" customHeight="1">
      <c r="H709" s="1"/>
      <c r="I709" s="1"/>
    </row>
    <row r="710" spans="8:9" ht="15.75" customHeight="1">
      <c r="H710" s="1"/>
      <c r="I710" s="1"/>
    </row>
    <row r="711" spans="8:9" ht="15.75" customHeight="1">
      <c r="H711" s="1"/>
      <c r="I711" s="1"/>
    </row>
    <row r="712" spans="8:9" ht="15.75" customHeight="1">
      <c r="H712" s="1"/>
      <c r="I712" s="1"/>
    </row>
    <row r="713" spans="8:9" ht="15.75" customHeight="1">
      <c r="H713" s="1"/>
      <c r="I713" s="1"/>
    </row>
    <row r="714" spans="8:9" ht="15.75" customHeight="1">
      <c r="H714" s="1"/>
      <c r="I714" s="1"/>
    </row>
    <row r="715" spans="8:9" ht="15.75" customHeight="1">
      <c r="H715" s="1"/>
      <c r="I715" s="1"/>
    </row>
    <row r="716" spans="8:9" ht="15.75" customHeight="1">
      <c r="H716" s="1"/>
      <c r="I716" s="1"/>
    </row>
    <row r="717" spans="8:9" ht="15.75" customHeight="1">
      <c r="H717" s="1"/>
      <c r="I717" s="1"/>
    </row>
    <row r="718" spans="8:9" ht="15.75" customHeight="1">
      <c r="H718" s="1"/>
      <c r="I718" s="1"/>
    </row>
    <row r="719" spans="8:9" ht="15.75" customHeight="1">
      <c r="H719" s="1"/>
      <c r="I719" s="1"/>
    </row>
    <row r="720" spans="8:9" ht="15.75" customHeight="1">
      <c r="H720" s="1"/>
      <c r="I720" s="1"/>
    </row>
    <row r="721" spans="8:9" ht="15.75" customHeight="1">
      <c r="H721" s="1"/>
      <c r="I721" s="1"/>
    </row>
    <row r="722" spans="8:9" ht="15.75" customHeight="1">
      <c r="H722" s="1"/>
      <c r="I722" s="1"/>
    </row>
    <row r="723" spans="8:9" ht="15.75" customHeight="1">
      <c r="H723" s="1"/>
      <c r="I723" s="1"/>
    </row>
    <row r="724" spans="8:9" ht="15.75" customHeight="1">
      <c r="H724" s="1"/>
      <c r="I724" s="1"/>
    </row>
    <row r="725" spans="8:9" ht="15.75" customHeight="1">
      <c r="H725" s="1"/>
      <c r="I725" s="1"/>
    </row>
    <row r="726" spans="8:9" ht="15.75" customHeight="1">
      <c r="H726" s="1"/>
      <c r="I726" s="1"/>
    </row>
    <row r="727" spans="8:9" ht="15.75" customHeight="1">
      <c r="H727" s="1"/>
      <c r="I727" s="1"/>
    </row>
    <row r="728" spans="8:9" ht="15.75" customHeight="1">
      <c r="H728" s="1"/>
      <c r="I728" s="1"/>
    </row>
    <row r="729" spans="8:9" ht="15.75" customHeight="1">
      <c r="H729" s="1"/>
      <c r="I729" s="1"/>
    </row>
    <row r="730" spans="8:9" ht="15.75" customHeight="1">
      <c r="H730" s="1"/>
      <c r="I730" s="1"/>
    </row>
    <row r="731" spans="8:9" ht="15.75" customHeight="1">
      <c r="H731" s="1"/>
      <c r="I731" s="1"/>
    </row>
    <row r="732" spans="8:9" ht="15.75" customHeight="1">
      <c r="H732" s="1"/>
      <c r="I732" s="1"/>
    </row>
    <row r="733" spans="8:9" ht="15.75" customHeight="1">
      <c r="H733" s="1"/>
      <c r="I733" s="1"/>
    </row>
    <row r="734" spans="8:9" ht="15.75" customHeight="1">
      <c r="H734" s="1"/>
      <c r="I734" s="1"/>
    </row>
    <row r="735" spans="8:9" ht="15.75" customHeight="1">
      <c r="H735" s="1"/>
      <c r="I735" s="1"/>
    </row>
    <row r="736" spans="8:9" ht="15.75" customHeight="1">
      <c r="H736" s="1"/>
      <c r="I736" s="1"/>
    </row>
    <row r="737" spans="8:9" ht="15.75" customHeight="1">
      <c r="H737" s="1"/>
      <c r="I737" s="1"/>
    </row>
    <row r="738" spans="8:9" ht="15.75" customHeight="1">
      <c r="H738" s="1"/>
      <c r="I738" s="1"/>
    </row>
    <row r="739" spans="8:9" ht="15.75" customHeight="1">
      <c r="H739" s="1"/>
      <c r="I739" s="1"/>
    </row>
    <row r="740" spans="8:9" ht="15.75" customHeight="1">
      <c r="H740" s="1"/>
      <c r="I740" s="1"/>
    </row>
    <row r="741" spans="8:9" ht="15.75" customHeight="1">
      <c r="H741" s="1"/>
      <c r="I741" s="1"/>
    </row>
    <row r="742" spans="8:9" ht="15.75" customHeight="1">
      <c r="H742" s="1"/>
      <c r="I742" s="1"/>
    </row>
    <row r="743" spans="8:9" ht="15.75" customHeight="1">
      <c r="H743" s="1"/>
      <c r="I743" s="1"/>
    </row>
    <row r="744" spans="8:9" ht="15.75" customHeight="1">
      <c r="H744" s="1"/>
      <c r="I744" s="1"/>
    </row>
    <row r="745" spans="8:9" ht="15.75" customHeight="1">
      <c r="H745" s="1"/>
      <c r="I745" s="1"/>
    </row>
    <row r="746" spans="8:9" ht="15.75" customHeight="1">
      <c r="H746" s="1"/>
      <c r="I746" s="1"/>
    </row>
    <row r="747" spans="8:9" ht="15.75" customHeight="1">
      <c r="H747" s="1"/>
      <c r="I747" s="1"/>
    </row>
    <row r="748" spans="8:9" ht="15.75" customHeight="1">
      <c r="H748" s="1"/>
      <c r="I748" s="1"/>
    </row>
    <row r="749" spans="8:9" ht="15.75" customHeight="1">
      <c r="H749" s="1"/>
      <c r="I749" s="1"/>
    </row>
    <row r="750" spans="8:9" ht="15.75" customHeight="1">
      <c r="H750" s="1"/>
      <c r="I750" s="1"/>
    </row>
    <row r="751" spans="8:9" ht="15.75" customHeight="1">
      <c r="H751" s="1"/>
      <c r="I751" s="1"/>
    </row>
    <row r="752" spans="8:9" ht="15.75" customHeight="1">
      <c r="H752" s="1"/>
      <c r="I752" s="1"/>
    </row>
    <row r="753" spans="8:9" ht="15.75" customHeight="1">
      <c r="H753" s="1"/>
      <c r="I753" s="1"/>
    </row>
    <row r="754" spans="8:9" ht="15.75" customHeight="1">
      <c r="H754" s="1"/>
      <c r="I754" s="1"/>
    </row>
    <row r="755" spans="8:9" ht="15.75" customHeight="1">
      <c r="H755" s="1"/>
      <c r="I755" s="1"/>
    </row>
    <row r="756" spans="8:9" ht="15.75" customHeight="1">
      <c r="H756" s="1"/>
      <c r="I756" s="1"/>
    </row>
    <row r="757" spans="8:9" ht="15.75" customHeight="1">
      <c r="H757" s="1"/>
      <c r="I757" s="1"/>
    </row>
    <row r="758" spans="8:9" ht="15.75" customHeight="1">
      <c r="H758" s="1"/>
      <c r="I758" s="1"/>
    </row>
    <row r="759" spans="8:9" ht="15.75" customHeight="1">
      <c r="H759" s="1"/>
      <c r="I759" s="1"/>
    </row>
    <row r="760" spans="8:9" ht="15.75" customHeight="1">
      <c r="H760" s="1"/>
      <c r="I760" s="1"/>
    </row>
    <row r="761" spans="8:9" ht="15.75" customHeight="1">
      <c r="H761" s="1"/>
      <c r="I761" s="1"/>
    </row>
    <row r="762" spans="8:9" ht="15.75" customHeight="1">
      <c r="H762" s="1"/>
      <c r="I762" s="1"/>
    </row>
    <row r="763" spans="8:9" ht="15.75" customHeight="1">
      <c r="H763" s="1"/>
      <c r="I763" s="1"/>
    </row>
    <row r="764" spans="8:9" ht="15.75" customHeight="1">
      <c r="H764" s="1"/>
      <c r="I764" s="1"/>
    </row>
    <row r="765" spans="8:9" ht="15.75" customHeight="1">
      <c r="H765" s="1"/>
      <c r="I765" s="1"/>
    </row>
    <row r="766" spans="8:9" ht="15.75" customHeight="1">
      <c r="H766" s="1"/>
      <c r="I766" s="1"/>
    </row>
    <row r="767" spans="8:9" ht="15.75" customHeight="1">
      <c r="H767" s="1"/>
      <c r="I767" s="1"/>
    </row>
    <row r="768" spans="8:9" ht="15.75" customHeight="1">
      <c r="H768" s="1"/>
      <c r="I768" s="1"/>
    </row>
    <row r="769" spans="8:9" ht="15.75" customHeight="1">
      <c r="H769" s="1"/>
      <c r="I769" s="1"/>
    </row>
    <row r="770" spans="8:9" ht="15.75" customHeight="1">
      <c r="H770" s="1"/>
      <c r="I770" s="1"/>
    </row>
    <row r="771" spans="8:9" ht="15.75" customHeight="1">
      <c r="H771" s="1"/>
      <c r="I771" s="1"/>
    </row>
    <row r="772" spans="8:9" ht="15.75" customHeight="1">
      <c r="H772" s="1"/>
      <c r="I772" s="1"/>
    </row>
    <row r="773" spans="8:9" ht="15.75" customHeight="1">
      <c r="H773" s="1"/>
      <c r="I773" s="1"/>
    </row>
    <row r="774" spans="8:9" ht="15.75" customHeight="1">
      <c r="H774" s="1"/>
      <c r="I774" s="1"/>
    </row>
    <row r="775" spans="8:9" ht="15.75" customHeight="1">
      <c r="H775" s="1"/>
      <c r="I775" s="1"/>
    </row>
    <row r="776" spans="8:9" ht="15.75" customHeight="1">
      <c r="H776" s="1"/>
      <c r="I776" s="1"/>
    </row>
    <row r="777" spans="8:9" ht="15.75" customHeight="1">
      <c r="H777" s="1"/>
      <c r="I777" s="1"/>
    </row>
    <row r="778" spans="8:9" ht="15.75" customHeight="1">
      <c r="H778" s="1"/>
      <c r="I778" s="1"/>
    </row>
    <row r="779" spans="8:9" ht="15.75" customHeight="1">
      <c r="H779" s="1"/>
      <c r="I779" s="1"/>
    </row>
    <row r="780" spans="8:9" ht="15.75" customHeight="1">
      <c r="H780" s="1"/>
      <c r="I780" s="1"/>
    </row>
    <row r="781" spans="8:9" ht="15.75" customHeight="1">
      <c r="H781" s="1"/>
      <c r="I781" s="1"/>
    </row>
    <row r="782" spans="8:9" ht="15.75" customHeight="1">
      <c r="H782" s="1"/>
      <c r="I782" s="1"/>
    </row>
    <row r="783" spans="8:9" ht="15.75" customHeight="1">
      <c r="H783" s="1"/>
      <c r="I783" s="1"/>
    </row>
    <row r="784" spans="8:9" ht="15.75" customHeight="1">
      <c r="H784" s="1"/>
      <c r="I784" s="1"/>
    </row>
    <row r="785" spans="8:9" ht="15.75" customHeight="1">
      <c r="H785" s="1"/>
      <c r="I785" s="1"/>
    </row>
    <row r="786" spans="8:9" ht="15.75" customHeight="1">
      <c r="H786" s="1"/>
      <c r="I786" s="1"/>
    </row>
    <row r="787" spans="8:9" ht="15.75" customHeight="1">
      <c r="H787" s="1"/>
      <c r="I787" s="1"/>
    </row>
    <row r="788" spans="8:9" ht="15.75" customHeight="1">
      <c r="H788" s="1"/>
      <c r="I788" s="1"/>
    </row>
    <row r="789" spans="8:9" ht="15.75" customHeight="1">
      <c r="H789" s="1"/>
      <c r="I789" s="1"/>
    </row>
    <row r="790" spans="8:9" ht="15.75" customHeight="1">
      <c r="H790" s="1"/>
      <c r="I790" s="1"/>
    </row>
    <row r="791" spans="8:9" ht="15.75" customHeight="1">
      <c r="H791" s="1"/>
      <c r="I791" s="1"/>
    </row>
    <row r="792" spans="8:9" ht="15.75" customHeight="1">
      <c r="H792" s="1"/>
      <c r="I792" s="1"/>
    </row>
    <row r="793" spans="8:9" ht="15.75" customHeight="1">
      <c r="H793" s="1"/>
      <c r="I793" s="1"/>
    </row>
    <row r="794" spans="8:9" ht="15.75" customHeight="1">
      <c r="H794" s="1"/>
      <c r="I794" s="1"/>
    </row>
    <row r="795" spans="8:9" ht="15.75" customHeight="1">
      <c r="H795" s="1"/>
      <c r="I795" s="1"/>
    </row>
    <row r="796" spans="8:9" ht="15.75" customHeight="1">
      <c r="H796" s="1"/>
      <c r="I796" s="1"/>
    </row>
    <row r="797" spans="8:9" ht="15.75" customHeight="1">
      <c r="H797" s="1"/>
      <c r="I797" s="1"/>
    </row>
    <row r="798" spans="8:9" ht="15.75" customHeight="1">
      <c r="H798" s="1"/>
      <c r="I798" s="1"/>
    </row>
    <row r="799" spans="8:9" ht="15.75" customHeight="1">
      <c r="H799" s="1"/>
      <c r="I799" s="1"/>
    </row>
    <row r="800" spans="8:9" ht="15.75" customHeight="1">
      <c r="H800" s="1"/>
      <c r="I800" s="1"/>
    </row>
    <row r="801" spans="8:9" ht="15.75" customHeight="1">
      <c r="H801" s="1"/>
      <c r="I801" s="1"/>
    </row>
    <row r="802" spans="8:9" ht="15.75" customHeight="1">
      <c r="H802" s="1"/>
      <c r="I802" s="1"/>
    </row>
    <row r="803" spans="8:9" ht="15.75" customHeight="1">
      <c r="H803" s="1"/>
      <c r="I803" s="1"/>
    </row>
    <row r="804" spans="8:9" ht="15.75" customHeight="1">
      <c r="H804" s="1"/>
      <c r="I804" s="1"/>
    </row>
    <row r="805" spans="8:9" ht="15.75" customHeight="1">
      <c r="H805" s="1"/>
      <c r="I805" s="1"/>
    </row>
    <row r="806" spans="8:9" ht="15.75" customHeight="1">
      <c r="H806" s="1"/>
      <c r="I806" s="1"/>
    </row>
    <row r="807" spans="8:9" ht="15.75" customHeight="1">
      <c r="H807" s="1"/>
      <c r="I807" s="1"/>
    </row>
    <row r="808" spans="8:9" ht="15.75" customHeight="1">
      <c r="H808" s="1"/>
      <c r="I808" s="1"/>
    </row>
    <row r="809" spans="8:9" ht="15.75" customHeight="1">
      <c r="H809" s="1"/>
      <c r="I809" s="1"/>
    </row>
    <row r="810" spans="8:9" ht="15.75" customHeight="1">
      <c r="H810" s="1"/>
      <c r="I810" s="1"/>
    </row>
    <row r="811" spans="8:9" ht="15.75" customHeight="1">
      <c r="H811" s="1"/>
      <c r="I811" s="1"/>
    </row>
    <row r="812" spans="8:9" ht="15.75" customHeight="1">
      <c r="H812" s="1"/>
      <c r="I812" s="1"/>
    </row>
    <row r="813" spans="8:9" ht="15.75" customHeight="1">
      <c r="H813" s="1"/>
      <c r="I813" s="1"/>
    </row>
    <row r="814" spans="8:9" ht="15.75" customHeight="1">
      <c r="H814" s="1"/>
      <c r="I814" s="1"/>
    </row>
    <row r="815" spans="8:9" ht="15.75" customHeight="1">
      <c r="H815" s="1"/>
      <c r="I815" s="1"/>
    </row>
    <row r="816" spans="8:9" ht="15.75" customHeight="1">
      <c r="H816" s="1"/>
      <c r="I816" s="1"/>
    </row>
    <row r="817" spans="8:9" ht="15.75" customHeight="1">
      <c r="H817" s="1"/>
      <c r="I817" s="1"/>
    </row>
    <row r="818" spans="8:9" ht="15.75" customHeight="1">
      <c r="H818" s="1"/>
      <c r="I818" s="1"/>
    </row>
    <row r="819" spans="8:9" ht="15.75" customHeight="1">
      <c r="H819" s="1"/>
      <c r="I819" s="1"/>
    </row>
    <row r="820" spans="8:9" ht="15.75" customHeight="1">
      <c r="H820" s="1"/>
      <c r="I820" s="1"/>
    </row>
    <row r="821" spans="8:9" ht="15.75" customHeight="1">
      <c r="H821" s="1"/>
      <c r="I821" s="1"/>
    </row>
    <row r="822" spans="8:9" ht="15.75" customHeight="1">
      <c r="H822" s="1"/>
      <c r="I822" s="1"/>
    </row>
    <row r="823" spans="8:9" ht="15.75" customHeight="1">
      <c r="H823" s="1"/>
      <c r="I823" s="1"/>
    </row>
    <row r="824" spans="8:9" ht="15.75" customHeight="1">
      <c r="H824" s="1"/>
      <c r="I824" s="1"/>
    </row>
    <row r="825" spans="8:9" ht="15.75" customHeight="1">
      <c r="H825" s="1"/>
      <c r="I825" s="1"/>
    </row>
    <row r="826" spans="8:9" ht="15.75" customHeight="1">
      <c r="H826" s="1"/>
      <c r="I826" s="1"/>
    </row>
    <row r="827" spans="8:9" ht="15.75" customHeight="1">
      <c r="H827" s="1"/>
      <c r="I827" s="1"/>
    </row>
    <row r="828" spans="8:9" ht="15.75" customHeight="1">
      <c r="H828" s="1"/>
      <c r="I828" s="1"/>
    </row>
    <row r="829" spans="8:9" ht="15.75" customHeight="1">
      <c r="H829" s="1"/>
      <c r="I829" s="1"/>
    </row>
    <row r="830" spans="8:9" ht="15.75" customHeight="1">
      <c r="H830" s="1"/>
      <c r="I830" s="1"/>
    </row>
    <row r="831" spans="8:9" ht="15.75" customHeight="1">
      <c r="H831" s="1"/>
      <c r="I831" s="1"/>
    </row>
    <row r="832" spans="8:9" ht="15.75" customHeight="1">
      <c r="H832" s="1"/>
      <c r="I832" s="1"/>
    </row>
    <row r="833" spans="8:9" ht="15.75" customHeight="1">
      <c r="H833" s="1"/>
      <c r="I833" s="1"/>
    </row>
    <row r="834" spans="8:9" ht="15.75" customHeight="1">
      <c r="H834" s="1"/>
      <c r="I834" s="1"/>
    </row>
    <row r="835" spans="8:9" ht="15.75" customHeight="1">
      <c r="H835" s="1"/>
      <c r="I835" s="1"/>
    </row>
    <row r="836" spans="8:9" ht="15.75" customHeight="1">
      <c r="H836" s="1"/>
      <c r="I836" s="1"/>
    </row>
    <row r="837" spans="8:9" ht="15.75" customHeight="1">
      <c r="H837" s="1"/>
      <c r="I837" s="1"/>
    </row>
    <row r="838" spans="8:9" ht="15.75" customHeight="1">
      <c r="H838" s="1"/>
      <c r="I838" s="1"/>
    </row>
    <row r="839" spans="8:9" ht="15.75" customHeight="1">
      <c r="H839" s="1"/>
      <c r="I839" s="1"/>
    </row>
    <row r="840" spans="8:9" ht="15.75" customHeight="1">
      <c r="H840" s="1"/>
      <c r="I840" s="1"/>
    </row>
    <row r="841" spans="8:9" ht="15.75" customHeight="1">
      <c r="H841" s="1"/>
      <c r="I841" s="1"/>
    </row>
    <row r="842" spans="8:9" ht="15.75" customHeight="1">
      <c r="H842" s="1"/>
      <c r="I842" s="1"/>
    </row>
    <row r="843" spans="8:9" ht="15.75" customHeight="1">
      <c r="H843" s="1"/>
      <c r="I843" s="1"/>
    </row>
    <row r="844" spans="8:9" ht="15.75" customHeight="1">
      <c r="H844" s="1"/>
      <c r="I844" s="1"/>
    </row>
    <row r="845" spans="8:9" ht="15.75" customHeight="1">
      <c r="H845" s="1"/>
      <c r="I845" s="1"/>
    </row>
    <row r="846" spans="8:9" ht="15.75" customHeight="1">
      <c r="H846" s="1"/>
      <c r="I846" s="1"/>
    </row>
    <row r="847" spans="8:9" ht="15.75" customHeight="1">
      <c r="H847" s="1"/>
      <c r="I847" s="1"/>
    </row>
    <row r="848" spans="8:9" ht="15.75" customHeight="1">
      <c r="H848" s="1"/>
      <c r="I848" s="1"/>
    </row>
    <row r="849" spans="8:9" ht="15.75" customHeight="1">
      <c r="H849" s="1"/>
      <c r="I849" s="1"/>
    </row>
    <row r="850" spans="8:9" ht="15.75" customHeight="1">
      <c r="H850" s="1"/>
      <c r="I850" s="1"/>
    </row>
    <row r="851" spans="8:9" ht="15.75" customHeight="1">
      <c r="H851" s="1"/>
      <c r="I851" s="1"/>
    </row>
    <row r="852" spans="8:9" ht="15.75" customHeight="1">
      <c r="H852" s="1"/>
      <c r="I852" s="1"/>
    </row>
    <row r="853" spans="8:9" ht="15.75" customHeight="1">
      <c r="H853" s="1"/>
      <c r="I853" s="1"/>
    </row>
    <row r="854" spans="8:9" ht="15.75" customHeight="1">
      <c r="H854" s="1"/>
      <c r="I854" s="1"/>
    </row>
    <row r="855" spans="8:9" ht="15.75" customHeight="1">
      <c r="H855" s="1"/>
      <c r="I855" s="1"/>
    </row>
    <row r="856" spans="8:9" ht="15.75" customHeight="1">
      <c r="H856" s="1"/>
      <c r="I856" s="1"/>
    </row>
    <row r="857" spans="8:9" ht="15.75" customHeight="1">
      <c r="H857" s="1"/>
      <c r="I857" s="1"/>
    </row>
    <row r="858" spans="8:9" ht="15.75" customHeight="1">
      <c r="H858" s="1"/>
      <c r="I858" s="1"/>
    </row>
    <row r="859" spans="8:9" ht="15.75" customHeight="1">
      <c r="H859" s="1"/>
      <c r="I859" s="1"/>
    </row>
    <row r="860" spans="8:9" ht="15.75" customHeight="1">
      <c r="H860" s="1"/>
      <c r="I860" s="1"/>
    </row>
    <row r="861" spans="8:9" ht="15.75" customHeight="1">
      <c r="H861" s="1"/>
      <c r="I861" s="1"/>
    </row>
    <row r="862" spans="8:9" ht="15.75" customHeight="1">
      <c r="H862" s="1"/>
      <c r="I862" s="1"/>
    </row>
    <row r="863" spans="8:9" ht="15.75" customHeight="1">
      <c r="H863" s="1"/>
      <c r="I863" s="1"/>
    </row>
    <row r="864" spans="8:9" ht="15.75" customHeight="1">
      <c r="H864" s="1"/>
      <c r="I864" s="1"/>
    </row>
    <row r="865" spans="8:9" ht="15.75" customHeight="1">
      <c r="H865" s="1"/>
      <c r="I865" s="1"/>
    </row>
    <row r="866" spans="8:9" ht="15.75" customHeight="1">
      <c r="H866" s="1"/>
      <c r="I866" s="1"/>
    </row>
    <row r="867" spans="8:9" ht="15.75" customHeight="1">
      <c r="H867" s="1"/>
      <c r="I867" s="1"/>
    </row>
    <row r="868" spans="8:9" ht="15.75" customHeight="1">
      <c r="H868" s="1"/>
      <c r="I868" s="1"/>
    </row>
    <row r="869" spans="8:9" ht="15.75" customHeight="1">
      <c r="H869" s="1"/>
      <c r="I869" s="1"/>
    </row>
    <row r="870" spans="8:9" ht="15.75" customHeight="1">
      <c r="H870" s="1"/>
      <c r="I870" s="1"/>
    </row>
    <row r="871" spans="8:9" ht="15.75" customHeight="1">
      <c r="H871" s="1"/>
      <c r="I871" s="1"/>
    </row>
    <row r="872" spans="8:9" ht="15.75" customHeight="1">
      <c r="H872" s="1"/>
      <c r="I872" s="1"/>
    </row>
    <row r="873" spans="8:9" ht="15.75" customHeight="1">
      <c r="H873" s="1"/>
      <c r="I873" s="1"/>
    </row>
    <row r="874" spans="8:9" ht="15.75" customHeight="1">
      <c r="H874" s="1"/>
      <c r="I874" s="1"/>
    </row>
    <row r="875" spans="8:9" ht="15.75" customHeight="1">
      <c r="H875" s="1"/>
      <c r="I875" s="1"/>
    </row>
    <row r="876" spans="8:9" ht="15.75" customHeight="1">
      <c r="H876" s="1"/>
      <c r="I876" s="1"/>
    </row>
    <row r="877" spans="8:9" ht="15.75" customHeight="1">
      <c r="H877" s="1"/>
      <c r="I877" s="1"/>
    </row>
    <row r="878" spans="8:9" ht="15.75" customHeight="1">
      <c r="H878" s="1"/>
      <c r="I878" s="1"/>
    </row>
    <row r="879" spans="8:9" ht="15.75" customHeight="1">
      <c r="H879" s="1"/>
      <c r="I879" s="1"/>
    </row>
    <row r="880" spans="8:9" ht="15.75" customHeight="1">
      <c r="H880" s="1"/>
      <c r="I880" s="1"/>
    </row>
    <row r="881" spans="8:9" ht="15.75" customHeight="1">
      <c r="H881" s="1"/>
      <c r="I881" s="1"/>
    </row>
    <row r="882" spans="8:9" ht="15.75" customHeight="1">
      <c r="H882" s="1"/>
      <c r="I882" s="1"/>
    </row>
    <row r="883" spans="8:9" ht="15.75" customHeight="1">
      <c r="H883" s="1"/>
      <c r="I883" s="1"/>
    </row>
    <row r="884" spans="8:9" ht="15.75" customHeight="1">
      <c r="H884" s="1"/>
      <c r="I884" s="1"/>
    </row>
    <row r="885" spans="8:9" ht="15.75" customHeight="1">
      <c r="H885" s="1"/>
      <c r="I885" s="1"/>
    </row>
    <row r="886" spans="8:9" ht="15.75" customHeight="1">
      <c r="H886" s="1"/>
      <c r="I886" s="1"/>
    </row>
    <row r="887" spans="8:9" ht="15.75" customHeight="1">
      <c r="H887" s="1"/>
      <c r="I887" s="1"/>
    </row>
    <row r="888" spans="8:9" ht="15.75" customHeight="1">
      <c r="H888" s="1"/>
      <c r="I888" s="1"/>
    </row>
    <row r="889" spans="8:9" ht="15.75" customHeight="1">
      <c r="H889" s="1"/>
      <c r="I889" s="1"/>
    </row>
    <row r="890" spans="8:9" ht="15.75" customHeight="1">
      <c r="H890" s="1"/>
      <c r="I890" s="1"/>
    </row>
    <row r="891" spans="8:9" ht="15.75" customHeight="1">
      <c r="H891" s="1"/>
      <c r="I891" s="1"/>
    </row>
    <row r="892" spans="8:9" ht="15.75" customHeight="1">
      <c r="H892" s="1"/>
      <c r="I892" s="1"/>
    </row>
    <row r="893" spans="8:9" ht="15.75" customHeight="1">
      <c r="H893" s="1"/>
      <c r="I893" s="1"/>
    </row>
    <row r="894" spans="8:9" ht="15.75" customHeight="1">
      <c r="H894" s="1"/>
      <c r="I894" s="1"/>
    </row>
    <row r="895" spans="8:9" ht="15.75" customHeight="1">
      <c r="H895" s="1"/>
      <c r="I895" s="1"/>
    </row>
    <row r="896" spans="8:9" ht="15.75" customHeight="1">
      <c r="H896" s="1"/>
      <c r="I896" s="1"/>
    </row>
    <row r="897" spans="8:9" ht="15.75" customHeight="1">
      <c r="H897" s="1"/>
      <c r="I897" s="1"/>
    </row>
    <row r="898" spans="8:9" ht="15.75" customHeight="1">
      <c r="H898" s="1"/>
      <c r="I898" s="1"/>
    </row>
    <row r="899" spans="8:9" ht="15.75" customHeight="1">
      <c r="H899" s="1"/>
      <c r="I899" s="1"/>
    </row>
    <row r="900" spans="8:9" ht="15.75" customHeight="1">
      <c r="H900" s="1"/>
      <c r="I900" s="1"/>
    </row>
    <row r="901" spans="8:9" ht="15.75" customHeight="1">
      <c r="H901" s="1"/>
      <c r="I901" s="1"/>
    </row>
    <row r="902" spans="8:9" ht="15.75" customHeight="1">
      <c r="H902" s="1"/>
      <c r="I902" s="1"/>
    </row>
    <row r="903" spans="8:9" ht="15.75" customHeight="1">
      <c r="H903" s="1"/>
      <c r="I903" s="1"/>
    </row>
    <row r="904" spans="8:9" ht="15.75" customHeight="1">
      <c r="H904" s="1"/>
      <c r="I904" s="1"/>
    </row>
    <row r="905" spans="8:9" ht="15.75" customHeight="1">
      <c r="H905" s="1"/>
      <c r="I905" s="1"/>
    </row>
    <row r="906" spans="8:9" ht="15.75" customHeight="1">
      <c r="H906" s="1"/>
      <c r="I906" s="1"/>
    </row>
    <row r="907" spans="8:9" ht="15.75" customHeight="1">
      <c r="H907" s="1"/>
      <c r="I907" s="1"/>
    </row>
    <row r="908" spans="8:9" ht="15.75" customHeight="1">
      <c r="H908" s="1"/>
      <c r="I908" s="1"/>
    </row>
    <row r="909" spans="8:9" ht="15.75" customHeight="1">
      <c r="H909" s="1"/>
      <c r="I909" s="1"/>
    </row>
    <row r="910" spans="8:9" ht="15.75" customHeight="1">
      <c r="H910" s="1"/>
      <c r="I910" s="1"/>
    </row>
    <row r="911" spans="8:9" ht="15.75" customHeight="1">
      <c r="H911" s="1"/>
      <c r="I911" s="1"/>
    </row>
    <row r="912" spans="8:9" ht="15.75" customHeight="1">
      <c r="H912" s="1"/>
      <c r="I912" s="1"/>
    </row>
    <row r="913" spans="8:9" ht="15.75" customHeight="1">
      <c r="H913" s="1"/>
      <c r="I913" s="1"/>
    </row>
    <row r="914" spans="8:9" ht="15.75" customHeight="1">
      <c r="H914" s="1"/>
      <c r="I914" s="1"/>
    </row>
    <row r="915" spans="8:9" ht="15.75" customHeight="1">
      <c r="H915" s="1"/>
      <c r="I915" s="1"/>
    </row>
    <row r="916" spans="8:9" ht="15.75" customHeight="1">
      <c r="H916" s="1"/>
      <c r="I916" s="1"/>
    </row>
    <row r="917" spans="8:9" ht="15.75" customHeight="1">
      <c r="H917" s="1"/>
      <c r="I917" s="1"/>
    </row>
    <row r="918" spans="8:9" ht="15.75" customHeight="1">
      <c r="H918" s="1"/>
      <c r="I918" s="1"/>
    </row>
    <row r="919" spans="8:9" ht="15.75" customHeight="1">
      <c r="H919" s="1"/>
      <c r="I919" s="1"/>
    </row>
    <row r="920" spans="8:9" ht="15.75" customHeight="1">
      <c r="H920" s="1"/>
      <c r="I920" s="1"/>
    </row>
    <row r="921" spans="8:9" ht="15.75" customHeight="1">
      <c r="H921" s="1"/>
      <c r="I921" s="1"/>
    </row>
    <row r="922" spans="8:9" ht="15.75" customHeight="1">
      <c r="H922" s="1"/>
      <c r="I922" s="1"/>
    </row>
    <row r="923" spans="8:9" ht="15.75" customHeight="1">
      <c r="H923" s="1"/>
      <c r="I923" s="1"/>
    </row>
    <row r="924" spans="8:9" ht="15.75" customHeight="1">
      <c r="H924" s="1"/>
      <c r="I924" s="1"/>
    </row>
    <row r="925" spans="8:9" ht="15.75" customHeight="1">
      <c r="H925" s="1"/>
      <c r="I925" s="1"/>
    </row>
    <row r="926" spans="8:9" ht="15.75" customHeight="1">
      <c r="H926" s="1"/>
      <c r="I926" s="1"/>
    </row>
    <row r="927" spans="8:9" ht="15.75" customHeight="1">
      <c r="H927" s="1"/>
      <c r="I927" s="1"/>
    </row>
    <row r="928" spans="8:9" ht="15.75" customHeight="1">
      <c r="H928" s="1"/>
      <c r="I928" s="1"/>
    </row>
    <row r="929" spans="8:9" ht="15.75" customHeight="1">
      <c r="H929" s="1"/>
      <c r="I929" s="1"/>
    </row>
    <row r="930" spans="8:9" ht="15.75" customHeight="1">
      <c r="H930" s="1"/>
      <c r="I930" s="1"/>
    </row>
    <row r="931" spans="8:9" ht="15.75" customHeight="1">
      <c r="H931" s="1"/>
      <c r="I931" s="1"/>
    </row>
    <row r="932" spans="8:9" ht="15.75" customHeight="1">
      <c r="H932" s="1"/>
      <c r="I932" s="1"/>
    </row>
    <row r="933" spans="8:9" ht="15.75" customHeight="1">
      <c r="H933" s="1"/>
      <c r="I933" s="1"/>
    </row>
    <row r="934" spans="8:9" ht="15.75" customHeight="1">
      <c r="H934" s="1"/>
      <c r="I934" s="1"/>
    </row>
    <row r="935" spans="8:9" ht="15.75" customHeight="1">
      <c r="H935" s="1"/>
      <c r="I935" s="1"/>
    </row>
    <row r="936" spans="8:9" ht="15.75" customHeight="1">
      <c r="H936" s="1"/>
      <c r="I936" s="1"/>
    </row>
    <row r="937" spans="8:9" ht="15.75" customHeight="1">
      <c r="H937" s="1"/>
      <c r="I937" s="1"/>
    </row>
    <row r="938" spans="8:9" ht="15.75" customHeight="1">
      <c r="H938" s="1"/>
      <c r="I938" s="1"/>
    </row>
    <row r="939" spans="8:9" ht="15.75" customHeight="1">
      <c r="H939" s="1"/>
      <c r="I939" s="1"/>
    </row>
    <row r="940" spans="8:9" ht="15.75" customHeight="1">
      <c r="H940" s="1"/>
      <c r="I940" s="1"/>
    </row>
    <row r="941" spans="8:9" ht="15.75" customHeight="1">
      <c r="H941" s="1"/>
      <c r="I941" s="1"/>
    </row>
    <row r="942" spans="8:9" ht="15.75" customHeight="1">
      <c r="H942" s="1"/>
      <c r="I942" s="1"/>
    </row>
    <row r="943" spans="8:9" ht="15.75" customHeight="1">
      <c r="H943" s="1"/>
      <c r="I943" s="1"/>
    </row>
    <row r="944" spans="8:9" ht="15.75" customHeight="1">
      <c r="H944" s="1"/>
      <c r="I944" s="1"/>
    </row>
    <row r="945" spans="8:9" ht="15.75" customHeight="1">
      <c r="H945" s="1"/>
      <c r="I945" s="1"/>
    </row>
    <row r="946" spans="8:9" ht="15.75" customHeight="1">
      <c r="H946" s="1"/>
      <c r="I946" s="1"/>
    </row>
    <row r="947" spans="8:9" ht="15.75" customHeight="1">
      <c r="H947" s="1"/>
      <c r="I947" s="1"/>
    </row>
    <row r="948" spans="8:9" ht="15.75" customHeight="1">
      <c r="H948" s="1"/>
      <c r="I948" s="1"/>
    </row>
    <row r="949" spans="8:9" ht="15.75" customHeight="1">
      <c r="H949" s="1"/>
      <c r="I949" s="1"/>
    </row>
    <row r="950" spans="8:9" ht="15.75" customHeight="1">
      <c r="H950" s="1"/>
      <c r="I950" s="1"/>
    </row>
    <row r="951" spans="8:9" ht="15.75" customHeight="1">
      <c r="H951" s="1"/>
      <c r="I951" s="1"/>
    </row>
    <row r="952" spans="8:9" ht="15.75" customHeight="1">
      <c r="H952" s="1"/>
      <c r="I952" s="1"/>
    </row>
    <row r="953" spans="8:9" ht="15.75" customHeight="1">
      <c r="H953" s="1"/>
      <c r="I953" s="1"/>
    </row>
    <row r="954" spans="8:9" ht="15.75" customHeight="1">
      <c r="H954" s="1"/>
      <c r="I954" s="1"/>
    </row>
    <row r="955" spans="8:9" ht="15.75" customHeight="1">
      <c r="H955" s="1"/>
      <c r="I955" s="1"/>
    </row>
    <row r="956" spans="8:9" ht="15.75" customHeight="1">
      <c r="H956" s="1"/>
      <c r="I956" s="1"/>
    </row>
    <row r="957" spans="8:9" ht="15.75" customHeight="1">
      <c r="H957" s="1"/>
      <c r="I957" s="1"/>
    </row>
    <row r="958" spans="8:9" ht="15.75" customHeight="1">
      <c r="H958" s="1"/>
      <c r="I958" s="1"/>
    </row>
    <row r="959" spans="8:9" ht="15.75" customHeight="1">
      <c r="H959" s="1"/>
      <c r="I959" s="1"/>
    </row>
    <row r="960" spans="8:9" ht="15.75" customHeight="1">
      <c r="H960" s="1"/>
      <c r="I960" s="1"/>
    </row>
    <row r="961" spans="8:9" ht="15.75" customHeight="1">
      <c r="H961" s="1"/>
      <c r="I961" s="1"/>
    </row>
    <row r="962" spans="8:9" ht="15.75" customHeight="1">
      <c r="H962" s="1"/>
      <c r="I962" s="1"/>
    </row>
    <row r="963" spans="8:9" ht="15.75" customHeight="1">
      <c r="H963" s="1"/>
      <c r="I963" s="1"/>
    </row>
    <row r="964" spans="8:9" ht="15.75" customHeight="1">
      <c r="H964" s="1"/>
      <c r="I964" s="1"/>
    </row>
    <row r="965" spans="8:9" ht="15.75" customHeight="1">
      <c r="H965" s="1"/>
      <c r="I965" s="1"/>
    </row>
    <row r="966" spans="8:9" ht="15.75" customHeight="1">
      <c r="H966" s="1"/>
      <c r="I966" s="1"/>
    </row>
    <row r="967" spans="8:9" ht="15.75" customHeight="1">
      <c r="H967" s="1"/>
      <c r="I967" s="1"/>
    </row>
    <row r="968" spans="8:9" ht="15.75" customHeight="1">
      <c r="H968" s="1"/>
      <c r="I968" s="1"/>
    </row>
    <row r="969" spans="8:9" ht="15.75" customHeight="1">
      <c r="H969" s="1"/>
      <c r="I969" s="1"/>
    </row>
    <row r="970" spans="8:9" ht="15.75" customHeight="1">
      <c r="H970" s="1"/>
      <c r="I970" s="1"/>
    </row>
    <row r="971" spans="8:9" ht="15.75" customHeight="1">
      <c r="H971" s="1"/>
      <c r="I971" s="1"/>
    </row>
    <row r="972" spans="8:9" ht="15.75" customHeight="1">
      <c r="H972" s="1"/>
      <c r="I972" s="1"/>
    </row>
    <row r="973" spans="8:9" ht="15.75" customHeight="1">
      <c r="H973" s="1"/>
      <c r="I973" s="1"/>
    </row>
    <row r="974" spans="8:9" ht="15.75" customHeight="1">
      <c r="H974" s="1"/>
      <c r="I974" s="1"/>
    </row>
    <row r="975" spans="8:9" ht="15.75" customHeight="1">
      <c r="H975" s="1"/>
      <c r="I975" s="1"/>
    </row>
    <row r="976" spans="8:9" ht="15.75" customHeight="1">
      <c r="H976" s="1"/>
      <c r="I976" s="1"/>
    </row>
    <row r="977" spans="8:9" ht="15.75" customHeight="1">
      <c r="H977" s="1"/>
      <c r="I977" s="1"/>
    </row>
    <row r="978" spans="8:9" ht="15.75" customHeight="1">
      <c r="H978" s="1"/>
      <c r="I978" s="1"/>
    </row>
    <row r="979" spans="8:9" ht="15.75" customHeight="1">
      <c r="H979" s="1"/>
      <c r="I979" s="1"/>
    </row>
    <row r="980" spans="8:9" ht="15.75" customHeight="1">
      <c r="H980" s="1"/>
      <c r="I980" s="1"/>
    </row>
    <row r="981" spans="8:9" ht="15.75" customHeight="1">
      <c r="H981" s="1"/>
      <c r="I981" s="1"/>
    </row>
    <row r="982" spans="8:9" ht="15.75" customHeight="1">
      <c r="H982" s="1"/>
      <c r="I982" s="1"/>
    </row>
    <row r="983" spans="8:9" ht="15.75" customHeight="1">
      <c r="H983" s="1"/>
      <c r="I983" s="1"/>
    </row>
    <row r="984" spans="8:9" ht="15.75" customHeight="1">
      <c r="H984" s="1"/>
      <c r="I984" s="1"/>
    </row>
    <row r="985" spans="8:9" ht="15.75" customHeight="1">
      <c r="H985" s="1"/>
      <c r="I985" s="1"/>
    </row>
    <row r="986" spans="8:9" ht="15.75" customHeight="1">
      <c r="H986" s="1"/>
      <c r="I986" s="1"/>
    </row>
    <row r="987" spans="8:9" ht="15.75" customHeight="1">
      <c r="H987" s="1"/>
      <c r="I987" s="1"/>
    </row>
    <row r="988" spans="8:9" ht="15.75" customHeight="1">
      <c r="H988" s="1"/>
      <c r="I988" s="1"/>
    </row>
    <row r="989" spans="8:9" ht="15.75" customHeight="1">
      <c r="H989" s="1"/>
      <c r="I989" s="1"/>
    </row>
    <row r="990" spans="8:9" ht="15.75" customHeight="1">
      <c r="H990" s="1"/>
      <c r="I990" s="1"/>
    </row>
    <row r="991" spans="8:9" ht="15.75" customHeight="1">
      <c r="H991" s="1"/>
      <c r="I991" s="1"/>
    </row>
    <row r="992" spans="8:9" ht="15.75" customHeight="1">
      <c r="H992" s="1"/>
      <c r="I992" s="1"/>
    </row>
    <row r="993" spans="8:9" ht="15.75" customHeight="1">
      <c r="H993" s="1"/>
      <c r="I993" s="1"/>
    </row>
    <row r="994" spans="8:9" ht="15.75" customHeight="1">
      <c r="H994" s="1"/>
      <c r="I994" s="1"/>
    </row>
    <row r="995" spans="8:9" ht="15.75" customHeight="1">
      <c r="H995" s="1"/>
      <c r="I995" s="1"/>
    </row>
    <row r="996" spans="8:9" ht="15.75" customHeight="1">
      <c r="H996" s="1"/>
      <c r="I996" s="1"/>
    </row>
    <row r="997" spans="8:9" ht="15.75" customHeight="1">
      <c r="H997" s="1"/>
      <c r="I997" s="1"/>
    </row>
    <row r="998" spans="8:9" ht="15.75" customHeight="1">
      <c r="H998" s="1"/>
      <c r="I998" s="1"/>
    </row>
    <row r="999" spans="8:9" ht="15.75" customHeight="1">
      <c r="H999" s="1"/>
      <c r="I999" s="1"/>
    </row>
    <row r="1000" spans="8:9" ht="15.75" customHeight="1">
      <c r="H1000" s="1"/>
      <c r="I1000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SEXTO COMUNICACIÓN</vt:lpstr>
      <vt:lpstr>estudiantes</vt:lpstr>
      <vt:lpstr>estlimp</vt:lpstr>
      <vt:lpstr>instituciones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Arhyel Ramos Flores</cp:lastModifiedBy>
  <dcterms:created xsi:type="dcterms:W3CDTF">2022-06-08T21:41:39Z</dcterms:created>
  <dcterms:modified xsi:type="dcterms:W3CDTF">2023-09-04T19:08:23Z</dcterms:modified>
</cp:coreProperties>
</file>