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filterPrivacy="1" defaultThemeVersion="166925"/>
  <xr:revisionPtr revIDLastSave="0" documentId="13_ncr:1_{403F3684-4CB3-421E-BE27-0927BA58F752}" xr6:coauthVersionLast="47" xr6:coauthVersionMax="47" xr10:uidLastSave="{00000000-0000-0000-0000-000000000000}"/>
  <bookViews>
    <workbookView xWindow="-96" yWindow="0" windowWidth="15552" windowHeight="16656" xr2:uid="{622B0F4C-E256-446E-B5AC-66D6225C39AF}"/>
  </bookViews>
  <sheets>
    <sheet name="Order Details" sheetId="1" r:id="rId1"/>
    <sheet name="Instructions" sheetId="2" r:id="rId2"/>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 i="1" l="1"/>
  <c r="M7" i="1"/>
  <c r="H4" i="1"/>
  <c r="H3" i="1"/>
  <c r="H2" i="1"/>
  <c r="M8" i="1"/>
  <c r="M9" i="1"/>
  <c r="M10" i="1"/>
  <c r="M11" i="1"/>
  <c r="M12" i="1"/>
  <c r="M13" i="1"/>
  <c r="M14" i="1"/>
  <c r="M15" i="1"/>
  <c r="M16" i="1"/>
  <c r="L8" i="1"/>
  <c r="L9" i="1"/>
  <c r="L10" i="1"/>
  <c r="L11" i="1"/>
  <c r="L12" i="1"/>
  <c r="L13" i="1"/>
  <c r="L14" i="1"/>
  <c r="L15" i="1"/>
  <c r="L16" i="1"/>
  <c r="I8" i="1"/>
  <c r="I9" i="1"/>
  <c r="I10" i="1"/>
  <c r="I11" i="1"/>
  <c r="I12" i="1"/>
  <c r="I13" i="1"/>
  <c r="I14" i="1"/>
  <c r="I15" i="1"/>
  <c r="I16" i="1"/>
  <c r="H8" i="1"/>
  <c r="H9" i="1"/>
  <c r="H10" i="1"/>
  <c r="H11" i="1"/>
  <c r="H12" i="1"/>
  <c r="H13" i="1"/>
  <c r="H14" i="1"/>
  <c r="H15" i="1"/>
  <c r="H16" i="1"/>
  <c r="H7" i="1"/>
  <c r="G8" i="1"/>
  <c r="G9" i="1"/>
  <c r="G10" i="1"/>
  <c r="G11" i="1"/>
  <c r="G12" i="1"/>
  <c r="G13" i="1"/>
  <c r="G14" i="1"/>
  <c r="G15" i="1"/>
  <c r="G16" i="1"/>
  <c r="G7" i="1"/>
  <c r="K13" i="1" l="1"/>
  <c r="K12" i="1"/>
  <c r="K11" i="1"/>
  <c r="K9" i="1"/>
  <c r="K10" i="1"/>
  <c r="I7" i="1"/>
  <c r="K7" i="1" s="1"/>
  <c r="K15" i="1"/>
  <c r="K14" i="1"/>
  <c r="K16" i="1"/>
  <c r="K8" i="1"/>
</calcChain>
</file>

<file path=xl/sharedStrings.xml><?xml version="1.0" encoding="utf-8"?>
<sst xmlns="http://schemas.openxmlformats.org/spreadsheetml/2006/main" count="107" uniqueCount="87">
  <si>
    <t>Pricing Sheet</t>
  </si>
  <si>
    <t>Delivery Charges</t>
  </si>
  <si>
    <t>Total Sales by Region</t>
  </si>
  <si>
    <t>Region A</t>
  </si>
  <si>
    <t>Region B</t>
  </si>
  <si>
    <t>Region C</t>
  </si>
  <si>
    <t>Stock Code</t>
  </si>
  <si>
    <t>Category</t>
  </si>
  <si>
    <t>Type</t>
  </si>
  <si>
    <t>Supplier</t>
  </si>
  <si>
    <t>Cost per Unit</t>
  </si>
  <si>
    <t>Quantity Ordered</t>
  </si>
  <si>
    <t>Subtotal</t>
  </si>
  <si>
    <t>Discount Rate</t>
  </si>
  <si>
    <t>Discount Amount</t>
  </si>
  <si>
    <t>Delivery Region</t>
  </si>
  <si>
    <t>Total (excluding delivery)</t>
  </si>
  <si>
    <t>Delivery Charge</t>
  </si>
  <si>
    <t>Total (Including Delivery)</t>
  </si>
  <si>
    <t>BT108</t>
  </si>
  <si>
    <t>Tyres</t>
  </si>
  <si>
    <t>Tubular</t>
  </si>
  <si>
    <t>Tyresaz</t>
  </si>
  <si>
    <t>B</t>
  </si>
  <si>
    <t>BT109</t>
  </si>
  <si>
    <t>Clincher</t>
  </si>
  <si>
    <t>A</t>
  </si>
  <si>
    <t>SC224</t>
  </si>
  <si>
    <t>Frames</t>
  </si>
  <si>
    <t>A2Mountain</t>
  </si>
  <si>
    <t>Imortadores Neptuno</t>
  </si>
  <si>
    <t>SC225</t>
  </si>
  <si>
    <t>14City</t>
  </si>
  <si>
    <t>C</t>
  </si>
  <si>
    <t>JF187</t>
  </si>
  <si>
    <t>Gear Components</t>
  </si>
  <si>
    <t>derailleurs</t>
  </si>
  <si>
    <t>Z123</t>
  </si>
  <si>
    <t>JF188</t>
  </si>
  <si>
    <t>belt drives</t>
  </si>
  <si>
    <t>SN306</t>
  </si>
  <si>
    <t>Saddles</t>
  </si>
  <si>
    <t>All Weather</t>
  </si>
  <si>
    <t>Sadleab</t>
  </si>
  <si>
    <t>SN307</t>
  </si>
  <si>
    <t>Racing</t>
  </si>
  <si>
    <t>BS509</t>
  </si>
  <si>
    <t>Brake Systems</t>
  </si>
  <si>
    <t>Levers</t>
  </si>
  <si>
    <t>Cylesaz</t>
  </si>
  <si>
    <t>BS510</t>
  </si>
  <si>
    <t>Cables</t>
  </si>
  <si>
    <t>Introduction</t>
  </si>
  <si>
    <r>
      <t xml:space="preserve">By now, you should be more familiar with the concept of logical functions and how they can be used to generate new data and dynamic results in your worksheets. You have explored how to use the </t>
    </r>
    <r>
      <rPr>
        <b/>
        <sz val="11"/>
        <color rgb="FF1F1F1F"/>
        <rFont val="Unset"/>
      </rPr>
      <t>IF</t>
    </r>
    <r>
      <rPr>
        <sz val="11"/>
        <color rgb="FF1F1F1F"/>
        <rFont val="Var(--cds-font-family-source-sa"/>
      </rPr>
      <t xml:space="preserve">, </t>
    </r>
    <r>
      <rPr>
        <b/>
        <sz val="11"/>
        <color rgb="FF1F1F1F"/>
        <rFont val="Unset"/>
      </rPr>
      <t>SUMIF</t>
    </r>
    <r>
      <rPr>
        <sz val="11"/>
        <color rgb="FF1F1F1F"/>
        <rFont val="Var(--cds-font-family-source-sa"/>
      </rPr>
      <t xml:space="preserve">, and </t>
    </r>
    <r>
      <rPr>
        <b/>
        <sz val="11"/>
        <color rgb="FF1F1F1F"/>
        <rFont val="Unset"/>
      </rPr>
      <t xml:space="preserve">IFS </t>
    </r>
    <r>
      <rPr>
        <sz val="11"/>
        <color rgb="FF1F1F1F"/>
        <rFont val="Var(--cds-font-family-source-sa"/>
      </rPr>
      <t>functions.</t>
    </r>
  </si>
  <si>
    <t>In this exercise, you’ll put this knowledge into practice by creating function calculations to generate customized results in a sales quotation worksheet. You’ll also use logical functions to generate two new columns of data.</t>
  </si>
  <si>
    <t>Case study</t>
  </si>
  <si>
    <t>Jamie, at Adventure Works, is attending a meeting with a customer, Contoso Bikes. Help Jamie to complete a worksheet that contains a summary of the last order placed by Contoso Bikes. </t>
  </si>
  <si>
    <t>The worksheet needs the following additional information for Contoso Bikes:</t>
  </si>
  <si>
    <t>Delivery charges</t>
  </si>
  <si>
    <t>Discount rates</t>
  </si>
  <si>
    <t>And regional totals</t>
  </si>
  <si>
    <t>Let’s create the calculations to generate this information for Jamie.</t>
  </si>
  <si>
    <t>Step 1: Download the file</t>
  </si>
  <si>
    <r>
      <t xml:space="preserve">Download and open the Microsoft Excel workbook </t>
    </r>
    <r>
      <rPr>
        <i/>
        <sz val="11"/>
        <color rgb="FF1F1F1F"/>
        <rFont val="Var(--cds-font-family-source-sa"/>
      </rPr>
      <t>Contoso Bikes.xlsx.</t>
    </r>
    <r>
      <rPr>
        <sz val="11"/>
        <color rgb="FF1F1F1F"/>
        <rFont val="Var(--cds-font-family-source-sa"/>
      </rPr>
      <t xml:space="preserve"> The workbook contains only one worksheet called </t>
    </r>
    <r>
      <rPr>
        <b/>
        <sz val="11"/>
        <color rgb="FF1F1F1F"/>
        <rFont val="Unset"/>
      </rPr>
      <t>Order Details</t>
    </r>
    <r>
      <rPr>
        <sz val="11"/>
        <color rgb="FF1F1F1F"/>
        <rFont val="Var(--cds-font-family-source-sa"/>
      </rPr>
      <t>.</t>
    </r>
  </si>
  <si>
    <t>The sheet outlines the items ordered by Contoso Bikes and already includes information on the cost per unit and quantities ordered. </t>
  </si>
  <si>
    <r>
      <t xml:space="preserve">If the subtotal amount in column </t>
    </r>
    <r>
      <rPr>
        <b/>
        <sz val="11"/>
        <color rgb="FF1F1F1F"/>
        <rFont val="Unset"/>
      </rPr>
      <t>G</t>
    </r>
    <r>
      <rPr>
        <sz val="11"/>
        <color rgb="FF1F1F1F"/>
        <rFont val="Var(--cds-font-family-source-sa"/>
      </rPr>
      <t xml:space="preserve"> is over $10,000, then the customer will be given a 10% discount. You need to create a formula in </t>
    </r>
    <r>
      <rPr>
        <b/>
        <sz val="11"/>
        <color rgb="FF1F1F1F"/>
        <rFont val="Unset"/>
      </rPr>
      <t xml:space="preserve">H7 </t>
    </r>
    <r>
      <rPr>
        <sz val="11"/>
        <color rgb="FF1F1F1F"/>
        <rFont val="Var(--cds-font-family-source-sa"/>
      </rPr>
      <t>to work out if a discount is applicable.</t>
    </r>
  </si>
  <si>
    <r>
      <t xml:space="preserve">The delivery charge is based on region. You need to create a formula in </t>
    </r>
    <r>
      <rPr>
        <b/>
        <sz val="11"/>
        <color rgb="FF1F1F1F"/>
        <rFont val="Unset"/>
      </rPr>
      <t xml:space="preserve">L7 </t>
    </r>
    <r>
      <rPr>
        <sz val="11"/>
        <color rgb="FF1F1F1F"/>
        <rFont val="Var(--cds-font-family-source-sa"/>
      </rPr>
      <t xml:space="preserve">that checks the region listed in </t>
    </r>
    <r>
      <rPr>
        <b/>
        <sz val="11"/>
        <color rgb="FF1F1F1F"/>
        <rFont val="Unset"/>
      </rPr>
      <t xml:space="preserve">J7 </t>
    </r>
    <r>
      <rPr>
        <sz val="11"/>
        <color rgb="FF1F1F1F"/>
        <rFont val="Var(--cds-font-family-source-sa"/>
      </rPr>
      <t>and calculates the appropriate delivery charge. </t>
    </r>
  </si>
  <si>
    <r>
      <t xml:space="preserve">Jamie has also asked for totals by region to be added in cells </t>
    </r>
    <r>
      <rPr>
        <b/>
        <sz val="11"/>
        <color rgb="FF1F1F1F"/>
        <rFont val="Unset"/>
      </rPr>
      <t xml:space="preserve">H2 </t>
    </r>
    <r>
      <rPr>
        <sz val="11"/>
        <color rgb="FF1F1F1F"/>
        <rFont val="Var(--cds-font-family-source-sa"/>
      </rPr>
      <t xml:space="preserve">to </t>
    </r>
    <r>
      <rPr>
        <b/>
        <sz val="11"/>
        <color rgb="FF1F1F1F"/>
        <rFont val="Unset"/>
      </rPr>
      <t>H4</t>
    </r>
    <r>
      <rPr>
        <sz val="11"/>
        <color rgb="FF1F1F1F"/>
        <rFont val="Var(--cds-font-family-source-sa"/>
      </rPr>
      <t>. </t>
    </r>
  </si>
  <si>
    <t>Step 2: Create the Calculations</t>
  </si>
  <si>
    <r>
      <t xml:space="preserve">1. Use an </t>
    </r>
    <r>
      <rPr>
        <b/>
        <sz val="11"/>
        <color rgb="FF1F1F1F"/>
        <rFont val="Unset"/>
      </rPr>
      <t xml:space="preserve">IF </t>
    </r>
    <r>
      <rPr>
        <sz val="11"/>
        <color rgb="FF1F1F1F"/>
        <rFont val="Var(--cds-font-family-source-sa"/>
      </rPr>
      <t xml:space="preserve">function to create a formula in cell </t>
    </r>
    <r>
      <rPr>
        <b/>
        <sz val="11"/>
        <color rgb="FF1F1F1F"/>
        <rFont val="Unset"/>
      </rPr>
      <t>H7</t>
    </r>
    <r>
      <rPr>
        <sz val="11"/>
        <color rgb="FF1F1F1F"/>
        <rFont val="Var(--cds-font-family-source-sa"/>
      </rPr>
      <t xml:space="preserve">. This formula must check the subtotal amount in column </t>
    </r>
    <r>
      <rPr>
        <b/>
        <sz val="11"/>
        <color rgb="FF1F1F1F"/>
        <rFont val="Unset"/>
      </rPr>
      <t>G7</t>
    </r>
    <r>
      <rPr>
        <sz val="11"/>
        <color rgb="FF1F1F1F"/>
        <rFont val="Var(--cds-font-family-source-sa"/>
      </rPr>
      <t>. If the amount is greater than $10,000 then the formula should display the result 10%. If the amount is less than $10,000, then the formula should display the result 0.</t>
    </r>
  </si>
  <si>
    <r>
      <t xml:space="preserve">TIP: </t>
    </r>
    <r>
      <rPr>
        <sz val="11"/>
        <color rgb="FF1F1F1F"/>
        <rFont val="Var(--cds-font-family-source-sa"/>
      </rPr>
      <t>You can type 10% as the “value if true” entry. It does not need double quotes because Excel recognizes it as a number.</t>
    </r>
  </si>
  <si>
    <r>
      <t xml:space="preserve">1. Create a formula in cell </t>
    </r>
    <r>
      <rPr>
        <b/>
        <sz val="11"/>
        <color rgb="FF1F1F1F"/>
        <rFont val="Unset"/>
      </rPr>
      <t>L7</t>
    </r>
    <r>
      <rPr>
        <sz val="11"/>
        <color rgb="FF1F1F1F"/>
        <rFont val="Var(--cds-font-family-source-sa"/>
      </rPr>
      <t xml:space="preserve"> using the </t>
    </r>
    <r>
      <rPr>
        <b/>
        <sz val="11"/>
        <color rgb="FF1F1F1F"/>
        <rFont val="Unset"/>
      </rPr>
      <t>IFS</t>
    </r>
    <r>
      <rPr>
        <sz val="11"/>
        <color rgb="FF1F1F1F"/>
        <rFont val="Var(--cds-font-family-source-sa"/>
      </rPr>
      <t xml:space="preserve"> function to calculate the delivery charge applicable to each row. The formula needs to check the delivery region listed in </t>
    </r>
    <r>
      <rPr>
        <b/>
        <sz val="11"/>
        <color rgb="FF1F1F1F"/>
        <rFont val="Unset"/>
      </rPr>
      <t>J7</t>
    </r>
    <r>
      <rPr>
        <sz val="11"/>
        <color rgb="FF1F1F1F"/>
        <rFont val="Var(--cds-font-family-source-sa"/>
      </rPr>
      <t xml:space="preserve"> and calculate the appropriate amount to charge. </t>
    </r>
  </si>
  <si>
    <r>
      <t xml:space="preserve">The cost for delivery to each region is listed in the cell range </t>
    </r>
    <r>
      <rPr>
        <b/>
        <sz val="11"/>
        <color rgb="FF1F1F1F"/>
        <rFont val="Unset"/>
      </rPr>
      <t xml:space="preserve">D2 </t>
    </r>
    <r>
      <rPr>
        <sz val="11"/>
        <color rgb="FF1F1F1F"/>
        <rFont val="Var(--cds-font-family-source-sa"/>
      </rPr>
      <t xml:space="preserve">to </t>
    </r>
    <r>
      <rPr>
        <b/>
        <sz val="11"/>
        <color rgb="FF1F1F1F"/>
        <rFont val="Unset"/>
      </rPr>
      <t>D4</t>
    </r>
    <r>
      <rPr>
        <sz val="11"/>
        <color rgb="FF1F1F1F"/>
        <rFont val="Var(--cds-font-family-source-sa"/>
      </rPr>
      <t xml:space="preserve">.If the delivery region is not A, B, or C, then the formula should return a value of 0. Include dollar signs to make the </t>
    </r>
    <r>
      <rPr>
        <b/>
        <sz val="11"/>
        <color rgb="FF1F1F1F"/>
        <rFont val="Unset"/>
      </rPr>
      <t>D</t>
    </r>
    <r>
      <rPr>
        <sz val="11"/>
        <color rgb="FF1F1F1F"/>
        <rFont val="Var(--cds-font-family-source-sa"/>
      </rPr>
      <t xml:space="preserve"> references for the charges absolute.</t>
    </r>
  </si>
  <si>
    <r>
      <t xml:space="preserve">TIP: </t>
    </r>
    <r>
      <rPr>
        <sz val="11"/>
        <color rgb="FF1F1F1F"/>
        <rFont val="Var(--cds-font-family-source-sa"/>
      </rPr>
      <t xml:space="preserve">Don’t forget that the </t>
    </r>
    <r>
      <rPr>
        <b/>
        <sz val="11"/>
        <color rgb="FF1F1F1F"/>
        <rFont val="Unset"/>
      </rPr>
      <t xml:space="preserve">IFS </t>
    </r>
    <r>
      <rPr>
        <sz val="11"/>
        <color rgb="FF1F1F1F"/>
        <rFont val="Var(--cds-font-family-source-sa"/>
      </rPr>
      <t>function needs to test for text characters, and those characters need to be in double quotes in the formula so that Excel recognizes that they are text.</t>
    </r>
  </si>
  <si>
    <r>
      <t xml:space="preserve">1. Create a formula in cell </t>
    </r>
    <r>
      <rPr>
        <b/>
        <sz val="11"/>
        <color rgb="FF1F1F1F"/>
        <rFont val="Unset"/>
      </rPr>
      <t xml:space="preserve">M7 </t>
    </r>
    <r>
      <rPr>
        <sz val="11"/>
        <color rgb="FF1F1F1F"/>
        <rFont val="Var(--cds-font-family-source-sa"/>
      </rPr>
      <t xml:space="preserve">that adds together the total (excluding the delivery amount) in </t>
    </r>
    <r>
      <rPr>
        <b/>
        <sz val="11"/>
        <color rgb="FF1F1F1F"/>
        <rFont val="Unset"/>
      </rPr>
      <t>K7</t>
    </r>
    <r>
      <rPr>
        <sz val="11"/>
        <color rgb="FF1F1F1F"/>
        <rFont val="Var(--cds-font-family-source-sa"/>
      </rPr>
      <t xml:space="preserve"> and the delivery charge in </t>
    </r>
    <r>
      <rPr>
        <b/>
        <sz val="11"/>
        <color rgb="FF1F1F1F"/>
        <rFont val="Unset"/>
      </rPr>
      <t>L7</t>
    </r>
    <r>
      <rPr>
        <sz val="11"/>
        <color rgb="FF1F1F1F"/>
        <rFont val="Var(--cds-font-family-source-sa"/>
      </rPr>
      <t>. </t>
    </r>
  </si>
  <si>
    <r>
      <t xml:space="preserve">2. Use </t>
    </r>
    <r>
      <rPr>
        <b/>
        <sz val="11"/>
        <color rgb="FF1F1F1F"/>
        <rFont val="Unset"/>
      </rPr>
      <t xml:space="preserve">Autofill </t>
    </r>
    <r>
      <rPr>
        <sz val="11"/>
        <color rgb="FF1F1F1F"/>
        <rFont val="Var(--cds-font-family-source-sa"/>
      </rPr>
      <t xml:space="preserve">to copy the formulas in </t>
    </r>
    <r>
      <rPr>
        <b/>
        <sz val="11"/>
        <color rgb="FF1F1F1F"/>
        <rFont val="Unset"/>
      </rPr>
      <t>H7</t>
    </r>
    <r>
      <rPr>
        <sz val="11"/>
        <color rgb="FF1F1F1F"/>
        <rFont val="Var(--cds-font-family-source-sa"/>
      </rPr>
      <t xml:space="preserve">, </t>
    </r>
    <r>
      <rPr>
        <b/>
        <sz val="11"/>
        <color rgb="FF1F1F1F"/>
        <rFont val="Unset"/>
      </rPr>
      <t>L7</t>
    </r>
    <r>
      <rPr>
        <sz val="11"/>
        <color rgb="FF1F1F1F"/>
        <rFont val="Var(--cds-font-family-source-sa"/>
      </rPr>
      <t xml:space="preserve"> and </t>
    </r>
    <r>
      <rPr>
        <b/>
        <sz val="11"/>
        <color rgb="FF1F1F1F"/>
        <rFont val="Unset"/>
      </rPr>
      <t>M7</t>
    </r>
    <r>
      <rPr>
        <sz val="11"/>
        <color rgb="FF1F1F1F"/>
        <rFont val="Var(--cds-font-family-source-sa"/>
      </rPr>
      <t xml:space="preserve"> down to row</t>
    </r>
    <r>
      <rPr>
        <b/>
        <sz val="11"/>
        <color rgb="FF1F1F1F"/>
        <rFont val="Unset"/>
      </rPr>
      <t xml:space="preserve"> 16</t>
    </r>
    <r>
      <rPr>
        <sz val="11"/>
        <color rgb="FF1F1F1F"/>
        <rFont val="Var(--cds-font-family-source-sa"/>
      </rPr>
      <t>.</t>
    </r>
  </si>
  <si>
    <r>
      <t xml:space="preserve">3. Create a </t>
    </r>
    <r>
      <rPr>
        <b/>
        <sz val="11"/>
        <color rgb="FF1F1F1F"/>
        <rFont val="Unset"/>
      </rPr>
      <t xml:space="preserve">SUMIF </t>
    </r>
    <r>
      <rPr>
        <sz val="11"/>
        <color rgb="FF1F1F1F"/>
        <rFont val="Var(--cds-font-family-source-sa"/>
      </rPr>
      <t xml:space="preserve">formula in cell </t>
    </r>
    <r>
      <rPr>
        <b/>
        <sz val="11"/>
        <color rgb="FF1F1F1F"/>
        <rFont val="Unset"/>
      </rPr>
      <t xml:space="preserve">H2 </t>
    </r>
    <r>
      <rPr>
        <sz val="11"/>
        <color rgb="FF1F1F1F"/>
        <rFont val="Var(--cds-font-family-source-sa"/>
      </rPr>
      <t xml:space="preserve">that calculates a sales total (excluding delivery) for </t>
    </r>
    <r>
      <rPr>
        <b/>
        <sz val="11"/>
        <color rgb="FF1F1F1F"/>
        <rFont val="Unset"/>
      </rPr>
      <t>Region A</t>
    </r>
    <r>
      <rPr>
        <sz val="11"/>
        <color rgb="FF1F1F1F"/>
        <rFont val="Var(--cds-font-family-source-sa"/>
      </rPr>
      <t>. </t>
    </r>
  </si>
  <si>
    <r>
      <t xml:space="preserve">TIP: </t>
    </r>
    <r>
      <rPr>
        <sz val="11"/>
        <color rgb="FF1F1F1F"/>
        <rFont val="Var(--cds-font-family-source-sa"/>
      </rPr>
      <t xml:space="preserve">The </t>
    </r>
    <r>
      <rPr>
        <b/>
        <sz val="11"/>
        <color rgb="FF1F1F1F"/>
        <rFont val="Unset"/>
      </rPr>
      <t xml:space="preserve">SUMIF </t>
    </r>
    <r>
      <rPr>
        <sz val="11"/>
        <color rgb="FF1F1F1F"/>
        <rFont val="Var(--cds-font-family-source-sa"/>
      </rPr>
      <t xml:space="preserve">formula needs to check for criteria A in the cell range </t>
    </r>
    <r>
      <rPr>
        <b/>
        <sz val="11"/>
        <color rgb="FF1F1F1F"/>
        <rFont val="Unset"/>
      </rPr>
      <t xml:space="preserve">J7 </t>
    </r>
    <r>
      <rPr>
        <sz val="11"/>
        <color rgb="FF1F1F1F"/>
        <rFont val="Var(--cds-font-family-source-sa"/>
      </rPr>
      <t xml:space="preserve">to </t>
    </r>
    <r>
      <rPr>
        <b/>
        <sz val="11"/>
        <color rgb="FF1F1F1F"/>
        <rFont val="Unset"/>
      </rPr>
      <t xml:space="preserve">J16 </t>
    </r>
    <r>
      <rPr>
        <sz val="11"/>
        <color rgb="FF1F1F1F"/>
        <rFont val="Var(--cds-font-family-source-sa"/>
      </rPr>
      <t xml:space="preserve">and total the numbers in the cell range </t>
    </r>
    <r>
      <rPr>
        <b/>
        <sz val="11"/>
        <color rgb="FF1F1F1F"/>
        <rFont val="Unset"/>
      </rPr>
      <t xml:space="preserve">K7 </t>
    </r>
    <r>
      <rPr>
        <sz val="11"/>
        <color rgb="FF1F1F1F"/>
        <rFont val="Var(--cds-font-family-source-sa"/>
      </rPr>
      <t xml:space="preserve">to </t>
    </r>
    <r>
      <rPr>
        <b/>
        <sz val="11"/>
        <color rgb="FF1F1F1F"/>
        <rFont val="Unset"/>
      </rPr>
      <t>K16</t>
    </r>
    <r>
      <rPr>
        <sz val="11"/>
        <color rgb="FF1F1F1F"/>
        <rFont val="Var(--cds-font-family-source-sa"/>
      </rPr>
      <t>.</t>
    </r>
  </si>
  <si>
    <r>
      <t xml:space="preserve">1. Create a </t>
    </r>
    <r>
      <rPr>
        <b/>
        <sz val="11"/>
        <color rgb="FF1F1F1F"/>
        <rFont val="Unset"/>
      </rPr>
      <t>SUMIF</t>
    </r>
    <r>
      <rPr>
        <sz val="11"/>
        <color rgb="FF1F1F1F"/>
        <rFont val="Var(--cds-font-family-source-sa"/>
      </rPr>
      <t xml:space="preserve"> formula in cell </t>
    </r>
    <r>
      <rPr>
        <b/>
        <sz val="11"/>
        <color rgb="FF1F1F1F"/>
        <rFont val="Unset"/>
      </rPr>
      <t>H3</t>
    </r>
    <r>
      <rPr>
        <sz val="11"/>
        <color rgb="FF1F1F1F"/>
        <rFont val="Var(--cds-font-family-source-sa"/>
      </rPr>
      <t xml:space="preserve"> that provides a sales total (excluding delivery) for Region B. </t>
    </r>
  </si>
  <si>
    <r>
      <t>TIP</t>
    </r>
    <r>
      <rPr>
        <sz val="11"/>
        <color rgb="FF1F1F1F"/>
        <rFont val="Var(--cds-font-family-source-sa"/>
      </rPr>
      <t xml:space="preserve">: The </t>
    </r>
    <r>
      <rPr>
        <b/>
        <sz val="11"/>
        <color rgb="FF1F1F1F"/>
        <rFont val="Unset"/>
      </rPr>
      <t xml:space="preserve">SUMIF </t>
    </r>
    <r>
      <rPr>
        <sz val="11"/>
        <color rgb="FF1F1F1F"/>
        <rFont val="Var(--cds-font-family-source-sa"/>
      </rPr>
      <t xml:space="preserve">formula needs to check for criteria B in the cell range </t>
    </r>
    <r>
      <rPr>
        <b/>
        <sz val="11"/>
        <color rgb="FF1F1F1F"/>
        <rFont val="Unset"/>
      </rPr>
      <t xml:space="preserve">J7 </t>
    </r>
    <r>
      <rPr>
        <sz val="11"/>
        <color rgb="FF1F1F1F"/>
        <rFont val="Var(--cds-font-family-source-sa"/>
      </rPr>
      <t xml:space="preserve">to </t>
    </r>
    <r>
      <rPr>
        <b/>
        <sz val="11"/>
        <color rgb="FF1F1F1F"/>
        <rFont val="Unset"/>
      </rPr>
      <t xml:space="preserve">J16 </t>
    </r>
    <r>
      <rPr>
        <sz val="11"/>
        <color rgb="FF1F1F1F"/>
        <rFont val="Var(--cds-font-family-source-sa"/>
      </rPr>
      <t xml:space="preserve">and total the numbers in the cell range </t>
    </r>
    <r>
      <rPr>
        <b/>
        <sz val="11"/>
        <color rgb="FF1F1F1F"/>
        <rFont val="Unset"/>
      </rPr>
      <t>K7</t>
    </r>
    <r>
      <rPr>
        <sz val="11"/>
        <color rgb="FF1F1F1F"/>
        <rFont val="Var(--cds-font-family-source-sa"/>
      </rPr>
      <t xml:space="preserve"> to </t>
    </r>
    <r>
      <rPr>
        <b/>
        <sz val="11"/>
        <color rgb="FF1F1F1F"/>
        <rFont val="Unset"/>
      </rPr>
      <t>K16</t>
    </r>
    <r>
      <rPr>
        <sz val="11"/>
        <color rgb="FF1F1F1F"/>
        <rFont val="Var(--cds-font-family-source-sa"/>
      </rPr>
      <t>.</t>
    </r>
  </si>
  <si>
    <r>
      <t xml:space="preserve">1. Create a </t>
    </r>
    <r>
      <rPr>
        <b/>
        <sz val="11"/>
        <color rgb="FF1F1F1F"/>
        <rFont val="Unset"/>
      </rPr>
      <t>SUMIF</t>
    </r>
    <r>
      <rPr>
        <sz val="11"/>
        <color rgb="FF1F1F1F"/>
        <rFont val="Var(--cds-font-family-source-sa"/>
      </rPr>
      <t xml:space="preserve"> formula in cell </t>
    </r>
    <r>
      <rPr>
        <b/>
        <sz val="11"/>
        <color rgb="FF1F1F1F"/>
        <rFont val="Unset"/>
      </rPr>
      <t>H4</t>
    </r>
    <r>
      <rPr>
        <sz val="11"/>
        <color rgb="FF1F1F1F"/>
        <rFont val="Var(--cds-font-family-source-sa"/>
      </rPr>
      <t xml:space="preserve"> that provides a sales total (excluding delivery) for Region C. </t>
    </r>
  </si>
  <si>
    <r>
      <t xml:space="preserve">TIP: </t>
    </r>
    <r>
      <rPr>
        <sz val="11"/>
        <color rgb="FF1F1F1F"/>
        <rFont val="Var(--cds-font-family-source-sa"/>
      </rPr>
      <t xml:space="preserve">The </t>
    </r>
    <r>
      <rPr>
        <b/>
        <sz val="11"/>
        <color rgb="FF1F1F1F"/>
        <rFont val="Unset"/>
      </rPr>
      <t xml:space="preserve">SUMIF </t>
    </r>
    <r>
      <rPr>
        <sz val="11"/>
        <color rgb="FF1F1F1F"/>
        <rFont val="Var(--cds-font-family-source-sa"/>
      </rPr>
      <t xml:space="preserve">formula needs to check for criteria C in the cell range </t>
    </r>
    <r>
      <rPr>
        <b/>
        <sz val="11"/>
        <color rgb="FF1F1F1F"/>
        <rFont val="Unset"/>
      </rPr>
      <t xml:space="preserve">J7 </t>
    </r>
    <r>
      <rPr>
        <sz val="11"/>
        <color rgb="FF1F1F1F"/>
        <rFont val="Var(--cds-font-family-source-sa"/>
      </rPr>
      <t xml:space="preserve">to </t>
    </r>
    <r>
      <rPr>
        <b/>
        <sz val="11"/>
        <color rgb="FF1F1F1F"/>
        <rFont val="Unset"/>
      </rPr>
      <t xml:space="preserve">J16 </t>
    </r>
    <r>
      <rPr>
        <sz val="11"/>
        <color rgb="FF1F1F1F"/>
        <rFont val="Var(--cds-font-family-source-sa"/>
      </rPr>
      <t xml:space="preserve">and total the numbers in the cell range </t>
    </r>
    <r>
      <rPr>
        <b/>
        <sz val="11"/>
        <color rgb="FF1F1F1F"/>
        <rFont val="Unset"/>
      </rPr>
      <t xml:space="preserve">K7 </t>
    </r>
    <r>
      <rPr>
        <sz val="11"/>
        <color rgb="FF1F1F1F"/>
        <rFont val="Var(--cds-font-family-source-sa"/>
      </rPr>
      <t xml:space="preserve">to </t>
    </r>
    <r>
      <rPr>
        <b/>
        <sz val="11"/>
        <color rgb="FF1F1F1F"/>
        <rFont val="Unset"/>
      </rPr>
      <t>K16</t>
    </r>
    <r>
      <rPr>
        <sz val="11"/>
        <color rgb="FF1F1F1F"/>
        <rFont val="Var(--cds-font-family-source-sa"/>
      </rPr>
      <t>.</t>
    </r>
  </si>
  <si>
    <t>Conclusion</t>
  </si>
  <si>
    <r>
      <t xml:space="preserve">In this exercise, you used </t>
    </r>
    <r>
      <rPr>
        <b/>
        <sz val="11"/>
        <color rgb="FF1F1F1F"/>
        <rFont val="Unset"/>
      </rPr>
      <t>IF</t>
    </r>
    <r>
      <rPr>
        <sz val="11"/>
        <color rgb="FF1F1F1F"/>
        <rFont val="Var(--cds-font-family-source-sa"/>
      </rPr>
      <t xml:space="preserve">, </t>
    </r>
    <r>
      <rPr>
        <b/>
        <sz val="11"/>
        <color rgb="FF1F1F1F"/>
        <rFont val="Unset"/>
      </rPr>
      <t xml:space="preserve">SUMIF </t>
    </r>
    <r>
      <rPr>
        <sz val="11"/>
        <color rgb="FF1F1F1F"/>
        <rFont val="Var(--cds-font-family-source-sa"/>
      </rPr>
      <t xml:space="preserve">and </t>
    </r>
    <r>
      <rPr>
        <b/>
        <sz val="11"/>
        <color rgb="FF1F1F1F"/>
        <rFont val="Unset"/>
      </rPr>
      <t xml:space="preserve">IFS </t>
    </r>
    <r>
      <rPr>
        <sz val="11"/>
        <color rgb="FF1F1F1F"/>
        <rFont val="Var(--cds-font-family-source-sa"/>
      </rPr>
      <t>functions to generate new sales-related information in your file. Remember that these functions can be used in many different business or personal worksheets.</t>
    </r>
  </si>
  <si>
    <t>In this exercise, you have used a logical function formula to generate new columns of data and to generate region-specific information and totals.</t>
  </si>
  <si>
    <t>You have added the information requested by Jamie to the sheet, which will assist greatly during the meeting with Contoso Bikes. </t>
  </si>
  <si>
    <t>Well 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</si>
</sst>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quot;-&quot;??_-;_-@_-"/>
    <numFmt numFmtId="165" formatCode="_-[$$-409]* #,##0.00_ ;_-[$$-409]* \-#,##0.00\ ;_-[$$-409]* &quot;-&quot;??_ ;_-@_ "/>
  </numFmts>
  <fonts count="12">
    <font>
      <sz val="11"/>
      <color theme="1"/>
      <name val="Calibri"/>
      <family val="2"/>
      <scheme val="minor"/>
    </font>
    <font>
      <b/>
      <sz val="14"/>
      <color rgb="FF305496"/>
      <name val="Calibri"/>
      <family val="2"/>
      <scheme val="minor"/>
    </font>
    <font>
      <sz val="11"/>
      <color rgb="FF000000"/>
      <name val="Calibri"/>
      <family val="2"/>
      <scheme val="minor"/>
    </font>
    <font>
      <b/>
      <sz val="11"/>
      <color rgb="FF305496"/>
      <name val="Calibri"/>
      <family val="2"/>
      <scheme val="minor"/>
    </font>
    <font>
      <sz val="11"/>
      <color rgb="FF000000"/>
      <name val="Calibri"/>
      <family val="2"/>
    </font>
    <font>
      <sz val="8"/>
      <name val="Calibri"/>
      <family val="2"/>
      <scheme val="minor"/>
    </font>
    <font>
      <sz val="11"/>
      <color theme="1"/>
      <name val="Calibri"/>
      <family val="2"/>
      <scheme val="minor"/>
    </font>
    <font>
      <sz val="8"/>
      <color rgb="FF1F1F1F"/>
      <name val="Arial"/>
      <family val="2"/>
    </font>
    <font>
      <b/>
      <sz val="18"/>
      <color rgb="FF1F1F1F"/>
      <name val="Var(--cds-font-family-source-sa"/>
    </font>
    <font>
      <sz val="11"/>
      <color rgb="FF1F1F1F"/>
      <name val="Var(--cds-font-family-source-sa"/>
    </font>
    <font>
      <b/>
      <sz val="11"/>
      <color rgb="FF1F1F1F"/>
      <name val="Unset"/>
    </font>
    <font>
      <i/>
      <sz val="11"/>
      <color rgb="FF1F1F1F"/>
      <name val="Var(--cds-font-family-source-sa"/>
    </font>
  </fonts>
  <fills count="3">
    <fill>
      <patternFill patternType="none"/>
    </fill>
    <fill>
      <patternFill patternType="gray125"/>
    </fill>
    <fill>
      <patternFill patternType="solid">
        <fgColor theme="8" tint="0.79998168889431442"/>
        <bgColor indexed="64"/>
      </patternFill>
    </fill>
  </fills>
  <borders count="3">
    <border>
      <left/>
      <right/>
      <top/>
      <bottom/>
      <diagonal/>
    </border>
    <border>
      <left style="thin">
        <color rgb="FFD0D7E5"/>
      </left>
      <right style="thin">
        <color rgb="FFD0D7E5"/>
      </right>
      <top style="thin">
        <color rgb="FFD0D7E5"/>
      </top>
      <bottom style="thin">
        <color rgb="FFD0D7E5"/>
      </bottom>
      <diagonal/>
    </border>
    <border>
      <left/>
      <right/>
      <top style="medium">
        <color indexed="64"/>
      </top>
      <bottom style="medium">
        <color indexed="64"/>
      </bottom>
      <diagonal/>
    </border>
  </borders>
  <cellStyleXfs count="2">
    <xf numFmtId="0" fontId="0" fillId="0" borderId="0"/>
    <xf numFmtId="164" fontId="6" fillId="0" borderId="0" applyFont="0" applyFill="0" applyBorder="0" applyAlignment="0" applyProtection="0"/>
  </cellStyleXfs>
  <cellXfs count="23">
    <xf numFmtId="0" fontId="0" fillId="0" borderId="0" xfId="0"/>
    <xf numFmtId="0" fontId="1" fillId="0" borderId="0" xfId="0" applyFont="1"/>
    <xf numFmtId="0" fontId="2" fillId="0" borderId="0" xfId="0" applyFont="1"/>
    <xf numFmtId="9" fontId="2" fillId="0" borderId="0" xfId="0" applyNumberFormat="1" applyFont="1" applyAlignment="1">
      <alignment horizontal="center"/>
    </xf>
    <xf numFmtId="0" fontId="4" fillId="0" borderId="1" xfId="0" applyFont="1" applyBorder="1" applyAlignment="1">
      <alignment vertical="center" wrapText="1"/>
    </xf>
    <xf numFmtId="165" fontId="2" fillId="0" borderId="0" xfId="0" applyNumberFormat="1" applyFont="1"/>
    <xf numFmtId="165" fontId="2" fillId="0" borderId="0" xfId="0" applyNumberFormat="1" applyFont="1" applyAlignment="1">
      <alignment horizontal="center"/>
    </xf>
    <xf numFmtId="0" fontId="2" fillId="0" borderId="0" xfId="0" applyFont="1" applyAlignment="1">
      <alignment horizontal="right"/>
    </xf>
    <xf numFmtId="0" fontId="2" fillId="0" borderId="0" xfId="0" applyFont="1" applyAlignment="1">
      <alignment wrapText="1"/>
    </xf>
    <xf numFmtId="165" fontId="0" fillId="0" borderId="0" xfId="0" applyNumberFormat="1"/>
    <xf numFmtId="0" fontId="2" fillId="0" borderId="0" xfId="0" applyFont="1" applyAlignment="1">
      <alignment horizontal="center"/>
    </xf>
    <xf numFmtId="0" fontId="0" fillId="0" borderId="0" xfId="0" applyAlignment="1">
      <alignment horizontal="center"/>
    </xf>
    <xf numFmtId="0" fontId="3" fillId="2" borderId="2" xfId="0" applyFont="1" applyFill="1" applyBorder="1" applyAlignment="1">
      <alignment vertical="center" wrapText="1"/>
    </xf>
    <xf numFmtId="0" fontId="3" fillId="2" borderId="2" xfId="0" applyFont="1" applyFill="1" applyBorder="1" applyAlignment="1">
      <alignment horizontal="center" vertical="center" wrapText="1"/>
    </xf>
    <xf numFmtId="0" fontId="0" fillId="0" borderId="0" xfId="0" applyAlignment="1">
      <alignment horizontal="left"/>
    </xf>
    <xf numFmtId="165" fontId="2" fillId="0" borderId="0" xfId="1" applyNumberFormat="1" applyFont="1" applyAlignment="1">
      <alignment horizontal="center"/>
    </xf>
    <xf numFmtId="0" fontId="1" fillId="0" borderId="0" xfId="0" applyFont="1" applyAlignment="1">
      <alignment horizontal="left"/>
    </xf>
    <xf numFmtId="0" fontId="8" fillId="0" borderId="0" xfId="0" applyFont="1" applyAlignment="1">
      <alignment vertical="center"/>
    </xf>
    <xf numFmtId="0" fontId="9" fillId="0" borderId="0" xfId="0" applyFont="1" applyAlignment="1">
      <alignment vertical="center"/>
    </xf>
    <xf numFmtId="0" fontId="0" fillId="0" borderId="0" xfId="0" applyAlignment="1">
      <alignment horizontal="left" vertical="center" indent="1"/>
    </xf>
    <xf numFmtId="0" fontId="9" fillId="0" borderId="0" xfId="0" applyFont="1" applyAlignment="1">
      <alignment horizontal="left" vertical="center" indent="1"/>
    </xf>
    <xf numFmtId="0" fontId="7" fillId="0" borderId="0" xfId="0" applyFont="1" applyAlignment="1">
      <alignment vertical="center"/>
    </xf>
    <xf numFmtId="0" fontId="10" fillId="0" borderId="0" xfId="0" applyFont="1" applyAlignment="1">
      <alignment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31</xdr:row>
      <xdr:rowOff>175260</xdr:rowOff>
    </xdr:from>
    <xdr:to>
      <xdr:col>4</xdr:col>
      <xdr:colOff>541020</xdr:colOff>
      <xdr:row>41</xdr:row>
      <xdr:rowOff>22383</xdr:rowOff>
    </xdr:to>
    <xdr:pic>
      <xdr:nvPicPr>
        <xdr:cNvPr id="2" name="Picture 1" descr="Order details worksheet with prefilled sales data. No formulas.">
          <a:extLst>
            <a:ext uri="{FF2B5EF4-FFF2-40B4-BE49-F238E27FC236}">
              <a16:creationId xmlns:a16="http://schemas.microsoft.com/office/drawing/2014/main" id="{0B567A70-FEB6-F380-AAC7-F1C1A5042AD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164580"/>
          <a:ext cx="2979420" cy="16759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50A0C-5CC8-419C-8BA8-1410FD083070}">
  <dimension ref="A1:M16"/>
  <sheetViews>
    <sheetView tabSelected="1" topLeftCell="D1" workbookViewId="0">
      <selection activeCell="L7" sqref="L7"/>
    </sheetView>
  </sheetViews>
  <sheetFormatPr defaultRowHeight="14.4"/>
  <cols>
    <col min="2" max="2" width="17" bestFit="1" customWidth="1"/>
    <col min="3" max="3" width="17" customWidth="1"/>
    <col min="4" max="4" width="20.44140625" bestFit="1" customWidth="1"/>
    <col min="6" max="6" width="11.5546875" customWidth="1"/>
    <col min="7" max="8" width="12.88671875" style="11" customWidth="1"/>
    <col min="9" max="10" width="13.109375" customWidth="1"/>
    <col min="11" max="12" width="13.6640625" customWidth="1"/>
    <col min="13" max="13" width="11.6640625" customWidth="1"/>
    <col min="16" max="16" width="10.33203125" customWidth="1"/>
  </cols>
  <sheetData>
    <row r="1" spans="1:13" ht="18">
      <c r="A1" s="1" t="s">
        <v>0</v>
      </c>
      <c r="B1" s="1"/>
      <c r="C1" s="16" t="s">
        <v>1</v>
      </c>
      <c r="D1" s="16"/>
      <c r="E1" s="1"/>
      <c r="F1" s="1"/>
      <c r="G1" s="1" t="s">
        <v>2</v>
      </c>
      <c r="H1" s="10"/>
      <c r="I1" s="2"/>
      <c r="J1" s="2"/>
      <c r="K1" s="1"/>
      <c r="L1" s="1"/>
    </row>
    <row r="2" spans="1:13">
      <c r="B2" s="2"/>
      <c r="C2" t="s">
        <v>3</v>
      </c>
      <c r="D2" s="14">
        <v>50</v>
      </c>
      <c r="E2" s="2"/>
      <c r="F2" s="2"/>
      <c r="G2" t="s">
        <v>3</v>
      </c>
      <c r="H2" s="15">
        <f>SUMIF(J7:J16,"A",K7:K16)</f>
        <v>40382.5</v>
      </c>
      <c r="I2" s="2"/>
      <c r="J2" s="2"/>
      <c r="K2" s="2"/>
      <c r="L2" s="2"/>
    </row>
    <row r="3" spans="1:13">
      <c r="A3" s="8"/>
      <c r="B3" s="3"/>
      <c r="C3" t="s">
        <v>4</v>
      </c>
      <c r="D3" s="14">
        <v>75</v>
      </c>
      <c r="E3" s="3"/>
      <c r="F3" s="2"/>
      <c r="G3" t="s">
        <v>4</v>
      </c>
      <c r="H3" s="15">
        <f>SUMIF(J7:J16,"B",K7:K16)</f>
        <v>35100</v>
      </c>
      <c r="I3" s="2"/>
      <c r="J3" s="2"/>
      <c r="K3" s="2"/>
      <c r="L3" s="2"/>
    </row>
    <row r="4" spans="1:13">
      <c r="A4" s="2"/>
      <c r="B4" s="2"/>
      <c r="C4" t="s">
        <v>5</v>
      </c>
      <c r="D4" s="14">
        <v>100</v>
      </c>
      <c r="E4" s="2"/>
      <c r="F4" s="2"/>
      <c r="G4" t="s">
        <v>5</v>
      </c>
      <c r="H4" s="15">
        <f>SUMIF(J7:J16,"C",K7:K16)</f>
        <v>21350</v>
      </c>
      <c r="I4" s="2"/>
      <c r="J4" s="2"/>
      <c r="K4" s="2"/>
      <c r="L4" s="2"/>
    </row>
    <row r="5" spans="1:13" ht="15" thickBot="1">
      <c r="A5" s="2"/>
      <c r="B5" s="2"/>
      <c r="E5" s="2"/>
      <c r="F5" s="2"/>
      <c r="G5" s="10"/>
      <c r="H5" s="10"/>
      <c r="I5" s="2"/>
      <c r="J5" s="2"/>
      <c r="K5" s="2"/>
      <c r="L5" s="2"/>
    </row>
    <row r="6" spans="1:13" ht="43.8" thickBot="1">
      <c r="A6" s="12" t="s">
        <v>6</v>
      </c>
      <c r="B6" s="12" t="s">
        <v>7</v>
      </c>
      <c r="C6" s="12" t="s">
        <v>8</v>
      </c>
      <c r="D6" s="12" t="s">
        <v>9</v>
      </c>
      <c r="E6" s="13" t="s">
        <v>10</v>
      </c>
      <c r="F6" s="13" t="s">
        <v>11</v>
      </c>
      <c r="G6" s="13" t="s">
        <v>12</v>
      </c>
      <c r="H6" s="13" t="s">
        <v>13</v>
      </c>
      <c r="I6" s="13" t="s">
        <v>14</v>
      </c>
      <c r="J6" s="13" t="s">
        <v>15</v>
      </c>
      <c r="K6" s="13" t="s">
        <v>16</v>
      </c>
      <c r="L6" s="13" t="s">
        <v>17</v>
      </c>
      <c r="M6" s="13" t="s">
        <v>18</v>
      </c>
    </row>
    <row r="7" spans="1:13">
      <c r="A7" s="2" t="s">
        <v>19</v>
      </c>
      <c r="B7" s="2" t="s">
        <v>20</v>
      </c>
      <c r="C7" s="2" t="s">
        <v>21</v>
      </c>
      <c r="D7" s="2" t="s">
        <v>22</v>
      </c>
      <c r="E7" s="5">
        <v>21</v>
      </c>
      <c r="F7" s="7">
        <v>750</v>
      </c>
      <c r="G7" s="6">
        <f>E7*F7</f>
        <v>15750</v>
      </c>
      <c r="H7" s="3">
        <f>IF(G7&gt;10000,10%,0)</f>
        <v>0.1</v>
      </c>
      <c r="I7" s="5">
        <f>G7*H7</f>
        <v>1575</v>
      </c>
      <c r="J7" s="5" t="s">
        <v>23</v>
      </c>
      <c r="K7" s="5">
        <f>G7-I7</f>
        <v>14175</v>
      </c>
      <c r="L7" s="5">
        <f>IF(J7="A",50,IF(J7="B",75,100))</f>
        <v>75</v>
      </c>
      <c r="M7" s="9">
        <f>+L7+K7</f>
        <v>14250</v>
      </c>
    </row>
    <row r="8" spans="1:13">
      <c r="A8" s="2" t="s">
        <v>24</v>
      </c>
      <c r="B8" s="2" t="s">
        <v>20</v>
      </c>
      <c r="C8" s="2" t="s">
        <v>25</v>
      </c>
      <c r="D8" s="2" t="s">
        <v>22</v>
      </c>
      <c r="E8" s="5">
        <v>21</v>
      </c>
      <c r="F8" s="7">
        <v>300</v>
      </c>
      <c r="G8" s="6">
        <f t="shared" ref="G8:G16" si="0">E8*F8</f>
        <v>6300</v>
      </c>
      <c r="H8" s="3">
        <f t="shared" ref="H8:H16" si="1">IF(G8&gt;10000,10%,0)</f>
        <v>0</v>
      </c>
      <c r="I8" s="5">
        <f t="shared" ref="I8:I16" si="2">G8*H8</f>
        <v>0</v>
      </c>
      <c r="J8" s="5" t="s">
        <v>26</v>
      </c>
      <c r="K8" s="5">
        <f t="shared" ref="K8:K16" si="3">G8-I8</f>
        <v>6300</v>
      </c>
      <c r="L8" s="5">
        <f t="shared" ref="L8:L16" si="4">IF(J8="A",50,IF(J8="B",75,100))</f>
        <v>50</v>
      </c>
      <c r="M8" s="9">
        <f t="shared" ref="M8:M16" si="5">+L8+K8</f>
        <v>6350</v>
      </c>
    </row>
    <row r="9" spans="1:13">
      <c r="A9" s="2" t="s">
        <v>27</v>
      </c>
      <c r="B9" s="2" t="s">
        <v>28</v>
      </c>
      <c r="C9" s="2" t="s">
        <v>29</v>
      </c>
      <c r="D9" s="2" t="s">
        <v>30</v>
      </c>
      <c r="E9" s="5">
        <v>95</v>
      </c>
      <c r="F9" s="7">
        <v>150</v>
      </c>
      <c r="G9" s="6">
        <f t="shared" si="0"/>
        <v>14250</v>
      </c>
      <c r="H9" s="3">
        <f t="shared" si="1"/>
        <v>0.1</v>
      </c>
      <c r="I9" s="5">
        <f t="shared" si="2"/>
        <v>1425</v>
      </c>
      <c r="J9" s="5" t="s">
        <v>26</v>
      </c>
      <c r="K9" s="5">
        <f t="shared" si="3"/>
        <v>12825</v>
      </c>
      <c r="L9" s="5">
        <f t="shared" si="4"/>
        <v>50</v>
      </c>
      <c r="M9" s="9">
        <f t="shared" si="5"/>
        <v>12875</v>
      </c>
    </row>
    <row r="10" spans="1:13">
      <c r="A10" s="2" t="s">
        <v>31</v>
      </c>
      <c r="B10" s="2" t="s">
        <v>28</v>
      </c>
      <c r="C10" s="2" t="s">
        <v>32</v>
      </c>
      <c r="D10" s="2" t="s">
        <v>30</v>
      </c>
      <c r="E10" s="5">
        <v>115</v>
      </c>
      <c r="F10" s="7">
        <v>100</v>
      </c>
      <c r="G10" s="6">
        <f t="shared" si="0"/>
        <v>11500</v>
      </c>
      <c r="H10" s="3">
        <f t="shared" si="1"/>
        <v>0.1</v>
      </c>
      <c r="I10" s="5">
        <f t="shared" si="2"/>
        <v>1150</v>
      </c>
      <c r="J10" s="5" t="s">
        <v>33</v>
      </c>
      <c r="K10" s="5">
        <f t="shared" si="3"/>
        <v>10350</v>
      </c>
      <c r="L10" s="5">
        <f t="shared" si="4"/>
        <v>100</v>
      </c>
      <c r="M10" s="9">
        <f t="shared" si="5"/>
        <v>10450</v>
      </c>
    </row>
    <row r="11" spans="1:13">
      <c r="A11" s="2" t="s">
        <v>34</v>
      </c>
      <c r="B11" s="2" t="s">
        <v>35</v>
      </c>
      <c r="C11" s="2" t="s">
        <v>36</v>
      </c>
      <c r="D11" s="4" t="s">
        <v>37</v>
      </c>
      <c r="E11" s="5">
        <v>21</v>
      </c>
      <c r="F11" s="7">
        <v>500</v>
      </c>
      <c r="G11" s="6">
        <f t="shared" si="0"/>
        <v>10500</v>
      </c>
      <c r="H11" s="3">
        <f t="shared" si="1"/>
        <v>0.1</v>
      </c>
      <c r="I11" s="5">
        <f t="shared" si="2"/>
        <v>1050</v>
      </c>
      <c r="J11" s="5" t="s">
        <v>23</v>
      </c>
      <c r="K11" s="5">
        <f t="shared" si="3"/>
        <v>9450</v>
      </c>
      <c r="L11" s="5">
        <f t="shared" si="4"/>
        <v>75</v>
      </c>
      <c r="M11" s="9">
        <f t="shared" si="5"/>
        <v>9525</v>
      </c>
    </row>
    <row r="12" spans="1:13">
      <c r="A12" s="2" t="s">
        <v>38</v>
      </c>
      <c r="B12" s="2" t="s">
        <v>35</v>
      </c>
      <c r="C12" s="2" t="s">
        <v>39</v>
      </c>
      <c r="D12" s="4" t="s">
        <v>37</v>
      </c>
      <c r="E12" s="5">
        <v>21</v>
      </c>
      <c r="F12" s="7">
        <v>675</v>
      </c>
      <c r="G12" s="6">
        <f t="shared" si="0"/>
        <v>14175</v>
      </c>
      <c r="H12" s="3">
        <f t="shared" si="1"/>
        <v>0.1</v>
      </c>
      <c r="I12" s="5">
        <f t="shared" si="2"/>
        <v>1417.5</v>
      </c>
      <c r="J12" s="5" t="s">
        <v>26</v>
      </c>
      <c r="K12" s="5">
        <f t="shared" si="3"/>
        <v>12757.5</v>
      </c>
      <c r="L12" s="5">
        <f t="shared" si="4"/>
        <v>50</v>
      </c>
      <c r="M12" s="9">
        <f t="shared" si="5"/>
        <v>12807.5</v>
      </c>
    </row>
    <row r="13" spans="1:13">
      <c r="A13" s="2" t="s">
        <v>40</v>
      </c>
      <c r="B13" s="2" t="s">
        <v>41</v>
      </c>
      <c r="C13" s="2" t="s">
        <v>42</v>
      </c>
      <c r="D13" s="2" t="s">
        <v>43</v>
      </c>
      <c r="E13" s="5">
        <v>24</v>
      </c>
      <c r="F13" s="7">
        <v>250</v>
      </c>
      <c r="G13" s="6">
        <f t="shared" si="0"/>
        <v>6000</v>
      </c>
      <c r="H13" s="3">
        <f t="shared" si="1"/>
        <v>0</v>
      </c>
      <c r="I13" s="5">
        <f t="shared" si="2"/>
        <v>0</v>
      </c>
      <c r="J13" s="5" t="s">
        <v>33</v>
      </c>
      <c r="K13" s="5">
        <f t="shared" si="3"/>
        <v>6000</v>
      </c>
      <c r="L13" s="5">
        <f t="shared" si="4"/>
        <v>100</v>
      </c>
      <c r="M13" s="9">
        <f t="shared" si="5"/>
        <v>6100</v>
      </c>
    </row>
    <row r="14" spans="1:13">
      <c r="A14" s="2" t="s">
        <v>44</v>
      </c>
      <c r="B14" s="2" t="s">
        <v>41</v>
      </c>
      <c r="C14" s="2" t="s">
        <v>45</v>
      </c>
      <c r="D14" s="2" t="s">
        <v>43</v>
      </c>
      <c r="E14" s="5">
        <v>20</v>
      </c>
      <c r="F14" s="7">
        <v>250</v>
      </c>
      <c r="G14" s="6">
        <f t="shared" si="0"/>
        <v>5000</v>
      </c>
      <c r="H14" s="3">
        <f t="shared" si="1"/>
        <v>0</v>
      </c>
      <c r="I14" s="5">
        <f t="shared" si="2"/>
        <v>0</v>
      </c>
      <c r="J14" s="5" t="s">
        <v>33</v>
      </c>
      <c r="K14" s="5">
        <f t="shared" si="3"/>
        <v>5000</v>
      </c>
      <c r="L14" s="5">
        <f t="shared" si="4"/>
        <v>100</v>
      </c>
      <c r="M14" s="9">
        <f t="shared" si="5"/>
        <v>5100</v>
      </c>
    </row>
    <row r="15" spans="1:13">
      <c r="A15" s="2" t="s">
        <v>46</v>
      </c>
      <c r="B15" s="2" t="s">
        <v>47</v>
      </c>
      <c r="C15" s="2" t="s">
        <v>48</v>
      </c>
      <c r="D15" t="s">
        <v>49</v>
      </c>
      <c r="E15" s="5">
        <v>17</v>
      </c>
      <c r="F15" s="7">
        <v>500</v>
      </c>
      <c r="G15" s="6">
        <f t="shared" si="0"/>
        <v>8500</v>
      </c>
      <c r="H15" s="3">
        <f t="shared" si="1"/>
        <v>0</v>
      </c>
      <c r="I15" s="5">
        <f t="shared" si="2"/>
        <v>0</v>
      </c>
      <c r="J15" s="5" t="s">
        <v>26</v>
      </c>
      <c r="K15" s="5">
        <f t="shared" si="3"/>
        <v>8500</v>
      </c>
      <c r="L15" s="5">
        <f t="shared" si="4"/>
        <v>50</v>
      </c>
      <c r="M15" s="9">
        <f t="shared" si="5"/>
        <v>8550</v>
      </c>
    </row>
    <row r="16" spans="1:13">
      <c r="A16" s="2" t="s">
        <v>50</v>
      </c>
      <c r="B16" s="2" t="s">
        <v>47</v>
      </c>
      <c r="C16" t="s">
        <v>51</v>
      </c>
      <c r="D16" t="s">
        <v>49</v>
      </c>
      <c r="E16" s="5">
        <v>17</v>
      </c>
      <c r="F16" s="7">
        <v>750</v>
      </c>
      <c r="G16" s="6">
        <f t="shared" si="0"/>
        <v>12750</v>
      </c>
      <c r="H16" s="3">
        <f t="shared" si="1"/>
        <v>0.1</v>
      </c>
      <c r="I16" s="5">
        <f t="shared" si="2"/>
        <v>1275</v>
      </c>
      <c r="J16" s="5" t="s">
        <v>23</v>
      </c>
      <c r="K16" s="5">
        <f t="shared" si="3"/>
        <v>11475</v>
      </c>
      <c r="L16" s="5">
        <f t="shared" si="4"/>
        <v>75</v>
      </c>
      <c r="M16" s="9">
        <f t="shared" si="5"/>
        <v>11550</v>
      </c>
    </row>
  </sheetData>
  <mergeCells count="1">
    <mergeCell ref="C1:D1"/>
  </mergeCells>
  <phoneticPr fontId="5"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1C234-DE15-4613-83A7-E876D5CC9DE6}">
  <dimension ref="A1:A78"/>
  <sheetViews>
    <sheetView topLeftCell="A13" workbookViewId="0">
      <selection activeCell="I37" sqref="I37"/>
    </sheetView>
  </sheetViews>
  <sheetFormatPr defaultRowHeight="14.4"/>
  <sheetData>
    <row r="1" spans="1:1" ht="22.8">
      <c r="A1" s="17" t="s">
        <v>52</v>
      </c>
    </row>
    <row r="3" spans="1:1">
      <c r="A3" s="18" t="s">
        <v>53</v>
      </c>
    </row>
    <row r="5" spans="1:1">
      <c r="A5" s="18" t="s">
        <v>54</v>
      </c>
    </row>
    <row r="7" spans="1:1" ht="22.8">
      <c r="A7" s="17" t="s">
        <v>55</v>
      </c>
    </row>
    <row r="9" spans="1:1">
      <c r="A9" s="18" t="s">
        <v>56</v>
      </c>
    </row>
    <row r="11" spans="1:1">
      <c r="A11" s="18" t="s">
        <v>57</v>
      </c>
    </row>
    <row r="12" spans="1:1">
      <c r="A12" s="19"/>
    </row>
    <row r="13" spans="1:1">
      <c r="A13" s="20" t="s">
        <v>58</v>
      </c>
    </row>
    <row r="14" spans="1:1">
      <c r="A14" s="19"/>
    </row>
    <row r="15" spans="1:1">
      <c r="A15" s="20" t="s">
        <v>59</v>
      </c>
    </row>
    <row r="16" spans="1:1">
      <c r="A16" s="19"/>
    </row>
    <row r="17" spans="1:1">
      <c r="A17" s="20" t="s">
        <v>60</v>
      </c>
    </row>
    <row r="19" spans="1:1">
      <c r="A19" s="18" t="s">
        <v>61</v>
      </c>
    </row>
    <row r="21" spans="1:1" ht="22.8">
      <c r="A21" s="17" t="s">
        <v>62</v>
      </c>
    </row>
    <row r="23" spans="1:1">
      <c r="A23" s="18" t="s">
        <v>63</v>
      </c>
    </row>
    <row r="25" spans="1:1">
      <c r="A25" s="18" t="s">
        <v>64</v>
      </c>
    </row>
    <row r="27" spans="1:1">
      <c r="A27" s="18" t="s">
        <v>65</v>
      </c>
    </row>
    <row r="29" spans="1:1">
      <c r="A29" s="18" t="s">
        <v>66</v>
      </c>
    </row>
    <row r="31" spans="1:1">
      <c r="A31" s="18" t="s">
        <v>67</v>
      </c>
    </row>
    <row r="32" spans="1:1">
      <c r="A32" s="18"/>
    </row>
    <row r="33" spans="1:1">
      <c r="A33" s="18"/>
    </row>
    <row r="34" spans="1:1">
      <c r="A34" s="18"/>
    </row>
    <row r="35" spans="1:1">
      <c r="A35" s="18"/>
    </row>
    <row r="36" spans="1:1">
      <c r="A36" s="18"/>
    </row>
    <row r="37" spans="1:1">
      <c r="A37" s="21"/>
    </row>
    <row r="38" spans="1:1">
      <c r="A38" s="21"/>
    </row>
    <row r="39" spans="1:1">
      <c r="A39" s="21"/>
    </row>
    <row r="40" spans="1:1">
      <c r="A40" s="21"/>
    </row>
    <row r="42" spans="1:1" ht="22.8">
      <c r="A42" s="17" t="s">
        <v>68</v>
      </c>
    </row>
    <row r="43" spans="1:1">
      <c r="A43" s="19"/>
    </row>
    <row r="44" spans="1:1">
      <c r="A44" s="20" t="s">
        <v>69</v>
      </c>
    </row>
    <row r="46" spans="1:1">
      <c r="A46" s="22" t="s">
        <v>70</v>
      </c>
    </row>
    <row r="47" spans="1:1">
      <c r="A47" s="19"/>
    </row>
    <row r="48" spans="1:1">
      <c r="A48" s="20" t="s">
        <v>71</v>
      </c>
    </row>
    <row r="50" spans="1:1">
      <c r="A50" s="18" t="s">
        <v>72</v>
      </c>
    </row>
    <row r="52" spans="1:1">
      <c r="A52" s="22" t="s">
        <v>73</v>
      </c>
    </row>
    <row r="53" spans="1:1">
      <c r="A53" s="19"/>
    </row>
    <row r="54" spans="1:1">
      <c r="A54" s="20" t="s">
        <v>74</v>
      </c>
    </row>
    <row r="55" spans="1:1">
      <c r="A55" s="19"/>
    </row>
    <row r="56" spans="1:1">
      <c r="A56" s="20" t="s">
        <v>75</v>
      </c>
    </row>
    <row r="57" spans="1:1">
      <c r="A57" s="19"/>
    </row>
    <row r="58" spans="1:1">
      <c r="A58" s="20" t="s">
        <v>76</v>
      </c>
    </row>
    <row r="60" spans="1:1">
      <c r="A60" s="22" t="s">
        <v>77</v>
      </c>
    </row>
    <row r="61" spans="1:1">
      <c r="A61" s="19"/>
    </row>
    <row r="62" spans="1:1">
      <c r="A62" s="20" t="s">
        <v>78</v>
      </c>
    </row>
    <row r="64" spans="1:1">
      <c r="A64" s="22" t="s">
        <v>79</v>
      </c>
    </row>
    <row r="65" spans="1:1">
      <c r="A65" s="19"/>
    </row>
    <row r="66" spans="1:1">
      <c r="A66" s="20" t="s">
        <v>80</v>
      </c>
    </row>
    <row r="68" spans="1:1">
      <c r="A68" s="22" t="s">
        <v>81</v>
      </c>
    </row>
    <row r="70" spans="1:1" ht="22.8">
      <c r="A70" s="17" t="s">
        <v>82</v>
      </c>
    </row>
    <row r="72" spans="1:1">
      <c r="A72" s="18" t="s">
        <v>83</v>
      </c>
    </row>
    <row r="74" spans="1:1">
      <c r="A74" s="18" t="s">
        <v>84</v>
      </c>
    </row>
    <row r="76" spans="1:1">
      <c r="A76" s="18" t="s">
        <v>85</v>
      </c>
    </row>
    <row r="78" spans="1:1">
      <c r="A78" s="18" t="s">
        <v>86</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EAC3B332A2FD04E918F9FD72E2B30AC" ma:contentTypeVersion="13" ma:contentTypeDescription="Create a new document." ma:contentTypeScope="" ma:versionID="d6d948adb3d144107cfe4729b36cffcc">
  <xsd:schema xmlns:xsd="http://www.w3.org/2001/XMLSchema" xmlns:xs="http://www.w3.org/2001/XMLSchema" xmlns:p="http://schemas.microsoft.com/office/2006/metadata/properties" xmlns:ns2="2aed4346-8012-4133-9837-e496d0f5c99a" xmlns:ns3="15179a99-4cef-4bac-ab20-a4c03d7ec5db" targetNamespace="http://schemas.microsoft.com/office/2006/metadata/properties" ma:root="true" ma:fieldsID="9fbc5a941f941688c85ed9188582636e" ns2:_="" ns3:_="">
    <xsd:import namespace="2aed4346-8012-4133-9837-e496d0f5c99a"/>
    <xsd:import namespace="15179a99-4cef-4bac-ab20-a4c03d7ec5db"/>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aed4346-8012-4133-9837-e496d0f5c99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8ab54dcd-10f4-4387-be87-f6954a0a496f"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Status" ma:index="20" nillable="true" ma:displayName="Status" ma:format="Dropdown" ma:internalName="Status">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5179a99-4cef-4bac-ab20-a4c03d7ec5db"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198d3cae-38ff-4d20-85fe-2df5e94cea45}" ma:internalName="TaxCatchAll" ma:showField="CatchAllData" ma:web="15179a99-4cef-4bac-ab20-a4c03d7ec5db">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15179a99-4cef-4bac-ab20-a4c03d7ec5db" xsi:nil="true"/>
    <lcf76f155ced4ddcb4097134ff3c332f xmlns="2aed4346-8012-4133-9837-e496d0f5c99a">
      <Terms xmlns="http://schemas.microsoft.com/office/infopath/2007/PartnerControls"/>
    </lcf76f155ced4ddcb4097134ff3c332f>
    <SharedWithUsers xmlns="15179a99-4cef-4bac-ab20-a4c03d7ec5db">
      <UserInfo>
        <DisplayName/>
        <AccountId xsi:nil="true"/>
        <AccountType/>
      </UserInfo>
    </SharedWithUsers>
    <MediaLengthInSeconds xmlns="2aed4346-8012-4133-9837-e496d0f5c99a" xsi:nil="true"/>
    <Status xmlns="2aed4346-8012-4133-9837-e496d0f5c99a"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686B4B2-1502-4709-AD9B-9256F5B05C9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aed4346-8012-4133-9837-e496d0f5c99a"/>
    <ds:schemaRef ds:uri="15179a99-4cef-4bac-ab20-a4c03d7ec5d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E771D00-F70B-4A71-A745-CFD4425C64F9}">
  <ds:schemaRefs>
    <ds:schemaRef ds:uri="http://schemas.microsoft.com/office/2006/metadata/properties"/>
    <ds:schemaRef ds:uri="http://schemas.microsoft.com/office/infopath/2007/PartnerControls"/>
    <ds:schemaRef ds:uri="15179a99-4cef-4bac-ab20-a4c03d7ec5db"/>
    <ds:schemaRef ds:uri="2aed4346-8012-4133-9837-e496d0f5c99a"/>
  </ds:schemaRefs>
</ds:datastoreItem>
</file>

<file path=customXml/itemProps3.xml><?xml version="1.0" encoding="utf-8"?>
<ds:datastoreItem xmlns:ds="http://schemas.openxmlformats.org/officeDocument/2006/customXml" ds:itemID="{75AEEDF9-0B70-424C-8DA2-B4649D7D6C1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Order Details</vt:lpstr>
      <vt:lpstr>Instructions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2023-04-23T15:42:21Z</dcterms:created>
  <dcterms:modified xsi:type="dcterms:W3CDTF">2025-01-14T17:49:09Z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0x0101006EAC3B332A2FD04E918F9FD72E2B30AC</vt:lpwstr>
  </property>
  <property fmtid="{D5CDD505-2E9C-101B-9397-08002B2CF9AE}" pid="3" name="Order">
    <vt:r8>277100</vt:r8>
  </property>
  <property fmtid="{D5CDD505-2E9C-101B-9397-08002B2CF9AE}" pid="4" name="TriggerFlowInfo">
    <vt:lpwstr/>
  </property>
  <property fmtid="{D5CDD505-2E9C-101B-9397-08002B2CF9AE}" pid="5" name="_ColorHex">
    <vt:lpwstr/>
  </property>
  <property fmtid="{D5CDD505-2E9C-101B-9397-08002B2CF9AE}" pid="6" name="_Emoji">
    <vt:lpwstr/>
  </property>
  <property fmtid="{D5CDD505-2E9C-101B-9397-08002B2CF9AE}" pid="7" name="ComplianceAssetId">
    <vt:lpwstr/>
  </property>
  <property fmtid="{D5CDD505-2E9C-101B-9397-08002B2CF9AE}" pid="8" name="_activity">
    <vt:lpwstr>{"FileActivityType":"9","FileActivityTimeStamp":"2023-05-15T10:33:47.603Z","FileActivityUsersOnPage":[{"DisplayName":"Margaret Brennan","Id":"brennanm@sureskills.com"}],"FileActivityNavigationId":null}</vt:lpwstr>
  </property>
  <property fmtid="{D5CDD505-2E9C-101B-9397-08002B2CF9AE}" pid="9" name="_ExtendedDescription">
    <vt:lpwstr/>
  </property>
  <property fmtid="{D5CDD505-2E9C-101B-9397-08002B2CF9AE}" pid="10" name="_ColorTag">
    <vt:lpwstr/>
  </property>
  <property fmtid="{D5CDD505-2E9C-101B-9397-08002B2CF9AE}" pid="11" name="MediaServiceImageTags">
    <vt:lpwstr/>
  </property>
</Properties>
</file>