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tables/table4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codeName="EsteLivro" defaultThemeVersion="202300"/>
  <mc:AlternateContent xmlns:mc="http://schemas.openxmlformats.org/markup-compatibility/2006">
    <mc:Choice Requires="x15">
      <x15ac:absPath xmlns:x15ac="http://schemas.microsoft.com/office/spreadsheetml/2010/11/ac" url="C:\Projects\POI-s_LonduBlis\data\ENEs\"/>
    </mc:Choice>
  </mc:AlternateContent>
  <xr:revisionPtr revIDLastSave="0" documentId="8_{A41147A4-2728-4A47-AD5C-74E06DDBB0B5}" xr6:coauthVersionLast="47" xr6:coauthVersionMax="47" xr10:uidLastSave="{00000000-0000-0000-0000-000000000000}"/>
  <bookViews>
    <workbookView xWindow="-38510" yWindow="-10780" windowWidth="38620" windowHeight="21100" activeTab="1" xr2:uid="{6B34BBFC-C7B7-4842-BB8C-380E768902A8}"/>
  </bookViews>
  <sheets>
    <sheet name="Folha1" sheetId="1" r:id="rId1"/>
    <sheet name="Folha2" sheetId="2" r:id="rId2"/>
    <sheet name="Folha3" sheetId="3" r:id="rId3"/>
  </sheets>
  <externalReferences>
    <externalReference r:id="rId4"/>
  </externalReferences>
  <definedNames>
    <definedName name="_xlcn.WorksheetConnection_Livro1tblEscolas1" hidden="1">[1]!tblEscolas[#Data]</definedName>
    <definedName name="_xlcn.WorksheetConnection_Livro1tblHomologa_20211" hidden="1">[1]!tblHomologa_2021[#Data]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blEscolas-fcecaafe-5379-4a5a-8e92-74f3e380016e" name="tblEscolas" connection="WorksheetConnection_Livro1!tblEscolas"/>
          <x15:modelTable id="tblHomologa_2021-c1cefb4d-9462-432a-a68c-20ff757ccf10" name="tblHomologa_2021" connection="WorksheetConnection_Livro1!tblHomologa_2021"/>
        </x15:modelTables>
        <x15:modelRelationships>
          <x15:modelRelationship fromTable="tblHomologa_2021" fromColumn="Escola" toTable="tblEscolas" toColumn="Escola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5" i="2" l="1" a="1"/>
  <c r="Q5" i="2" s="1"/>
  <c r="P5" i="2" a="1"/>
  <c r="P5" i="2" s="1"/>
  <c r="O5" i="2" a="1"/>
  <c r="O5" i="2" s="1"/>
  <c r="N5" i="2" a="1"/>
  <c r="N5" i="2" s="1"/>
  <c r="K5" i="2" a="1"/>
  <c r="K5" i="2" s="1"/>
  <c r="K7" i="2" s="1"/>
  <c r="M5" i="2" a="1"/>
  <c r="M5" i="2" s="1"/>
  <c r="L5" i="2" a="1"/>
  <c r="L5" i="2" s="1"/>
  <c r="D2" i="2"/>
  <c r="D3" i="2"/>
  <c r="D4" i="2"/>
  <c r="D5" i="2"/>
  <c r="D6" i="2"/>
  <c r="D7" i="2"/>
  <c r="D8" i="2"/>
  <c r="D9" i="2"/>
  <c r="D17" i="2"/>
  <c r="D11" i="2"/>
  <c r="D12" i="2"/>
  <c r="D19" i="2"/>
  <c r="D13" i="2"/>
  <c r="D39" i="2"/>
  <c r="D16" i="2"/>
  <c r="D18" i="2"/>
  <c r="D41" i="2"/>
  <c r="D26" i="2"/>
  <c r="D21" i="2"/>
  <c r="D33" i="2"/>
  <c r="D25" i="2"/>
  <c r="D38" i="2"/>
  <c r="D31" i="2"/>
  <c r="D45" i="2"/>
  <c r="D22" i="2"/>
  <c r="D24" i="2"/>
  <c r="D14" i="2"/>
  <c r="D15" i="2"/>
  <c r="D47" i="2"/>
  <c r="D29" i="2"/>
  <c r="D35" i="2"/>
  <c r="D49" i="2"/>
  <c r="D27" i="2"/>
  <c r="D28" i="2"/>
  <c r="D30" i="2"/>
  <c r="D32" i="2"/>
  <c r="D46" i="2"/>
  <c r="D23" i="2"/>
  <c r="D34" i="2"/>
  <c r="D44" i="2"/>
  <c r="D20" i="2"/>
  <c r="D55" i="2"/>
  <c r="D51" i="2"/>
  <c r="D37" i="2"/>
  <c r="D58" i="2"/>
  <c r="D59" i="2"/>
  <c r="D50" i="2"/>
  <c r="D60" i="2"/>
  <c r="D52" i="2"/>
  <c r="D42" i="2"/>
  <c r="D36" i="2"/>
  <c r="D67" i="2"/>
  <c r="D53" i="2"/>
  <c r="D40" i="2"/>
  <c r="D69" i="2"/>
  <c r="D62" i="2"/>
  <c r="D363" i="2"/>
  <c r="D48" i="2"/>
  <c r="D43" i="2"/>
  <c r="D56" i="2"/>
  <c r="D54" i="2"/>
  <c r="D57" i="2"/>
  <c r="D301" i="2"/>
  <c r="D82" i="2"/>
  <c r="D70" i="2"/>
  <c r="D72" i="2"/>
  <c r="D139" i="2"/>
  <c r="D96" i="2"/>
  <c r="D61" i="2"/>
  <c r="D89" i="2"/>
  <c r="D75" i="2"/>
  <c r="D65" i="2"/>
  <c r="D68" i="2"/>
  <c r="D74" i="2"/>
  <c r="D91" i="2"/>
  <c r="D66" i="2"/>
  <c r="D84" i="2"/>
  <c r="D76" i="2"/>
  <c r="D110" i="2"/>
  <c r="D160" i="2"/>
  <c r="D78" i="2"/>
  <c r="D102" i="2"/>
  <c r="D63" i="2"/>
  <c r="D81" i="2"/>
  <c r="D98" i="2"/>
  <c r="D143" i="2"/>
  <c r="D77" i="2"/>
  <c r="D64" i="2"/>
  <c r="D107" i="2"/>
  <c r="D99" i="2"/>
  <c r="D101" i="2"/>
  <c r="D80" i="2"/>
  <c r="D111" i="2"/>
  <c r="D73" i="2"/>
  <c r="D79" i="2"/>
  <c r="D119" i="2"/>
  <c r="D83" i="2"/>
  <c r="D163" i="2"/>
  <c r="D238" i="2"/>
  <c r="D95" i="2"/>
  <c r="D87" i="2"/>
  <c r="D125" i="2"/>
  <c r="D106" i="2"/>
  <c r="D318" i="2"/>
  <c r="D149" i="2"/>
  <c r="D162" i="2"/>
  <c r="D196" i="2"/>
  <c r="D86" i="2"/>
  <c r="D164" i="2"/>
  <c r="D90" i="2"/>
  <c r="D103" i="2"/>
  <c r="D165" i="2"/>
  <c r="D109" i="2"/>
  <c r="D128" i="2"/>
  <c r="D93" i="2"/>
  <c r="D140" i="2"/>
  <c r="D113" i="2"/>
  <c r="D136" i="2"/>
  <c r="D100" i="2"/>
  <c r="D171" i="2"/>
  <c r="D94" i="2"/>
  <c r="D168" i="2"/>
  <c r="D105" i="2"/>
  <c r="D104" i="2"/>
  <c r="D108" i="2"/>
  <c r="D222" i="2"/>
  <c r="D193" i="2"/>
  <c r="D219" i="2"/>
  <c r="D85" i="2"/>
  <c r="D126" i="2"/>
  <c r="D123" i="2"/>
  <c r="D145" i="2"/>
  <c r="D92" i="2"/>
  <c r="D133" i="2"/>
  <c r="D170" i="2"/>
  <c r="D144" i="2"/>
  <c r="D129" i="2"/>
  <c r="D121" i="2"/>
  <c r="D191" i="2"/>
  <c r="D132" i="2"/>
  <c r="D71" i="2"/>
  <c r="D256" i="2"/>
  <c r="D115" i="2"/>
  <c r="D416" i="2"/>
  <c r="D340" i="2"/>
  <c r="D201" i="2"/>
  <c r="D97" i="2"/>
  <c r="D176" i="2"/>
  <c r="D167" i="2"/>
  <c r="D146" i="2"/>
  <c r="D130" i="2"/>
  <c r="D310" i="2"/>
  <c r="D135" i="2"/>
  <c r="D200" i="2"/>
  <c r="D153" i="2"/>
  <c r="D120" i="2"/>
  <c r="D137" i="2"/>
  <c r="D188" i="2"/>
  <c r="D138" i="2"/>
  <c r="D197" i="2"/>
  <c r="D151" i="2"/>
  <c r="D152" i="2"/>
  <c r="D157" i="2"/>
  <c r="D192" i="2"/>
  <c r="D166" i="2"/>
  <c r="D154" i="2"/>
  <c r="D230" i="2"/>
  <c r="D148" i="2"/>
  <c r="D231" i="2"/>
  <c r="D335" i="2"/>
  <c r="D337" i="2"/>
  <c r="D112" i="2"/>
  <c r="D116" i="2"/>
  <c r="D199" i="2"/>
  <c r="D118" i="2"/>
  <c r="D184" i="2"/>
  <c r="D284" i="2"/>
  <c r="D244" i="2"/>
  <c r="D155" i="2"/>
  <c r="D127" i="2"/>
  <c r="D281" i="2"/>
  <c r="D158" i="2"/>
  <c r="D150" i="2"/>
  <c r="D214" i="2"/>
  <c r="D172" i="2"/>
  <c r="D202" i="2"/>
  <c r="D249" i="2"/>
  <c r="D224" i="2"/>
  <c r="D156" i="2"/>
  <c r="D190" i="2"/>
  <c r="D180" i="2"/>
  <c r="D302" i="2"/>
  <c r="D117" i="2"/>
  <c r="D241" i="2"/>
  <c r="D218" i="2"/>
  <c r="D206" i="2"/>
  <c r="D427" i="2"/>
  <c r="D114" i="2"/>
  <c r="D208" i="2"/>
  <c r="D229" i="2"/>
  <c r="D173" i="2"/>
  <c r="D205" i="2"/>
  <c r="D443" i="2"/>
  <c r="D233" i="2"/>
  <c r="D280" i="2"/>
  <c r="D124" i="2"/>
  <c r="D344" i="2"/>
  <c r="D159" i="2"/>
  <c r="D266" i="2"/>
  <c r="D179" i="2"/>
  <c r="D211" i="2"/>
  <c r="D370" i="2"/>
  <c r="D209" i="2"/>
  <c r="D220" i="2"/>
  <c r="D242" i="2"/>
  <c r="D272" i="2"/>
  <c r="D239" i="2"/>
  <c r="D282" i="2"/>
  <c r="D264" i="2"/>
  <c r="D384" i="2"/>
  <c r="D287" i="2"/>
  <c r="D212" i="2"/>
  <c r="D161" i="2"/>
  <c r="D183" i="2"/>
  <c r="D329" i="2"/>
  <c r="D216" i="2"/>
  <c r="D203" i="2"/>
  <c r="D270" i="2"/>
  <c r="D215" i="2"/>
  <c r="D141" i="2"/>
  <c r="D273" i="2"/>
  <c r="D253" i="2"/>
  <c r="D235" i="2"/>
  <c r="D296" i="2"/>
  <c r="D431" i="2"/>
  <c r="D304" i="2"/>
  <c r="D221" i="2"/>
  <c r="D187" i="2"/>
  <c r="D177" i="2"/>
  <c r="D195" i="2"/>
  <c r="D260" i="2"/>
  <c r="D247" i="2"/>
  <c r="D204" i="2"/>
  <c r="D394" i="2"/>
  <c r="D131" i="2"/>
  <c r="D396" i="2"/>
  <c r="D227" i="2"/>
  <c r="D147" i="2"/>
  <c r="D292" i="2"/>
  <c r="D174" i="2"/>
  <c r="D268" i="2"/>
  <c r="D198" i="2"/>
  <c r="D181" i="2"/>
  <c r="D306" i="2"/>
  <c r="D324" i="2"/>
  <c r="D250" i="2"/>
  <c r="D263" i="2"/>
  <c r="D267" i="2"/>
  <c r="D228" i="2"/>
  <c r="D275" i="2"/>
  <c r="D386" i="2"/>
  <c r="D240" i="2"/>
  <c r="D319" i="2"/>
  <c r="D182" i="2"/>
  <c r="D251" i="2"/>
  <c r="D415" i="2"/>
  <c r="D404" i="2"/>
  <c r="D325" i="2"/>
  <c r="D338" i="2"/>
  <c r="D186" i="2"/>
  <c r="D194" i="2"/>
  <c r="D259" i="2"/>
  <c r="D422" i="2"/>
  <c r="D308" i="2"/>
  <c r="D175" i="2"/>
  <c r="D483" i="2"/>
  <c r="D185" i="2"/>
  <c r="D207" i="2"/>
  <c r="D391" i="2"/>
  <c r="D254" i="2"/>
  <c r="D331" i="2"/>
  <c r="D449" i="2"/>
  <c r="D376" i="2"/>
  <c r="D210" i="2"/>
  <c r="D353" i="2"/>
  <c r="D371" i="2"/>
  <c r="D361" i="2"/>
  <c r="D293" i="2"/>
  <c r="D236" i="2"/>
  <c r="D248" i="2"/>
  <c r="D294" i="2"/>
  <c r="D421" i="2"/>
  <c r="D326" i="2"/>
  <c r="D269" i="2"/>
  <c r="D341" i="2"/>
  <c r="D285" i="2"/>
  <c r="D352" i="2"/>
  <c r="D217" i="2"/>
  <c r="D234" i="2"/>
  <c r="D277" i="2"/>
  <c r="D298" i="2"/>
  <c r="D359" i="2"/>
  <c r="D299" i="2"/>
  <c r="D330" i="2"/>
  <c r="D142" i="2"/>
  <c r="D564" i="2"/>
  <c r="D300" i="2"/>
  <c r="D336" i="2"/>
  <c r="D435" i="2"/>
  <c r="D313" i="2"/>
  <c r="D283" i="2"/>
  <c r="D226" i="2"/>
  <c r="D375" i="2"/>
  <c r="D213" i="2"/>
  <c r="D317" i="2"/>
  <c r="D225" i="2"/>
  <c r="D178" i="2"/>
  <c r="D316" i="2"/>
  <c r="D252" i="2"/>
  <c r="D356" i="2"/>
  <c r="D288" i="2"/>
  <c r="D271" i="2"/>
  <c r="D389" i="2"/>
  <c r="D320" i="2"/>
  <c r="D223" i="2"/>
  <c r="D232" i="2"/>
  <c r="D456" i="2"/>
  <c r="D289" i="2"/>
  <c r="D279" i="2"/>
  <c r="D351" i="2"/>
  <c r="D323" i="2"/>
  <c r="D354" i="2"/>
  <c r="D327" i="2"/>
  <c r="D305" i="2"/>
  <c r="D315" i="2"/>
  <c r="D360" i="2"/>
  <c r="D189" i="2"/>
  <c r="D134" i="2"/>
  <c r="D417" i="2"/>
  <c r="D278" i="2"/>
  <c r="D460" i="2"/>
  <c r="D365" i="2"/>
  <c r="D364" i="2"/>
  <c r="D424" i="2"/>
  <c r="D432" i="2"/>
  <c r="D439" i="2"/>
  <c r="D491" i="2"/>
  <c r="D492" i="2"/>
  <c r="D295" i="2"/>
  <c r="D312" i="2"/>
  <c r="D412" i="2"/>
  <c r="D397" i="2"/>
  <c r="D169" i="2"/>
  <c r="D307" i="2"/>
  <c r="D122" i="2"/>
  <c r="D464" i="2"/>
  <c r="D358" i="2"/>
  <c r="D246" i="2"/>
  <c r="D475" i="2"/>
  <c r="D403" i="2"/>
  <c r="D322" i="2"/>
  <c r="D261" i="2"/>
  <c r="D262" i="2"/>
  <c r="D243" i="2"/>
  <c r="D429" i="2"/>
  <c r="D398" i="2"/>
  <c r="D445" i="2"/>
  <c r="D392" i="2"/>
  <c r="D339" i="2"/>
  <c r="D366" i="2"/>
  <c r="D291" i="2"/>
  <c r="D349" i="2"/>
  <c r="D373" i="2"/>
  <c r="D357" i="2"/>
  <c r="D350" i="2"/>
  <c r="D405" i="2"/>
  <c r="D355" i="2"/>
  <c r="D385" i="2"/>
  <c r="D409" i="2"/>
  <c r="D255" i="2"/>
  <c r="D440" i="2"/>
  <c r="D436" i="2"/>
  <c r="D479" i="2"/>
  <c r="D328" i="2"/>
  <c r="D265" i="2"/>
  <c r="D237" i="2"/>
  <c r="D311" i="2"/>
  <c r="D388" i="2"/>
  <c r="D408" i="2"/>
  <c r="D458" i="2"/>
  <c r="D490" i="2"/>
  <c r="D383" i="2"/>
  <c r="D342" i="2"/>
  <c r="D459" i="2"/>
  <c r="D451" i="2"/>
  <c r="D426" i="2"/>
  <c r="D372" i="2"/>
  <c r="D257" i="2"/>
  <c r="D508" i="2"/>
  <c r="D297" i="2"/>
  <c r="D333" i="2"/>
  <c r="D348" i="2"/>
  <c r="D274" i="2"/>
  <c r="D444" i="2"/>
  <c r="D290" i="2"/>
  <c r="D410" i="2"/>
  <c r="D446" i="2"/>
  <c r="D476" i="2"/>
  <c r="D382" i="2"/>
  <c r="D474" i="2"/>
  <c r="D468" i="2"/>
  <c r="D413" i="2"/>
  <c r="D418" i="2"/>
  <c r="D309" i="2"/>
  <c r="D401" i="2"/>
  <c r="D497" i="2"/>
  <c r="D88" i="2"/>
  <c r="D454" i="2"/>
  <c r="D453" i="2"/>
  <c r="D499" i="2"/>
  <c r="D276" i="2"/>
  <c r="D334" i="2"/>
  <c r="D472" i="2"/>
  <c r="D482" i="2"/>
  <c r="D419" i="2"/>
  <c r="D343" i="2"/>
  <c r="D378" i="2"/>
  <c r="D345" i="2"/>
  <c r="D510" i="2"/>
  <c r="D393" i="2"/>
  <c r="D461" i="2"/>
  <c r="D245" i="2"/>
  <c r="D368" i="2"/>
  <c r="D362" i="2"/>
  <c r="D402" i="2"/>
  <c r="D438" i="2"/>
  <c r="D487" i="2"/>
  <c r="D332" i="2"/>
  <c r="D455" i="2"/>
  <c r="D570" i="2"/>
  <c r="D406" i="2"/>
  <c r="D517" i="2"/>
  <c r="D347" i="2"/>
  <c r="D430" i="2"/>
  <c r="D480" i="2"/>
  <c r="D377" i="2"/>
  <c r="D500" i="2"/>
  <c r="D423" i="2"/>
  <c r="D542" i="2"/>
  <c r="D390" i="2"/>
  <c r="D303" i="2"/>
  <c r="D467" i="2"/>
  <c r="D369" i="2"/>
  <c r="D496" i="2"/>
  <c r="D407" i="2"/>
  <c r="D495" i="2"/>
  <c r="D515" i="2"/>
  <c r="D481" i="2"/>
  <c r="D447" i="2"/>
  <c r="D558" i="2"/>
  <c r="D442" i="2"/>
  <c r="D428" i="2"/>
  <c r="D470" i="2"/>
  <c r="D346" i="2"/>
  <c r="D314" i="2"/>
  <c r="D420" i="2"/>
  <c r="D380" i="2"/>
  <c r="D433" i="2"/>
  <c r="D502" i="2"/>
  <c r="D457" i="2"/>
  <c r="D488" i="2"/>
  <c r="D473" i="2"/>
  <c r="D395" i="2"/>
  <c r="D485" i="2"/>
  <c r="D465" i="2"/>
  <c r="D538" i="2"/>
  <c r="D379" i="2"/>
  <c r="D548" i="2"/>
  <c r="D507" i="2"/>
  <c r="D512" i="2"/>
  <c r="D399" i="2"/>
  <c r="D286" i="2"/>
  <c r="D525" i="2"/>
  <c r="D367" i="2"/>
  <c r="D514" i="2"/>
  <c r="D387" i="2"/>
  <c r="D532" i="2"/>
  <c r="D494" i="2"/>
  <c r="D543" i="2"/>
  <c r="D462" i="2"/>
  <c r="D452" i="2"/>
  <c r="D503" i="2"/>
  <c r="D400" i="2"/>
  <c r="D466" i="2"/>
  <c r="D448" i="2"/>
  <c r="D522" i="2"/>
  <c r="D526" i="2"/>
  <c r="D471" i="2"/>
  <c r="D528" i="2"/>
  <c r="D411" i="2"/>
  <c r="D437" i="2"/>
  <c r="D578" i="2"/>
  <c r="D599" i="2"/>
  <c r="D425" i="2"/>
  <c r="D552" i="2"/>
  <c r="D441" i="2"/>
  <c r="D531" i="2"/>
  <c r="D518" i="2"/>
  <c r="D506" i="2"/>
  <c r="D574" i="2"/>
  <c r="D477" i="2"/>
  <c r="D556" i="2"/>
  <c r="D414" i="2"/>
  <c r="D547" i="2"/>
  <c r="D553" i="2"/>
  <c r="D584" i="2"/>
  <c r="D600" i="2"/>
  <c r="D489" i="2"/>
  <c r="D587" i="2"/>
  <c r="D463" i="2"/>
  <c r="D541" i="2"/>
  <c r="D555" i="2"/>
  <c r="D544" i="2"/>
  <c r="D511" i="2"/>
  <c r="D478" i="2"/>
  <c r="D434" i="2"/>
  <c r="D536" i="2"/>
  <c r="D546" i="2"/>
  <c r="D469" i="2"/>
  <c r="D381" i="2"/>
  <c r="D519" i="2"/>
  <c r="D484" i="2"/>
  <c r="D583" i="2"/>
  <c r="D579" i="2"/>
  <c r="D549" i="2"/>
  <c r="D540" i="2"/>
  <c r="D576" i="2"/>
  <c r="D545" i="2"/>
  <c r="D534" i="2"/>
  <c r="D450" i="2"/>
  <c r="D520" i="2"/>
  <c r="D588" i="2"/>
  <c r="D527" i="2"/>
  <c r="D561" i="2"/>
  <c r="D513" i="2"/>
  <c r="D582" i="2"/>
  <c r="D498" i="2"/>
  <c r="D533" i="2"/>
  <c r="D504" i="2"/>
  <c r="D493" i="2"/>
  <c r="D374" i="2"/>
  <c r="D529" i="2"/>
  <c r="D523" i="2"/>
  <c r="D524" i="2"/>
  <c r="D567" i="2"/>
  <c r="D581" i="2"/>
  <c r="D604" i="2"/>
  <c r="D539" i="2"/>
  <c r="D577" i="2"/>
  <c r="D614" i="2"/>
  <c r="D572" i="2"/>
  <c r="D505" i="2"/>
  <c r="D571" i="2"/>
  <c r="D585" i="2"/>
  <c r="D562" i="2"/>
  <c r="D615" i="2"/>
  <c r="D610" i="2"/>
  <c r="D597" i="2"/>
  <c r="D575" i="2"/>
  <c r="D550" i="2"/>
  <c r="D509" i="2"/>
  <c r="D607" i="2"/>
  <c r="D321" i="2"/>
  <c r="D590" i="2"/>
  <c r="D602" i="2"/>
  <c r="D601" i="2"/>
  <c r="D593" i="2"/>
  <c r="D537" i="2"/>
  <c r="D560" i="2"/>
  <c r="D603" i="2"/>
  <c r="D569" i="2"/>
  <c r="D565" i="2"/>
  <c r="D551" i="2"/>
  <c r="D628" i="2"/>
  <c r="D618" i="2"/>
  <c r="D637" i="2"/>
  <c r="D501" i="2"/>
  <c r="D611" i="2"/>
  <c r="D592" i="2"/>
  <c r="D580" i="2"/>
  <c r="D554" i="2"/>
  <c r="D586" i="2"/>
  <c r="D563" i="2"/>
  <c r="D595" i="2"/>
  <c r="D557" i="2"/>
  <c r="D486" i="2"/>
  <c r="D598" i="2"/>
  <c r="D589" i="2"/>
  <c r="D609" i="2"/>
  <c r="D608" i="2"/>
  <c r="D596" i="2"/>
  <c r="D559" i="2"/>
  <c r="D605" i="2"/>
  <c r="D629" i="2"/>
  <c r="D591" i="2"/>
  <c r="D622" i="2"/>
  <c r="D535" i="2"/>
  <c r="D612" i="2"/>
  <c r="D530" i="2"/>
  <c r="D516" i="2"/>
  <c r="D619" i="2"/>
  <c r="D568" i="2"/>
  <c r="D613" i="2"/>
  <c r="D621" i="2"/>
  <c r="D627" i="2"/>
  <c r="D623" i="2"/>
  <c r="D573" i="2"/>
  <c r="D641" i="2"/>
  <c r="D521" i="2"/>
  <c r="D617" i="2"/>
  <c r="D634" i="2"/>
  <c r="D566" i="2"/>
  <c r="D625" i="2"/>
  <c r="D644" i="2"/>
  <c r="D594" i="2"/>
  <c r="D631" i="2"/>
  <c r="D624" i="2"/>
  <c r="D616" i="2"/>
  <c r="D630" i="2"/>
  <c r="D642" i="2"/>
  <c r="D632" i="2"/>
  <c r="D633" i="2"/>
  <c r="D639" i="2"/>
  <c r="D606" i="2"/>
  <c r="D620" i="2"/>
  <c r="D638" i="2"/>
  <c r="D645" i="2"/>
  <c r="D636" i="2"/>
  <c r="D626" i="2"/>
  <c r="D635" i="2"/>
  <c r="D643" i="2"/>
  <c r="D646" i="2"/>
  <c r="D640" i="2"/>
  <c r="D647" i="2"/>
  <c r="D258" i="2"/>
  <c r="D10" i="2"/>
  <c r="C17" i="2"/>
  <c r="C11" i="2"/>
  <c r="C12" i="2"/>
  <c r="C19" i="2"/>
  <c r="C13" i="2"/>
  <c r="C39" i="2"/>
  <c r="C16" i="2"/>
  <c r="C18" i="2"/>
  <c r="C41" i="2"/>
  <c r="C26" i="2"/>
  <c r="C21" i="2"/>
  <c r="C33" i="2"/>
  <c r="C25" i="2"/>
  <c r="C38" i="2"/>
  <c r="C31" i="2"/>
  <c r="C45" i="2"/>
  <c r="C22" i="2"/>
  <c r="C24" i="2"/>
  <c r="C14" i="2"/>
  <c r="C15" i="2"/>
  <c r="C47" i="2"/>
  <c r="C29" i="2"/>
  <c r="C35" i="2"/>
  <c r="C49" i="2"/>
  <c r="C27" i="2"/>
  <c r="C28" i="2"/>
  <c r="C30" i="2"/>
  <c r="C32" i="2"/>
  <c r="C46" i="2"/>
  <c r="C23" i="2"/>
  <c r="C34" i="2"/>
  <c r="C44" i="2"/>
  <c r="C20" i="2"/>
  <c r="C55" i="2"/>
  <c r="C51" i="2"/>
  <c r="C37" i="2"/>
  <c r="C58" i="2"/>
  <c r="C59" i="2"/>
  <c r="C50" i="2"/>
  <c r="C60" i="2"/>
  <c r="C52" i="2"/>
  <c r="C42" i="2"/>
  <c r="C36" i="2"/>
  <c r="C67" i="2"/>
  <c r="C53" i="2"/>
  <c r="C40" i="2"/>
  <c r="C69" i="2"/>
  <c r="C62" i="2"/>
  <c r="C363" i="2"/>
  <c r="C48" i="2"/>
  <c r="C43" i="2"/>
  <c r="C56" i="2"/>
  <c r="C54" i="2"/>
  <c r="C57" i="2"/>
  <c r="C301" i="2"/>
  <c r="C82" i="2"/>
  <c r="C70" i="2"/>
  <c r="C2" i="2"/>
  <c r="C72" i="2"/>
  <c r="C139" i="2"/>
  <c r="C96" i="2"/>
  <c r="C61" i="2"/>
  <c r="C89" i="2"/>
  <c r="C75" i="2"/>
  <c r="C65" i="2"/>
  <c r="C68" i="2"/>
  <c r="C74" i="2"/>
  <c r="C91" i="2"/>
  <c r="C66" i="2"/>
  <c r="C84" i="2"/>
  <c r="C76" i="2"/>
  <c r="C110" i="2"/>
  <c r="C160" i="2"/>
  <c r="C78" i="2"/>
  <c r="C102" i="2"/>
  <c r="C63" i="2"/>
  <c r="C81" i="2"/>
  <c r="C98" i="2"/>
  <c r="C143" i="2"/>
  <c r="C77" i="2"/>
  <c r="C64" i="2"/>
  <c r="C107" i="2"/>
  <c r="C99" i="2"/>
  <c r="C101" i="2"/>
  <c r="C80" i="2"/>
  <c r="C111" i="2"/>
  <c r="C73" i="2"/>
  <c r="C79" i="2"/>
  <c r="C119" i="2"/>
  <c r="C83" i="2"/>
  <c r="C163" i="2"/>
  <c r="C238" i="2"/>
  <c r="C95" i="2"/>
  <c r="C87" i="2"/>
  <c r="C125" i="2"/>
  <c r="C106" i="2"/>
  <c r="C318" i="2"/>
  <c r="C149" i="2"/>
  <c r="C162" i="2"/>
  <c r="C3" i="2"/>
  <c r="C196" i="2"/>
  <c r="C86" i="2"/>
  <c r="C164" i="2"/>
  <c r="C90" i="2"/>
  <c r="C103" i="2"/>
  <c r="C165" i="2"/>
  <c r="C109" i="2"/>
  <c r="C128" i="2"/>
  <c r="C93" i="2"/>
  <c r="C140" i="2"/>
  <c r="C113" i="2"/>
  <c r="C136" i="2"/>
  <c r="C100" i="2"/>
  <c r="C171" i="2"/>
  <c r="C94" i="2"/>
  <c r="C168" i="2"/>
  <c r="C105" i="2"/>
  <c r="C104" i="2"/>
  <c r="C108" i="2"/>
  <c r="C222" i="2"/>
  <c r="C193" i="2"/>
  <c r="C219" i="2"/>
  <c r="C85" i="2"/>
  <c r="C126" i="2"/>
  <c r="C123" i="2"/>
  <c r="C145" i="2"/>
  <c r="C92" i="2"/>
  <c r="C133" i="2"/>
  <c r="C170" i="2"/>
  <c r="C144" i="2"/>
  <c r="C129" i="2"/>
  <c r="C121" i="2"/>
  <c r="C191" i="2"/>
  <c r="C132" i="2"/>
  <c r="C71" i="2"/>
  <c r="C256" i="2"/>
  <c r="C115" i="2"/>
  <c r="C416" i="2"/>
  <c r="C340" i="2"/>
  <c r="C201" i="2"/>
  <c r="C97" i="2"/>
  <c r="C176" i="2"/>
  <c r="C167" i="2"/>
  <c r="C146" i="2"/>
  <c r="C130" i="2"/>
  <c r="C310" i="2"/>
  <c r="C135" i="2"/>
  <c r="C200" i="2"/>
  <c r="C153" i="2"/>
  <c r="C120" i="2"/>
  <c r="C137" i="2"/>
  <c r="C188" i="2"/>
  <c r="C138" i="2"/>
  <c r="C197" i="2"/>
  <c r="C151" i="2"/>
  <c r="C152" i="2"/>
  <c r="C157" i="2"/>
  <c r="C192" i="2"/>
  <c r="C166" i="2"/>
  <c r="C154" i="2"/>
  <c r="C230" i="2"/>
  <c r="C148" i="2"/>
  <c r="C231" i="2"/>
  <c r="C335" i="2"/>
  <c r="C337" i="2"/>
  <c r="C112" i="2"/>
  <c r="C116" i="2"/>
  <c r="C199" i="2"/>
  <c r="C118" i="2"/>
  <c r="C184" i="2"/>
  <c r="C284" i="2"/>
  <c r="C244" i="2"/>
  <c r="C155" i="2"/>
  <c r="C127" i="2"/>
  <c r="C281" i="2"/>
  <c r="C158" i="2"/>
  <c r="C150" i="2"/>
  <c r="C214" i="2"/>
  <c r="C172" i="2"/>
  <c r="C202" i="2"/>
  <c r="C249" i="2"/>
  <c r="C4" i="2"/>
  <c r="C5" i="2"/>
  <c r="C224" i="2"/>
  <c r="C156" i="2"/>
  <c r="C190" i="2"/>
  <c r="C180" i="2"/>
  <c r="C302" i="2"/>
  <c r="C117" i="2"/>
  <c r="C241" i="2"/>
  <c r="C218" i="2"/>
  <c r="C6" i="2"/>
  <c r="C206" i="2"/>
  <c r="C427" i="2"/>
  <c r="C114" i="2"/>
  <c r="C208" i="2"/>
  <c r="C229" i="2"/>
  <c r="C173" i="2"/>
  <c r="C205" i="2"/>
  <c r="C443" i="2"/>
  <c r="C233" i="2"/>
  <c r="C280" i="2"/>
  <c r="C124" i="2"/>
  <c r="C344" i="2"/>
  <c r="C159" i="2"/>
  <c r="C266" i="2"/>
  <c r="C179" i="2"/>
  <c r="C211" i="2"/>
  <c r="C370" i="2"/>
  <c r="C209" i="2"/>
  <c r="C220" i="2"/>
  <c r="C242" i="2"/>
  <c r="C272" i="2"/>
  <c r="C239" i="2"/>
  <c r="C282" i="2"/>
  <c r="C264" i="2"/>
  <c r="C384" i="2"/>
  <c r="C287" i="2"/>
  <c r="C212" i="2"/>
  <c r="C161" i="2"/>
  <c r="C183" i="2"/>
  <c r="C329" i="2"/>
  <c r="C216" i="2"/>
  <c r="C203" i="2"/>
  <c r="C270" i="2"/>
  <c r="C215" i="2"/>
  <c r="C141" i="2"/>
  <c r="C273" i="2"/>
  <c r="C253" i="2"/>
  <c r="C235" i="2"/>
  <c r="C296" i="2"/>
  <c r="C431" i="2"/>
  <c r="C304" i="2"/>
  <c r="C221" i="2"/>
  <c r="C187" i="2"/>
  <c r="C177" i="2"/>
  <c r="C195" i="2"/>
  <c r="C260" i="2"/>
  <c r="C247" i="2"/>
  <c r="C204" i="2"/>
  <c r="C394" i="2"/>
  <c r="C131" i="2"/>
  <c r="C396" i="2"/>
  <c r="C227" i="2"/>
  <c r="C147" i="2"/>
  <c r="C292" i="2"/>
  <c r="C174" i="2"/>
  <c r="C268" i="2"/>
  <c r="C198" i="2"/>
  <c r="C181" i="2"/>
  <c r="C306" i="2"/>
  <c r="C324" i="2"/>
  <c r="C250" i="2"/>
  <c r="C263" i="2"/>
  <c r="C267" i="2"/>
  <c r="C228" i="2"/>
  <c r="C275" i="2"/>
  <c r="C386" i="2"/>
  <c r="C240" i="2"/>
  <c r="C319" i="2"/>
  <c r="C182" i="2"/>
  <c r="C251" i="2"/>
  <c r="C415" i="2"/>
  <c r="C404" i="2"/>
  <c r="C325" i="2"/>
  <c r="C338" i="2"/>
  <c r="C186" i="2"/>
  <c r="C194" i="2"/>
  <c r="C259" i="2"/>
  <c r="C422" i="2"/>
  <c r="C308" i="2"/>
  <c r="C175" i="2"/>
  <c r="C483" i="2"/>
  <c r="C185" i="2"/>
  <c r="C207" i="2"/>
  <c r="C391" i="2"/>
  <c r="C254" i="2"/>
  <c r="C331" i="2"/>
  <c r="C449" i="2"/>
  <c r="C376" i="2"/>
  <c r="C210" i="2"/>
  <c r="C353" i="2"/>
  <c r="C371" i="2"/>
  <c r="C361" i="2"/>
  <c r="C293" i="2"/>
  <c r="C236" i="2"/>
  <c r="C248" i="2"/>
  <c r="C294" i="2"/>
  <c r="C421" i="2"/>
  <c r="C326" i="2"/>
  <c r="C269" i="2"/>
  <c r="C341" i="2"/>
  <c r="C285" i="2"/>
  <c r="C352" i="2"/>
  <c r="C217" i="2"/>
  <c r="C234" i="2"/>
  <c r="C277" i="2"/>
  <c r="C298" i="2"/>
  <c r="C359" i="2"/>
  <c r="C299" i="2"/>
  <c r="C330" i="2"/>
  <c r="C142" i="2"/>
  <c r="C564" i="2"/>
  <c r="C300" i="2"/>
  <c r="C336" i="2"/>
  <c r="C435" i="2"/>
  <c r="C313" i="2"/>
  <c r="C283" i="2"/>
  <c r="C226" i="2"/>
  <c r="C375" i="2"/>
  <c r="C213" i="2"/>
  <c r="C317" i="2"/>
  <c r="C225" i="2"/>
  <c r="C178" i="2"/>
  <c r="C316" i="2"/>
  <c r="C252" i="2"/>
  <c r="C356" i="2"/>
  <c r="C288" i="2"/>
  <c r="C271" i="2"/>
  <c r="C389" i="2"/>
  <c r="C320" i="2"/>
  <c r="C223" i="2"/>
  <c r="C232" i="2"/>
  <c r="C456" i="2"/>
  <c r="C289" i="2"/>
  <c r="C279" i="2"/>
  <c r="C351" i="2"/>
  <c r="C323" i="2"/>
  <c r="C354" i="2"/>
  <c r="C327" i="2"/>
  <c r="C305" i="2"/>
  <c r="C315" i="2"/>
  <c r="C360" i="2"/>
  <c r="C189" i="2"/>
  <c r="C134" i="2"/>
  <c r="C417" i="2"/>
  <c r="C278" i="2"/>
  <c r="C460" i="2"/>
  <c r="C365" i="2"/>
  <c r="C364" i="2"/>
  <c r="C424" i="2"/>
  <c r="C432" i="2"/>
  <c r="C439" i="2"/>
  <c r="C491" i="2"/>
  <c r="C492" i="2"/>
  <c r="C295" i="2"/>
  <c r="C312" i="2"/>
  <c r="C412" i="2"/>
  <c r="C397" i="2"/>
  <c r="C169" i="2"/>
  <c r="C307" i="2"/>
  <c r="C122" i="2"/>
  <c r="C464" i="2"/>
  <c r="C358" i="2"/>
  <c r="C246" i="2"/>
  <c r="C475" i="2"/>
  <c r="C403" i="2"/>
  <c r="C322" i="2"/>
  <c r="C261" i="2"/>
  <c r="C262" i="2"/>
  <c r="C243" i="2"/>
  <c r="C429" i="2"/>
  <c r="C398" i="2"/>
  <c r="C445" i="2"/>
  <c r="C392" i="2"/>
  <c r="C339" i="2"/>
  <c r="C366" i="2"/>
  <c r="C291" i="2"/>
  <c r="C349" i="2"/>
  <c r="C373" i="2"/>
  <c r="C357" i="2"/>
  <c r="C350" i="2"/>
  <c r="C405" i="2"/>
  <c r="C355" i="2"/>
  <c r="C385" i="2"/>
  <c r="C409" i="2"/>
  <c r="C255" i="2"/>
  <c r="C440" i="2"/>
  <c r="C436" i="2"/>
  <c r="C479" i="2"/>
  <c r="C328" i="2"/>
  <c r="C265" i="2"/>
  <c r="C237" i="2"/>
  <c r="C311" i="2"/>
  <c r="C388" i="2"/>
  <c r="C408" i="2"/>
  <c r="C458" i="2"/>
  <c r="C490" i="2"/>
  <c r="C383" i="2"/>
  <c r="C342" i="2"/>
  <c r="C459" i="2"/>
  <c r="C451" i="2"/>
  <c r="C426" i="2"/>
  <c r="C372" i="2"/>
  <c r="C257" i="2"/>
  <c r="C508" i="2"/>
  <c r="C297" i="2"/>
  <c r="C333" i="2"/>
  <c r="C348" i="2"/>
  <c r="C274" i="2"/>
  <c r="C444" i="2"/>
  <c r="C290" i="2"/>
  <c r="C410" i="2"/>
  <c r="C446" i="2"/>
  <c r="C476" i="2"/>
  <c r="C382" i="2"/>
  <c r="C474" i="2"/>
  <c r="C468" i="2"/>
  <c r="C413" i="2"/>
  <c r="C418" i="2"/>
  <c r="C309" i="2"/>
  <c r="C401" i="2"/>
  <c r="C497" i="2"/>
  <c r="C88" i="2"/>
  <c r="C454" i="2"/>
  <c r="C453" i="2"/>
  <c r="C499" i="2"/>
  <c r="C276" i="2"/>
  <c r="C334" i="2"/>
  <c r="C472" i="2"/>
  <c r="C482" i="2"/>
  <c r="C419" i="2"/>
  <c r="C343" i="2"/>
  <c r="C378" i="2"/>
  <c r="C345" i="2"/>
  <c r="C510" i="2"/>
  <c r="C393" i="2"/>
  <c r="C461" i="2"/>
  <c r="C245" i="2"/>
  <c r="C368" i="2"/>
  <c r="C362" i="2"/>
  <c r="C402" i="2"/>
  <c r="C438" i="2"/>
  <c r="C487" i="2"/>
  <c r="C332" i="2"/>
  <c r="C455" i="2"/>
  <c r="C570" i="2"/>
  <c r="C406" i="2"/>
  <c r="C517" i="2"/>
  <c r="C347" i="2"/>
  <c r="C430" i="2"/>
  <c r="C480" i="2"/>
  <c r="C377" i="2"/>
  <c r="C500" i="2"/>
  <c r="C423" i="2"/>
  <c r="C542" i="2"/>
  <c r="C390" i="2"/>
  <c r="C303" i="2"/>
  <c r="C467" i="2"/>
  <c r="C369" i="2"/>
  <c r="C496" i="2"/>
  <c r="C407" i="2"/>
  <c r="C495" i="2"/>
  <c r="C515" i="2"/>
  <c r="C481" i="2"/>
  <c r="C447" i="2"/>
  <c r="C558" i="2"/>
  <c r="C442" i="2"/>
  <c r="C428" i="2"/>
  <c r="C470" i="2"/>
  <c r="C346" i="2"/>
  <c r="C314" i="2"/>
  <c r="C420" i="2"/>
  <c r="C380" i="2"/>
  <c r="C433" i="2"/>
  <c r="C502" i="2"/>
  <c r="C457" i="2"/>
  <c r="C488" i="2"/>
  <c r="C473" i="2"/>
  <c r="C395" i="2"/>
  <c r="C485" i="2"/>
  <c r="C465" i="2"/>
  <c r="C538" i="2"/>
  <c r="C379" i="2"/>
  <c r="C548" i="2"/>
  <c r="C507" i="2"/>
  <c r="C512" i="2"/>
  <c r="C399" i="2"/>
  <c r="C286" i="2"/>
  <c r="C525" i="2"/>
  <c r="C367" i="2"/>
  <c r="C514" i="2"/>
  <c r="C387" i="2"/>
  <c r="C532" i="2"/>
  <c r="C494" i="2"/>
  <c r="C543" i="2"/>
  <c r="C462" i="2"/>
  <c r="C452" i="2"/>
  <c r="C503" i="2"/>
  <c r="C400" i="2"/>
  <c r="C466" i="2"/>
  <c r="C448" i="2"/>
  <c r="C522" i="2"/>
  <c r="C526" i="2"/>
  <c r="C471" i="2"/>
  <c r="C528" i="2"/>
  <c r="C411" i="2"/>
  <c r="C437" i="2"/>
  <c r="C578" i="2"/>
  <c r="C599" i="2"/>
  <c r="C425" i="2"/>
  <c r="C552" i="2"/>
  <c r="C7" i="2"/>
  <c r="C441" i="2"/>
  <c r="C531" i="2"/>
  <c r="C518" i="2"/>
  <c r="C506" i="2"/>
  <c r="C574" i="2"/>
  <c r="C477" i="2"/>
  <c r="C556" i="2"/>
  <c r="C414" i="2"/>
  <c r="C547" i="2"/>
  <c r="C553" i="2"/>
  <c r="C584" i="2"/>
  <c r="C600" i="2"/>
  <c r="C489" i="2"/>
  <c r="C587" i="2"/>
  <c r="C463" i="2"/>
  <c r="C541" i="2"/>
  <c r="C555" i="2"/>
  <c r="C544" i="2"/>
  <c r="C511" i="2"/>
  <c r="C478" i="2"/>
  <c r="C434" i="2"/>
  <c r="C536" i="2"/>
  <c r="C546" i="2"/>
  <c r="C469" i="2"/>
  <c r="C381" i="2"/>
  <c r="C519" i="2"/>
  <c r="C484" i="2"/>
  <c r="C583" i="2"/>
  <c r="C579" i="2"/>
  <c r="C549" i="2"/>
  <c r="C540" i="2"/>
  <c r="C576" i="2"/>
  <c r="C545" i="2"/>
  <c r="C534" i="2"/>
  <c r="C450" i="2"/>
  <c r="C520" i="2"/>
  <c r="C588" i="2"/>
  <c r="C527" i="2"/>
  <c r="C561" i="2"/>
  <c r="C513" i="2"/>
  <c r="C582" i="2"/>
  <c r="C498" i="2"/>
  <c r="C533" i="2"/>
  <c r="C504" i="2"/>
  <c r="C493" i="2"/>
  <c r="C374" i="2"/>
  <c r="C529" i="2"/>
  <c r="C523" i="2"/>
  <c r="C524" i="2"/>
  <c r="C567" i="2"/>
  <c r="C581" i="2"/>
  <c r="C604" i="2"/>
  <c r="C539" i="2"/>
  <c r="C577" i="2"/>
  <c r="C614" i="2"/>
  <c r="C572" i="2"/>
  <c r="C505" i="2"/>
  <c r="C571" i="2"/>
  <c r="C585" i="2"/>
  <c r="C562" i="2"/>
  <c r="C615" i="2"/>
  <c r="C610" i="2"/>
  <c r="C597" i="2"/>
  <c r="C8" i="2"/>
  <c r="C575" i="2"/>
  <c r="C550" i="2"/>
  <c r="C509" i="2"/>
  <c r="C607" i="2"/>
  <c r="C321" i="2"/>
  <c r="C590" i="2"/>
  <c r="C602" i="2"/>
  <c r="C601" i="2"/>
  <c r="C593" i="2"/>
  <c r="C537" i="2"/>
  <c r="C560" i="2"/>
  <c r="C603" i="2"/>
  <c r="C569" i="2"/>
  <c r="C565" i="2"/>
  <c r="C551" i="2"/>
  <c r="C628" i="2"/>
  <c r="C618" i="2"/>
  <c r="C637" i="2"/>
  <c r="C501" i="2"/>
  <c r="C611" i="2"/>
  <c r="C592" i="2"/>
  <c r="C580" i="2"/>
  <c r="C554" i="2"/>
  <c r="C586" i="2"/>
  <c r="C563" i="2"/>
  <c r="C595" i="2"/>
  <c r="C557" i="2"/>
  <c r="C486" i="2"/>
  <c r="C598" i="2"/>
  <c r="C589" i="2"/>
  <c r="C609" i="2"/>
  <c r="C608" i="2"/>
  <c r="C596" i="2"/>
  <c r="C559" i="2"/>
  <c r="C605" i="2"/>
  <c r="C629" i="2"/>
  <c r="C591" i="2"/>
  <c r="C622" i="2"/>
  <c r="C535" i="2"/>
  <c r="C612" i="2"/>
  <c r="C530" i="2"/>
  <c r="C516" i="2"/>
  <c r="C619" i="2"/>
  <c r="C568" i="2"/>
  <c r="C613" i="2"/>
  <c r="C621" i="2"/>
  <c r="C627" i="2"/>
  <c r="C623" i="2"/>
  <c r="C573" i="2"/>
  <c r="C641" i="2"/>
  <c r="C521" i="2"/>
  <c r="C617" i="2"/>
  <c r="C634" i="2"/>
  <c r="C566" i="2"/>
  <c r="C625" i="2"/>
  <c r="C644" i="2"/>
  <c r="C594" i="2"/>
  <c r="C631" i="2"/>
  <c r="C624" i="2"/>
  <c r="C9" i="2"/>
  <c r="C616" i="2"/>
  <c r="C630" i="2"/>
  <c r="C642" i="2"/>
  <c r="C632" i="2"/>
  <c r="C633" i="2"/>
  <c r="C639" i="2"/>
  <c r="C606" i="2"/>
  <c r="C620" i="2"/>
  <c r="C638" i="2"/>
  <c r="C645" i="2"/>
  <c r="C636" i="2"/>
  <c r="C626" i="2"/>
  <c r="C635" i="2"/>
  <c r="C643" i="2"/>
  <c r="C646" i="2"/>
  <c r="C640" i="2"/>
  <c r="C647" i="2"/>
  <c r="C258" i="2"/>
  <c r="C10" i="2"/>
  <c r="B17" i="2"/>
  <c r="F17" i="2" s="1"/>
  <c r="B11" i="2"/>
  <c r="F11" i="2" s="1"/>
  <c r="B12" i="2"/>
  <c r="B19" i="2"/>
  <c r="B13" i="2"/>
  <c r="B39" i="2"/>
  <c r="F39" i="2" s="1"/>
  <c r="B16" i="2"/>
  <c r="B18" i="2"/>
  <c r="B41" i="2"/>
  <c r="B26" i="2"/>
  <c r="B21" i="2"/>
  <c r="B33" i="2"/>
  <c r="B25" i="2"/>
  <c r="F25" i="2" s="1"/>
  <c r="B38" i="2"/>
  <c r="B31" i="2"/>
  <c r="E31" i="2" s="1"/>
  <c r="B45" i="2"/>
  <c r="B22" i="2"/>
  <c r="F22" i="2" s="1"/>
  <c r="B24" i="2"/>
  <c r="B14" i="2"/>
  <c r="B15" i="2"/>
  <c r="B47" i="2"/>
  <c r="B29" i="2"/>
  <c r="F29" i="2" s="1"/>
  <c r="B35" i="2"/>
  <c r="B49" i="2"/>
  <c r="B27" i="2"/>
  <c r="B28" i="2"/>
  <c r="B30" i="2"/>
  <c r="B32" i="2"/>
  <c r="B46" i="2"/>
  <c r="F46" i="2" s="1"/>
  <c r="B23" i="2"/>
  <c r="B34" i="2"/>
  <c r="E34" i="2" s="1"/>
  <c r="B44" i="2"/>
  <c r="B20" i="2"/>
  <c r="F20" i="2" s="1"/>
  <c r="B55" i="2"/>
  <c r="B51" i="2"/>
  <c r="B37" i="2"/>
  <c r="B58" i="2"/>
  <c r="B59" i="2"/>
  <c r="B50" i="2"/>
  <c r="B60" i="2"/>
  <c r="B52" i="2"/>
  <c r="B42" i="2"/>
  <c r="B42" i="3" s="1"/>
  <c r="B36" i="2"/>
  <c r="B67" i="2"/>
  <c r="B53" i="2"/>
  <c r="F53" i="2" s="1"/>
  <c r="B40" i="2"/>
  <c r="B69" i="2"/>
  <c r="E69" i="2" s="1"/>
  <c r="B62" i="2"/>
  <c r="B363" i="2"/>
  <c r="F363" i="2" s="1"/>
  <c r="B48" i="2"/>
  <c r="B43" i="2"/>
  <c r="B43" i="3" s="1"/>
  <c r="B56" i="2"/>
  <c r="B54" i="2"/>
  <c r="B57" i="2"/>
  <c r="B301" i="2"/>
  <c r="B82" i="2"/>
  <c r="B70" i="2"/>
  <c r="B2" i="2"/>
  <c r="B72" i="2"/>
  <c r="B139" i="2"/>
  <c r="F139" i="2" s="1"/>
  <c r="B96" i="2"/>
  <c r="B61" i="2"/>
  <c r="E61" i="2" s="1"/>
  <c r="B89" i="2"/>
  <c r="B75" i="2"/>
  <c r="B65" i="2"/>
  <c r="F65" i="2" s="1"/>
  <c r="B68" i="2"/>
  <c r="B74" i="2"/>
  <c r="B91" i="2"/>
  <c r="B66" i="2"/>
  <c r="F66" i="2" s="1"/>
  <c r="B84" i="2"/>
  <c r="F84" i="2" s="1"/>
  <c r="B76" i="2"/>
  <c r="B110" i="2"/>
  <c r="B160" i="2"/>
  <c r="B78" i="2"/>
  <c r="B102" i="2"/>
  <c r="B63" i="2"/>
  <c r="F63" i="2" s="1"/>
  <c r="B81" i="2"/>
  <c r="B98" i="2"/>
  <c r="E98" i="2" s="1"/>
  <c r="B143" i="2"/>
  <c r="B77" i="2"/>
  <c r="B64" i="2"/>
  <c r="F64" i="2" s="1"/>
  <c r="B107" i="2"/>
  <c r="B99" i="2"/>
  <c r="B101" i="2"/>
  <c r="B80" i="2"/>
  <c r="F80" i="2" s="1"/>
  <c r="B111" i="2"/>
  <c r="F111" i="2" s="1"/>
  <c r="B73" i="2"/>
  <c r="B79" i="2"/>
  <c r="B119" i="2"/>
  <c r="B83" i="2"/>
  <c r="B163" i="2"/>
  <c r="B238" i="2"/>
  <c r="F238" i="2" s="1"/>
  <c r="B95" i="2"/>
  <c r="B87" i="2"/>
  <c r="B125" i="2"/>
  <c r="B106" i="2"/>
  <c r="B318" i="2"/>
  <c r="F318" i="2" s="1"/>
  <c r="B149" i="2"/>
  <c r="B162" i="2"/>
  <c r="B3" i="2"/>
  <c r="B196" i="2"/>
  <c r="F196" i="2" s="1"/>
  <c r="B86" i="2"/>
  <c r="F86" i="2" s="1"/>
  <c r="B164" i="2"/>
  <c r="B90" i="2"/>
  <c r="B103" i="2"/>
  <c r="B165" i="2"/>
  <c r="B109" i="2"/>
  <c r="B128" i="2"/>
  <c r="F128" i="2" s="1"/>
  <c r="B93" i="2"/>
  <c r="B140" i="2"/>
  <c r="B113" i="2"/>
  <c r="B136" i="2"/>
  <c r="B100" i="2"/>
  <c r="F100" i="2" s="1"/>
  <c r="B171" i="2"/>
  <c r="B94" i="2"/>
  <c r="B168" i="2"/>
  <c r="B105" i="2"/>
  <c r="F105" i="2" s="1"/>
  <c r="B104" i="2"/>
  <c r="F104" i="2" s="1"/>
  <c r="B108" i="2"/>
  <c r="B222" i="2"/>
  <c r="B193" i="2"/>
  <c r="B219" i="2"/>
  <c r="B85" i="2"/>
  <c r="B126" i="2"/>
  <c r="F126" i="2" s="1"/>
  <c r="B123" i="2"/>
  <c r="B145" i="2"/>
  <c r="B92" i="2"/>
  <c r="B133" i="2"/>
  <c r="B170" i="2"/>
  <c r="F170" i="2" s="1"/>
  <c r="B144" i="2"/>
  <c r="B129" i="2"/>
  <c r="B121" i="2"/>
  <c r="B191" i="2"/>
  <c r="F191" i="2" s="1"/>
  <c r="B132" i="2"/>
  <c r="F132" i="2" s="1"/>
  <c r="B71" i="2"/>
  <c r="B256" i="2"/>
  <c r="B115" i="2"/>
  <c r="B416" i="2"/>
  <c r="B340" i="2"/>
  <c r="B201" i="2"/>
  <c r="F201" i="2" s="1"/>
  <c r="B97" i="2"/>
  <c r="B176" i="2"/>
  <c r="B167" i="2"/>
  <c r="B146" i="2"/>
  <c r="B130" i="2"/>
  <c r="F130" i="2" s="1"/>
  <c r="B310" i="2"/>
  <c r="B135" i="2"/>
  <c r="B200" i="2"/>
  <c r="B153" i="2"/>
  <c r="F153" i="2" s="1"/>
  <c r="B120" i="2"/>
  <c r="F120" i="2" s="1"/>
  <c r="B137" i="2"/>
  <c r="B188" i="2"/>
  <c r="B138" i="2"/>
  <c r="B197" i="2"/>
  <c r="B151" i="2"/>
  <c r="B152" i="2"/>
  <c r="F152" i="2" s="1"/>
  <c r="B157" i="2"/>
  <c r="B192" i="2"/>
  <c r="B166" i="2"/>
  <c r="B154" i="2"/>
  <c r="B230" i="2"/>
  <c r="F230" i="2" s="1"/>
  <c r="B148" i="2"/>
  <c r="B231" i="2"/>
  <c r="B335" i="2"/>
  <c r="B337" i="2"/>
  <c r="F337" i="2" s="1"/>
  <c r="B112" i="2"/>
  <c r="F112" i="2" s="1"/>
  <c r="B116" i="2"/>
  <c r="B199" i="2"/>
  <c r="B118" i="2"/>
  <c r="B184" i="2"/>
  <c r="B284" i="2"/>
  <c r="B244" i="2"/>
  <c r="F244" i="2" s="1"/>
  <c r="B155" i="2"/>
  <c r="B155" i="3" s="1"/>
  <c r="B127" i="2"/>
  <c r="B281" i="2"/>
  <c r="B158" i="2"/>
  <c r="B150" i="2"/>
  <c r="B214" i="2"/>
  <c r="B172" i="2"/>
  <c r="B202" i="2"/>
  <c r="B249" i="2"/>
  <c r="F249" i="2" s="1"/>
  <c r="B4" i="2"/>
  <c r="B5" i="2"/>
  <c r="B224" i="2"/>
  <c r="B156" i="2"/>
  <c r="B190" i="2"/>
  <c r="B180" i="2"/>
  <c r="B302" i="2"/>
  <c r="F302" i="2" s="1"/>
  <c r="B117" i="2"/>
  <c r="B241" i="2"/>
  <c r="B218" i="2"/>
  <c r="B6" i="2"/>
  <c r="B206" i="2"/>
  <c r="F206" i="2" s="1"/>
  <c r="B427" i="2"/>
  <c r="B114" i="2"/>
  <c r="B208" i="2"/>
  <c r="B229" i="2"/>
  <c r="F229" i="2" s="1"/>
  <c r="B173" i="2"/>
  <c r="F173" i="2" s="1"/>
  <c r="B205" i="2"/>
  <c r="B443" i="2"/>
  <c r="B233" i="2"/>
  <c r="B280" i="2"/>
  <c r="B124" i="2"/>
  <c r="B344" i="2"/>
  <c r="B159" i="2"/>
  <c r="B266" i="2"/>
  <c r="B179" i="2"/>
  <c r="B211" i="2"/>
  <c r="B370" i="2"/>
  <c r="F370" i="2" s="1"/>
  <c r="B209" i="2"/>
  <c r="B220" i="2"/>
  <c r="B242" i="2"/>
  <c r="B272" i="2"/>
  <c r="F272" i="2" s="1"/>
  <c r="B239" i="2"/>
  <c r="F239" i="2" s="1"/>
  <c r="B282" i="2"/>
  <c r="B264" i="2"/>
  <c r="B384" i="2"/>
  <c r="B287" i="2"/>
  <c r="B212" i="2"/>
  <c r="B161" i="2"/>
  <c r="B183" i="2"/>
  <c r="B329" i="2"/>
  <c r="B216" i="2"/>
  <c r="B203" i="2"/>
  <c r="B270" i="2"/>
  <c r="F270" i="2" s="1"/>
  <c r="B215" i="2"/>
  <c r="B141" i="2"/>
  <c r="B273" i="2"/>
  <c r="B253" i="2"/>
  <c r="F253" i="2" s="1"/>
  <c r="B235" i="2"/>
  <c r="F235" i="2" s="1"/>
  <c r="B296" i="2"/>
  <c r="B431" i="2"/>
  <c r="B304" i="2"/>
  <c r="B221" i="2"/>
  <c r="B187" i="2"/>
  <c r="B177" i="2"/>
  <c r="B195" i="2"/>
  <c r="B260" i="2"/>
  <c r="B247" i="2"/>
  <c r="B204" i="2"/>
  <c r="B394" i="2"/>
  <c r="B131" i="2"/>
  <c r="B396" i="2"/>
  <c r="B227" i="2"/>
  <c r="B147" i="2"/>
  <c r="F147" i="2" s="1"/>
  <c r="B292" i="2"/>
  <c r="B174" i="2"/>
  <c r="B268" i="2"/>
  <c r="B198" i="2"/>
  <c r="B181" i="2"/>
  <c r="B306" i="2"/>
  <c r="B324" i="2"/>
  <c r="B250" i="2"/>
  <c r="B263" i="2"/>
  <c r="B267" i="2"/>
  <c r="B228" i="2"/>
  <c r="B275" i="2"/>
  <c r="B386" i="2"/>
  <c r="B240" i="2"/>
  <c r="B319" i="2"/>
  <c r="B182" i="2"/>
  <c r="F182" i="2" s="1"/>
  <c r="B251" i="2"/>
  <c r="B415" i="2"/>
  <c r="B404" i="2"/>
  <c r="B325" i="2"/>
  <c r="B338" i="2"/>
  <c r="B186" i="2"/>
  <c r="B194" i="2"/>
  <c r="B259" i="2"/>
  <c r="B422" i="2"/>
  <c r="B308" i="2"/>
  <c r="B175" i="2"/>
  <c r="B483" i="2"/>
  <c r="B185" i="2"/>
  <c r="B207" i="2"/>
  <c r="B391" i="2"/>
  <c r="B254" i="2"/>
  <c r="F254" i="2" s="1"/>
  <c r="B331" i="2"/>
  <c r="B449" i="2"/>
  <c r="B376" i="2"/>
  <c r="B210" i="2"/>
  <c r="B353" i="2"/>
  <c r="B371" i="2"/>
  <c r="B361" i="2"/>
  <c r="B293" i="2"/>
  <c r="B236" i="2"/>
  <c r="B248" i="2"/>
  <c r="B294" i="2"/>
  <c r="B421" i="2"/>
  <c r="B326" i="2"/>
  <c r="B269" i="2"/>
  <c r="B341" i="2"/>
  <c r="B285" i="2"/>
  <c r="F285" i="2" s="1"/>
  <c r="B352" i="2"/>
  <c r="B217" i="2"/>
  <c r="B234" i="2"/>
  <c r="B277" i="2"/>
  <c r="B298" i="2"/>
  <c r="B359" i="2"/>
  <c r="B299" i="2"/>
  <c r="B330" i="2"/>
  <c r="B142" i="2"/>
  <c r="B564" i="2"/>
  <c r="B300" i="2"/>
  <c r="B336" i="2"/>
  <c r="B435" i="2"/>
  <c r="B313" i="2"/>
  <c r="B283" i="2"/>
  <c r="B226" i="2"/>
  <c r="F226" i="2" s="1"/>
  <c r="B375" i="2"/>
  <c r="B213" i="2"/>
  <c r="B317" i="2"/>
  <c r="B225" i="2"/>
  <c r="B178" i="2"/>
  <c r="B316" i="2"/>
  <c r="B252" i="2"/>
  <c r="B356" i="2"/>
  <c r="B288" i="2"/>
  <c r="B271" i="2"/>
  <c r="B389" i="2"/>
  <c r="B320" i="2"/>
  <c r="B223" i="2"/>
  <c r="B232" i="2"/>
  <c r="B456" i="2"/>
  <c r="B289" i="2"/>
  <c r="F289" i="2" s="1"/>
  <c r="B279" i="2"/>
  <c r="B351" i="2"/>
  <c r="B323" i="2"/>
  <c r="B354" i="2"/>
  <c r="B327" i="2"/>
  <c r="B305" i="2"/>
  <c r="B315" i="2"/>
  <c r="B360" i="2"/>
  <c r="B189" i="2"/>
  <c r="B134" i="2"/>
  <c r="B417" i="2"/>
  <c r="B278" i="2"/>
  <c r="B460" i="2"/>
  <c r="B365" i="2"/>
  <c r="B364" i="2"/>
  <c r="B424" i="2"/>
  <c r="F424" i="2" s="1"/>
  <c r="B432" i="2"/>
  <c r="B439" i="2"/>
  <c r="B491" i="2"/>
  <c r="B492" i="2"/>
  <c r="B295" i="2"/>
  <c r="B312" i="2"/>
  <c r="B412" i="2"/>
  <c r="B397" i="2"/>
  <c r="B169" i="2"/>
  <c r="B307" i="2"/>
  <c r="B122" i="2"/>
  <c r="B464" i="2"/>
  <c r="B358" i="2"/>
  <c r="B246" i="2"/>
  <c r="B475" i="2"/>
  <c r="B403" i="2"/>
  <c r="F403" i="2" s="1"/>
  <c r="B322" i="2"/>
  <c r="B261" i="2"/>
  <c r="B262" i="2"/>
  <c r="B243" i="2"/>
  <c r="B429" i="2"/>
  <c r="B398" i="2"/>
  <c r="B445" i="2"/>
  <c r="B392" i="2"/>
  <c r="B339" i="2"/>
  <c r="B366" i="2"/>
  <c r="B291" i="2"/>
  <c r="B349" i="2"/>
  <c r="B373" i="2"/>
  <c r="B357" i="2"/>
  <c r="B350" i="2"/>
  <c r="B405" i="2"/>
  <c r="F405" i="2" s="1"/>
  <c r="B355" i="2"/>
  <c r="B385" i="2"/>
  <c r="B409" i="2"/>
  <c r="B255" i="2"/>
  <c r="B440" i="2"/>
  <c r="B436" i="2"/>
  <c r="B479" i="2"/>
  <c r="B328" i="2"/>
  <c r="B265" i="2"/>
  <c r="B237" i="2"/>
  <c r="B311" i="2"/>
  <c r="B388" i="2"/>
  <c r="B408" i="2"/>
  <c r="B458" i="2"/>
  <c r="B490" i="2"/>
  <c r="B383" i="2"/>
  <c r="F383" i="2" s="1"/>
  <c r="B342" i="2"/>
  <c r="B459" i="2"/>
  <c r="B451" i="2"/>
  <c r="B426" i="2"/>
  <c r="B372" i="2"/>
  <c r="B257" i="2"/>
  <c r="B508" i="2"/>
  <c r="B297" i="2"/>
  <c r="B333" i="2"/>
  <c r="B348" i="2"/>
  <c r="B274" i="2"/>
  <c r="B444" i="2"/>
  <c r="B290" i="2"/>
  <c r="B410" i="2"/>
  <c r="B446" i="2"/>
  <c r="B476" i="2"/>
  <c r="F476" i="2" s="1"/>
  <c r="B382" i="2"/>
  <c r="B474" i="2"/>
  <c r="B468" i="2"/>
  <c r="B413" i="2"/>
  <c r="B418" i="2"/>
  <c r="B309" i="2"/>
  <c r="B401" i="2"/>
  <c r="B497" i="2"/>
  <c r="B88" i="2"/>
  <c r="B454" i="2"/>
  <c r="B453" i="2"/>
  <c r="B499" i="2"/>
  <c r="B276" i="2"/>
  <c r="B334" i="2"/>
  <c r="B472" i="2"/>
  <c r="B482" i="2"/>
  <c r="B419" i="2"/>
  <c r="B343" i="2"/>
  <c r="B378" i="2"/>
  <c r="B345" i="2"/>
  <c r="B510" i="2"/>
  <c r="B393" i="2"/>
  <c r="B461" i="2"/>
  <c r="B245" i="2"/>
  <c r="B368" i="2"/>
  <c r="B362" i="2"/>
  <c r="B402" i="2"/>
  <c r="B438" i="2"/>
  <c r="B487" i="2"/>
  <c r="B332" i="2"/>
  <c r="B455" i="2"/>
  <c r="B570" i="2"/>
  <c r="F570" i="2" s="1"/>
  <c r="B406" i="2"/>
  <c r="B517" i="2"/>
  <c r="B347" i="2"/>
  <c r="B430" i="2"/>
  <c r="B480" i="2"/>
  <c r="B377" i="2"/>
  <c r="B500" i="2"/>
  <c r="B423" i="2"/>
  <c r="B542" i="2"/>
  <c r="B390" i="2"/>
  <c r="B303" i="2"/>
  <c r="B467" i="2"/>
  <c r="B369" i="2"/>
  <c r="B496" i="2"/>
  <c r="B407" i="2"/>
  <c r="B495" i="2"/>
  <c r="F495" i="2" s="1"/>
  <c r="B515" i="2"/>
  <c r="B481" i="2"/>
  <c r="B447" i="2"/>
  <c r="B558" i="2"/>
  <c r="B442" i="2"/>
  <c r="B428" i="2"/>
  <c r="B470" i="2"/>
  <c r="B346" i="2"/>
  <c r="B314" i="2"/>
  <c r="B420" i="2"/>
  <c r="B380" i="2"/>
  <c r="B433" i="2"/>
  <c r="B502" i="2"/>
  <c r="B457" i="2"/>
  <c r="B488" i="2"/>
  <c r="B473" i="2"/>
  <c r="F473" i="2" s="1"/>
  <c r="B395" i="2"/>
  <c r="B485" i="2"/>
  <c r="B465" i="2"/>
  <c r="B538" i="2"/>
  <c r="B379" i="2"/>
  <c r="B548" i="2"/>
  <c r="B507" i="2"/>
  <c r="B512" i="2"/>
  <c r="B399" i="2"/>
  <c r="B286" i="2"/>
  <c r="B525" i="2"/>
  <c r="B367" i="2"/>
  <c r="B514" i="2"/>
  <c r="B387" i="2"/>
  <c r="B532" i="2"/>
  <c r="B494" i="2"/>
  <c r="B543" i="2"/>
  <c r="B462" i="2"/>
  <c r="B452" i="2"/>
  <c r="B503" i="2"/>
  <c r="B400" i="2"/>
  <c r="B466" i="2"/>
  <c r="B448" i="2"/>
  <c r="B522" i="2"/>
  <c r="B526" i="2"/>
  <c r="B471" i="2"/>
  <c r="B528" i="2"/>
  <c r="B411" i="2"/>
  <c r="B437" i="2"/>
  <c r="B578" i="2"/>
  <c r="B599" i="2"/>
  <c r="B425" i="2"/>
  <c r="B552" i="2"/>
  <c r="B7" i="2"/>
  <c r="B441" i="2"/>
  <c r="B531" i="2"/>
  <c r="B518" i="2"/>
  <c r="B506" i="2"/>
  <c r="B574" i="2"/>
  <c r="B477" i="2"/>
  <c r="B556" i="2"/>
  <c r="B414" i="2"/>
  <c r="B547" i="2"/>
  <c r="B553" i="2"/>
  <c r="B584" i="2"/>
  <c r="B600" i="2"/>
  <c r="B489" i="2"/>
  <c r="B587" i="2"/>
  <c r="B463" i="2"/>
  <c r="B541" i="2"/>
  <c r="B555" i="2"/>
  <c r="B544" i="2"/>
  <c r="B511" i="2"/>
  <c r="B478" i="2"/>
  <c r="B434" i="2"/>
  <c r="B536" i="2"/>
  <c r="B546" i="2"/>
  <c r="B469" i="2"/>
  <c r="B381" i="2"/>
  <c r="B519" i="2"/>
  <c r="B484" i="2"/>
  <c r="B583" i="2"/>
  <c r="B579" i="2"/>
  <c r="B549" i="2"/>
  <c r="B540" i="2"/>
  <c r="B576" i="2"/>
  <c r="B545" i="2"/>
  <c r="B534" i="2"/>
  <c r="B450" i="2"/>
  <c r="B520" i="2"/>
  <c r="B588" i="2"/>
  <c r="B527" i="2"/>
  <c r="B561" i="2"/>
  <c r="B513" i="2"/>
  <c r="B582" i="2"/>
  <c r="B498" i="2"/>
  <c r="B533" i="2"/>
  <c r="B504" i="2"/>
  <c r="B493" i="2"/>
  <c r="B374" i="2"/>
  <c r="B529" i="2"/>
  <c r="B523" i="2"/>
  <c r="B524" i="2"/>
  <c r="B567" i="2"/>
  <c r="B581" i="2"/>
  <c r="B604" i="2"/>
  <c r="B539" i="2"/>
  <c r="B577" i="2"/>
  <c r="B614" i="2"/>
  <c r="B572" i="2"/>
  <c r="B505" i="2"/>
  <c r="B571" i="2"/>
  <c r="B585" i="2"/>
  <c r="B562" i="2"/>
  <c r="B615" i="2"/>
  <c r="B610" i="2"/>
  <c r="B597" i="2"/>
  <c r="B8" i="2"/>
  <c r="B575" i="2"/>
  <c r="B550" i="2"/>
  <c r="B509" i="2"/>
  <c r="B607" i="2"/>
  <c r="B321" i="2"/>
  <c r="B590" i="2"/>
  <c r="B602" i="2"/>
  <c r="B601" i="2"/>
  <c r="B593" i="2"/>
  <c r="B537" i="2"/>
  <c r="B560" i="2"/>
  <c r="B603" i="2"/>
  <c r="B569" i="2"/>
  <c r="B565" i="2"/>
  <c r="B551" i="2"/>
  <c r="B628" i="2"/>
  <c r="B618" i="2"/>
  <c r="B637" i="2"/>
  <c r="B501" i="2"/>
  <c r="B611" i="2"/>
  <c r="B592" i="2"/>
  <c r="B580" i="2"/>
  <c r="B554" i="2"/>
  <c r="B586" i="2"/>
  <c r="B563" i="2"/>
  <c r="B595" i="2"/>
  <c r="B557" i="2"/>
  <c r="B486" i="2"/>
  <c r="B598" i="2"/>
  <c r="B589" i="2"/>
  <c r="B609" i="2"/>
  <c r="B608" i="2"/>
  <c r="B596" i="2"/>
  <c r="B559" i="2"/>
  <c r="B605" i="2"/>
  <c r="B629" i="2"/>
  <c r="B591" i="2"/>
  <c r="B622" i="2"/>
  <c r="B535" i="2"/>
  <c r="B612" i="2"/>
  <c r="B530" i="2"/>
  <c r="B516" i="2"/>
  <c r="B619" i="2"/>
  <c r="B568" i="2"/>
  <c r="B613" i="2"/>
  <c r="B621" i="2"/>
  <c r="B627" i="2"/>
  <c r="B623" i="2"/>
  <c r="B573" i="2"/>
  <c r="B641" i="2"/>
  <c r="B521" i="2"/>
  <c r="B617" i="2"/>
  <c r="B634" i="2"/>
  <c r="B566" i="2"/>
  <c r="B625" i="2"/>
  <c r="B644" i="2"/>
  <c r="B594" i="2"/>
  <c r="B631" i="2"/>
  <c r="B624" i="2"/>
  <c r="B9" i="2"/>
  <c r="B616" i="2"/>
  <c r="B630" i="2"/>
  <c r="B642" i="2"/>
  <c r="B632" i="2"/>
  <c r="B633" i="2"/>
  <c r="B639" i="2"/>
  <c r="B606" i="2"/>
  <c r="B620" i="2"/>
  <c r="B638" i="2"/>
  <c r="B645" i="2"/>
  <c r="B636" i="2"/>
  <c r="B626" i="2"/>
  <c r="B635" i="2"/>
  <c r="B643" i="2"/>
  <c r="B646" i="2"/>
  <c r="B640" i="2"/>
  <c r="B647" i="2"/>
  <c r="B258" i="2"/>
  <c r="B10" i="2"/>
  <c r="F273" i="2" l="1"/>
  <c r="F242" i="2"/>
  <c r="F208" i="2"/>
  <c r="F202" i="2"/>
  <c r="F335" i="2"/>
  <c r="F200" i="2"/>
  <c r="F121" i="2"/>
  <c r="F168" i="2"/>
  <c r="F101" i="2"/>
  <c r="F91" i="2"/>
  <c r="F56" i="2"/>
  <c r="F37" i="2"/>
  <c r="F15" i="2"/>
  <c r="F19" i="2"/>
  <c r="F542" i="2"/>
  <c r="F333" i="2"/>
  <c r="F265" i="2"/>
  <c r="F169" i="2"/>
  <c r="F288" i="2"/>
  <c r="F236" i="2"/>
  <c r="F263" i="2"/>
  <c r="F329" i="2"/>
  <c r="F241" i="2"/>
  <c r="F192" i="2"/>
  <c r="F140" i="2"/>
  <c r="B38" i="3"/>
  <c r="F88" i="2"/>
  <c r="F339" i="2"/>
  <c r="F189" i="2"/>
  <c r="F142" i="2"/>
  <c r="F260" i="2"/>
  <c r="F266" i="2"/>
  <c r="F127" i="2"/>
  <c r="F176" i="2"/>
  <c r="F145" i="2"/>
  <c r="F87" i="2"/>
  <c r="F401" i="2"/>
  <c r="F479" i="2"/>
  <c r="F412" i="2"/>
  <c r="F252" i="2"/>
  <c r="F361" i="2"/>
  <c r="F324" i="2"/>
  <c r="F161" i="2"/>
  <c r="F461" i="2"/>
  <c r="F508" i="2"/>
  <c r="F445" i="2"/>
  <c r="F315" i="2"/>
  <c r="F299" i="2"/>
  <c r="F194" i="2"/>
  <c r="F177" i="2"/>
  <c r="F344" i="2"/>
  <c r="F54" i="2"/>
  <c r="F58" i="2"/>
  <c r="F47" i="2"/>
  <c r="F13" i="2"/>
  <c r="B640" i="3"/>
  <c r="B624" i="3"/>
  <c r="B619" i="3"/>
  <c r="B557" i="3"/>
  <c r="B560" i="3"/>
  <c r="B571" i="3"/>
  <c r="B498" i="3"/>
  <c r="B519" i="3"/>
  <c r="B553" i="3"/>
  <c r="B528" i="3"/>
  <c r="B525" i="3"/>
  <c r="B380" i="3"/>
  <c r="B303" i="3"/>
  <c r="B402" i="3"/>
  <c r="B453" i="3"/>
  <c r="B274" i="3"/>
  <c r="B311" i="3"/>
  <c r="B291" i="3"/>
  <c r="B122" i="3"/>
  <c r="B417" i="3"/>
  <c r="B389" i="3"/>
  <c r="B300" i="3"/>
  <c r="B294" i="3"/>
  <c r="B175" i="3"/>
  <c r="B228" i="3"/>
  <c r="B204" i="3"/>
  <c r="B203" i="3"/>
  <c r="B211" i="3"/>
  <c r="B218" i="3"/>
  <c r="B157" i="3"/>
  <c r="B97" i="3"/>
  <c r="B123" i="3"/>
  <c r="B93" i="3"/>
  <c r="B238" i="3"/>
  <c r="B63" i="3"/>
  <c r="B139" i="3"/>
  <c r="B36" i="3"/>
  <c r="B30" i="3"/>
  <c r="B21" i="3"/>
  <c r="B170" i="3"/>
  <c r="B646" i="3"/>
  <c r="B631" i="3"/>
  <c r="B516" i="3"/>
  <c r="B595" i="3"/>
  <c r="B537" i="3"/>
  <c r="B505" i="3"/>
  <c r="B582" i="3"/>
  <c r="B381" i="3"/>
  <c r="B547" i="3"/>
  <c r="B471" i="3"/>
  <c r="B286" i="3"/>
  <c r="B420" i="3"/>
  <c r="B390" i="3"/>
  <c r="B362" i="3"/>
  <c r="B454" i="3"/>
  <c r="B348" i="3"/>
  <c r="B237" i="3"/>
  <c r="B366" i="3"/>
  <c r="B307" i="3"/>
  <c r="B134" i="3"/>
  <c r="B271" i="3"/>
  <c r="B564" i="3"/>
  <c r="B248" i="3"/>
  <c r="B308" i="3"/>
  <c r="B267" i="3"/>
  <c r="B247" i="3"/>
  <c r="B216" i="3"/>
  <c r="B179" i="3"/>
  <c r="B241" i="3"/>
  <c r="B244" i="3"/>
  <c r="B152" i="3"/>
  <c r="B201" i="3"/>
  <c r="B126" i="3"/>
  <c r="B128" i="3"/>
  <c r="B163" i="3"/>
  <c r="B102" i="3"/>
  <c r="B72" i="3"/>
  <c r="B28" i="3"/>
  <c r="B26" i="3"/>
  <c r="B171" i="3"/>
  <c r="B643" i="3"/>
  <c r="B594" i="3"/>
  <c r="B530" i="3"/>
  <c r="B563" i="3"/>
  <c r="B593" i="3"/>
  <c r="B572" i="3"/>
  <c r="B513" i="3"/>
  <c r="B469" i="3"/>
  <c r="B414" i="3"/>
  <c r="B526" i="3"/>
  <c r="B399" i="3"/>
  <c r="B314" i="3"/>
  <c r="B542" i="3"/>
  <c r="B368" i="3"/>
  <c r="B88" i="3"/>
  <c r="B333" i="3"/>
  <c r="B265" i="3"/>
  <c r="B339" i="3"/>
  <c r="B169" i="3"/>
  <c r="B189" i="3"/>
  <c r="B288" i="3"/>
  <c r="B142" i="3"/>
  <c r="B236" i="3"/>
  <c r="B422" i="3"/>
  <c r="B263" i="3"/>
  <c r="B260" i="3"/>
  <c r="B329" i="3"/>
  <c r="B266" i="3"/>
  <c r="B117" i="3"/>
  <c r="B284" i="3"/>
  <c r="B151" i="3"/>
  <c r="B340" i="3"/>
  <c r="B85" i="3"/>
  <c r="B109" i="3"/>
  <c r="B83" i="3"/>
  <c r="B78" i="3"/>
  <c r="B70" i="3"/>
  <c r="B52" i="3"/>
  <c r="B27" i="3"/>
  <c r="B41" i="3"/>
  <c r="E9" i="2"/>
  <c r="B635" i="3"/>
  <c r="B644" i="3"/>
  <c r="B612" i="3"/>
  <c r="B586" i="3"/>
  <c r="B601" i="3"/>
  <c r="B614" i="3"/>
  <c r="B561" i="3"/>
  <c r="B546" i="3"/>
  <c r="B556" i="3"/>
  <c r="B522" i="3"/>
  <c r="B512" i="3"/>
  <c r="B346" i="3"/>
  <c r="B423" i="3"/>
  <c r="B245" i="3"/>
  <c r="B497" i="3"/>
  <c r="B297" i="3"/>
  <c r="B328" i="3"/>
  <c r="B392" i="3"/>
  <c r="B397" i="3"/>
  <c r="B360" i="3"/>
  <c r="B356" i="3"/>
  <c r="B330" i="3"/>
  <c r="B293" i="3"/>
  <c r="B259" i="3"/>
  <c r="B250" i="3"/>
  <c r="B195" i="3"/>
  <c r="B183" i="3"/>
  <c r="B159" i="3"/>
  <c r="B302" i="3"/>
  <c r="B184" i="3"/>
  <c r="B197" i="3"/>
  <c r="B416" i="3"/>
  <c r="B219" i="3"/>
  <c r="B165" i="3"/>
  <c r="B119" i="3"/>
  <c r="B160" i="3"/>
  <c r="B82" i="3"/>
  <c r="B60" i="3"/>
  <c r="B49" i="3"/>
  <c r="B18" i="3"/>
  <c r="E8" i="2"/>
  <c r="B626" i="3"/>
  <c r="B625" i="3"/>
  <c r="B535" i="3"/>
  <c r="B554" i="3"/>
  <c r="B602" i="3"/>
  <c r="B577" i="3"/>
  <c r="B527" i="3"/>
  <c r="B536" i="3"/>
  <c r="B477" i="3"/>
  <c r="B448" i="3"/>
  <c r="B507" i="3"/>
  <c r="B470" i="3"/>
  <c r="B500" i="3"/>
  <c r="B461" i="3"/>
  <c r="B401" i="3"/>
  <c r="B508" i="3"/>
  <c r="B479" i="3"/>
  <c r="B445" i="3"/>
  <c r="B412" i="3"/>
  <c r="B315" i="3"/>
  <c r="B252" i="3"/>
  <c r="B299" i="3"/>
  <c r="B361" i="3"/>
  <c r="B194" i="3"/>
  <c r="B324" i="3"/>
  <c r="B177" i="3"/>
  <c r="B161" i="3"/>
  <c r="B344" i="3"/>
  <c r="B180" i="3"/>
  <c r="B118" i="3"/>
  <c r="B138" i="3"/>
  <c r="B115" i="3"/>
  <c r="B193" i="3"/>
  <c r="B103" i="3"/>
  <c r="B79" i="3"/>
  <c r="B110" i="3"/>
  <c r="B301" i="3"/>
  <c r="B50" i="3"/>
  <c r="B35" i="3"/>
  <c r="B16" i="3"/>
  <c r="E7" i="2"/>
  <c r="B636" i="3"/>
  <c r="B566" i="3"/>
  <c r="B622" i="3"/>
  <c r="B580" i="3"/>
  <c r="B590" i="3"/>
  <c r="B539" i="3"/>
  <c r="B588" i="3"/>
  <c r="B434" i="3"/>
  <c r="B574" i="3"/>
  <c r="B466" i="3"/>
  <c r="B548" i="3"/>
  <c r="B428" i="3"/>
  <c r="B377" i="3"/>
  <c r="B393" i="3"/>
  <c r="B309" i="3"/>
  <c r="B257" i="3"/>
  <c r="B436" i="3"/>
  <c r="B398" i="3"/>
  <c r="B312" i="3"/>
  <c r="B305" i="3"/>
  <c r="B316" i="3"/>
  <c r="B359" i="3"/>
  <c r="B371" i="3"/>
  <c r="B186" i="3"/>
  <c r="B306" i="3"/>
  <c r="B187" i="3"/>
  <c r="B212" i="3"/>
  <c r="B124" i="3"/>
  <c r="B190" i="3"/>
  <c r="B199" i="3"/>
  <c r="B188" i="3"/>
  <c r="B256" i="3"/>
  <c r="B222" i="3"/>
  <c r="B90" i="3"/>
  <c r="B73" i="3"/>
  <c r="B76" i="3"/>
  <c r="B57" i="3"/>
  <c r="B59" i="3"/>
  <c r="B29" i="3"/>
  <c r="B39" i="3"/>
  <c r="E6" i="2"/>
  <c r="B645" i="3"/>
  <c r="B634" i="3"/>
  <c r="B591" i="3"/>
  <c r="B592" i="3"/>
  <c r="B321" i="3"/>
  <c r="B604" i="3"/>
  <c r="B520" i="3"/>
  <c r="B478" i="3"/>
  <c r="B506" i="3"/>
  <c r="B400" i="3"/>
  <c r="B379" i="3"/>
  <c r="B442" i="3"/>
  <c r="B480" i="3"/>
  <c r="B510" i="3"/>
  <c r="B418" i="3"/>
  <c r="B372" i="3"/>
  <c r="B440" i="3"/>
  <c r="B429" i="3"/>
  <c r="B295" i="3"/>
  <c r="B327" i="3"/>
  <c r="B178" i="3"/>
  <c r="B298" i="3"/>
  <c r="B353" i="3"/>
  <c r="B338" i="3"/>
  <c r="B181" i="3"/>
  <c r="B221" i="3"/>
  <c r="B287" i="3"/>
  <c r="B280" i="3"/>
  <c r="B156" i="3"/>
  <c r="B116" i="3"/>
  <c r="B137" i="3"/>
  <c r="B71" i="3"/>
  <c r="B108" i="3"/>
  <c r="B164" i="3"/>
  <c r="B111" i="3"/>
  <c r="B84" i="3"/>
  <c r="B54" i="3"/>
  <c r="B58" i="3"/>
  <c r="B47" i="3"/>
  <c r="B13" i="3"/>
  <c r="E5" i="2"/>
  <c r="B638" i="3"/>
  <c r="B617" i="3"/>
  <c r="B629" i="3"/>
  <c r="B611" i="3"/>
  <c r="B607" i="3"/>
  <c r="B581" i="3"/>
  <c r="B450" i="3"/>
  <c r="B511" i="3"/>
  <c r="B518" i="3"/>
  <c r="B503" i="3"/>
  <c r="B538" i="3"/>
  <c r="B558" i="3"/>
  <c r="B430" i="3"/>
  <c r="B345" i="3"/>
  <c r="B413" i="3"/>
  <c r="B426" i="3"/>
  <c r="B255" i="3"/>
  <c r="B243" i="3"/>
  <c r="B492" i="3"/>
  <c r="B354" i="3"/>
  <c r="B225" i="3"/>
  <c r="B277" i="3"/>
  <c r="B210" i="3"/>
  <c r="B325" i="3"/>
  <c r="B198" i="3"/>
  <c r="B304" i="3"/>
  <c r="B384" i="3"/>
  <c r="B233" i="3"/>
  <c r="B224" i="3"/>
  <c r="B112" i="3"/>
  <c r="B120" i="3"/>
  <c r="B132" i="3"/>
  <c r="B104" i="3"/>
  <c r="B86" i="3"/>
  <c r="B80" i="3"/>
  <c r="B66" i="3"/>
  <c r="B56" i="3"/>
  <c r="B37" i="3"/>
  <c r="B15" i="3"/>
  <c r="B19" i="3"/>
  <c r="E4" i="2"/>
  <c r="B620" i="3"/>
  <c r="B521" i="3"/>
  <c r="B605" i="3"/>
  <c r="B501" i="3"/>
  <c r="B509" i="3"/>
  <c r="B567" i="3"/>
  <c r="B534" i="3"/>
  <c r="B544" i="3"/>
  <c r="B531" i="3"/>
  <c r="B452" i="3"/>
  <c r="B465" i="3"/>
  <c r="B447" i="3"/>
  <c r="B347" i="3"/>
  <c r="B378" i="3"/>
  <c r="B468" i="3"/>
  <c r="B451" i="3"/>
  <c r="B409" i="3"/>
  <c r="B262" i="3"/>
  <c r="B491" i="3"/>
  <c r="B323" i="3"/>
  <c r="B317" i="3"/>
  <c r="B234" i="3"/>
  <c r="B376" i="3"/>
  <c r="B404" i="3"/>
  <c r="B268" i="3"/>
  <c r="B431" i="3"/>
  <c r="B264" i="3"/>
  <c r="B443" i="3"/>
  <c r="B249" i="3"/>
  <c r="B337" i="3"/>
  <c r="B153" i="3"/>
  <c r="B191" i="3"/>
  <c r="B105" i="3"/>
  <c r="B196" i="3"/>
  <c r="B101" i="3"/>
  <c r="B91" i="3"/>
  <c r="B51" i="3"/>
  <c r="B14" i="3"/>
  <c r="B12" i="3"/>
  <c r="E3" i="2"/>
  <c r="B606" i="3"/>
  <c r="B641" i="3"/>
  <c r="B559" i="3"/>
  <c r="B637" i="3"/>
  <c r="B550" i="3"/>
  <c r="B524" i="3"/>
  <c r="B545" i="3"/>
  <c r="B555" i="3"/>
  <c r="B441" i="3"/>
  <c r="B462" i="3"/>
  <c r="B485" i="3"/>
  <c r="B481" i="3"/>
  <c r="B517" i="3"/>
  <c r="B343" i="3"/>
  <c r="B474" i="3"/>
  <c r="B459" i="3"/>
  <c r="B385" i="3"/>
  <c r="B261" i="3"/>
  <c r="B439" i="3"/>
  <c r="B351" i="3"/>
  <c r="B213" i="3"/>
  <c r="B217" i="3"/>
  <c r="B449" i="3"/>
  <c r="B415" i="3"/>
  <c r="B174" i="3"/>
  <c r="B296" i="3"/>
  <c r="B282" i="3"/>
  <c r="B205" i="3"/>
  <c r="B202" i="3"/>
  <c r="B335" i="3"/>
  <c r="B200" i="3"/>
  <c r="B121" i="3"/>
  <c r="B168" i="3"/>
  <c r="B162" i="3"/>
  <c r="B99" i="3"/>
  <c r="B74" i="3"/>
  <c r="B48" i="3"/>
  <c r="B55" i="3"/>
  <c r="B24" i="3"/>
  <c r="B11" i="3"/>
  <c r="E2" i="2"/>
  <c r="B639" i="3"/>
  <c r="B573" i="3"/>
  <c r="B596" i="3"/>
  <c r="B618" i="3"/>
  <c r="B575" i="3"/>
  <c r="B523" i="3"/>
  <c r="B576" i="3"/>
  <c r="B541" i="3"/>
  <c r="B552" i="3"/>
  <c r="B543" i="3"/>
  <c r="B395" i="3"/>
  <c r="B515" i="3"/>
  <c r="B406" i="3"/>
  <c r="B419" i="3"/>
  <c r="B382" i="3"/>
  <c r="B342" i="3"/>
  <c r="B355" i="3"/>
  <c r="B322" i="3"/>
  <c r="B432" i="3"/>
  <c r="B279" i="3"/>
  <c r="B375" i="3"/>
  <c r="B352" i="3"/>
  <c r="B331" i="3"/>
  <c r="B251" i="3"/>
  <c r="B292" i="3"/>
  <c r="B235" i="3"/>
  <c r="B239" i="3"/>
  <c r="B173" i="3"/>
  <c r="B172" i="3"/>
  <c r="B231" i="3"/>
  <c r="B135" i="3"/>
  <c r="B129" i="3"/>
  <c r="B94" i="3"/>
  <c r="B149" i="3"/>
  <c r="B107" i="3"/>
  <c r="B68" i="3"/>
  <c r="B363" i="3"/>
  <c r="B20" i="3"/>
  <c r="B22" i="3"/>
  <c r="B17" i="3"/>
  <c r="B633" i="3"/>
  <c r="B623" i="3"/>
  <c r="B608" i="3"/>
  <c r="B628" i="3"/>
  <c r="B597" i="3"/>
  <c r="B529" i="3"/>
  <c r="B540" i="3"/>
  <c r="B463" i="3"/>
  <c r="B425" i="3"/>
  <c r="B494" i="3"/>
  <c r="B473" i="3"/>
  <c r="B495" i="3"/>
  <c r="B570" i="3"/>
  <c r="B482" i="3"/>
  <c r="B476" i="3"/>
  <c r="B383" i="3"/>
  <c r="B405" i="3"/>
  <c r="B403" i="3"/>
  <c r="B424" i="3"/>
  <c r="B289" i="3"/>
  <c r="B226" i="3"/>
  <c r="B285" i="3"/>
  <c r="B254" i="3"/>
  <c r="B182" i="3"/>
  <c r="B147" i="3"/>
  <c r="B253" i="3"/>
  <c r="B272" i="3"/>
  <c r="B229" i="3"/>
  <c r="B214" i="3"/>
  <c r="B148" i="3"/>
  <c r="B310" i="3"/>
  <c r="B144" i="3"/>
  <c r="B318" i="3"/>
  <c r="B64" i="3"/>
  <c r="B65" i="3"/>
  <c r="B62" i="3"/>
  <c r="B44" i="3"/>
  <c r="B45" i="3"/>
  <c r="B632" i="3"/>
  <c r="B627" i="3"/>
  <c r="B609" i="3"/>
  <c r="B551" i="3"/>
  <c r="B610" i="3"/>
  <c r="B374" i="3"/>
  <c r="B549" i="3"/>
  <c r="B587" i="3"/>
  <c r="B599" i="3"/>
  <c r="B532" i="3"/>
  <c r="B488" i="3"/>
  <c r="B407" i="3"/>
  <c r="B455" i="3"/>
  <c r="B472" i="3"/>
  <c r="B446" i="3"/>
  <c r="B490" i="3"/>
  <c r="B350" i="3"/>
  <c r="B475" i="3"/>
  <c r="B364" i="3"/>
  <c r="B456" i="3"/>
  <c r="B283" i="3"/>
  <c r="B341" i="3"/>
  <c r="B391" i="3"/>
  <c r="B319" i="3"/>
  <c r="B227" i="3"/>
  <c r="B273" i="3"/>
  <c r="B242" i="3"/>
  <c r="B208" i="3"/>
  <c r="B150" i="3"/>
  <c r="B230" i="3"/>
  <c r="B130" i="3"/>
  <c r="B100" i="3"/>
  <c r="B106" i="3"/>
  <c r="B77" i="3"/>
  <c r="B75" i="3"/>
  <c r="B69" i="3"/>
  <c r="B34" i="3"/>
  <c r="B31" i="3"/>
  <c r="B10" i="3"/>
  <c r="B642" i="3"/>
  <c r="B621" i="3"/>
  <c r="B589" i="3"/>
  <c r="B565" i="3"/>
  <c r="B615" i="3"/>
  <c r="B493" i="3"/>
  <c r="B579" i="3"/>
  <c r="B489" i="3"/>
  <c r="B578" i="3"/>
  <c r="B387" i="3"/>
  <c r="B457" i="3"/>
  <c r="B496" i="3"/>
  <c r="B332" i="3"/>
  <c r="B334" i="3"/>
  <c r="B410" i="3"/>
  <c r="B458" i="3"/>
  <c r="B357" i="3"/>
  <c r="B246" i="3"/>
  <c r="B365" i="3"/>
  <c r="B232" i="3"/>
  <c r="B313" i="3"/>
  <c r="B269" i="3"/>
  <c r="B207" i="3"/>
  <c r="B240" i="3"/>
  <c r="B396" i="3"/>
  <c r="B141" i="3"/>
  <c r="B220" i="3"/>
  <c r="B114" i="3"/>
  <c r="B158" i="3"/>
  <c r="B154" i="3"/>
  <c r="B146" i="3"/>
  <c r="B133" i="3"/>
  <c r="B136" i="3"/>
  <c r="B125" i="3"/>
  <c r="B143" i="3"/>
  <c r="B89" i="3"/>
  <c r="B40" i="3"/>
  <c r="B23" i="3"/>
  <c r="B258" i="3"/>
  <c r="B630" i="3"/>
  <c r="B613" i="3"/>
  <c r="B598" i="3"/>
  <c r="B569" i="3"/>
  <c r="B562" i="3"/>
  <c r="B504" i="3"/>
  <c r="B583" i="3"/>
  <c r="B600" i="3"/>
  <c r="B437" i="3"/>
  <c r="B514" i="3"/>
  <c r="B502" i="3"/>
  <c r="B369" i="3"/>
  <c r="B487" i="3"/>
  <c r="B276" i="3"/>
  <c r="B290" i="3"/>
  <c r="B408" i="3"/>
  <c r="B373" i="3"/>
  <c r="B358" i="3"/>
  <c r="B460" i="3"/>
  <c r="B223" i="3"/>
  <c r="B435" i="3"/>
  <c r="B326" i="3"/>
  <c r="B185" i="3"/>
  <c r="B386" i="3"/>
  <c r="B131" i="3"/>
  <c r="B215" i="3"/>
  <c r="B209" i="3"/>
  <c r="B427" i="3"/>
  <c r="B281" i="3"/>
  <c r="B166" i="3"/>
  <c r="B167" i="3"/>
  <c r="B92" i="3"/>
  <c r="B113" i="3"/>
  <c r="B87" i="3"/>
  <c r="B98" i="3"/>
  <c r="B61" i="3"/>
  <c r="B53" i="3"/>
  <c r="B46" i="3"/>
  <c r="B25" i="3"/>
  <c r="B647" i="3"/>
  <c r="B616" i="3"/>
  <c r="B568" i="3"/>
  <c r="B486" i="3"/>
  <c r="B603" i="3"/>
  <c r="B585" i="3"/>
  <c r="B533" i="3"/>
  <c r="B484" i="3"/>
  <c r="B584" i="3"/>
  <c r="B411" i="3"/>
  <c r="B367" i="3"/>
  <c r="B433" i="3"/>
  <c r="B467" i="3"/>
  <c r="B438" i="3"/>
  <c r="B499" i="3"/>
  <c r="B444" i="3"/>
  <c r="B388" i="3"/>
  <c r="B349" i="3"/>
  <c r="B464" i="3"/>
  <c r="B278" i="3"/>
  <c r="B320" i="3"/>
  <c r="B336" i="3"/>
  <c r="B421" i="3"/>
  <c r="B483" i="3"/>
  <c r="B275" i="3"/>
  <c r="B394" i="3"/>
  <c r="B270" i="3"/>
  <c r="B370" i="3"/>
  <c r="B206" i="3"/>
  <c r="B127" i="3"/>
  <c r="B192" i="3"/>
  <c r="B176" i="3"/>
  <c r="B145" i="3"/>
  <c r="B140" i="3"/>
  <c r="B95" i="3"/>
  <c r="B81" i="3"/>
  <c r="B96" i="3"/>
  <c r="B67" i="3"/>
  <c r="B32" i="3"/>
  <c r="B33" i="3"/>
  <c r="F57" i="2"/>
  <c r="F59" i="2"/>
  <c r="F556" i="2"/>
  <c r="F399" i="2"/>
  <c r="F314" i="2"/>
  <c r="F589" i="2"/>
  <c r="F610" i="2"/>
  <c r="F425" i="2"/>
  <c r="F565" i="2"/>
  <c r="F374" i="2"/>
  <c r="F587" i="2"/>
  <c r="F350" i="2"/>
  <c r="F630" i="2"/>
  <c r="F549" i="2"/>
  <c r="F494" i="2"/>
  <c r="F446" i="2"/>
  <c r="F490" i="2"/>
  <c r="F364" i="2"/>
  <c r="F283" i="2"/>
  <c r="F391" i="2"/>
  <c r="F227" i="2"/>
  <c r="F475" i="2"/>
  <c r="F456" i="2"/>
  <c r="F341" i="2"/>
  <c r="F319" i="2"/>
  <c r="F150" i="2"/>
  <c r="F428" i="2"/>
  <c r="F377" i="2"/>
  <c r="F393" i="2"/>
  <c r="F309" i="2"/>
  <c r="F257" i="2"/>
  <c r="F436" i="2"/>
  <c r="F398" i="2"/>
  <c r="F312" i="2"/>
  <c r="F305" i="2"/>
  <c r="F316" i="2"/>
  <c r="F359" i="2"/>
  <c r="F371" i="2"/>
  <c r="F186" i="2"/>
  <c r="F306" i="2"/>
  <c r="F187" i="2"/>
  <c r="F212" i="2"/>
  <c r="F124" i="2"/>
  <c r="F180" i="2"/>
  <c r="F284" i="2"/>
  <c r="F151" i="2"/>
  <c r="F340" i="2"/>
  <c r="F85" i="2"/>
  <c r="F109" i="2"/>
  <c r="F163" i="2"/>
  <c r="F102" i="2"/>
  <c r="F72" i="2"/>
  <c r="F36" i="2"/>
  <c r="F30" i="2"/>
  <c r="F21" i="2"/>
  <c r="F626" i="2"/>
  <c r="F513" i="2"/>
  <c r="F469" i="2"/>
  <c r="F414" i="2"/>
  <c r="F471" i="2"/>
  <c r="F286" i="2"/>
  <c r="F420" i="2"/>
  <c r="F390" i="2"/>
  <c r="F362" i="2"/>
  <c r="F454" i="2"/>
  <c r="F348" i="2"/>
  <c r="F237" i="2"/>
  <c r="F366" i="2"/>
  <c r="F307" i="2"/>
  <c r="F134" i="2"/>
  <c r="F271" i="2"/>
  <c r="F564" i="2"/>
  <c r="F248" i="2"/>
  <c r="F308" i="2"/>
  <c r="F267" i="2"/>
  <c r="F247" i="2"/>
  <c r="F216" i="2"/>
  <c r="F179" i="2"/>
  <c r="F218" i="2"/>
  <c r="F281" i="2"/>
  <c r="F166" i="2"/>
  <c r="F167" i="2"/>
  <c r="F92" i="2"/>
  <c r="F113" i="2"/>
  <c r="E125" i="2"/>
  <c r="E143" i="2"/>
  <c r="E89" i="2"/>
  <c r="E40" i="2"/>
  <c r="E23" i="2"/>
  <c r="E38" i="2"/>
  <c r="F612" i="2"/>
  <c r="F601" i="2"/>
  <c r="F572" i="2"/>
  <c r="F586" i="2"/>
  <c r="F258" i="2"/>
  <c r="F644" i="2"/>
  <c r="F527" i="2"/>
  <c r="F522" i="2"/>
  <c r="F346" i="2"/>
  <c r="F297" i="2"/>
  <c r="F397" i="2"/>
  <c r="F330" i="2"/>
  <c r="F250" i="2"/>
  <c r="F117" i="2"/>
  <c r="F93" i="2"/>
  <c r="F590" i="2"/>
  <c r="F536" i="2"/>
  <c r="F512" i="2"/>
  <c r="F245" i="2"/>
  <c r="F328" i="2"/>
  <c r="F360" i="2"/>
  <c r="F293" i="2"/>
  <c r="F195" i="2"/>
  <c r="F159" i="2"/>
  <c r="F157" i="2"/>
  <c r="F123" i="2"/>
  <c r="F81" i="2"/>
  <c r="F448" i="2"/>
  <c r="F470" i="2"/>
  <c r="F67" i="2"/>
  <c r="F32" i="2"/>
  <c r="F33" i="2"/>
  <c r="F580" i="2"/>
  <c r="F577" i="2"/>
  <c r="F477" i="2"/>
  <c r="F423" i="2"/>
  <c r="F497" i="2"/>
  <c r="F392" i="2"/>
  <c r="F356" i="2"/>
  <c r="F259" i="2"/>
  <c r="F183" i="2"/>
  <c r="F155" i="2"/>
  <c r="F97" i="2"/>
  <c r="F95" i="2"/>
  <c r="F96" i="2"/>
  <c r="F507" i="2"/>
  <c r="F500" i="2"/>
  <c r="F482" i="2"/>
  <c r="F422" i="2"/>
  <c r="F368" i="2"/>
  <c r="F632" i="2"/>
  <c r="F541" i="2"/>
  <c r="F481" i="2"/>
  <c r="F343" i="2"/>
  <c r="F459" i="2"/>
  <c r="F261" i="2"/>
  <c r="F351" i="2"/>
  <c r="F449" i="2"/>
  <c r="F174" i="2"/>
  <c r="F282" i="2"/>
  <c r="F137" i="2"/>
  <c r="F71" i="2"/>
  <c r="F73" i="2"/>
  <c r="F301" i="2"/>
  <c r="F16" i="2"/>
  <c r="F608" i="2"/>
  <c r="F576" i="2"/>
  <c r="F462" i="2"/>
  <c r="F517" i="2"/>
  <c r="F474" i="2"/>
  <c r="F385" i="2"/>
  <c r="F439" i="2"/>
  <c r="F213" i="2"/>
  <c r="F217" i="2"/>
  <c r="F415" i="2"/>
  <c r="F296" i="2"/>
  <c r="F205" i="2"/>
  <c r="F116" i="2"/>
  <c r="F108" i="2"/>
  <c r="F164" i="2"/>
  <c r="F76" i="2"/>
  <c r="F50" i="2"/>
  <c r="F35" i="2"/>
  <c r="F623" i="2"/>
  <c r="F523" i="2"/>
  <c r="F485" i="2"/>
  <c r="F628" i="2"/>
  <c r="M7" i="2"/>
  <c r="F561" i="2"/>
  <c r="F526" i="2"/>
  <c r="F546" i="2"/>
  <c r="F638" i="2"/>
  <c r="F634" i="2"/>
  <c r="F591" i="2"/>
  <c r="F592" i="2"/>
  <c r="F321" i="2"/>
  <c r="F539" i="2"/>
  <c r="F588" i="2"/>
  <c r="F434" i="2"/>
  <c r="F574" i="2"/>
  <c r="F636" i="2"/>
  <c r="F625" i="2"/>
  <c r="F535" i="2"/>
  <c r="F554" i="2"/>
  <c r="F602" i="2"/>
  <c r="F614" i="2"/>
  <c r="E10" i="2"/>
  <c r="F354" i="2"/>
  <c r="F225" i="2"/>
  <c r="F277" i="2"/>
  <c r="F210" i="2"/>
  <c r="F325" i="2"/>
  <c r="F198" i="2"/>
  <c r="F304" i="2"/>
  <c r="F384" i="2"/>
  <c r="F233" i="2"/>
  <c r="F156" i="2"/>
  <c r="F118" i="2"/>
  <c r="F138" i="2"/>
  <c r="F115" i="2"/>
  <c r="F193" i="2"/>
  <c r="F103" i="2"/>
  <c r="F119" i="2"/>
  <c r="F160" i="2"/>
  <c r="F70" i="2"/>
  <c r="F52" i="2"/>
  <c r="F27" i="2"/>
  <c r="F41" i="2"/>
  <c r="F618" i="2"/>
  <c r="F555" i="2"/>
  <c r="F447" i="2"/>
  <c r="F468" i="2"/>
  <c r="F491" i="2"/>
  <c r="F376" i="2"/>
  <c r="F264" i="2"/>
  <c r="F199" i="2"/>
  <c r="F222" i="2"/>
  <c r="F110" i="2"/>
  <c r="F49" i="2"/>
  <c r="F573" i="2"/>
  <c r="F524" i="2"/>
  <c r="F452" i="2"/>
  <c r="F378" i="2"/>
  <c r="F262" i="2"/>
  <c r="F234" i="2"/>
  <c r="F431" i="2"/>
  <c r="F82" i="2"/>
  <c r="L7" i="2"/>
  <c r="F596" i="2"/>
  <c r="F545" i="2"/>
  <c r="F465" i="2"/>
  <c r="F409" i="2"/>
  <c r="F323" i="2"/>
  <c r="F404" i="2"/>
  <c r="F443" i="2"/>
  <c r="F188" i="2"/>
  <c r="F90" i="2"/>
  <c r="F60" i="2"/>
  <c r="F18" i="2"/>
  <c r="F616" i="2"/>
  <c r="F598" i="2"/>
  <c r="F615" i="2"/>
  <c r="F579" i="2"/>
  <c r="F599" i="2"/>
  <c r="F488" i="2"/>
  <c r="F455" i="2"/>
  <c r="F457" i="2"/>
  <c r="F332" i="2"/>
  <c r="F410" i="2"/>
  <c r="F357" i="2"/>
  <c r="F365" i="2"/>
  <c r="F313" i="2"/>
  <c r="F207" i="2"/>
  <c r="F396" i="2"/>
  <c r="F141" i="2"/>
  <c r="F220" i="2"/>
  <c r="F114" i="2"/>
  <c r="F172" i="2"/>
  <c r="F231" i="2"/>
  <c r="F135" i="2"/>
  <c r="F129" i="2"/>
  <c r="F94" i="2"/>
  <c r="F162" i="2"/>
  <c r="F99" i="2"/>
  <c r="F74" i="2"/>
  <c r="F43" i="2"/>
  <c r="F51" i="2"/>
  <c r="F14" i="2"/>
  <c r="F12" i="2"/>
  <c r="F276" i="2"/>
  <c r="F290" i="2"/>
  <c r="F408" i="2"/>
  <c r="F373" i="2"/>
  <c r="F358" i="2"/>
  <c r="F460" i="2"/>
  <c r="F223" i="2"/>
  <c r="F435" i="2"/>
  <c r="F326" i="2"/>
  <c r="F185" i="2"/>
  <c r="F386" i="2"/>
  <c r="F131" i="2"/>
  <c r="F215" i="2"/>
  <c r="F209" i="2"/>
  <c r="F427" i="2"/>
  <c r="F214" i="2"/>
  <c r="F148" i="2"/>
  <c r="F310" i="2"/>
  <c r="F144" i="2"/>
  <c r="F171" i="2"/>
  <c r="F149" i="2"/>
  <c r="F107" i="2"/>
  <c r="F68" i="2"/>
  <c r="F48" i="2"/>
  <c r="F55" i="2"/>
  <c r="F24" i="2"/>
  <c r="F633" i="2"/>
  <c r="F575" i="2"/>
  <c r="F441" i="2"/>
  <c r="F347" i="2"/>
  <c r="F451" i="2"/>
  <c r="F317" i="2"/>
  <c r="F268" i="2"/>
  <c r="F224" i="2"/>
  <c r="F256" i="2"/>
  <c r="F79" i="2"/>
  <c r="F613" i="2"/>
  <c r="F569" i="2"/>
  <c r="F493" i="2"/>
  <c r="F489" i="2"/>
  <c r="F532" i="2"/>
  <c r="F407" i="2"/>
  <c r="F472" i="2"/>
  <c r="F387" i="2"/>
  <c r="F496" i="2"/>
  <c r="F334" i="2"/>
  <c r="F458" i="2"/>
  <c r="F246" i="2"/>
  <c r="F232" i="2"/>
  <c r="F269" i="2"/>
  <c r="F240" i="2"/>
  <c r="F643" i="2"/>
  <c r="F631" i="2"/>
  <c r="F516" i="2"/>
  <c r="F595" i="2"/>
  <c r="F537" i="2"/>
  <c r="F571" i="2"/>
  <c r="F498" i="2"/>
  <c r="F519" i="2"/>
  <c r="F553" i="2"/>
  <c r="F411" i="2"/>
  <c r="F367" i="2"/>
  <c r="F433" i="2"/>
  <c r="F467" i="2"/>
  <c r="F438" i="2"/>
  <c r="F499" i="2"/>
  <c r="F444" i="2"/>
  <c r="F388" i="2"/>
  <c r="F349" i="2"/>
  <c r="F464" i="2"/>
  <c r="F278" i="2"/>
  <c r="F320" i="2"/>
  <c r="F336" i="2"/>
  <c r="F421" i="2"/>
  <c r="F483" i="2"/>
  <c r="F275" i="2"/>
  <c r="F394" i="2"/>
  <c r="F640" i="2"/>
  <c r="F568" i="2"/>
  <c r="F486" i="2"/>
  <c r="F603" i="2"/>
  <c r="F562" i="2"/>
  <c r="F504" i="2"/>
  <c r="F583" i="2"/>
  <c r="F600" i="2"/>
  <c r="F578" i="2"/>
  <c r="F646" i="2"/>
  <c r="F624" i="2"/>
  <c r="F619" i="2"/>
  <c r="F557" i="2"/>
  <c r="F560" i="2"/>
  <c r="F533" i="2"/>
  <c r="F484" i="2"/>
  <c r="F584" i="2"/>
  <c r="F437" i="2"/>
  <c r="F514" i="2"/>
  <c r="F502" i="2"/>
  <c r="F369" i="2"/>
  <c r="F487" i="2"/>
  <c r="F621" i="2"/>
  <c r="F635" i="2"/>
  <c r="F594" i="2"/>
  <c r="F530" i="2"/>
  <c r="F563" i="2"/>
  <c r="F593" i="2"/>
  <c r="F505" i="2"/>
  <c r="F582" i="2"/>
  <c r="F381" i="2"/>
  <c r="F547" i="2"/>
  <c r="F528" i="2"/>
  <c r="F525" i="2"/>
  <c r="F380" i="2"/>
  <c r="F303" i="2"/>
  <c r="F402" i="2"/>
  <c r="F453" i="2"/>
  <c r="F274" i="2"/>
  <c r="F311" i="2"/>
  <c r="F291" i="2"/>
  <c r="F122" i="2"/>
  <c r="F417" i="2"/>
  <c r="F389" i="2"/>
  <c r="F300" i="2"/>
  <c r="F294" i="2"/>
  <c r="F175" i="2"/>
  <c r="F228" i="2"/>
  <c r="F204" i="2"/>
  <c r="F203" i="2"/>
  <c r="F211" i="2"/>
  <c r="F158" i="2"/>
  <c r="F154" i="2"/>
  <c r="F146" i="2"/>
  <c r="F133" i="2"/>
  <c r="F136" i="2"/>
  <c r="F106" i="2"/>
  <c r="F77" i="2"/>
  <c r="F75" i="2"/>
  <c r="F62" i="2"/>
  <c r="F44" i="2"/>
  <c r="F45" i="2"/>
  <c r="F604" i="2"/>
  <c r="F520" i="2"/>
  <c r="F478" i="2"/>
  <c r="F506" i="2"/>
  <c r="F466" i="2"/>
  <c r="F548" i="2"/>
  <c r="F221" i="2"/>
  <c r="F287" i="2"/>
  <c r="F280" i="2"/>
  <c r="F190" i="2"/>
  <c r="F184" i="2"/>
  <c r="F197" i="2"/>
  <c r="F416" i="2"/>
  <c r="F219" i="2"/>
  <c r="F165" i="2"/>
  <c r="F83" i="2"/>
  <c r="F78" i="2"/>
  <c r="F42" i="2"/>
  <c r="F28" i="2"/>
  <c r="F26" i="2"/>
  <c r="F10" i="2"/>
  <c r="F642" i="2"/>
  <c r="F627" i="2"/>
  <c r="F609" i="2"/>
  <c r="F551" i="2"/>
  <c r="F597" i="2"/>
  <c r="F529" i="2"/>
  <c r="F540" i="2"/>
  <c r="F463" i="2"/>
  <c r="F552" i="2"/>
  <c r="F543" i="2"/>
  <c r="F395" i="2"/>
  <c r="F515" i="2"/>
  <c r="F406" i="2"/>
  <c r="F419" i="2"/>
  <c r="F382" i="2"/>
  <c r="F342" i="2"/>
  <c r="F355" i="2"/>
  <c r="F322" i="2"/>
  <c r="F432" i="2"/>
  <c r="F279" i="2"/>
  <c r="F375" i="2"/>
  <c r="F352" i="2"/>
  <c r="F331" i="2"/>
  <c r="F251" i="2"/>
  <c r="F292" i="2"/>
  <c r="F585" i="2"/>
  <c r="F647" i="2"/>
  <c r="F645" i="2"/>
  <c r="F566" i="2"/>
  <c r="F622" i="2"/>
  <c r="F620" i="2"/>
  <c r="F617" i="2"/>
  <c r="F629" i="2"/>
  <c r="F611" i="2"/>
  <c r="F607" i="2"/>
  <c r="F606" i="2"/>
  <c r="F521" i="2"/>
  <c r="F605" i="2"/>
  <c r="F501" i="2"/>
  <c r="F509" i="2"/>
  <c r="F581" i="2"/>
  <c r="F450" i="2"/>
  <c r="F511" i="2"/>
  <c r="F518" i="2"/>
  <c r="F400" i="2"/>
  <c r="F379" i="2"/>
  <c r="F442" i="2"/>
  <c r="F480" i="2"/>
  <c r="F510" i="2"/>
  <c r="F418" i="2"/>
  <c r="F372" i="2"/>
  <c r="F440" i="2"/>
  <c r="F429" i="2"/>
  <c r="F295" i="2"/>
  <c r="F327" i="2"/>
  <c r="F178" i="2"/>
  <c r="F298" i="2"/>
  <c r="F353" i="2"/>
  <c r="F338" i="2"/>
  <c r="F181" i="2"/>
  <c r="F639" i="2"/>
  <c r="F641" i="2"/>
  <c r="F559" i="2"/>
  <c r="F637" i="2"/>
  <c r="F550" i="2"/>
  <c r="F567" i="2"/>
  <c r="F534" i="2"/>
  <c r="F544" i="2"/>
  <c r="F531" i="2"/>
  <c r="F503" i="2"/>
  <c r="F538" i="2"/>
  <c r="F558" i="2"/>
  <c r="F430" i="2"/>
  <c r="F345" i="2"/>
  <c r="F413" i="2"/>
  <c r="F426" i="2"/>
  <c r="F255" i="2"/>
  <c r="F243" i="2"/>
  <c r="F492" i="2"/>
  <c r="F125" i="2"/>
  <c r="F143" i="2"/>
  <c r="F89" i="2"/>
  <c r="F69" i="2"/>
  <c r="F34" i="2"/>
  <c r="F31" i="2"/>
  <c r="F98" i="2"/>
  <c r="F61" i="2"/>
  <c r="F40" i="2"/>
  <c r="F23" i="2"/>
  <c r="F38" i="2"/>
  <c r="E635" i="2"/>
  <c r="E594" i="2"/>
  <c r="E530" i="2"/>
  <c r="E563" i="2"/>
  <c r="E593" i="2"/>
  <c r="E505" i="2"/>
  <c r="E582" i="2"/>
  <c r="E381" i="2"/>
  <c r="E547" i="2"/>
  <c r="E528" i="2"/>
  <c r="E525" i="2"/>
  <c r="E380" i="2"/>
  <c r="E303" i="2"/>
  <c r="E402" i="2"/>
  <c r="E453" i="2"/>
  <c r="E274" i="2"/>
  <c r="E311" i="2"/>
  <c r="E291" i="2"/>
  <c r="E122" i="2"/>
  <c r="E417" i="2"/>
  <c r="E389" i="2"/>
  <c r="E300" i="2"/>
  <c r="E294" i="2"/>
  <c r="E175" i="2"/>
  <c r="E228" i="2"/>
  <c r="E204" i="2"/>
  <c r="E203" i="2"/>
  <c r="E211" i="2"/>
  <c r="E158" i="2"/>
  <c r="E154" i="2"/>
  <c r="E146" i="2"/>
  <c r="E133" i="2"/>
  <c r="E136" i="2"/>
  <c r="E106" i="2"/>
  <c r="E77" i="2"/>
  <c r="E75" i="2"/>
  <c r="E62" i="2"/>
  <c r="E44" i="2"/>
  <c r="E45" i="2"/>
  <c r="E626" i="2"/>
  <c r="E644" i="2"/>
  <c r="E612" i="2"/>
  <c r="E586" i="2"/>
  <c r="E601" i="2"/>
  <c r="E572" i="2"/>
  <c r="E513" i="2"/>
  <c r="E469" i="2"/>
  <c r="E414" i="2"/>
  <c r="E471" i="2"/>
  <c r="E286" i="2"/>
  <c r="E420" i="2"/>
  <c r="E390" i="2"/>
  <c r="E362" i="2"/>
  <c r="E454" i="2"/>
  <c r="E348" i="2"/>
  <c r="E237" i="2"/>
  <c r="E366" i="2"/>
  <c r="E307" i="2"/>
  <c r="E134" i="2"/>
  <c r="E271" i="2"/>
  <c r="E564" i="2"/>
  <c r="E248" i="2"/>
  <c r="E308" i="2"/>
  <c r="E267" i="2"/>
  <c r="E247" i="2"/>
  <c r="E216" i="2"/>
  <c r="E179" i="2"/>
  <c r="E218" i="2"/>
  <c r="E281" i="2"/>
  <c r="E166" i="2"/>
  <c r="E167" i="2"/>
  <c r="E92" i="2"/>
  <c r="E113" i="2"/>
  <c r="E636" i="2"/>
  <c r="E625" i="2"/>
  <c r="E535" i="2"/>
  <c r="E554" i="2"/>
  <c r="E602" i="2"/>
  <c r="E614" i="2"/>
  <c r="E561" i="2"/>
  <c r="E546" i="2"/>
  <c r="E556" i="2"/>
  <c r="E526" i="2"/>
  <c r="E399" i="2"/>
  <c r="E314" i="2"/>
  <c r="E542" i="2"/>
  <c r="E368" i="2"/>
  <c r="E88" i="2"/>
  <c r="E333" i="2"/>
  <c r="E265" i="2"/>
  <c r="E339" i="2"/>
  <c r="E169" i="2"/>
  <c r="E189" i="2"/>
  <c r="E288" i="2"/>
  <c r="E142" i="2"/>
  <c r="E236" i="2"/>
  <c r="E422" i="2"/>
  <c r="E263" i="2"/>
  <c r="E260" i="2"/>
  <c r="E329" i="2"/>
  <c r="E266" i="2"/>
  <c r="E241" i="2"/>
  <c r="E127" i="2"/>
  <c r="E192" i="2"/>
  <c r="E176" i="2"/>
  <c r="E145" i="2"/>
  <c r="E140" i="2"/>
  <c r="E87" i="2"/>
  <c r="E645" i="2"/>
  <c r="E566" i="2"/>
  <c r="E622" i="2"/>
  <c r="E580" i="2"/>
  <c r="E590" i="2"/>
  <c r="E577" i="2"/>
  <c r="E527" i="2"/>
  <c r="E536" i="2"/>
  <c r="E477" i="2"/>
  <c r="E522" i="2"/>
  <c r="E512" i="2"/>
  <c r="E346" i="2"/>
  <c r="E423" i="2"/>
  <c r="E245" i="2"/>
  <c r="E497" i="2"/>
  <c r="E297" i="2"/>
  <c r="E328" i="2"/>
  <c r="E392" i="2"/>
  <c r="E397" i="2"/>
  <c r="E360" i="2"/>
  <c r="E356" i="2"/>
  <c r="E330" i="2"/>
  <c r="E293" i="2"/>
  <c r="E259" i="2"/>
  <c r="E250" i="2"/>
  <c r="E195" i="2"/>
  <c r="E183" i="2"/>
  <c r="E159" i="2"/>
  <c r="E117" i="2"/>
  <c r="E155" i="2"/>
  <c r="E157" i="2"/>
  <c r="E97" i="2"/>
  <c r="E123" i="2"/>
  <c r="E93" i="2"/>
  <c r="E95" i="2"/>
  <c r="E81" i="2"/>
  <c r="E96" i="2"/>
  <c r="E53" i="2"/>
  <c r="E46" i="2"/>
  <c r="E25" i="2"/>
  <c r="E638" i="2"/>
  <c r="E634" i="2"/>
  <c r="E591" i="2"/>
  <c r="E592" i="2"/>
  <c r="E321" i="2"/>
  <c r="E539" i="2"/>
  <c r="E588" i="2"/>
  <c r="E434" i="2"/>
  <c r="E574" i="2"/>
  <c r="E448" i="2"/>
  <c r="E507" i="2"/>
  <c r="E470" i="2"/>
  <c r="E500" i="2"/>
  <c r="E461" i="2"/>
  <c r="E401" i="2"/>
  <c r="E508" i="2"/>
  <c r="E479" i="2"/>
  <c r="E445" i="2"/>
  <c r="E412" i="2"/>
  <c r="E315" i="2"/>
  <c r="E252" i="2"/>
  <c r="E299" i="2"/>
  <c r="E361" i="2"/>
  <c r="E194" i="2"/>
  <c r="E324" i="2"/>
  <c r="E177" i="2"/>
  <c r="E161" i="2"/>
  <c r="E344" i="2"/>
  <c r="E302" i="2"/>
  <c r="E244" i="2"/>
  <c r="E152" i="2"/>
  <c r="E201" i="2"/>
  <c r="E126" i="2"/>
  <c r="E128" i="2"/>
  <c r="E238" i="2"/>
  <c r="E63" i="2"/>
  <c r="E139" i="2"/>
  <c r="E67" i="2"/>
  <c r="E32" i="2"/>
  <c r="E33" i="2"/>
  <c r="E620" i="2"/>
  <c r="E617" i="2"/>
  <c r="E629" i="2"/>
  <c r="E611" i="2"/>
  <c r="E607" i="2"/>
  <c r="E604" i="2"/>
  <c r="E520" i="2"/>
  <c r="E478" i="2"/>
  <c r="E506" i="2"/>
  <c r="E466" i="2"/>
  <c r="E548" i="2"/>
  <c r="E428" i="2"/>
  <c r="E377" i="2"/>
  <c r="E393" i="2"/>
  <c r="E309" i="2"/>
  <c r="E257" i="2"/>
  <c r="E436" i="2"/>
  <c r="E398" i="2"/>
  <c r="E312" i="2"/>
  <c r="E305" i="2"/>
  <c r="E316" i="2"/>
  <c r="E359" i="2"/>
  <c r="E371" i="2"/>
  <c r="E186" i="2"/>
  <c r="E306" i="2"/>
  <c r="E187" i="2"/>
  <c r="E212" i="2"/>
  <c r="E124" i="2"/>
  <c r="E180" i="2"/>
  <c r="E284" i="2"/>
  <c r="E151" i="2"/>
  <c r="E340" i="2"/>
  <c r="E85" i="2"/>
  <c r="E109" i="2"/>
  <c r="E163" i="2"/>
  <c r="E102" i="2"/>
  <c r="E72" i="2"/>
  <c r="E36" i="2"/>
  <c r="E30" i="2"/>
  <c r="E21" i="2"/>
  <c r="E606" i="2"/>
  <c r="E521" i="2"/>
  <c r="E605" i="2"/>
  <c r="E501" i="2"/>
  <c r="E509" i="2"/>
  <c r="E581" i="2"/>
  <c r="E450" i="2"/>
  <c r="E511" i="2"/>
  <c r="E518" i="2"/>
  <c r="E400" i="2"/>
  <c r="E379" i="2"/>
  <c r="E442" i="2"/>
  <c r="E480" i="2"/>
  <c r="E510" i="2"/>
  <c r="E418" i="2"/>
  <c r="E372" i="2"/>
  <c r="E440" i="2"/>
  <c r="E429" i="2"/>
  <c r="E295" i="2"/>
  <c r="E327" i="2"/>
  <c r="E178" i="2"/>
  <c r="E298" i="2"/>
  <c r="E353" i="2"/>
  <c r="E338" i="2"/>
  <c r="E181" i="2"/>
  <c r="E221" i="2"/>
  <c r="E287" i="2"/>
  <c r="E280" i="2"/>
  <c r="E190" i="2"/>
  <c r="E184" i="2"/>
  <c r="E197" i="2"/>
  <c r="E416" i="2"/>
  <c r="E219" i="2"/>
  <c r="E165" i="2"/>
  <c r="E83" i="2"/>
  <c r="E78" i="2"/>
  <c r="E42" i="2"/>
  <c r="E28" i="2"/>
  <c r="E26" i="2"/>
  <c r="E639" i="2"/>
  <c r="E641" i="2"/>
  <c r="E559" i="2"/>
  <c r="E637" i="2"/>
  <c r="E550" i="2"/>
  <c r="E567" i="2"/>
  <c r="E534" i="2"/>
  <c r="E544" i="2"/>
  <c r="E531" i="2"/>
  <c r="E503" i="2"/>
  <c r="E538" i="2"/>
  <c r="E558" i="2"/>
  <c r="E430" i="2"/>
  <c r="E345" i="2"/>
  <c r="E413" i="2"/>
  <c r="E426" i="2"/>
  <c r="E255" i="2"/>
  <c r="E243" i="2"/>
  <c r="E492" i="2"/>
  <c r="E354" i="2"/>
  <c r="E225" i="2"/>
  <c r="E277" i="2"/>
  <c r="E210" i="2"/>
  <c r="E325" i="2"/>
  <c r="E198" i="2"/>
  <c r="E304" i="2"/>
  <c r="E384" i="2"/>
  <c r="E233" i="2"/>
  <c r="E156" i="2"/>
  <c r="E118" i="2"/>
  <c r="E138" i="2"/>
  <c r="E115" i="2"/>
  <c r="E193" i="2"/>
  <c r="E103" i="2"/>
  <c r="E119" i="2"/>
  <c r="E160" i="2"/>
  <c r="E70" i="2"/>
  <c r="E52" i="2"/>
  <c r="E27" i="2"/>
  <c r="E41" i="2"/>
  <c r="E633" i="2"/>
  <c r="E573" i="2"/>
  <c r="E596" i="2"/>
  <c r="E618" i="2"/>
  <c r="E575" i="2"/>
  <c r="E524" i="2"/>
  <c r="E545" i="2"/>
  <c r="E555" i="2"/>
  <c r="E441" i="2"/>
  <c r="E452" i="2"/>
  <c r="E465" i="2"/>
  <c r="E447" i="2"/>
  <c r="E347" i="2"/>
  <c r="E378" i="2"/>
  <c r="E468" i="2"/>
  <c r="E451" i="2"/>
  <c r="E409" i="2"/>
  <c r="E262" i="2"/>
  <c r="E491" i="2"/>
  <c r="E323" i="2"/>
  <c r="E317" i="2"/>
  <c r="E234" i="2"/>
  <c r="E376" i="2"/>
  <c r="E404" i="2"/>
  <c r="E268" i="2"/>
  <c r="E431" i="2"/>
  <c r="E264" i="2"/>
  <c r="E443" i="2"/>
  <c r="E224" i="2"/>
  <c r="E199" i="2"/>
  <c r="E188" i="2"/>
  <c r="E256" i="2"/>
  <c r="E222" i="2"/>
  <c r="E90" i="2"/>
  <c r="E79" i="2"/>
  <c r="E110" i="2"/>
  <c r="E82" i="2"/>
  <c r="E60" i="2"/>
  <c r="E49" i="2"/>
  <c r="E18" i="2"/>
  <c r="E632" i="2"/>
  <c r="E623" i="2"/>
  <c r="E608" i="2"/>
  <c r="E628" i="2"/>
  <c r="E523" i="2"/>
  <c r="E576" i="2"/>
  <c r="E541" i="2"/>
  <c r="E462" i="2"/>
  <c r="E485" i="2"/>
  <c r="E481" i="2"/>
  <c r="E517" i="2"/>
  <c r="E343" i="2"/>
  <c r="E474" i="2"/>
  <c r="E459" i="2"/>
  <c r="E385" i="2"/>
  <c r="E261" i="2"/>
  <c r="E439" i="2"/>
  <c r="E351" i="2"/>
  <c r="E213" i="2"/>
  <c r="E217" i="2"/>
  <c r="E449" i="2"/>
  <c r="E415" i="2"/>
  <c r="E174" i="2"/>
  <c r="E296" i="2"/>
  <c r="E282" i="2"/>
  <c r="E205" i="2"/>
  <c r="E116" i="2"/>
  <c r="E137" i="2"/>
  <c r="E71" i="2"/>
  <c r="E108" i="2"/>
  <c r="E164" i="2"/>
  <c r="E73" i="2"/>
  <c r="E76" i="2"/>
  <c r="E301" i="2"/>
  <c r="E50" i="2"/>
  <c r="E35" i="2"/>
  <c r="E16" i="2"/>
  <c r="E642" i="2"/>
  <c r="E627" i="2"/>
  <c r="E609" i="2"/>
  <c r="E551" i="2"/>
  <c r="E597" i="2"/>
  <c r="E529" i="2"/>
  <c r="E540" i="2"/>
  <c r="E463" i="2"/>
  <c r="E552" i="2"/>
  <c r="E543" i="2"/>
  <c r="E395" i="2"/>
  <c r="E515" i="2"/>
  <c r="E406" i="2"/>
  <c r="E419" i="2"/>
  <c r="E382" i="2"/>
  <c r="E342" i="2"/>
  <c r="E355" i="2"/>
  <c r="E322" i="2"/>
  <c r="E432" i="2"/>
  <c r="E279" i="2"/>
  <c r="E375" i="2"/>
  <c r="E352" i="2"/>
  <c r="E331" i="2"/>
  <c r="E251" i="2"/>
  <c r="E292" i="2"/>
  <c r="E235" i="2"/>
  <c r="E239" i="2"/>
  <c r="E173" i="2"/>
  <c r="E112" i="2"/>
  <c r="E120" i="2"/>
  <c r="E132" i="2"/>
  <c r="E104" i="2"/>
  <c r="E86" i="2"/>
  <c r="E111" i="2"/>
  <c r="E84" i="2"/>
  <c r="E57" i="2"/>
  <c r="E59" i="2"/>
  <c r="E29" i="2"/>
  <c r="E39" i="2"/>
  <c r="E258" i="2"/>
  <c r="E630" i="2"/>
  <c r="E621" i="2"/>
  <c r="E589" i="2"/>
  <c r="E565" i="2"/>
  <c r="E610" i="2"/>
  <c r="E374" i="2"/>
  <c r="E549" i="2"/>
  <c r="E587" i="2"/>
  <c r="E425" i="2"/>
  <c r="E494" i="2"/>
  <c r="E473" i="2"/>
  <c r="E495" i="2"/>
  <c r="E570" i="2"/>
  <c r="E482" i="2"/>
  <c r="E476" i="2"/>
  <c r="E383" i="2"/>
  <c r="E405" i="2"/>
  <c r="E403" i="2"/>
  <c r="E424" i="2"/>
  <c r="E289" i="2"/>
  <c r="E226" i="2"/>
  <c r="E285" i="2"/>
  <c r="E254" i="2"/>
  <c r="E182" i="2"/>
  <c r="E147" i="2"/>
  <c r="E253" i="2"/>
  <c r="E272" i="2"/>
  <c r="E229" i="2"/>
  <c r="E249" i="2"/>
  <c r="E337" i="2"/>
  <c r="E153" i="2"/>
  <c r="E191" i="2"/>
  <c r="E105" i="2"/>
  <c r="E196" i="2"/>
  <c r="E80" i="2"/>
  <c r="E66" i="2"/>
  <c r="E54" i="2"/>
  <c r="E58" i="2"/>
  <c r="E47" i="2"/>
  <c r="E13" i="2"/>
  <c r="E647" i="2"/>
  <c r="E616" i="2"/>
  <c r="E613" i="2"/>
  <c r="E598" i="2"/>
  <c r="E569" i="2"/>
  <c r="E615" i="2"/>
  <c r="E493" i="2"/>
  <c r="E579" i="2"/>
  <c r="E489" i="2"/>
  <c r="E599" i="2"/>
  <c r="E532" i="2"/>
  <c r="E488" i="2"/>
  <c r="E407" i="2"/>
  <c r="E455" i="2"/>
  <c r="E472" i="2"/>
  <c r="E446" i="2"/>
  <c r="E490" i="2"/>
  <c r="E350" i="2"/>
  <c r="E475" i="2"/>
  <c r="E364" i="2"/>
  <c r="E456" i="2"/>
  <c r="E283" i="2"/>
  <c r="E341" i="2"/>
  <c r="E391" i="2"/>
  <c r="E319" i="2"/>
  <c r="E227" i="2"/>
  <c r="E273" i="2"/>
  <c r="E242" i="2"/>
  <c r="E208" i="2"/>
  <c r="E202" i="2"/>
  <c r="E335" i="2"/>
  <c r="E200" i="2"/>
  <c r="E121" i="2"/>
  <c r="E168" i="2"/>
  <c r="E101" i="2"/>
  <c r="E91" i="2"/>
  <c r="E56" i="2"/>
  <c r="E37" i="2"/>
  <c r="E15" i="2"/>
  <c r="E19" i="2"/>
  <c r="E640" i="2"/>
  <c r="E568" i="2"/>
  <c r="E486" i="2"/>
  <c r="E603" i="2"/>
  <c r="E562" i="2"/>
  <c r="E504" i="2"/>
  <c r="E583" i="2"/>
  <c r="E600" i="2"/>
  <c r="E578" i="2"/>
  <c r="E387" i="2"/>
  <c r="E457" i="2"/>
  <c r="E496" i="2"/>
  <c r="E332" i="2"/>
  <c r="E334" i="2"/>
  <c r="E410" i="2"/>
  <c r="E458" i="2"/>
  <c r="E357" i="2"/>
  <c r="E246" i="2"/>
  <c r="E365" i="2"/>
  <c r="E232" i="2"/>
  <c r="E313" i="2"/>
  <c r="E269" i="2"/>
  <c r="E207" i="2"/>
  <c r="E240" i="2"/>
  <c r="E396" i="2"/>
  <c r="E141" i="2"/>
  <c r="E220" i="2"/>
  <c r="E114" i="2"/>
  <c r="E172" i="2"/>
  <c r="E231" i="2"/>
  <c r="E135" i="2"/>
  <c r="E129" i="2"/>
  <c r="E94" i="2"/>
  <c r="E162" i="2"/>
  <c r="E99" i="2"/>
  <c r="E74" i="2"/>
  <c r="E43" i="2"/>
  <c r="E51" i="2"/>
  <c r="E14" i="2"/>
  <c r="E12" i="2"/>
  <c r="E646" i="2"/>
  <c r="E624" i="2"/>
  <c r="E619" i="2"/>
  <c r="E557" i="2"/>
  <c r="E560" i="2"/>
  <c r="E585" i="2"/>
  <c r="E533" i="2"/>
  <c r="E484" i="2"/>
  <c r="E584" i="2"/>
  <c r="E437" i="2"/>
  <c r="E514" i="2"/>
  <c r="E502" i="2"/>
  <c r="E369" i="2"/>
  <c r="E487" i="2"/>
  <c r="E276" i="2"/>
  <c r="E290" i="2"/>
  <c r="E408" i="2"/>
  <c r="E373" i="2"/>
  <c r="E358" i="2"/>
  <c r="E460" i="2"/>
  <c r="E223" i="2"/>
  <c r="E435" i="2"/>
  <c r="E326" i="2"/>
  <c r="E185" i="2"/>
  <c r="E386" i="2"/>
  <c r="E131" i="2"/>
  <c r="E215" i="2"/>
  <c r="E209" i="2"/>
  <c r="E427" i="2"/>
  <c r="E214" i="2"/>
  <c r="E148" i="2"/>
  <c r="E310" i="2"/>
  <c r="E144" i="2"/>
  <c r="E171" i="2"/>
  <c r="E149" i="2"/>
  <c r="E107" i="2"/>
  <c r="E68" i="2"/>
  <c r="E48" i="2"/>
  <c r="E55" i="2"/>
  <c r="E24" i="2"/>
  <c r="E11" i="2"/>
  <c r="E643" i="2"/>
  <c r="E631" i="2"/>
  <c r="E516" i="2"/>
  <c r="E595" i="2"/>
  <c r="E537" i="2"/>
  <c r="E571" i="2"/>
  <c r="E498" i="2"/>
  <c r="E519" i="2"/>
  <c r="E553" i="2"/>
  <c r="E411" i="2"/>
  <c r="E367" i="2"/>
  <c r="E433" i="2"/>
  <c r="E467" i="2"/>
  <c r="E438" i="2"/>
  <c r="E499" i="2"/>
  <c r="E444" i="2"/>
  <c r="E388" i="2"/>
  <c r="E349" i="2"/>
  <c r="E464" i="2"/>
  <c r="E278" i="2"/>
  <c r="E320" i="2"/>
  <c r="E336" i="2"/>
  <c r="E421" i="2"/>
  <c r="E483" i="2"/>
  <c r="E275" i="2"/>
  <c r="E394" i="2"/>
  <c r="E270" i="2"/>
  <c r="E370" i="2"/>
  <c r="E206" i="2"/>
  <c r="E150" i="2"/>
  <c r="E230" i="2"/>
  <c r="E130" i="2"/>
  <c r="E170" i="2"/>
  <c r="E100" i="2"/>
  <c r="E318" i="2"/>
  <c r="E64" i="2"/>
  <c r="E65" i="2"/>
  <c r="E363" i="2"/>
  <c r="E20" i="2"/>
  <c r="E22" i="2"/>
  <c r="E17" i="2"/>
  <c r="C540" i="3" l="1"/>
  <c r="G265" i="2"/>
  <c r="C568" i="3"/>
  <c r="G206" i="2"/>
  <c r="G307" i="2"/>
  <c r="G174" i="2"/>
  <c r="C44" i="3"/>
  <c r="C470" i="3"/>
  <c r="C183" i="3"/>
  <c r="C512" i="3"/>
  <c r="C563" i="3"/>
  <c r="C417" i="3"/>
  <c r="C395" i="3"/>
  <c r="C336" i="3"/>
  <c r="G334" i="2"/>
  <c r="C394" i="3"/>
  <c r="C179" i="3"/>
  <c r="G263" i="2"/>
  <c r="C408" i="3"/>
  <c r="G13" i="2"/>
  <c r="G84" i="2"/>
  <c r="G236" i="2"/>
  <c r="G426" i="2"/>
  <c r="G181" i="2"/>
  <c r="G518" i="2"/>
  <c r="G645" i="2"/>
  <c r="G515" i="2"/>
  <c r="G78" i="2"/>
  <c r="G604" i="2"/>
  <c r="G175" i="2"/>
  <c r="G381" i="2"/>
  <c r="G533" i="2"/>
  <c r="G275" i="2"/>
  <c r="G553" i="2"/>
  <c r="G387" i="2"/>
  <c r="G575" i="2"/>
  <c r="G131" i="2"/>
  <c r="G74" i="2"/>
  <c r="G410" i="2"/>
  <c r="G323" i="2"/>
  <c r="G222" i="2"/>
  <c r="G193" i="2"/>
  <c r="G602" i="2"/>
  <c r="G561" i="2"/>
  <c r="G217" i="2"/>
  <c r="G449" i="2"/>
  <c r="G155" i="2"/>
  <c r="G123" i="2"/>
  <c r="G297" i="2"/>
  <c r="G113" i="2"/>
  <c r="G366" i="2"/>
  <c r="G72" i="2"/>
  <c r="G316" i="2"/>
  <c r="G391" i="2"/>
  <c r="C526" i="3"/>
  <c r="C483" i="3"/>
  <c r="C484" i="3"/>
  <c r="C269" i="3"/>
  <c r="C493" i="3"/>
  <c r="C239" i="3"/>
  <c r="G47" i="2"/>
  <c r="G403" i="2"/>
  <c r="G111" i="2"/>
  <c r="G302" i="2"/>
  <c r="G152" i="2"/>
  <c r="G339" i="2"/>
  <c r="G204" i="2"/>
  <c r="G546" i="2"/>
  <c r="C411" i="3"/>
  <c r="G285" i="2"/>
  <c r="G520" i="2"/>
  <c r="G36" i="2"/>
  <c r="C258" i="3"/>
  <c r="G139" i="2"/>
  <c r="G413" i="2"/>
  <c r="G511" i="2"/>
  <c r="G647" i="2"/>
  <c r="G395" i="2"/>
  <c r="G83" i="2"/>
  <c r="G45" i="2"/>
  <c r="G294" i="2"/>
  <c r="G582" i="2"/>
  <c r="G560" i="2"/>
  <c r="G483" i="2"/>
  <c r="G519" i="2"/>
  <c r="G472" i="2"/>
  <c r="G633" i="2"/>
  <c r="G386" i="2"/>
  <c r="G99" i="2"/>
  <c r="G332" i="2"/>
  <c r="G409" i="2"/>
  <c r="G199" i="2"/>
  <c r="G115" i="2"/>
  <c r="G554" i="2"/>
  <c r="G213" i="2"/>
  <c r="G351" i="2"/>
  <c r="G183" i="2"/>
  <c r="G157" i="2"/>
  <c r="G346" i="2"/>
  <c r="G92" i="2"/>
  <c r="G237" i="2"/>
  <c r="G102" i="2"/>
  <c r="G305" i="2"/>
  <c r="G283" i="2"/>
  <c r="C106" i="3"/>
  <c r="C571" i="3"/>
  <c r="C313" i="3"/>
  <c r="C64" i="3"/>
  <c r="C403" i="3"/>
  <c r="C623" i="3"/>
  <c r="C235" i="3"/>
  <c r="C543" i="3"/>
  <c r="C407" i="3"/>
  <c r="C259" i="3"/>
  <c r="G54" i="2"/>
  <c r="G383" i="2"/>
  <c r="G86" i="2"/>
  <c r="G299" i="2"/>
  <c r="G344" i="2"/>
  <c r="G318" i="2"/>
  <c r="G528" i="2"/>
  <c r="G365" i="2"/>
  <c r="G95" i="2"/>
  <c r="G565" i="2"/>
  <c r="G29" i="2"/>
  <c r="G547" i="2"/>
  <c r="G97" i="2"/>
  <c r="C275" i="3"/>
  <c r="G126" i="2"/>
  <c r="G338" i="2"/>
  <c r="G38" i="2"/>
  <c r="G345" i="2"/>
  <c r="G353" i="2"/>
  <c r="G450" i="2"/>
  <c r="G585" i="2"/>
  <c r="G543" i="2"/>
  <c r="G165" i="2"/>
  <c r="G44" i="2"/>
  <c r="G300" i="2"/>
  <c r="G505" i="2"/>
  <c r="G557" i="2"/>
  <c r="G421" i="2"/>
  <c r="G498" i="2"/>
  <c r="G407" i="2"/>
  <c r="G24" i="2"/>
  <c r="G185" i="2"/>
  <c r="G162" i="2"/>
  <c r="G457" i="2"/>
  <c r="G465" i="2"/>
  <c r="G264" i="2"/>
  <c r="G138" i="2"/>
  <c r="G535" i="2"/>
  <c r="G439" i="2"/>
  <c r="G261" i="2"/>
  <c r="G259" i="2"/>
  <c r="G159" i="2"/>
  <c r="G522" i="2"/>
  <c r="G167" i="2"/>
  <c r="G348" i="2"/>
  <c r="G163" i="2"/>
  <c r="G312" i="2"/>
  <c r="G364" i="2"/>
  <c r="C564" i="3"/>
  <c r="G425" i="2"/>
  <c r="C232" i="3"/>
  <c r="C405" i="3"/>
  <c r="C633" i="3"/>
  <c r="C292" i="3"/>
  <c r="C123" i="3"/>
  <c r="C274" i="3"/>
  <c r="G19" i="2"/>
  <c r="G66" i="2"/>
  <c r="G570" i="2"/>
  <c r="G104" i="2"/>
  <c r="G412" i="2"/>
  <c r="G252" i="2"/>
  <c r="G20" i="2"/>
  <c r="G379" i="2"/>
  <c r="G30" i="2"/>
  <c r="G619" i="2"/>
  <c r="G326" i="2"/>
  <c r="G545" i="2"/>
  <c r="G376" i="2"/>
  <c r="G118" i="2"/>
  <c r="G385" i="2"/>
  <c r="G459" i="2"/>
  <c r="G356" i="2"/>
  <c r="G195" i="2"/>
  <c r="G527" i="2"/>
  <c r="G166" i="2"/>
  <c r="G454" i="2"/>
  <c r="G109" i="2"/>
  <c r="G398" i="2"/>
  <c r="G490" i="2"/>
  <c r="C572" i="3"/>
  <c r="G610" i="2"/>
  <c r="C603" i="3"/>
  <c r="C144" i="3"/>
  <c r="C383" i="3"/>
  <c r="C7" i="3"/>
  <c r="C251" i="3"/>
  <c r="C330" i="3"/>
  <c r="C614" i="3"/>
  <c r="G15" i="2"/>
  <c r="G80" i="2"/>
  <c r="G473" i="2"/>
  <c r="G132" i="2"/>
  <c r="G461" i="2"/>
  <c r="G445" i="2"/>
  <c r="G100" i="2"/>
  <c r="G23" i="2"/>
  <c r="G552" i="2"/>
  <c r="G571" i="2"/>
  <c r="G55" i="2"/>
  <c r="G455" i="2"/>
  <c r="G628" i="2"/>
  <c r="G40" i="2"/>
  <c r="G178" i="2"/>
  <c r="G509" i="2"/>
  <c r="G251" i="2"/>
  <c r="G463" i="2"/>
  <c r="G416" i="2"/>
  <c r="G75" i="2"/>
  <c r="G417" i="2"/>
  <c r="G563" i="2"/>
  <c r="G624" i="2"/>
  <c r="G320" i="2"/>
  <c r="G537" i="2"/>
  <c r="G489" i="2"/>
  <c r="G48" i="2"/>
  <c r="G435" i="2"/>
  <c r="G129" i="2"/>
  <c r="G488" i="2"/>
  <c r="G596" i="2"/>
  <c r="G491" i="2"/>
  <c r="G156" i="2"/>
  <c r="G636" i="2"/>
  <c r="G485" i="2"/>
  <c r="G474" i="2"/>
  <c r="G343" i="2"/>
  <c r="G392" i="2"/>
  <c r="G293" i="2"/>
  <c r="G644" i="2"/>
  <c r="G281" i="2"/>
  <c r="G362" i="2"/>
  <c r="G85" i="2"/>
  <c r="G436" i="2"/>
  <c r="C165" i="3"/>
  <c r="G446" i="2"/>
  <c r="G589" i="2"/>
  <c r="C621" i="3"/>
  <c r="C310" i="3"/>
  <c r="C476" i="3"/>
  <c r="C576" i="3"/>
  <c r="C104" i="3"/>
  <c r="C255" i="3"/>
  <c r="C157" i="3"/>
  <c r="C402" i="3"/>
  <c r="G37" i="2"/>
  <c r="G196" i="2"/>
  <c r="G239" i="2"/>
  <c r="G120" i="2"/>
  <c r="G142" i="2"/>
  <c r="G288" i="2"/>
  <c r="G230" i="2"/>
  <c r="G622" i="2"/>
  <c r="G347" i="2"/>
  <c r="G119" i="2"/>
  <c r="G371" i="2"/>
  <c r="G639" i="2"/>
  <c r="G484" i="2"/>
  <c r="G43" i="2"/>
  <c r="G614" i="2"/>
  <c r="C260" i="3"/>
  <c r="G430" i="2"/>
  <c r="G389" i="2"/>
  <c r="G532" i="2"/>
  <c r="G94" i="2"/>
  <c r="G625" i="2"/>
  <c r="G558" i="2"/>
  <c r="G61" i="2"/>
  <c r="G538" i="2"/>
  <c r="G327" i="2"/>
  <c r="G501" i="2"/>
  <c r="G331" i="2"/>
  <c r="G540" i="2"/>
  <c r="G197" i="2"/>
  <c r="G77" i="2"/>
  <c r="G122" i="2"/>
  <c r="G530" i="2"/>
  <c r="G646" i="2"/>
  <c r="G278" i="2"/>
  <c r="G595" i="2"/>
  <c r="G493" i="2"/>
  <c r="G68" i="2"/>
  <c r="G223" i="2"/>
  <c r="G135" i="2"/>
  <c r="G599" i="2"/>
  <c r="G468" i="2"/>
  <c r="G233" i="2"/>
  <c r="G574" i="2"/>
  <c r="G523" i="2"/>
  <c r="G517" i="2"/>
  <c r="G481" i="2"/>
  <c r="G497" i="2"/>
  <c r="G360" i="2"/>
  <c r="G258" i="2"/>
  <c r="G218" i="2"/>
  <c r="G390" i="2"/>
  <c r="G340" i="2"/>
  <c r="G257" i="2"/>
  <c r="C440" i="3"/>
  <c r="G494" i="2"/>
  <c r="C215" i="3"/>
  <c r="C514" i="3"/>
  <c r="C148" i="3"/>
  <c r="C200" i="3"/>
  <c r="C90" i="3"/>
  <c r="C398" i="3"/>
  <c r="C566" i="3"/>
  <c r="C117" i="3"/>
  <c r="C542" i="3"/>
  <c r="G56" i="2"/>
  <c r="G105" i="2"/>
  <c r="G88" i="2"/>
  <c r="G112" i="2"/>
  <c r="G542" i="2"/>
  <c r="G25" i="2"/>
  <c r="G370" i="2"/>
  <c r="G184" i="2"/>
  <c r="G516" i="2"/>
  <c r="G107" i="2"/>
  <c r="G460" i="2"/>
  <c r="G231" i="2"/>
  <c r="G579" i="2"/>
  <c r="G82" i="2"/>
  <c r="G447" i="2"/>
  <c r="G384" i="2"/>
  <c r="G434" i="2"/>
  <c r="G623" i="2"/>
  <c r="G462" i="2"/>
  <c r="G541" i="2"/>
  <c r="G423" i="2"/>
  <c r="G328" i="2"/>
  <c r="G586" i="2"/>
  <c r="G179" i="2"/>
  <c r="G420" i="2"/>
  <c r="G151" i="2"/>
  <c r="G309" i="2"/>
  <c r="C606" i="3"/>
  <c r="G549" i="2"/>
  <c r="C326" i="3"/>
  <c r="C131" i="3"/>
  <c r="C437" i="3"/>
  <c r="C628" i="3"/>
  <c r="C120" i="3"/>
  <c r="C413" i="3"/>
  <c r="G91" i="2"/>
  <c r="G191" i="2"/>
  <c r="G58" i="2"/>
  <c r="G173" i="2"/>
  <c r="G201" i="2"/>
  <c r="G87" i="2"/>
  <c r="G22" i="2"/>
  <c r="G400" i="2"/>
  <c r="G394" i="2"/>
  <c r="G215" i="2"/>
  <c r="G110" i="2"/>
  <c r="G397" i="2"/>
  <c r="C579" i="3"/>
  <c r="G424" i="2"/>
  <c r="G62" i="2"/>
  <c r="G529" i="2"/>
  <c r="G31" i="2"/>
  <c r="G429" i="2"/>
  <c r="G521" i="2"/>
  <c r="G597" i="2"/>
  <c r="G190" i="2"/>
  <c r="G136" i="2"/>
  <c r="G311" i="2"/>
  <c r="G635" i="2"/>
  <c r="G600" i="2"/>
  <c r="G349" i="2"/>
  <c r="G631" i="2"/>
  <c r="G613" i="2"/>
  <c r="G149" i="2"/>
  <c r="G358" i="2"/>
  <c r="G172" i="2"/>
  <c r="G615" i="2"/>
  <c r="G431" i="2"/>
  <c r="G555" i="2"/>
  <c r="G304" i="2"/>
  <c r="G588" i="2"/>
  <c r="G35" i="2"/>
  <c r="G576" i="2"/>
  <c r="G632" i="2"/>
  <c r="G477" i="2"/>
  <c r="G245" i="2"/>
  <c r="G572" i="2"/>
  <c r="G216" i="2"/>
  <c r="G286" i="2"/>
  <c r="G284" i="2"/>
  <c r="G393" i="2"/>
  <c r="C124" i="3"/>
  <c r="G630" i="2"/>
  <c r="C246" i="3"/>
  <c r="C386" i="3"/>
  <c r="C600" i="3"/>
  <c r="C495" i="3"/>
  <c r="C341" i="3"/>
  <c r="C374" i="3"/>
  <c r="C202" i="3"/>
  <c r="C256" i="3"/>
  <c r="C257" i="3"/>
  <c r="C329" i="3"/>
  <c r="C399" i="3"/>
  <c r="G101" i="2"/>
  <c r="G153" i="2"/>
  <c r="G147" i="2"/>
  <c r="G169" i="2"/>
  <c r="G238" i="2"/>
  <c r="G140" i="2"/>
  <c r="G363" i="2"/>
  <c r="G478" i="2"/>
  <c r="G51" i="2"/>
  <c r="G448" i="2"/>
  <c r="G59" i="2"/>
  <c r="G242" i="2"/>
  <c r="G566" i="2"/>
  <c r="G411" i="2"/>
  <c r="G526" i="2"/>
  <c r="G581" i="2"/>
  <c r="G295" i="2"/>
  <c r="G569" i="2"/>
  <c r="G531" i="2"/>
  <c r="G375" i="2"/>
  <c r="G34" i="2"/>
  <c r="G544" i="2"/>
  <c r="G440" i="2"/>
  <c r="G606" i="2"/>
  <c r="G279" i="2"/>
  <c r="G551" i="2"/>
  <c r="G280" i="2"/>
  <c r="G133" i="2"/>
  <c r="G274" i="2"/>
  <c r="G621" i="2"/>
  <c r="G583" i="2"/>
  <c r="G388" i="2"/>
  <c r="G643" i="2"/>
  <c r="G79" i="2"/>
  <c r="G171" i="2"/>
  <c r="G373" i="2"/>
  <c r="G114" i="2"/>
  <c r="G598" i="2"/>
  <c r="G234" i="2"/>
  <c r="G618" i="2"/>
  <c r="G198" i="2"/>
  <c r="G539" i="2"/>
  <c r="G50" i="2"/>
  <c r="G608" i="2"/>
  <c r="G368" i="2"/>
  <c r="G577" i="2"/>
  <c r="G512" i="2"/>
  <c r="G601" i="2"/>
  <c r="G247" i="2"/>
  <c r="G471" i="2"/>
  <c r="G180" i="2"/>
  <c r="G377" i="2"/>
  <c r="C548" i="3"/>
  <c r="C91" i="3"/>
  <c r="C176" i="3"/>
  <c r="C185" i="3"/>
  <c r="C583" i="3"/>
  <c r="G168" i="2"/>
  <c r="G249" i="2"/>
  <c r="G226" i="2"/>
  <c r="G128" i="2"/>
  <c r="G361" i="2"/>
  <c r="G176" i="2"/>
  <c r="G64" i="2"/>
  <c r="G243" i="2"/>
  <c r="G640" i="2"/>
  <c r="G49" i="2"/>
  <c r="C172" i="3"/>
  <c r="G333" i="2"/>
  <c r="G228" i="2"/>
  <c r="G357" i="2"/>
  <c r="G81" i="2"/>
  <c r="G593" i="2"/>
  <c r="G352" i="2"/>
  <c r="G578" i="2"/>
  <c r="G69" i="2"/>
  <c r="G534" i="2"/>
  <c r="G372" i="2"/>
  <c r="G607" i="2"/>
  <c r="G432" i="2"/>
  <c r="G609" i="2"/>
  <c r="G287" i="2"/>
  <c r="G146" i="2"/>
  <c r="G453" i="2"/>
  <c r="G487" i="2"/>
  <c r="G504" i="2"/>
  <c r="G444" i="2"/>
  <c r="G240" i="2"/>
  <c r="G256" i="2"/>
  <c r="G144" i="2"/>
  <c r="G408" i="2"/>
  <c r="G220" i="2"/>
  <c r="G616" i="2"/>
  <c r="G262" i="2"/>
  <c r="G41" i="2"/>
  <c r="G325" i="2"/>
  <c r="G321" i="2"/>
  <c r="G76" i="2"/>
  <c r="G16" i="2"/>
  <c r="G422" i="2"/>
  <c r="G580" i="2"/>
  <c r="G536" i="2"/>
  <c r="G612" i="2"/>
  <c r="G267" i="2"/>
  <c r="G414" i="2"/>
  <c r="G124" i="2"/>
  <c r="G428" i="2"/>
  <c r="C321" i="3"/>
  <c r="C335" i="3"/>
  <c r="C192" i="3"/>
  <c r="C499" i="3"/>
  <c r="C504" i="3"/>
  <c r="C69" i="3"/>
  <c r="C456" i="3"/>
  <c r="C551" i="3"/>
  <c r="G121" i="2"/>
  <c r="G229" i="2"/>
  <c r="G405" i="2"/>
  <c r="G244" i="2"/>
  <c r="G508" i="2"/>
  <c r="G192" i="2"/>
  <c r="G170" i="2"/>
  <c r="G641" i="2"/>
  <c r="G584" i="2"/>
  <c r="G443" i="2"/>
  <c r="G134" i="2"/>
  <c r="C406" i="3"/>
  <c r="G42" i="2"/>
  <c r="G441" i="2"/>
  <c r="G404" i="2"/>
  <c r="G103" i="2"/>
  <c r="G359" i="2"/>
  <c r="C207" i="3"/>
  <c r="G336" i="2"/>
  <c r="G106" i="2"/>
  <c r="G89" i="2"/>
  <c r="G567" i="2"/>
  <c r="G418" i="2"/>
  <c r="G611" i="2"/>
  <c r="G322" i="2"/>
  <c r="G627" i="2"/>
  <c r="G221" i="2"/>
  <c r="G154" i="2"/>
  <c r="G402" i="2"/>
  <c r="G369" i="2"/>
  <c r="G562" i="2"/>
  <c r="G499" i="2"/>
  <c r="G269" i="2"/>
  <c r="G224" i="2"/>
  <c r="G310" i="2"/>
  <c r="G290" i="2"/>
  <c r="G141" i="2"/>
  <c r="G18" i="2"/>
  <c r="G378" i="2"/>
  <c r="G27" i="2"/>
  <c r="G210" i="2"/>
  <c r="G592" i="2"/>
  <c r="G164" i="2"/>
  <c r="G301" i="2"/>
  <c r="G482" i="2"/>
  <c r="G33" i="2"/>
  <c r="G590" i="2"/>
  <c r="G308" i="2"/>
  <c r="G469" i="2"/>
  <c r="G212" i="2"/>
  <c r="G150" i="2"/>
  <c r="C244" i="3"/>
  <c r="C488" i="3"/>
  <c r="C127" i="3"/>
  <c r="C438" i="3"/>
  <c r="C562" i="3"/>
  <c r="C364" i="3"/>
  <c r="C196" i="3"/>
  <c r="C262" i="3"/>
  <c r="C521" i="3"/>
  <c r="C384" i="3"/>
  <c r="C538" i="3"/>
  <c r="G200" i="2"/>
  <c r="G272" i="2"/>
  <c r="G476" i="2"/>
  <c r="G324" i="2"/>
  <c r="G189" i="2"/>
  <c r="G127" i="2"/>
  <c r="G130" i="2"/>
  <c r="G419" i="2"/>
  <c r="G296" i="2"/>
  <c r="C420" i="3"/>
  <c r="G406" i="2"/>
  <c r="G415" i="2"/>
  <c r="G292" i="2"/>
  <c r="G503" i="2"/>
  <c r="G291" i="2"/>
  <c r="G550" i="2"/>
  <c r="G510" i="2"/>
  <c r="G629" i="2"/>
  <c r="G355" i="2"/>
  <c r="G642" i="2"/>
  <c r="G548" i="2"/>
  <c r="G158" i="2"/>
  <c r="G303" i="2"/>
  <c r="G502" i="2"/>
  <c r="G603" i="2"/>
  <c r="G438" i="2"/>
  <c r="G232" i="2"/>
  <c r="G268" i="2"/>
  <c r="G148" i="2"/>
  <c r="G276" i="2"/>
  <c r="G396" i="2"/>
  <c r="G60" i="2"/>
  <c r="G452" i="2"/>
  <c r="G52" i="2"/>
  <c r="G277" i="2"/>
  <c r="G591" i="2"/>
  <c r="G108" i="2"/>
  <c r="G73" i="2"/>
  <c r="G500" i="2"/>
  <c r="G32" i="2"/>
  <c r="G93" i="2"/>
  <c r="G248" i="2"/>
  <c r="G513" i="2"/>
  <c r="G187" i="2"/>
  <c r="G319" i="2"/>
  <c r="G350" i="2"/>
  <c r="G314" i="2"/>
  <c r="C206" i="3"/>
  <c r="C467" i="3"/>
  <c r="C569" i="3"/>
  <c r="C111" i="3"/>
  <c r="C295" i="3"/>
  <c r="C591" i="3"/>
  <c r="C301" i="3"/>
  <c r="C252" i="3"/>
  <c r="C602" i="3"/>
  <c r="G335" i="2"/>
  <c r="G253" i="2"/>
  <c r="G495" i="2"/>
  <c r="G315" i="2"/>
  <c r="G63" i="2"/>
  <c r="G266" i="2"/>
  <c r="G367" i="2"/>
  <c r="G330" i="2"/>
  <c r="G57" i="2"/>
  <c r="G219" i="2"/>
  <c r="G605" i="2"/>
  <c r="G464" i="2"/>
  <c r="G125" i="2"/>
  <c r="G637" i="2"/>
  <c r="G480" i="2"/>
  <c r="G617" i="2"/>
  <c r="G342" i="2"/>
  <c r="G2" i="2"/>
  <c r="G161" i="2"/>
  <c r="G3" i="2"/>
  <c r="G4" i="2"/>
  <c r="G5" i="2"/>
  <c r="G241" i="2"/>
  <c r="G6" i="2"/>
  <c r="G7" i="2"/>
  <c r="G273" i="2"/>
  <c r="G8" i="2"/>
  <c r="G401" i="2"/>
  <c r="G9" i="2"/>
  <c r="G17" i="2"/>
  <c r="G10" i="2"/>
  <c r="G65" i="2"/>
  <c r="G145" i="2"/>
  <c r="G177" i="2"/>
  <c r="G289" i="2"/>
  <c r="G337" i="2"/>
  <c r="G466" i="2"/>
  <c r="G211" i="2"/>
  <c r="G380" i="2"/>
  <c r="G514" i="2"/>
  <c r="G486" i="2"/>
  <c r="G467" i="2"/>
  <c r="G246" i="2"/>
  <c r="G317" i="2"/>
  <c r="G214" i="2"/>
  <c r="G12" i="2"/>
  <c r="G207" i="2"/>
  <c r="G90" i="2"/>
  <c r="G524" i="2"/>
  <c r="G70" i="2"/>
  <c r="G225" i="2"/>
  <c r="G634" i="2"/>
  <c r="G116" i="2"/>
  <c r="G71" i="2"/>
  <c r="G507" i="2"/>
  <c r="G67" i="2"/>
  <c r="G117" i="2"/>
  <c r="G564" i="2"/>
  <c r="G626" i="2"/>
  <c r="G306" i="2"/>
  <c r="G341" i="2"/>
  <c r="G587" i="2"/>
  <c r="G399" i="2"/>
  <c r="C370" i="3"/>
  <c r="C433" i="3"/>
  <c r="C350" i="3"/>
  <c r="C632" i="3"/>
  <c r="C155" i="3"/>
  <c r="C191" i="3"/>
  <c r="C451" i="3"/>
  <c r="C362" i="3"/>
  <c r="G202" i="2"/>
  <c r="G182" i="2"/>
  <c r="G235" i="2"/>
  <c r="G479" i="2"/>
  <c r="G194" i="2"/>
  <c r="G329" i="2"/>
  <c r="G270" i="2"/>
  <c r="G28" i="2"/>
  <c r="G209" i="2"/>
  <c r="G282" i="2"/>
  <c r="G475" i="2"/>
  <c r="G255" i="2"/>
  <c r="G496" i="2"/>
  <c r="G227" i="2"/>
  <c r="G298" i="2"/>
  <c r="G98" i="2"/>
  <c r="G594" i="2"/>
  <c r="G143" i="2"/>
  <c r="G492" i="2"/>
  <c r="G559" i="2"/>
  <c r="G442" i="2"/>
  <c r="G620" i="2"/>
  <c r="G382" i="2"/>
  <c r="G26" i="2"/>
  <c r="G506" i="2"/>
  <c r="G203" i="2"/>
  <c r="G525" i="2"/>
  <c r="G437" i="2"/>
  <c r="G568" i="2"/>
  <c r="G433" i="2"/>
  <c r="G458" i="2"/>
  <c r="G451" i="2"/>
  <c r="G427" i="2"/>
  <c r="G14" i="2"/>
  <c r="G313" i="2"/>
  <c r="G188" i="2"/>
  <c r="G573" i="2"/>
  <c r="G160" i="2"/>
  <c r="G354" i="2"/>
  <c r="G638" i="2"/>
  <c r="G205" i="2"/>
  <c r="G137" i="2"/>
  <c r="G96" i="2"/>
  <c r="G470" i="2"/>
  <c r="G250" i="2"/>
  <c r="G271" i="2"/>
  <c r="G21" i="2"/>
  <c r="G186" i="2"/>
  <c r="G456" i="2"/>
  <c r="G374" i="2"/>
  <c r="G556" i="2"/>
  <c r="C270" i="3"/>
  <c r="C367" i="3"/>
  <c r="C396" i="3"/>
  <c r="C578" i="3"/>
  <c r="C490" i="3"/>
  <c r="C108" i="3"/>
  <c r="C645" i="3"/>
  <c r="C79" i="3"/>
  <c r="C412" i="3"/>
  <c r="C535" i="3"/>
  <c r="G208" i="2"/>
  <c r="G254" i="2"/>
  <c r="G39" i="2"/>
  <c r="G53" i="2"/>
  <c r="G46" i="2"/>
  <c r="G260" i="2"/>
  <c r="G11" i="2"/>
  <c r="C47" i="3"/>
  <c r="C210" i="3"/>
  <c r="C337" i="3"/>
  <c r="C71" i="3"/>
  <c r="C188" i="3"/>
  <c r="C378" i="3"/>
  <c r="C18" i="3"/>
  <c r="C534" i="3"/>
  <c r="C416" i="3"/>
  <c r="C372" i="3"/>
  <c r="C212" i="3"/>
  <c r="C466" i="3"/>
  <c r="C592" i="3"/>
  <c r="C302" i="3"/>
  <c r="C448" i="3"/>
  <c r="C195" i="3"/>
  <c r="C522" i="3"/>
  <c r="C363" i="3"/>
  <c r="C263" i="3"/>
  <c r="C556" i="3"/>
  <c r="C22" i="3"/>
  <c r="C271" i="3"/>
  <c r="C601" i="3"/>
  <c r="C31" i="3"/>
  <c r="C122" i="3"/>
  <c r="C530" i="3"/>
  <c r="C62" i="3"/>
  <c r="C320" i="3"/>
  <c r="C537" i="3"/>
  <c r="C266" i="3"/>
  <c r="C435" i="3"/>
  <c r="C94" i="3"/>
  <c r="C357" i="3"/>
  <c r="C640" i="3"/>
  <c r="C615" i="3"/>
  <c r="C249" i="3"/>
  <c r="C570" i="3"/>
  <c r="C58" i="3"/>
  <c r="C375" i="3"/>
  <c r="C137" i="3"/>
  <c r="C343" i="3"/>
  <c r="C199" i="3"/>
  <c r="C347" i="3"/>
  <c r="C49" i="3"/>
  <c r="C277" i="3"/>
  <c r="C567" i="3"/>
  <c r="C34" i="3"/>
  <c r="C184" i="3"/>
  <c r="C510" i="3"/>
  <c r="C15" i="3"/>
  <c r="C186" i="3"/>
  <c r="C478" i="3"/>
  <c r="C529" i="3"/>
  <c r="C161" i="3"/>
  <c r="C536" i="3"/>
  <c r="C23" i="3"/>
  <c r="C236" i="3"/>
  <c r="C561" i="3"/>
  <c r="C89" i="3"/>
  <c r="C307" i="3"/>
  <c r="C612" i="3"/>
  <c r="C311" i="3"/>
  <c r="C635" i="3"/>
  <c r="C464" i="3"/>
  <c r="C516" i="3"/>
  <c r="C17" i="3"/>
  <c r="C460" i="3"/>
  <c r="C135" i="3"/>
  <c r="C410" i="3"/>
  <c r="C446" i="3"/>
  <c r="C242" i="3"/>
  <c r="C552" i="3"/>
  <c r="C272" i="3"/>
  <c r="C473" i="3"/>
  <c r="C84" i="3"/>
  <c r="C432" i="3"/>
  <c r="C205" i="3"/>
  <c r="C481" i="3"/>
  <c r="C264" i="3"/>
  <c r="C465" i="3"/>
  <c r="C82" i="3"/>
  <c r="C354" i="3"/>
  <c r="C637" i="3"/>
  <c r="C482" i="3"/>
  <c r="C634" i="3"/>
  <c r="C291" i="3"/>
  <c r="C589" i="3"/>
  <c r="C60" i="3"/>
  <c r="C190" i="3"/>
  <c r="C480" i="3"/>
  <c r="C139" i="3"/>
  <c r="C371" i="3"/>
  <c r="C520" i="3"/>
  <c r="C443" i="3"/>
  <c r="C177" i="3"/>
  <c r="C24" i="3"/>
  <c r="C293" i="3"/>
  <c r="C527" i="3"/>
  <c r="C46" i="3"/>
  <c r="C142" i="3"/>
  <c r="C143" i="3"/>
  <c r="C366" i="3"/>
  <c r="C644" i="3"/>
  <c r="C77" i="3"/>
  <c r="C318" i="3"/>
  <c r="C349" i="3"/>
  <c r="C631" i="3"/>
  <c r="C20" i="3"/>
  <c r="C358" i="3"/>
  <c r="C231" i="3"/>
  <c r="C334" i="3"/>
  <c r="C455" i="3"/>
  <c r="C273" i="3"/>
  <c r="C609" i="3"/>
  <c r="C253" i="3"/>
  <c r="C494" i="3"/>
  <c r="C322" i="3"/>
  <c r="C282" i="3"/>
  <c r="C485" i="3"/>
  <c r="C431" i="3"/>
  <c r="C452" i="3"/>
  <c r="C160" i="3"/>
  <c r="C492" i="3"/>
  <c r="C559" i="3"/>
  <c r="C638" i="3"/>
  <c r="C107" i="3"/>
  <c r="C594" i="3"/>
  <c r="C129" i="3"/>
  <c r="C54" i="3"/>
  <c r="C550" i="3"/>
  <c r="C280" i="3"/>
  <c r="C442" i="3"/>
  <c r="C26" i="3"/>
  <c r="C359" i="3"/>
  <c r="C604" i="3"/>
  <c r="C138" i="3"/>
  <c r="C324" i="3"/>
  <c r="C33" i="3"/>
  <c r="C577" i="3"/>
  <c r="C53" i="3"/>
  <c r="C288" i="3"/>
  <c r="C125" i="3"/>
  <c r="C237" i="3"/>
  <c r="C626" i="3"/>
  <c r="C136" i="3"/>
  <c r="C453" i="3"/>
  <c r="C100" i="3"/>
  <c r="C388" i="3"/>
  <c r="C643" i="3"/>
  <c r="C68" i="3"/>
  <c r="C276" i="3"/>
  <c r="C332" i="3"/>
  <c r="C227" i="3"/>
  <c r="C203" i="3"/>
  <c r="C147" i="3"/>
  <c r="C425" i="3"/>
  <c r="C86" i="3"/>
  <c r="C355" i="3"/>
  <c r="C296" i="3"/>
  <c r="C462" i="3"/>
  <c r="C268" i="3"/>
  <c r="C441" i="3"/>
  <c r="C119" i="3"/>
  <c r="C243" i="3"/>
  <c r="C641" i="3"/>
  <c r="C65" i="3"/>
  <c r="C287" i="3"/>
  <c r="C379" i="3"/>
  <c r="C28" i="3"/>
  <c r="C316" i="3"/>
  <c r="C607" i="3"/>
  <c r="C25" i="3"/>
  <c r="C194" i="3"/>
  <c r="C32" i="3"/>
  <c r="C356" i="3"/>
  <c r="C590" i="3"/>
  <c r="C61" i="3"/>
  <c r="C189" i="3"/>
  <c r="C554" i="3"/>
  <c r="C113" i="3"/>
  <c r="C348" i="3"/>
  <c r="C133" i="3"/>
  <c r="C130" i="3"/>
  <c r="C444" i="3"/>
  <c r="C149" i="3"/>
  <c r="C584" i="3"/>
  <c r="C114" i="3"/>
  <c r="C496" i="3"/>
  <c r="C598" i="3"/>
  <c r="C319" i="3"/>
  <c r="C59" i="3"/>
  <c r="C182" i="3"/>
  <c r="C587" i="3"/>
  <c r="C342" i="3"/>
  <c r="C174" i="3"/>
  <c r="C170" i="3"/>
  <c r="C404" i="3"/>
  <c r="C555" i="3"/>
  <c r="C103" i="3"/>
  <c r="C639" i="3"/>
  <c r="C627" i="3"/>
  <c r="C40" i="3"/>
  <c r="C221" i="3"/>
  <c r="C400" i="3"/>
  <c r="C72" i="3"/>
  <c r="C305" i="3"/>
  <c r="C611" i="3"/>
  <c r="C21" i="3"/>
  <c r="C361" i="3"/>
  <c r="C67" i="3"/>
  <c r="C360" i="3"/>
  <c r="C580" i="3"/>
  <c r="C98" i="3"/>
  <c r="C169" i="3"/>
  <c r="C92" i="3"/>
  <c r="C454" i="3"/>
  <c r="C146" i="3"/>
  <c r="C303" i="3"/>
  <c r="C230" i="3"/>
  <c r="C533" i="3"/>
  <c r="C220" i="3"/>
  <c r="C457" i="3"/>
  <c r="C382" i="3"/>
  <c r="C391" i="3"/>
  <c r="C19" i="3"/>
  <c r="C254" i="3"/>
  <c r="C549" i="3"/>
  <c r="C132" i="3"/>
  <c r="C171" i="3"/>
  <c r="C415" i="3"/>
  <c r="C42" i="3"/>
  <c r="C376" i="3"/>
  <c r="C545" i="3"/>
  <c r="C193" i="3"/>
  <c r="C426" i="3"/>
  <c r="C6" i="3"/>
  <c r="C541" i="3"/>
  <c r="C162" i="3"/>
  <c r="C474" i="3"/>
  <c r="C344" i="3"/>
  <c r="C208" i="3"/>
  <c r="C181" i="3"/>
  <c r="C518" i="3"/>
  <c r="C102" i="3"/>
  <c r="C312" i="3"/>
  <c r="C629" i="3"/>
  <c r="C30" i="3"/>
  <c r="C96" i="3"/>
  <c r="C397" i="3"/>
  <c r="C622" i="3"/>
  <c r="C87" i="3"/>
  <c r="C339" i="3"/>
  <c r="C625" i="3"/>
  <c r="C167" i="3"/>
  <c r="C158" i="3"/>
  <c r="C380" i="3"/>
  <c r="C373" i="3"/>
  <c r="C150" i="3"/>
  <c r="C646" i="3"/>
  <c r="C141" i="3"/>
  <c r="C387" i="3"/>
  <c r="C218" i="3"/>
  <c r="C37" i="3"/>
  <c r="C285" i="3"/>
  <c r="C43" i="3"/>
  <c r="C449" i="3"/>
  <c r="C16" i="3"/>
  <c r="C234" i="3"/>
  <c r="C524" i="3"/>
  <c r="C115" i="3"/>
  <c r="C5" i="3"/>
  <c r="C250" i="3"/>
  <c r="C223" i="3"/>
  <c r="C225" i="3"/>
  <c r="C14" i="3"/>
  <c r="C338" i="3"/>
  <c r="C511" i="3"/>
  <c r="C163" i="3"/>
  <c r="C617" i="3"/>
  <c r="C36" i="3"/>
  <c r="C81" i="3"/>
  <c r="C392" i="3"/>
  <c r="C140" i="3"/>
  <c r="C265" i="3"/>
  <c r="C487" i="3"/>
  <c r="C166" i="3"/>
  <c r="C390" i="3"/>
  <c r="C211" i="3"/>
  <c r="C525" i="3"/>
  <c r="C515" i="3"/>
  <c r="C70" i="3"/>
  <c r="C283" i="3"/>
  <c r="C56" i="3"/>
  <c r="C226" i="3"/>
  <c r="C610" i="3"/>
  <c r="C112" i="3"/>
  <c r="C39" i="3"/>
  <c r="C217" i="3"/>
  <c r="C35" i="3"/>
  <c r="C317" i="3"/>
  <c r="C575" i="3"/>
  <c r="C118" i="3"/>
  <c r="C345" i="3"/>
  <c r="C4" i="3"/>
  <c r="C642" i="3"/>
  <c r="C134" i="3"/>
  <c r="C475" i="3"/>
  <c r="C116" i="3"/>
  <c r="C353" i="3"/>
  <c r="C620" i="3"/>
  <c r="C63" i="3"/>
  <c r="C445" i="3"/>
  <c r="C95" i="3"/>
  <c r="C328" i="3"/>
  <c r="C145" i="3"/>
  <c r="C333" i="3"/>
  <c r="C290" i="3"/>
  <c r="C204" i="3"/>
  <c r="C528" i="3"/>
  <c r="C557" i="3"/>
  <c r="C502" i="3"/>
  <c r="C214" i="3"/>
  <c r="C597" i="3"/>
  <c r="C240" i="3"/>
  <c r="C12" i="3"/>
  <c r="C66" i="3"/>
  <c r="C289" i="3"/>
  <c r="C565" i="3"/>
  <c r="C173" i="3"/>
  <c r="C29" i="3"/>
  <c r="C213" i="3"/>
  <c r="C50" i="3"/>
  <c r="C323" i="3"/>
  <c r="C618" i="3"/>
  <c r="C156" i="3"/>
  <c r="C430" i="3"/>
  <c r="C3" i="3"/>
  <c r="C523" i="3"/>
  <c r="C418" i="3"/>
  <c r="C422" i="3"/>
  <c r="C75" i="3"/>
  <c r="C279" i="3"/>
  <c r="C109" i="3"/>
  <c r="C27" i="3"/>
  <c r="C298" i="3"/>
  <c r="C581" i="3"/>
  <c r="C85" i="3"/>
  <c r="C507" i="3"/>
  <c r="C238" i="3"/>
  <c r="C479" i="3"/>
  <c r="C93" i="3"/>
  <c r="C297" i="3"/>
  <c r="C636" i="3"/>
  <c r="C88" i="3"/>
  <c r="C489" i="3"/>
  <c r="C286" i="3"/>
  <c r="C369" i="3"/>
  <c r="C228" i="3"/>
  <c r="C547" i="3"/>
  <c r="C209" i="3"/>
  <c r="C219" i="3"/>
  <c r="C51" i="3"/>
  <c r="C80" i="3"/>
  <c r="C424" i="3"/>
  <c r="C57" i="3"/>
  <c r="C351" i="3"/>
  <c r="C491" i="3"/>
  <c r="C596" i="3"/>
  <c r="C233" i="3"/>
  <c r="C558" i="3"/>
  <c r="C2" i="3"/>
  <c r="C608" i="3"/>
  <c r="C197" i="3"/>
  <c r="C477" i="3"/>
  <c r="C595" i="3"/>
  <c r="C447" i="3"/>
  <c r="C450" i="3"/>
  <c r="C281" i="3"/>
  <c r="C41" i="3"/>
  <c r="C178" i="3"/>
  <c r="C509" i="3"/>
  <c r="C340" i="3"/>
  <c r="C309" i="3"/>
  <c r="C574" i="3"/>
  <c r="C128" i="3"/>
  <c r="C508" i="3"/>
  <c r="C97" i="3"/>
  <c r="C497" i="3"/>
  <c r="C368" i="3"/>
  <c r="C616" i="3"/>
  <c r="C216" i="3"/>
  <c r="C471" i="3"/>
  <c r="C624" i="3"/>
  <c r="C175" i="3"/>
  <c r="C381" i="3"/>
  <c r="C463" i="3"/>
  <c r="C619" i="3"/>
  <c r="C74" i="3"/>
  <c r="C101" i="3"/>
  <c r="C76" i="3"/>
  <c r="C439" i="3"/>
  <c r="C110" i="3"/>
  <c r="C573" i="3"/>
  <c r="C10" i="3"/>
  <c r="C419" i="3"/>
  <c r="C506" i="3"/>
  <c r="C586" i="3"/>
  <c r="C458" i="3"/>
  <c r="C224" i="3"/>
  <c r="C154" i="3"/>
  <c r="C436" i="3"/>
  <c r="C585" i="3"/>
  <c r="C52" i="3"/>
  <c r="C327" i="3"/>
  <c r="C501" i="3"/>
  <c r="C151" i="3"/>
  <c r="C393" i="3"/>
  <c r="C434" i="3"/>
  <c r="C126" i="3"/>
  <c r="C401" i="3"/>
  <c r="C245" i="3"/>
  <c r="C560" i="3"/>
  <c r="C247" i="3"/>
  <c r="C414" i="3"/>
  <c r="C294" i="3"/>
  <c r="C582" i="3"/>
  <c r="C267" i="3"/>
  <c r="C553" i="3"/>
  <c r="C532" i="3"/>
  <c r="C11" i="3"/>
  <c r="C168" i="3"/>
  <c r="C105" i="3"/>
  <c r="C187" i="3"/>
  <c r="C73" i="3"/>
  <c r="C261" i="3"/>
  <c r="C409" i="3"/>
  <c r="C304" i="3"/>
  <c r="C503" i="3"/>
  <c r="C9" i="3"/>
  <c r="C352" i="3"/>
  <c r="C306" i="3"/>
  <c r="C546" i="3"/>
  <c r="C278" i="3"/>
  <c r="C229" i="3"/>
  <c r="C517" i="3"/>
  <c r="C78" i="3"/>
  <c r="C605" i="3"/>
  <c r="C284" i="3"/>
  <c r="C377" i="3"/>
  <c r="C588" i="3"/>
  <c r="C201" i="3"/>
  <c r="C461" i="3"/>
  <c r="C423" i="3"/>
  <c r="C599" i="3"/>
  <c r="C241" i="3"/>
  <c r="C314" i="3"/>
  <c r="C308" i="3"/>
  <c r="C469" i="3"/>
  <c r="C647" i="3"/>
  <c r="C300" i="3"/>
  <c r="C505" i="3"/>
  <c r="C519" i="3"/>
  <c r="C48" i="3"/>
  <c r="C121" i="3"/>
  <c r="C472" i="3"/>
  <c r="C55" i="3"/>
  <c r="C164" i="3"/>
  <c r="C385" i="3"/>
  <c r="C222" i="3"/>
  <c r="C198" i="3"/>
  <c r="C531" i="3"/>
  <c r="C8" i="3"/>
  <c r="C427" i="3"/>
  <c r="C83" i="3"/>
  <c r="C429" i="3"/>
  <c r="C180" i="3"/>
  <c r="C428" i="3"/>
  <c r="C539" i="3"/>
  <c r="C152" i="3"/>
  <c r="C500" i="3"/>
  <c r="C159" i="3"/>
  <c r="C346" i="3"/>
  <c r="C613" i="3"/>
  <c r="C315" i="3"/>
  <c r="C248" i="3"/>
  <c r="C513" i="3"/>
  <c r="C299" i="3"/>
  <c r="C389" i="3"/>
  <c r="C593" i="3"/>
  <c r="C45" i="3"/>
  <c r="C421" i="3"/>
  <c r="C498" i="3"/>
  <c r="C630" i="3"/>
  <c r="C99" i="3"/>
  <c r="C365" i="3"/>
  <c r="C486" i="3"/>
  <c r="C153" i="3"/>
  <c r="C13" i="3"/>
  <c r="C331" i="3"/>
  <c r="C459" i="3"/>
  <c r="C468" i="3"/>
  <c r="C38" i="3"/>
  <c r="C325" i="3"/>
  <c r="C544" i="3"/>
  <c r="O7" i="2"/>
  <c r="N7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EFFA651-80C2-4819-ACDF-FB14306ED4BB}" keepAlive="1" name="ThisWorkbookDataModel" description="Modelo de Dad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AA3E35F8-9CC0-4DDD-BFCB-64B8CDF21DA0}" name="WorksheetConnection_Livro1!tblEscolas" type="102" refreshedVersion="8" minRefreshableVersion="5">
    <extLst>
      <ext xmlns:x15="http://schemas.microsoft.com/office/spreadsheetml/2010/11/main" uri="{DE250136-89BD-433C-8126-D09CA5730AF9}">
        <x15:connection id="tblEscolas-fcecaafe-5379-4a5a-8e92-74f3e380016e">
          <x15:rangePr sourceName="_xlcn.WorksheetConnection_Livro1tblEscolas1"/>
        </x15:connection>
      </ext>
    </extLst>
  </connection>
  <connection id="3" xr16:uid="{7626835F-6561-4E11-91AE-752C4A84C5AE}" name="WorksheetConnection_Livro1!tblHomologa_2021" type="102" refreshedVersion="8" minRefreshableVersion="5">
    <extLst>
      <ext xmlns:x15="http://schemas.microsoft.com/office/spreadsheetml/2010/11/main" uri="{DE250136-89BD-433C-8126-D09CA5730AF9}">
        <x15:connection id="tblHomologa_2021-c1cefb4d-9462-432a-a68c-20ff757ccf10" autoDelete="1">
          <x15:rangePr sourceName="_xlcn.WorksheetConnection_Livro1tblHomologa_20211"/>
        </x15:connection>
      </ext>
    </extLst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<sst xmlns="http://schemas.openxmlformats.org/spreadsheetml/2006/main" count="3260" uniqueCount="669">
  <si>
    <t>Rótulos de Linha</t>
  </si>
  <si>
    <t>Média de Class_Exam</t>
  </si>
  <si>
    <t>Grande Colégio Universal</t>
  </si>
  <si>
    <t>Colégio Efanor</t>
  </si>
  <si>
    <t>Colégio D. Diogo de Sousa</t>
  </si>
  <si>
    <t>Colégio Nossa Senhora do Rosário</t>
  </si>
  <si>
    <t>Colégio Horizonte</t>
  </si>
  <si>
    <t>Academia de Música de Santa Cecília</t>
  </si>
  <si>
    <t>Colégio da Rainha Stª Isabel</t>
  </si>
  <si>
    <t>Escola Artística do Conservatório de Música Calouste Gulbenkian, Braga</t>
  </si>
  <si>
    <t>Externato Senhora do Carmo</t>
  </si>
  <si>
    <t>Colégio de Nossa Senhora da Paz</t>
  </si>
  <si>
    <t>Colégio Novo da Maia</t>
  </si>
  <si>
    <t>Colégio de São João de Brito</t>
  </si>
  <si>
    <t>Colégio Manuel Bernardes</t>
  </si>
  <si>
    <t>Colégio Nova Encosta</t>
  </si>
  <si>
    <t>Colégio Moderno</t>
  </si>
  <si>
    <t>Colégio das Terras de Santa Maria</t>
  </si>
  <si>
    <t>Colégio Luso-Francês</t>
  </si>
  <si>
    <t>Colégio Casa Mãe</t>
  </si>
  <si>
    <t>Externato Ribadouro</t>
  </si>
  <si>
    <t>Salesianos de Lisboa - Colégio Oficinas de São José</t>
  </si>
  <si>
    <t>Colégio Valsassina</t>
  </si>
  <si>
    <t>Colégio Cedros</t>
  </si>
  <si>
    <t>St. Peter`s International School</t>
  </si>
  <si>
    <t>Colégio Bartolomeu Dias</t>
  </si>
  <si>
    <t>Colégio de Nossa Senhora da Assunção</t>
  </si>
  <si>
    <t>Colégio Pedro Arrupe</t>
  </si>
  <si>
    <t>Colégio de S. Teotónio</t>
  </si>
  <si>
    <t>Colégio de S. Tomás</t>
  </si>
  <si>
    <t>Colégio do Ave</t>
  </si>
  <si>
    <t>Escola Artística de Dança do Conservatório Nacional, Lisboa</t>
  </si>
  <si>
    <t>Colégio de Stª Doroteia</t>
  </si>
  <si>
    <t>Colégio Integrado de Monte Maior</t>
  </si>
  <si>
    <t>Escola Artística do Conservatório de Música do Porto</t>
  </si>
  <si>
    <t>Colégio de São Francisco de Assis, Luanda</t>
  </si>
  <si>
    <t>Colégio da Trofa</t>
  </si>
  <si>
    <t>Colégio Vasco da Gama</t>
  </si>
  <si>
    <t>Colégio João Paulo II</t>
  </si>
  <si>
    <t>Colégio São José do Ramalhão</t>
  </si>
  <si>
    <t>Colégio do Sagrado Coração de Maria</t>
  </si>
  <si>
    <t>Colégio Paulo VI de Gondomar</t>
  </si>
  <si>
    <t>Salesianos do Estoril - Escola</t>
  </si>
  <si>
    <t>Colégio dos Plátanos</t>
  </si>
  <si>
    <t>Colégio do Minho</t>
  </si>
  <si>
    <t>Colégio Nossa Senhora da Bonança</t>
  </si>
  <si>
    <t>Colégio de Lourdes</t>
  </si>
  <si>
    <t>Colégio Campo de Flores</t>
  </si>
  <si>
    <t>Colégio Marista de Carcavelos</t>
  </si>
  <si>
    <t>Colégio de Nossa Senhora da Esperança</t>
  </si>
  <si>
    <t>Externato Marista de Lisboa</t>
  </si>
  <si>
    <t>Colégio Internacional de Vilamoura</t>
  </si>
  <si>
    <t>Escola Básica e Secundária Dr.ª Judite Andrade, Sardoal</t>
  </si>
  <si>
    <t>Colégio Minerva</t>
  </si>
  <si>
    <t>Escola INED - Nevogilde - Polo II</t>
  </si>
  <si>
    <t>Escola Artística de Música do Conservatório Nacional, Lisboa</t>
  </si>
  <si>
    <t>Colégio Santo André</t>
  </si>
  <si>
    <t>Escola Secundária de Vouzela</t>
  </si>
  <si>
    <t>Colégio de Amorim</t>
  </si>
  <si>
    <t>Escola Básica e Secundária D. Filipa de Lencastre, Lisboa</t>
  </si>
  <si>
    <t>Escola Secundária Infanta D. Maria, Coimbra</t>
  </si>
  <si>
    <t>Externato Camões</t>
  </si>
  <si>
    <t>Escola Secundária do Restelo, Lisboa</t>
  </si>
  <si>
    <t>Escola Artística António Arroio, Lisboa</t>
  </si>
  <si>
    <t>Escola Secundária Garcia de Orta, Porto</t>
  </si>
  <si>
    <t>Escola Secundária Eça de Queirós, Póvoa de Varzim</t>
  </si>
  <si>
    <t>Escola Básica e Secundária de Ínfias, Vizela</t>
  </si>
  <si>
    <t>Escola Básica e Secundária Dr. Vieira de Carvalho, Maia</t>
  </si>
  <si>
    <t>Colégio José Álvaro Vidal</t>
  </si>
  <si>
    <t>Escola Básica e Secundária de Oliveira de Frades</t>
  </si>
  <si>
    <t>Os Salesianos - Colégio de Évora</t>
  </si>
  <si>
    <t>Externato João Alberto Faria</t>
  </si>
  <si>
    <t>Colégio La Salle</t>
  </si>
  <si>
    <t>Colégio Atlântico</t>
  </si>
  <si>
    <t>Escola Secundária de Paredes</t>
  </si>
  <si>
    <t>Colégio Didálvi</t>
  </si>
  <si>
    <t>Escola Básica e Secundária D. Dinis, Santo Tirso</t>
  </si>
  <si>
    <t>Escola Básica e Secundária Dr. Mário Fonseca, Nogueira, Lousada</t>
  </si>
  <si>
    <t>Escola Secundária Alves Martins, Viseu</t>
  </si>
  <si>
    <t>Escola Básica e Secundária de Escariz, Arouca</t>
  </si>
  <si>
    <t>Escola Básica e Secundária de Miranda do Douro</t>
  </si>
  <si>
    <t>Escola Básica e Secundária Dr. Ferreira da Silva, Oliveira de Azeméis</t>
  </si>
  <si>
    <t>Escola Básica e Secundária Henrique Sommer, Maceira, Leiria</t>
  </si>
  <si>
    <t>Escola Secundária João Gonçalves Zarco, Matosinhos</t>
  </si>
  <si>
    <t>Escola Secundária Dr. Mário Sacramento, Aveiro</t>
  </si>
  <si>
    <t>Escola Básica e Secundária Clara de Resende, Porto</t>
  </si>
  <si>
    <t>Externato Frei Luís de Sousa</t>
  </si>
  <si>
    <t>Escola Básica e Secundária de Vale do Tamel, Lijó, Barcelos</t>
  </si>
  <si>
    <t>Escola Artística Soares dos Reis, Porto</t>
  </si>
  <si>
    <t>Instituto de Ciências Educativas</t>
  </si>
  <si>
    <t>Escola Secundária Domingos Sequeira, Leiria</t>
  </si>
  <si>
    <t>Escola Secundária Professor José Augusto Lucas, Linda-a-Velha, Oeiras</t>
  </si>
  <si>
    <t>Escola Secundária de Valpaços</t>
  </si>
  <si>
    <t>Escola Secundária da Lixa, Felgueiras</t>
  </si>
  <si>
    <t>Escola Internacional de Torres Vedras</t>
  </si>
  <si>
    <t>Escola Secundária Dr. Joaquim Gomes Ferreira Alves, Vila Nova de Gaia</t>
  </si>
  <si>
    <t>Escola Básica e Secundária Padre António Morais da Fonseca, Murtosa</t>
  </si>
  <si>
    <t>Escola Básica e Secundária Dr. Machado de Matos, Felgueiras</t>
  </si>
  <si>
    <t>Escola Secundária da Trofa</t>
  </si>
  <si>
    <t>Escola Básica e Secundária de Cristelo, Paredes</t>
  </si>
  <si>
    <t>Escola Básica e Secundária Tomás de Borba</t>
  </si>
  <si>
    <t>Escola Básica e Secundária Dr. José Leite de Vasconcelos, Tarouca</t>
  </si>
  <si>
    <t>Escola Básica e Secundária de Mondim de Basto</t>
  </si>
  <si>
    <t>Escola Secundária António Inácio da Cruz, Grândola</t>
  </si>
  <si>
    <t>Escola Secundária Pedro Nunes, Lisboa</t>
  </si>
  <si>
    <t>Escola Básica e Secundária Dr. Manuel Laranjeira, Espinho</t>
  </si>
  <si>
    <t>Escola Secundária Tomaz Pelayo, Santo Tirso</t>
  </si>
  <si>
    <t>Escola Secundária de Miraflores, Algés, Oeiras</t>
  </si>
  <si>
    <t>Externato de Penafirme</t>
  </si>
  <si>
    <t>Escola Secundária João de Deus, Faro</t>
  </si>
  <si>
    <t>Escola Secundária de Penafiel</t>
  </si>
  <si>
    <t>Colégio de Albergaria</t>
  </si>
  <si>
    <t>Escola Básica e Secundária Fernão de Magalhães, Chaves</t>
  </si>
  <si>
    <t>Escola Básica e Secundária de Arga e Lima, Lanheses, Viana do Castelo</t>
  </si>
  <si>
    <t>Escola Secundária Quinta das Palmeiras, Covilhã</t>
  </si>
  <si>
    <t>Escola Secundária Dr. Joaquim de Carvalho, Figueira da Foz</t>
  </si>
  <si>
    <t>Escola Básica e Secundária de Padrão da Légua, Matosinhos</t>
  </si>
  <si>
    <t>Centro de Estudos de Fátima</t>
  </si>
  <si>
    <t>Colégio São José de Bairros</t>
  </si>
  <si>
    <t>Escola Secundária Raul Proença, Caldas da Rainha</t>
  </si>
  <si>
    <t>Escola Secundária de São Pedro do Sul</t>
  </si>
  <si>
    <t>Escola Secundária Dr. João Lopes de Morais, Mortágua</t>
  </si>
  <si>
    <t>Escola Secundária João Silva Correia, São João da Madeira</t>
  </si>
  <si>
    <t>Colégio de Ermesinde - Escola Católica</t>
  </si>
  <si>
    <t>Escola Básica e Secundária Pintor José de Brito, Viana do Castelo</t>
  </si>
  <si>
    <t>Escola Portuguesa de Macau</t>
  </si>
  <si>
    <t>Escola Secundária Sebastião e Silva, Oeiras</t>
  </si>
  <si>
    <t>Escola Secundária de Ponte de Lima</t>
  </si>
  <si>
    <t>Escola Secundária da Quinta do Marquês, Oeiras</t>
  </si>
  <si>
    <t>Escola Secundária Adolfo Portela, Águeda</t>
  </si>
  <si>
    <t>Escola Secundária Camilo Castelo Branco, Vila Nova de Famalicão</t>
  </si>
  <si>
    <t>Escola Secundária Aurélia de Sousa, Porto</t>
  </si>
  <si>
    <t>Escola Secundária Padre Benjamim Salgado, Vila Nova de Famalicão</t>
  </si>
  <si>
    <t>Escola Secundária José Falcão, Coimbra</t>
  </si>
  <si>
    <t>Escola Secundária de Nelas</t>
  </si>
  <si>
    <t>Externato Infante D. Henrique, Braga</t>
  </si>
  <si>
    <t>Escola Secundária António Damásio, Lisboa</t>
  </si>
  <si>
    <t>Escola Básica e Secundária Sidónio Pais, Vilarelho, Caminha</t>
  </si>
  <si>
    <t>Escola Básica e Secundária Gomes Teixeira, Armamar</t>
  </si>
  <si>
    <t>Escola Secundária Carlos Amarante, Braga</t>
  </si>
  <si>
    <t>Escola Secundária Francisco Franco</t>
  </si>
  <si>
    <t>Colégio CEBES</t>
  </si>
  <si>
    <t>Escola Secundária de Marco de Canaveses</t>
  </si>
  <si>
    <t>Escola Secundária de Monserrate, Viana do Castelo</t>
  </si>
  <si>
    <t>Escola Secundária de Estarreja</t>
  </si>
  <si>
    <t>Salesianos de Mogofores - Colégio</t>
  </si>
  <si>
    <t>Colégio Júlio Dinis</t>
  </si>
  <si>
    <t>Escola Secundária de Santa Maria Maior, Viana do Castelo</t>
  </si>
  <si>
    <t>Escola Secundária Padre António Macedo, Santiago do Cacém</t>
  </si>
  <si>
    <t>Escola Básica e Secundária de Fajões, Oliveira de Azeméis</t>
  </si>
  <si>
    <t>Escola Secundária de Paços de Ferreira</t>
  </si>
  <si>
    <t>Escola Básica e Secundária Dr. Serafim Leite, São João da Madeira</t>
  </si>
  <si>
    <t>Escola Básica e Secundária de Valdevez, Arcos de Valdevez</t>
  </si>
  <si>
    <t>Salesianos do Porto - Colégio</t>
  </si>
  <si>
    <t>Escola Secundária du Bocage, Setúbal</t>
  </si>
  <si>
    <t>Colégio Mira Rio</t>
  </si>
  <si>
    <t>Escola Básica e Secundária de Vila Cova, Barcelos</t>
  </si>
  <si>
    <t>Escola Secundária Rainha Dona Leonor, Lisboa</t>
  </si>
  <si>
    <t>Escola Secundária de Alpendurada, Marco de Canaveses</t>
  </si>
  <si>
    <t>Colégio do Amor de Deus</t>
  </si>
  <si>
    <t>Escola Básica e Secundária de Paredes de Coura</t>
  </si>
  <si>
    <t>Colégio de Lamas</t>
  </si>
  <si>
    <t>Escola Secundária Martins Sarmento, Guimarães</t>
  </si>
  <si>
    <t>Salesianos de Manique - Escola</t>
  </si>
  <si>
    <t>Escola Secundária do Cartaxo</t>
  </si>
  <si>
    <t>Escola Básica e Secundária de Arcozelo, Ponte de Lima</t>
  </si>
  <si>
    <t>Escola Básica e Secundária de Mora</t>
  </si>
  <si>
    <t>Escola Secundária José Régio, Vila do Conde</t>
  </si>
  <si>
    <t>Escola Básica e Secundária D. Sancho II, Alijó</t>
  </si>
  <si>
    <t>Escola Secundária Camões, Lisboa</t>
  </si>
  <si>
    <t>Escola Secundária de Felgueiras</t>
  </si>
  <si>
    <t>Escola Básica e Secundária de Lajes do Pico</t>
  </si>
  <si>
    <t>Escola Secundária Camilo Castelo Branco, Vila Real</t>
  </si>
  <si>
    <t>Escola Secundária de Santa Maria do Olival, Tomar</t>
  </si>
  <si>
    <t>Escola Secundária Nuno Álvares, Castelo Branco</t>
  </si>
  <si>
    <t>Escola Secundária de Arouca</t>
  </si>
  <si>
    <t>Escola Básica e Secundária Dr. Manuel Gomes Almeida, Espinho</t>
  </si>
  <si>
    <t>Escola Secundária da Lousã</t>
  </si>
  <si>
    <t>Escola Básica e Secundária Carolina Michaelis, Porto</t>
  </si>
  <si>
    <t>Escola Básica e Secundária de Mira de Aire, Porto de Mós</t>
  </si>
  <si>
    <t>Escola Secundária Frei Rosa Viterbo, Sátão</t>
  </si>
  <si>
    <t>Nobel - International School Algarve</t>
  </si>
  <si>
    <t>Colégio do Castanheiro</t>
  </si>
  <si>
    <t>Escola Secundária de Barcelos</t>
  </si>
  <si>
    <t>Escola Básica e Secundária Miguel Torga, Bragança</t>
  </si>
  <si>
    <t>Escola Secundária de Castro Verde</t>
  </si>
  <si>
    <t>Escola Básica e Secundária Ferreira de Castro, Oliveira de Azeméis</t>
  </si>
  <si>
    <t>Escola Secundária D. Afonso Sanches, Vila do Conde</t>
  </si>
  <si>
    <t>Escola Secundária José Gomes Ferreira, Lisboa</t>
  </si>
  <si>
    <t>Instituto D. João V</t>
  </si>
  <si>
    <t>Escola Secundária do Castêlo da Maia, Maia</t>
  </si>
  <si>
    <t>Escola Secundária Dr. Júlio Martins, Chaves</t>
  </si>
  <si>
    <t>Escola Secundária Manuel da Fonseca, Santiago do Cacém</t>
  </si>
  <si>
    <t>Escola Secundária de Sertã</t>
  </si>
  <si>
    <t>Escola Secundária Antero de Quental</t>
  </si>
  <si>
    <t>Escola Básica e Secundária de Anadia</t>
  </si>
  <si>
    <t>Escola Básica e Secundária de Moimenta da Beira</t>
  </si>
  <si>
    <t>Escola Secundária de Amarante</t>
  </si>
  <si>
    <t>Escola Básica e Secundária Oliveira Júnior, São João da Madeira</t>
  </si>
  <si>
    <t>Escola Secundária Rainha Dona Amélia, Lisboa</t>
  </si>
  <si>
    <t>Escola Secundária Lima-de-Faria, Cantanhede</t>
  </si>
  <si>
    <t>Escola Secundária Alberto Sampaio, Braga</t>
  </si>
  <si>
    <t>Escola Secundária Almeida Garrett, Vila Nova de Gaia</t>
  </si>
  <si>
    <t>Colégio Guadalupe</t>
  </si>
  <si>
    <t>Colégio da Associação Cultural e Recreativa de Fornelos</t>
  </si>
  <si>
    <t>Escola Básica e Secundária de Montemor-o-Velho</t>
  </si>
  <si>
    <t>Escola Secundária Sá de Miranda, Braga</t>
  </si>
  <si>
    <t>Escola Básica e Secundária À Beira Douro, Gondomar</t>
  </si>
  <si>
    <t>Escola Secundária Afonso de Albuquerque, Guarda</t>
  </si>
  <si>
    <t>Escola Secundária Francisco de Holanda, Guimarães</t>
  </si>
  <si>
    <t>Escola Básica e Secundária Santos Simões, Guimarães</t>
  </si>
  <si>
    <t>Escola Secundária Augusto Gomes, Matosinhos</t>
  </si>
  <si>
    <t>Escola Secundária de Caldas de Vizela, Vizela</t>
  </si>
  <si>
    <t>Escola Secundária D. António Taipa, Freamunde, Paços de Ferreira</t>
  </si>
  <si>
    <t>Escola Secundária Gabriel Pereira, Évora</t>
  </si>
  <si>
    <t>Escola Secundária de Vila Nova de Paiva</t>
  </si>
  <si>
    <t>Escola Secundária D. Inês de Castro, Alcobaça</t>
  </si>
  <si>
    <t>Escola Básica e Secundária Dr. Bento da Cruz, Montalegre</t>
  </si>
  <si>
    <t>Escola Secundária de São João do Estoril, Cascais</t>
  </si>
  <si>
    <t>Colégio João de Barros</t>
  </si>
  <si>
    <t>Escola Básica e Secundária com Pré-escolar da Calheta</t>
  </si>
  <si>
    <t>Colégio Internato dos Carvalhos</t>
  </si>
  <si>
    <t>Escola Secundária de Caldas das Taipas, Guimarães</t>
  </si>
  <si>
    <t>Escola Básica e Secundária Vale D Este, Viatodos, Barcelos</t>
  </si>
  <si>
    <t>Escola Básica e Secundária da Batalha</t>
  </si>
  <si>
    <t>Escola Secundária Madeira Torres, Torres Vedras</t>
  </si>
  <si>
    <t>Escola Básica e Secundária de Cabeceiras de Basto</t>
  </si>
  <si>
    <t>Escola Secundária Emídio Garcia, Bragança</t>
  </si>
  <si>
    <t>Escola Básica e Secundária de Sever do Vouga</t>
  </si>
  <si>
    <t>Instituto Nun'Álvres - Santo Tirso</t>
  </si>
  <si>
    <t>Escola Secundária Camilo Castelo Branco, Carnaxide, Oeiras</t>
  </si>
  <si>
    <t>Externato de S. José</t>
  </si>
  <si>
    <t>Escola Básica e Secundária Eng. Dionísio Augusto Cunha</t>
  </si>
  <si>
    <t>Escola Secundária D. Afonso Henriques, Aves, Santo Tirso</t>
  </si>
  <si>
    <t>Escola Básica e Secundária Quinta das Flores, Coimbra</t>
  </si>
  <si>
    <t>Escola Básica e Secundária Sacadura Cabral, Celorico da Beira</t>
  </si>
  <si>
    <t>Escola Secundária D. Sancho I, Vila Nova de Famalicão</t>
  </si>
  <si>
    <t>Escola Básica e Secundária Pedro da Fonseca, Proença-a-Nova</t>
  </si>
  <si>
    <t>Escola Básica e Secundária Josefa de Óbidos, Lisboa</t>
  </si>
  <si>
    <t>Escola Básica e Secundária Dr. Daniel de Matos, Vila Nova de Poiares</t>
  </si>
  <si>
    <t>Escola Secundária Marquesa de Alorna, Almeirim</t>
  </si>
  <si>
    <t>Escola Secundária de Montemor-o-Novo</t>
  </si>
  <si>
    <t>Escola Secundária Tomás Cabreira, Faro</t>
  </si>
  <si>
    <t>Escola Secundária da Maia</t>
  </si>
  <si>
    <t>Externato Vila Meã</t>
  </si>
  <si>
    <t>Colégio Arautos do Evangelho</t>
  </si>
  <si>
    <t>Escola Básica e Secundária da Sé, Guarda</t>
  </si>
  <si>
    <t>Escola Secundária de Gondomar</t>
  </si>
  <si>
    <t>Escola Secundária de Pinhel</t>
  </si>
  <si>
    <t>Escola Secundária Domingos Rebelo</t>
  </si>
  <si>
    <t>Escola Básica e Secundária da Ponta do Sol</t>
  </si>
  <si>
    <t>Escola Secundária Dr. Francisco Fernandes Lopes, Olhão</t>
  </si>
  <si>
    <t>Escola Secundária de Porto de Mós</t>
  </si>
  <si>
    <t>Escola Secundária Severim de Faria, Évora</t>
  </si>
  <si>
    <t>Escola Básica e Secundária da Bemposta, Portimão</t>
  </si>
  <si>
    <t>Escola Secundária Latino Coelho, Lamego</t>
  </si>
  <si>
    <t>Escola Básica e Secundária Padre José Augusto da Fonseca</t>
  </si>
  <si>
    <t>Escola Secundária Cristina Torres, Figueira da Foz</t>
  </si>
  <si>
    <t>Escola Básica e Secundária de Penalva do Castelo</t>
  </si>
  <si>
    <t>Escola Básica e Secundária de Ourém</t>
  </si>
  <si>
    <t>Escola Básica e Secundária de Melgaço</t>
  </si>
  <si>
    <t>Escola Secundária de Oliveira do Hospital</t>
  </si>
  <si>
    <t>Escola Básica e Secundária de Penacova</t>
  </si>
  <si>
    <t>Escola Básica e Secundária da Chamusca</t>
  </si>
  <si>
    <t>Escola Básica e Secundária de Campo, Valongo</t>
  </si>
  <si>
    <t>Escola Secundária Emídio Navarro, Almada</t>
  </si>
  <si>
    <t>Escola Secundária Henrique Medina, Esposende</t>
  </si>
  <si>
    <t>Escola Básica e Secundária de Ourique</t>
  </si>
  <si>
    <t>Escola Secundária Maria Lamas, Torres Novas</t>
  </si>
  <si>
    <t>Escola Secundária São Pedro, Vila Real</t>
  </si>
  <si>
    <t>Escola Básica e Secundária José Relvas, Alpiarça</t>
  </si>
  <si>
    <t>Escola Básica e Secundária D. Afonso III, Vinhais</t>
  </si>
  <si>
    <t>Escola Básica e Secundária de Machico</t>
  </si>
  <si>
    <t>Escola Básica e Secundária Martinho Árias, Soure</t>
  </si>
  <si>
    <t>Escola Básica e Secundária José Falcão, Miranda do Corvo</t>
  </si>
  <si>
    <t>Escola Secundária José Belchior Viegas, São Brás de Alportel</t>
  </si>
  <si>
    <t>Escola Básica e Secundária de Vila Pouca de Aguiar - Sul</t>
  </si>
  <si>
    <t>Escola Secundária Júlio Dantas, Lagos</t>
  </si>
  <si>
    <t>Escola Básica e Secundária de Ermesinde, Valongo</t>
  </si>
  <si>
    <t>Escola Secundária da Boa Nova, Leça da Palmeira, Matosinhos</t>
  </si>
  <si>
    <t>Escola Secundária de Vagos</t>
  </si>
  <si>
    <t>Escola Secundária da Amadora</t>
  </si>
  <si>
    <t>Escola Secundária Dr. João Manuel da Costa Delgado, Lourinhã</t>
  </si>
  <si>
    <t>Escola Secundária Abade de Baçal, Bragança</t>
  </si>
  <si>
    <t>Escola Básica e Secundária Joaquim Inácio da Cruz Sobral</t>
  </si>
  <si>
    <t>Escola Secundária de Alcanena</t>
  </si>
  <si>
    <t>Escola Básica e Secundária Professor Reynaldo dos Santos</t>
  </si>
  <si>
    <t>Escola Secundária de Alcochete</t>
  </si>
  <si>
    <t>Escola Básica e Secundária António Bento Franco, Ericeira, Mafra</t>
  </si>
  <si>
    <t>Escola Secundária de Gouveia</t>
  </si>
  <si>
    <t>Escola Secundária Vergílio Ferreira, Lisboa</t>
  </si>
  <si>
    <t>Escola Secundária de Rio Tinto, Gondomar</t>
  </si>
  <si>
    <t>Escola Secundária de Castro Daire</t>
  </si>
  <si>
    <t>Escola Secundária Homem Cristo, Aveiro</t>
  </si>
  <si>
    <t>Escola Secundária Dr. Ginestal Machado, Santarém</t>
  </si>
  <si>
    <t>Escola Básica e Secundária de Ribeira de Pena</t>
  </si>
  <si>
    <t>Escola Secundária Dr. António Carvalho Figueiredo, Loures</t>
  </si>
  <si>
    <t>Escola Secundária de Silves</t>
  </si>
  <si>
    <t>Escola Secundária Mouzinho da Silveira, Portalegre</t>
  </si>
  <si>
    <t>Escola Secundária de Oliveira do Bairro</t>
  </si>
  <si>
    <t>Escola Básica e Secundária da Guia, Pombal</t>
  </si>
  <si>
    <t>Escola Secundária Jerónimo Emiliano Andrade</t>
  </si>
  <si>
    <t>Escola Secundária Alcaides de Faria, Barcelos</t>
  </si>
  <si>
    <t>Escola Básica e Secundária de Lousada Norte</t>
  </si>
  <si>
    <t>Escola Secundária Jaime Moniz</t>
  </si>
  <si>
    <t>Escola Secundária de Barcelinhos, Barcelos</t>
  </si>
  <si>
    <t>Escola Secundária de Lousada</t>
  </si>
  <si>
    <t>Escola Básica e Secundária de Carcavelos, Cascais</t>
  </si>
  <si>
    <t>Colégio de São Miguel de Fátima</t>
  </si>
  <si>
    <t>Escola Secundária de Carregal do Sal</t>
  </si>
  <si>
    <t>Escola Secundária de Fafe</t>
  </si>
  <si>
    <t>Escola Secundária Dr. Manuel Candeias Gonçalves, Odemira</t>
  </si>
  <si>
    <t>Escola Secundária Dr.ª Maria Cândida, Mira</t>
  </si>
  <si>
    <t>Escola Secundária de Sabugal</t>
  </si>
  <si>
    <t>Escola Básica e Secundária de Mação</t>
  </si>
  <si>
    <t>Escola Secundária Eng. Acácio Calazans Duarte, Marinha Grande</t>
  </si>
  <si>
    <t>Escola Secundária José Estevão, Aveiro</t>
  </si>
  <si>
    <t>Escola Básica e Secundária de Pinheiro, Penafiel</t>
  </si>
  <si>
    <t>Escola Secundária de Cascais</t>
  </si>
  <si>
    <t>Escola Secundária Júlio Dinis, Ovar</t>
  </si>
  <si>
    <t>Escola Secundária Pinheiro e Rosa, Faro</t>
  </si>
  <si>
    <t>Escola Secundária Rocha Peixoto, Póvoa de Varzim</t>
  </si>
  <si>
    <t>Colégio Miramar</t>
  </si>
  <si>
    <t>Escola Secundária Dr. José Afonso, Arrentela, Seixal</t>
  </si>
  <si>
    <t>Escola Secundária do Fundão</t>
  </si>
  <si>
    <t>Escola Básica e Secundária Amélia Rey Colaço, Linda-a-Velha, Oeiras</t>
  </si>
  <si>
    <t>Escola Básica e Secundária de Búzio, Vale de Cambra</t>
  </si>
  <si>
    <t>Escola Básica e Secundária Coelho e Castro, Santa Maria da Feira</t>
  </si>
  <si>
    <t>Escola Secundária da Drª Laura Ayres, Quarteira, Loulé</t>
  </si>
  <si>
    <t>Externato Carvalho Araújo</t>
  </si>
  <si>
    <t>Colégio Diocesano de Nossa Senhora da Apresentação</t>
  </si>
  <si>
    <t>Colégio de Lamego</t>
  </si>
  <si>
    <t>Escola Secundária da Ramada, Odivelas</t>
  </si>
  <si>
    <t>Escola Básica e Secundária José Gomes Ferreira, Ferreira do Alentejo</t>
  </si>
  <si>
    <t>Escola Básica e Secundária de Castelo de Paiva</t>
  </si>
  <si>
    <t>Escola Secundária de Arganil</t>
  </si>
  <si>
    <t>Escola Secundária Emídio Navarro, Viseu</t>
  </si>
  <si>
    <t>Escola Básica e Secundária D. Martinho Vaz de Castelo Branco</t>
  </si>
  <si>
    <t>Escola Secundária D. Manuel I, Beja</t>
  </si>
  <si>
    <t>Escola Secundária Manuel de Arriaga, Horta</t>
  </si>
  <si>
    <t>Escola Secundária Jacôme Ratton, Tomar</t>
  </si>
  <si>
    <t>Escola Básica e Secundária Tenente Coronel Adão Carrapatoso</t>
  </si>
  <si>
    <t>Escola Básica e Secundária da Sé, Lamego</t>
  </si>
  <si>
    <t>Escola Secundária D. Maria II, Braga</t>
  </si>
  <si>
    <t>Escola Básica e Secundária Josefa de Óbidos, Óbidos</t>
  </si>
  <si>
    <t>Colégio Militar</t>
  </si>
  <si>
    <t>Escola Básica e Secundária de Macedo de Cavaleiros</t>
  </si>
  <si>
    <t>Escola Secundária de Loulé</t>
  </si>
  <si>
    <t>Escola Secundária Eça de Queirós, Lisboa</t>
  </si>
  <si>
    <t>Escola Secundária de Monção</t>
  </si>
  <si>
    <t>Escola Secundária de Coruche</t>
  </si>
  <si>
    <t>Escola Secundária de Mirandela</t>
  </si>
  <si>
    <t>Escola Secundária José Saramago, Mafra</t>
  </si>
  <si>
    <t>Escola Secundária Afonso Lopes Vieira, Leiria</t>
  </si>
  <si>
    <t>Escola Secundária Francisco Rodrigues Lobo, Leiria</t>
  </si>
  <si>
    <t>Escola Básica e Secundária de Barroselas, Viana do Castelo</t>
  </si>
  <si>
    <t>Escola Secundária Dr. Augusto César da Silva Ferreira, Rio Maior</t>
  </si>
  <si>
    <t>Escola Secundária de Póvoa de Lanhoso</t>
  </si>
  <si>
    <t>Escola Básica e Secundária Fernão do Pó, Bombarral</t>
  </si>
  <si>
    <t>Escola Secundária Poeta António Aleixo, Portimão</t>
  </si>
  <si>
    <t>Escola Secundária de Palmela</t>
  </si>
  <si>
    <t>Escola Básica e Secundária de Lordelo, Paredes</t>
  </si>
  <si>
    <t>Escola Básica e Secundária de Manteigas</t>
  </si>
  <si>
    <t>Escola Secundária de Santa Maria, Sintra</t>
  </si>
  <si>
    <t>Escola Secundária Sá da Bandeira, Santarém</t>
  </si>
  <si>
    <t>Escola Secundária Henriques Nogueira, Torres Vedras</t>
  </si>
  <si>
    <t>Escola Básica e Secundária Professor João Fernandes Pratas, Benavente</t>
  </si>
  <si>
    <t>Escola Básica e Secundária Pedro Ferreiro, Ferreira do Zêzere</t>
  </si>
  <si>
    <t>Escola Secundária Amato Lusitano, Castelo Branco</t>
  </si>
  <si>
    <t>Escola Secundária de Vendas Novas</t>
  </si>
  <si>
    <t>Escola Secundária do Entroncamento</t>
  </si>
  <si>
    <t>Escola Secundária de Benavente</t>
  </si>
  <si>
    <t>Escola Secundária de Gafanha da Nazaré, Ílhavo</t>
  </si>
  <si>
    <t>Escola Básica e Secundária Rainha Santa Isabel, Carreira, Leiria</t>
  </si>
  <si>
    <t>Escola Básica e Secundária Amadeu Gaudêncio, Nazaré</t>
  </si>
  <si>
    <t>Escola Secundária Morgado de Mateus, Vila Real</t>
  </si>
  <si>
    <t>Escola Básica e Secundária de Águas Santas, Maia</t>
  </si>
  <si>
    <t>Escola Básica e Secundária Dr. Manuel Fernandes, Abrantes</t>
  </si>
  <si>
    <t>Escola Básica e Secundária de Santa Maria da Feira</t>
  </si>
  <si>
    <t>Escola Básica e Secundária de Salvaterra de Magos</t>
  </si>
  <si>
    <t>Escola Secundária de Ponte da Barca</t>
  </si>
  <si>
    <t>Escola Secundária Gago Coutinho, Vila Franca de Xira</t>
  </si>
  <si>
    <t>Escola Básica e Secundária de Alcains, Castelo Branco</t>
  </si>
  <si>
    <t>Escola Secundária de Casquilhos, Barreiro</t>
  </si>
  <si>
    <t>Escola Secundária Fernando Namora, Condeixa-a-Nova</t>
  </si>
  <si>
    <t>Escola Secundária de Albufeira</t>
  </si>
  <si>
    <t>Escola Secundária Filipa de Vilhena, Porto</t>
  </si>
  <si>
    <t>Escola Básica e Secundária Dr. Manuel Ribeiro Ferreira, Alvaiázere</t>
  </si>
  <si>
    <t>Escola Secundária de Alfena, Valongo</t>
  </si>
  <si>
    <t>Escola Básica e Secundária Dr. Jaime Magalhães Lima, Esgueira, Aveiro</t>
  </si>
  <si>
    <t>Escola Básica e Secundária de Canelas, Vila Nova de Gaia</t>
  </si>
  <si>
    <t>Colégio D. Dinis (Antº. Carneiro), Porto</t>
  </si>
  <si>
    <t>Escola Secundária Daniel Sampaio, Sobreda, Almada</t>
  </si>
  <si>
    <t>Colégio D. Duarte</t>
  </si>
  <si>
    <t>Escola Secundária de Esmoriz, Ovar</t>
  </si>
  <si>
    <t>Colégio Internato Claret</t>
  </si>
  <si>
    <t>Escola Básica e Secundária do Cerco do Porto, Porto</t>
  </si>
  <si>
    <t>Escola Secundária de Pinhal Novo, Palmela</t>
  </si>
  <si>
    <t>Escola Selecta Amadeu Andrés</t>
  </si>
  <si>
    <t>Escola Básica e Secundária Cunha Rivara, Arraiolos</t>
  </si>
  <si>
    <t>Escola Secundária de Valongo</t>
  </si>
  <si>
    <t>Escola Secundária do Arco-Íris, Portela, Loures</t>
  </si>
  <si>
    <t>Escola Básica e Secundária de Airães, Felgueiras</t>
  </si>
  <si>
    <t>Escola Secundária de Santa Comba Dão</t>
  </si>
  <si>
    <t>Escola Básica e Secundária Professor Armando de Lucena, Mafra</t>
  </si>
  <si>
    <t>Escola Secundária de Campo Maior</t>
  </si>
  <si>
    <t>Escola Básica e Secundária D. Maria II, Vila Nova da Barquinha</t>
  </si>
  <si>
    <t>Escola Secundária Dr.ª Felismina Alcântara, Mangualde</t>
  </si>
  <si>
    <t>Escola Secundária Gaia Nascente, Vila Nova de Gaia</t>
  </si>
  <si>
    <t>Escola Básica e Secundária Dr. Pascoal José de Mello, Ansião</t>
  </si>
  <si>
    <t>Escola Secundária Leal da Câmara, Rio de Mouro, Sintra</t>
  </si>
  <si>
    <t>Escola Secundária Rainha Santa Isabel, Estremoz</t>
  </si>
  <si>
    <t>Escola Básica e Secundária Pedro Álvares Cabral, Belmonte</t>
  </si>
  <si>
    <t>Escola Secundária de Senhora da Hora, Matosinhos</t>
  </si>
  <si>
    <t>Escola Secundária de Tondela</t>
  </si>
  <si>
    <t>Escola Secundária Diogo de Gouveia, Beja</t>
  </si>
  <si>
    <t>Escola Secundária Marques de Castilho, Águeda</t>
  </si>
  <si>
    <t>Escola Básica e Secundária Soares Basto, Oliveira de Azeméis</t>
  </si>
  <si>
    <t>Escola Básica e Secundária Vieira de Araújo, Vieira do Minho</t>
  </si>
  <si>
    <t>Escola Secundária Fernando Lopes Graça, Parede, Cascais</t>
  </si>
  <si>
    <t>Escola Básica e Secundária de Vila Nova de Cerveira</t>
  </si>
  <si>
    <t>Escola Básica e Secundária Anselmo de Andrade, Almada</t>
  </si>
  <si>
    <t>Escola Secundária Arquitecto Oliveira Ferreira, Vila Nova de Gaia</t>
  </si>
  <si>
    <t>Escola Secundária Santo André, Barreiro</t>
  </si>
  <si>
    <t>Escola Básica e Secundária Dr. Hernâni Cidade, Redondo</t>
  </si>
  <si>
    <t>Escola Básica e Secundária Artur Gonçalves, Torres Novas</t>
  </si>
  <si>
    <t>Escola Secundária de Tábua</t>
  </si>
  <si>
    <t>Escola Secundária de Figueiró dos Vinhos</t>
  </si>
  <si>
    <t>Escola Básica e Secundária Mestre Martins Correia, Golegã</t>
  </si>
  <si>
    <t>Escola Básica e Secundária de Celorico de Basto</t>
  </si>
  <si>
    <t>Escola Secundária de Caneças, Odivelas</t>
  </si>
  <si>
    <t>Escola Secundária de Resende</t>
  </si>
  <si>
    <t>Escola Secundária Dr. João Carlos Celestino Gomes, Ílhavo</t>
  </si>
  <si>
    <t>Escola Secundária Rafael Bordalo Pinheiro, Caldas da Rainha</t>
  </si>
  <si>
    <t>Escola Secundária Avelar Brotero, Coimbra</t>
  </si>
  <si>
    <t>Escola Secundária Jorge Peixinho, Montijo</t>
  </si>
  <si>
    <t>Escola Básica e Secundária de Terras de Bouro</t>
  </si>
  <si>
    <t>Escola Secundária de Cacilhas-Tejo, Almada</t>
  </si>
  <si>
    <t>Escola Secundária Dr. José Macedo Fragateiro, Ovar</t>
  </si>
  <si>
    <t>Escola Básica e Secundária da Cidadela, Cascais</t>
  </si>
  <si>
    <t>Escola Básica e Secundária de Muralhas do Minho, Valença</t>
  </si>
  <si>
    <t>Escola Básica e Secundária Professor Dr. Francisco de Freitas Branco</t>
  </si>
  <si>
    <t>Escola Básica e Secundária de Monte da Ola, Viana do Castelo</t>
  </si>
  <si>
    <t>Escola Secundária de Pombal</t>
  </si>
  <si>
    <t>Escola Básica e Secundária Fontes Pereira de Melo, Porto</t>
  </si>
  <si>
    <t>Escola Básica e Secundária Dr. João Brito Camacho, Almodôvar</t>
  </si>
  <si>
    <t>Escola Secundária Gil Eanes, Lagos</t>
  </si>
  <si>
    <t>Escola Básica e Secundária de Sobreira, Paredes</t>
  </si>
  <si>
    <t>Escola Básica e Secundária Rodrigues de Freitas, Porto</t>
  </si>
  <si>
    <t>Escola Secundária de Peniche</t>
  </si>
  <si>
    <t>Escola Secundária Inês de Castro, Canidelo, Vila Nova de Gaia</t>
  </si>
  <si>
    <t>Escola Básica e Secundária Prof. Mendes dos Remédios, Nisa</t>
  </si>
  <si>
    <t>Escola Secundária André de Gouveia, Évora</t>
  </si>
  <si>
    <t>Escola Secundária D. Luísa de Gusmão, Lisboa</t>
  </si>
  <si>
    <t>Escola Secundária Dr. João de Araújo Correia, Peso da Régua</t>
  </si>
  <si>
    <t>Escola Secundária Professor Doutor Flávio F. Pinto Resende, Cinfães</t>
  </si>
  <si>
    <t>Escola Básica e Secundária Gonçalves Zarco</t>
  </si>
  <si>
    <t>Escola Básica e Secundária Escalada, Pampilhosa da Serra</t>
  </si>
  <si>
    <t>Escola Secundária Conde de Monsaraz, Reguengos de Monsaraz</t>
  </si>
  <si>
    <t>Escola Básica e Secundária José Silvestre Ribeiro, Idanha-a-Nova</t>
  </si>
  <si>
    <t>Escola Secundária Luís de Freitas Branco, Paço de Arcos, Oeiras</t>
  </si>
  <si>
    <t>Externato Cooperativo da Benedita</t>
  </si>
  <si>
    <t>Escola Secundária de Valbom, Gondomar</t>
  </si>
  <si>
    <t>Escola Secundária de Vila Verde</t>
  </si>
  <si>
    <t>Escola Secundária Damião de Goes, Alenquer</t>
  </si>
  <si>
    <t>Didáxis - Riba de Ave</t>
  </si>
  <si>
    <t>Escola Básica e Secundária do Centro de Portugal, Vila de Rei</t>
  </si>
  <si>
    <t>Escola Secundária Gonçalo Anes Bandarra, Trancoso</t>
  </si>
  <si>
    <t>Escola Secundária Stuart Carvalhais, Massamá, Sintra</t>
  </si>
  <si>
    <t>Escola Secundária de Sampaio, Sesimbra</t>
  </si>
  <si>
    <t>Escola Básica e Secundária Padre António de Andrade, Oleiros</t>
  </si>
  <si>
    <t>Escola Secundária Maria Amália Vaz de Carvalho, Lisboa</t>
  </si>
  <si>
    <t>Escola Secundária Dr. Jorge Augusto Correia, Tavira</t>
  </si>
  <si>
    <t>Escola Básica e Secundária Luís de Camões, Constância</t>
  </si>
  <si>
    <t>Escola Básica e Secundária da Madalena</t>
  </si>
  <si>
    <t>Escola Básica e Secundária Gil Vicente, Lisboa</t>
  </si>
  <si>
    <t>Escola Básica e Secundária Alfredo da Silva, Barreiro</t>
  </si>
  <si>
    <t>Escola Secundária de S. Lourenço, Portalegre</t>
  </si>
  <si>
    <t>Escola Secundária Manuel Teixeira Gomes, Portimão</t>
  </si>
  <si>
    <t>Escola Secundária de Serpa</t>
  </si>
  <si>
    <t>Escola Secundária Poeta Al Berto, Sines</t>
  </si>
  <si>
    <t>Escola Secundária Públia Hortênsia de Castro, Vila Viçosa</t>
  </si>
  <si>
    <t>Escola Secundária Viriato, Abravases, Viseu</t>
  </si>
  <si>
    <t>Escola Secundária José Afonso, Loures</t>
  </si>
  <si>
    <t>Escola Secundária Daniel Faria, Baltar, Paredes</t>
  </si>
  <si>
    <t>Escola Básica e Secundária Ibn Mucana, Alcabideche, Cascais</t>
  </si>
  <si>
    <t>Escola Secundária Augusto Cabrita, Barreiro</t>
  </si>
  <si>
    <t>Escola Secundária Campos de Melo, Covilhã</t>
  </si>
  <si>
    <t>Escola Secundária Braamcamp Freire, Pontinha, Odivelas</t>
  </si>
  <si>
    <t>Escola Básica e Secundária de Santa Cruz</t>
  </si>
  <si>
    <t>Escola Básica e Secundária de São Roque do Pico</t>
  </si>
  <si>
    <t>Escola Secundária Pedro Alexandrino, Póvoa de Santo Adrião, Odivelas</t>
  </si>
  <si>
    <t>Escola Secundária de Maximinos, Braga</t>
  </si>
  <si>
    <t>Escola Básica e Secundária Bispo D. Manuel Ferreira Cabral</t>
  </si>
  <si>
    <t>Escola Secundária de Albergaria-a-Velha</t>
  </si>
  <si>
    <t>Escola Secundária de Vila Real de Santo António</t>
  </si>
  <si>
    <t>Escola Secundária da Moita</t>
  </si>
  <si>
    <t>Escola Básica e Secundária de Velas</t>
  </si>
  <si>
    <t>Escola Básica e Secundária de Albufeira</t>
  </si>
  <si>
    <t>Escola Secundária Sebastião da Gama, Setúbal</t>
  </si>
  <si>
    <t>Colégio de Gaia</t>
  </si>
  <si>
    <t>Escola Básica e Secundária Gama Barros, Cacém, Sintra</t>
  </si>
  <si>
    <t>Escola Secundária Abel Salazar, São Mamede de Infesta, Matosinhos</t>
  </si>
  <si>
    <t>Escola Secundária Padre António Vieira, Lisboa</t>
  </si>
  <si>
    <t>Escola Básica e Secundária de São Sebastião, Mértola</t>
  </si>
  <si>
    <t>Escola Secundária Manuel Cargaleiro, Amora, Seixal</t>
  </si>
  <si>
    <t>Escola Básica e Secundária de Coronado e Castro, Trofa</t>
  </si>
  <si>
    <t>Escola Secundária de Ponte de Sor</t>
  </si>
  <si>
    <t>Escola Básica e Secundária Dr. Ramiro Salgado, Torre de Moncorvo</t>
  </si>
  <si>
    <t>Escola Secundária João de Barros, Corroios, Seixal</t>
  </si>
  <si>
    <t>Escola Secundária Pinhal do Rei, Marinha Grande</t>
  </si>
  <si>
    <t>Escola Secundária da Mealhada</t>
  </si>
  <si>
    <t>Escola Secundária da Azambuja</t>
  </si>
  <si>
    <t>Escola Secundária D. Sancho II, Elvas</t>
  </si>
  <si>
    <t>Escola Básica e Secundária Dr. Solano de Abreu, Abrantes</t>
  </si>
  <si>
    <t>Escola Secundária Alexandre Herculano, Porto</t>
  </si>
  <si>
    <t>Escola Secundária Miguel Torga, Monte Abraão, Sintra</t>
  </si>
  <si>
    <t>Escola Secundária Fernão Mendes Pinto, Pragal, Almada</t>
  </si>
  <si>
    <t>Colégio de Nossa Senhora da Graça</t>
  </si>
  <si>
    <t>Escola Básica e Secundária D. Lucinda Andrade</t>
  </si>
  <si>
    <t>Escola Básica e Secundária Frei Gonçalo de Azevedo</t>
  </si>
  <si>
    <t>Escola Secundária Poeta Joaquim Serra, Montijo</t>
  </si>
  <si>
    <t>Escola Secundária D. Pedro V, Lisboa</t>
  </si>
  <si>
    <t>Escola Básica e Secundária do Levante da Maia, Nogueira da Maia, Maia</t>
  </si>
  <si>
    <t>Escola Básica e Secundária Miguel Torga, Sabrosa</t>
  </si>
  <si>
    <t>Escola Básica e Secundária de Fornos de Algodres</t>
  </si>
  <si>
    <t>Escola Secundária Vitorino Nemésio, Praia da Vitória</t>
  </si>
  <si>
    <t>Instituto Militar dos Pupilos do Exército</t>
  </si>
  <si>
    <t>Escola Básica e Secundária de Idães, Felgueiras</t>
  </si>
  <si>
    <t>Escola Básica e Secundária de Michel Giacometti, Sesimbra</t>
  </si>
  <si>
    <t>Escola Secundária de Amares</t>
  </si>
  <si>
    <t>Escola Complementar do Til - APEL</t>
  </si>
  <si>
    <t>Escola Secundária Fernando Namora, Amadora</t>
  </si>
  <si>
    <t>Escola Básica e Secundária Padre Manuel Álvares</t>
  </si>
  <si>
    <t>Escola Secundária de Sacavém, Loures</t>
  </si>
  <si>
    <t>Escola Secundária Dr. António Granjo, Chaves</t>
  </si>
  <si>
    <t>Escola Secundária António Sérgio, Vila Nova de Gaia</t>
  </si>
  <si>
    <t>Escola Secundária de São Pedro da Cova, Gondomar</t>
  </si>
  <si>
    <t>Escola Básica e Secundária Ribeiro Sanches, Penamacor</t>
  </si>
  <si>
    <t>Escola Secundária Ferreira Dias, Agualva, Sintra</t>
  </si>
  <si>
    <t>Escola Secundária Padre António Martins de Oliveira, Lagoa</t>
  </si>
  <si>
    <t>Escola Básica e Secundária do Cadaval</t>
  </si>
  <si>
    <t>Escola Básica e Secundária da Graciosa</t>
  </si>
  <si>
    <t>Escola Secundária Frei Heitor Pinto, Covilhã</t>
  </si>
  <si>
    <t>Escola Secundária António Nobre, Porto</t>
  </si>
  <si>
    <t>Escola Secundária da Lagoa</t>
  </si>
  <si>
    <t>Escola Secundária Diogo de Macedo, Olival, Vila Nova de Gaia</t>
  </si>
  <si>
    <t>Escola Secundária D. João II, Setúbal</t>
  </si>
  <si>
    <t>Escola Básica e Secundária Lima de Freitas, Setúbal</t>
  </si>
  <si>
    <t>Colégio Português de Cabo Verde</t>
  </si>
  <si>
    <t>Escola Básica e Secundária com Pré-escolar e Creche do Porto Moniz</t>
  </si>
  <si>
    <t>Escola Secundária Romeu Correia, Feijó, Almada</t>
  </si>
  <si>
    <t>Escola Básica Integrada Mouzinho da Silveira</t>
  </si>
  <si>
    <t>Escola Básica e Secundária Armando Côrtes Rodrigues</t>
  </si>
  <si>
    <t>Escola Secundária de Seia</t>
  </si>
  <si>
    <t>Colégio Dona Filipa</t>
  </si>
  <si>
    <t>Escola Básica e Secundária de Vila Flor</t>
  </si>
  <si>
    <t>Escola Básica e Secundária de Pedrouços, Maia</t>
  </si>
  <si>
    <t>Escola Secundária José Loureiro Botas, Vieira de Leiria</t>
  </si>
  <si>
    <t>Escola Secundária de Alcácer do Sal</t>
  </si>
  <si>
    <t>Escola Secundária da Amora, Seixal</t>
  </si>
  <si>
    <t>Escola Básica e Secundária de Vale de Ovil, Baião</t>
  </si>
  <si>
    <t>Escola Secundária de Molelos, Tondela</t>
  </si>
  <si>
    <t>Escola Básica e Secundária do Baixo Barroso, Venda Nova, Montalegre</t>
  </si>
  <si>
    <t>Escola Básica e Secundária Aquilino Ribeiro, Leião, Oeiras</t>
  </si>
  <si>
    <t>Escola Básica e Secundária de Vilela, Paredes</t>
  </si>
  <si>
    <t>Escola Secundária de Mem Martins, Sintra</t>
  </si>
  <si>
    <t>Escola Portuguesa Ruy Cinatti, Díli</t>
  </si>
  <si>
    <t>Escola Básica e Secundária Padre Alberto Neto, Queluz, Sintra</t>
  </si>
  <si>
    <t>Colégio de S. Gonçalo de Amarante</t>
  </si>
  <si>
    <t>Escola Básica e Secundária Abel Botelho, Tabuaço</t>
  </si>
  <si>
    <t>Escola Secundária Alves Redol, Vila Franca de Xira</t>
  </si>
  <si>
    <t>Escola Secundária das Laranjeiras</t>
  </si>
  <si>
    <t>Escola Secundária Joaquim de Araújo, Guilhufe, Penafiel</t>
  </si>
  <si>
    <t>Escola Básica e Secundária Dr. Isidoro de Sousa, Viana do Alentejo</t>
  </si>
  <si>
    <t>Escola Secundária do Forte da Casa, Vila Franca de Xira</t>
  </si>
  <si>
    <t>Escola Básica e Secundária de Rebordosa, Paredes</t>
  </si>
  <si>
    <t>Escola Básica e Secundária Francisco Simões, Laranjeiro, Almada</t>
  </si>
  <si>
    <t>Escola Portuguesa de Moçambique - CELP</t>
  </si>
  <si>
    <t>Escola Secundária Dom Manuel Martins, Setúbal</t>
  </si>
  <si>
    <t>Escola Secundária de Figueira de Castelo Rodrigo</t>
  </si>
  <si>
    <t>Colégio Rainha D. Leonor</t>
  </si>
  <si>
    <t>Escola Básica e Secundária Dr. José Casimiro Matias, Almeida</t>
  </si>
  <si>
    <t>Escola Básica e Secundária de São Martinho do Porto, Alcobaça</t>
  </si>
  <si>
    <t>Escola Secundária de São João da Talha, Loures</t>
  </si>
  <si>
    <t>Escola Básica e Secundária do Mogadouro</t>
  </si>
  <si>
    <t>Escola Básica e Secundária de São João da Pesqueira</t>
  </si>
  <si>
    <t>Escola Básica e Secundária da Calheta</t>
  </si>
  <si>
    <t>Escola Secundária D. Dinis, Lisboa</t>
  </si>
  <si>
    <t>Escola Secundária António Gedeão, Cova da Piedade, Almada</t>
  </si>
  <si>
    <t>Escola Secundária Seomara da Costa Primo, Amadora</t>
  </si>
  <si>
    <t>Escola Secundária D. Dinis, Coimbra</t>
  </si>
  <si>
    <t>Escola Secundária Alfredo dos Reis Silveira, Cavadas, Seixal</t>
  </si>
  <si>
    <t>Escola Básica e Secundária de Murça</t>
  </si>
  <si>
    <t>Escola Portuguesa de Luanda</t>
  </si>
  <si>
    <t>Escola Básica e Secundária Luís António Verney, Lisboa</t>
  </si>
  <si>
    <t>Escola Secundária de Odivelas</t>
  </si>
  <si>
    <t>Escola Secundária da Ribeira Grande</t>
  </si>
  <si>
    <t>Escola Secundária de Aljustrel</t>
  </si>
  <si>
    <t>Escola Básica e Secundária Rainha D. Leonor de Lencastre, Sintra</t>
  </si>
  <si>
    <t>Escola Secundária D. Duarte, Coimbra</t>
  </si>
  <si>
    <t>Escola Básica e Secundária Padre José Agostinho Rodrigues</t>
  </si>
  <si>
    <t>Escola Básica e Secundária de Lousada Oeste</t>
  </si>
  <si>
    <t>Escola Básica e Secundária Matilde Rosa Araújo, Matarraque, Cascais</t>
  </si>
  <si>
    <t>Escola Básica e Secundária de Meda</t>
  </si>
  <si>
    <t>Escola Básica e Secundária Dr. Azevedo Neves, Damaia, Amadora</t>
  </si>
  <si>
    <t>Escola Básica e Secundária Dr. Luís Maurílio da Silva Dantas</t>
  </si>
  <si>
    <t>Escola Básica e Secundária Prof. Ruy Luís Gomes, Almada</t>
  </si>
  <si>
    <t>Escola Básica e Secundária D. João V, Damaia, Amadora</t>
  </si>
  <si>
    <t>Escola Secundária de Moura</t>
  </si>
  <si>
    <t>Instituto Pedro Hispano</t>
  </si>
  <si>
    <t>Escola Secundária Dr. Bernardino Machado, Figueira da Foz</t>
  </si>
  <si>
    <t>Escola Básica e Secundária de Santa Maria</t>
  </si>
  <si>
    <t>Externato S. Miguel de Refojos, Cabeceiras de Basto</t>
  </si>
  <si>
    <t>Escola Básica e Secundária Dr. Ângelo Augusto Silva</t>
  </si>
  <si>
    <t>Escola Secundária de Carvalhos, Vila Nova de Gaia</t>
  </si>
  <si>
    <t>Escola Básica e Secundária Passos Manuel, Lisboa</t>
  </si>
  <si>
    <t>Escola Básica e Secundária de Alvide, Cascais</t>
  </si>
  <si>
    <t>Escola Secundária do Lumiar, Lisboa</t>
  </si>
  <si>
    <t>Escola Básica e Secundária de Mães d'Água, Falagueira, Amadora</t>
  </si>
  <si>
    <t>Externato Flor do Campo</t>
  </si>
  <si>
    <t>Escola Portuguesa de São Tomé e Príncipe</t>
  </si>
  <si>
    <t>Escola Básica e Secundária de Nordeste</t>
  </si>
  <si>
    <t>Escola Secundária Matias Aires, Agualva, Sintra</t>
  </si>
  <si>
    <t>Escola Secundária de Camarate, Loures</t>
  </si>
  <si>
    <t>Escola Básica e Secundária da Povoação</t>
  </si>
  <si>
    <t>Escola Básica e Secundária de Carrazeda de Ansiães</t>
  </si>
  <si>
    <t>Escola Básica e Secundária de Santo António, Barreiro</t>
  </si>
  <si>
    <t>Escola Secundária Jaime Cortesão, Coimbra</t>
  </si>
  <si>
    <t>Escola Secundária Fonseca Benevides, Lisboa</t>
  </si>
  <si>
    <t>Centro de Educação Integral</t>
  </si>
  <si>
    <t>Real Colégio de Portugal</t>
  </si>
  <si>
    <t>Instituto Educativo do Juncal</t>
  </si>
  <si>
    <t>Escola Básica e Secundária Mestre Domingos Saraiva, Algueirão, Sintra</t>
  </si>
  <si>
    <t>Escola Básica e Secundária de Alfândega da Fé</t>
  </si>
  <si>
    <t>Escola Básica e Secundária Professor António da Natividade, Mesão Frio</t>
  </si>
  <si>
    <t>Escola Secundária Marquês de Pombal, Lisboa</t>
  </si>
  <si>
    <t>Externato Académico</t>
  </si>
  <si>
    <t>Escola Básica e Secundária de Monte da Caparica, Almada</t>
  </si>
  <si>
    <t>Instituto Vaz Serra</t>
  </si>
  <si>
    <t>Escola Básica e Secundária das Flores</t>
  </si>
  <si>
    <t>Escola Secundária da Baixa da Banheira, Vale da Amoreira, Moita</t>
  </si>
  <si>
    <t>Escola Secundária José Cardoso Pires, Loures</t>
  </si>
  <si>
    <t>Colégio Dr. Luís Pereira da Costa</t>
  </si>
  <si>
    <t>Externato Álvares Cabral</t>
  </si>
  <si>
    <t>Escola Portuguesa da Guiné-Bissau</t>
  </si>
  <si>
    <t>Colégio Internacional Lusíadas</t>
  </si>
  <si>
    <t>Escola Portuguesa do Lubango</t>
  </si>
  <si>
    <t>Escola Monsenhor José Galamba de Oliveira</t>
  </si>
  <si>
    <t>Total Geral</t>
  </si>
  <si>
    <t>Escola Básica e Secundária de Caminha</t>
  </si>
  <si>
    <t>Escola Básica e Secundária de S. Bento, Vizela</t>
  </si>
  <si>
    <t>Escola Básica e Secundária João Garcia Bacelar, Tocha, Cantanhede</t>
  </si>
  <si>
    <t>Escola Portuguesa de Cabo Verde - CELP</t>
  </si>
  <si>
    <t>Escola Secundária de Ponte de Sôr</t>
  </si>
  <si>
    <t>Colégio de Ermesinde</t>
  </si>
  <si>
    <t>Escola Regional Dr. José Dinis da Fonseca, Arrifana</t>
  </si>
  <si>
    <t>Escola Básica e Secundária de Vilar Formoso, Almeida</t>
  </si>
  <si>
    <t>Colégio São Filipe</t>
  </si>
  <si>
    <t>Coluna3</t>
  </si>
  <si>
    <t>2021</t>
  </si>
  <si>
    <t>2022</t>
  </si>
  <si>
    <t>2023</t>
  </si>
  <si>
    <t>Comparação</t>
  </si>
  <si>
    <t>Média dos anos</t>
  </si>
  <si>
    <t xml:space="preserve"> </t>
  </si>
  <si>
    <t>Exibir</t>
  </si>
  <si>
    <t>Classificar</t>
  </si>
  <si>
    <t>Classificação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</si>
</sst>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4" formatCode="0.000000000000"/>
  </numFmts>
  <fonts count="5" x14ac:knownFonts="1">
    <font>
      <sz val="11"/>
      <color theme="1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8"/>
      <name val="Aptos Narrow"/>
      <family val="2"/>
      <scheme val="minor"/>
    </font>
    <font>
      <sz val="8"/>
      <name val="Segoe UI"/>
      <family val="2"/>
    </font>
  </fonts>
  <fills count="4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theme="4"/>
        <bgColor theme="4"/>
      </patternFill>
    </fill>
  </fills>
  <borders count="3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medium">
        <color theme="1"/>
      </top>
      <bottom style="medium">
        <color theme="1"/>
      </bottom>
      <diagonal/>
    </border>
  </borders>
  <cellStyleXfs count="2">
    <xf numFmtId="0" fontId="0" fillId="0" borderId="0"/>
    <xf numFmtId="0" fontId="1" fillId="2" borderId="1" applyNumberFormat="0" applyAlignment="0" applyProtection="0"/>
  </cellStyleXfs>
  <cellXfs count="13">
    <xf numFmtId="0" fontId="0" fillId="0" borderId="0" xfId="0"/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" fontId="0" fillId="0" borderId="0" xfId="0" applyNumberFormat="1"/>
    <xf numFmtId="0" fontId="2" fillId="3" borderId="2" xfId="0" applyFont="1" applyFill="1" applyBorder="1" applyAlignment="1">
      <alignment horizontal="center" vertical="center"/>
    </xf>
    <xf numFmtId="174" fontId="0" fillId="0" borderId="0" xfId="0" applyNumberFormat="1"/>
    <xf numFmtId="0" fontId="1" fillId="2" borderId="0" xfId="1" applyBorder="1"/>
    <xf numFmtId="0" fontId="0" fillId="0" borderId="1" xfId="0" applyBorder="1"/>
    <xf numFmtId="1" fontId="1" fillId="2" borderId="0" xfId="1" applyNumberFormat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0" fontId="1" fillId="2" borderId="0" xfId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2" fillId="3" borderId="2" xfId="0" applyFont="1" applyFill="1" applyBorder="1" applyAlignment="1">
      <alignment horizontal="right" vertical="center"/>
    </xf>
  </cellXfs>
  <cellStyles count="2">
    <cellStyle name="Cálculo" xfId="1" builtinId="22"/>
    <cellStyle name="Normal" xfId="0" builtinId="0"/>
  </cellStyles>
  <dxfs count="20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" formatCode="0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" formatCode="0"/>
      <alignment horizontal="center" vertical="center" textRotation="0" wrapText="0" indent="0" justifyLastLine="0" shrinkToFit="0" readingOrder="0"/>
    </dxf>
    <dxf>
      <numFmt numFmtId="1" formatCode="0"/>
      <alignment horizontal="center" vertical="center" textRotation="0" wrapText="0" indent="0" justifyLastLine="0" shrinkToFit="0" readingOrder="0"/>
    </dxf>
    <dxf>
      <numFmt numFmtId="1" formatCode="0"/>
      <alignment horizontal="center" vertical="center" textRotation="0" wrapText="0" indent="0" justifyLastLine="0" shrinkToFit="0" readingOrder="0"/>
    </dxf>
    <dxf>
      <numFmt numFmtId="1" formatCode="0"/>
      <alignment horizontal="center" vertical="center" textRotation="0" wrapText="0" indent="0" justifyLastLine="0" shrinkToFit="0" readingOrder="0"/>
    </dxf>
    <dxf>
      <numFmt numFmtId="1" formatCode="0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colors>
    <mruColors>
      <color rgb="FF156082"/>
      <color rgb="FFFF6D6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alcChain" Target="calcChain.xml"/><Relationship Id="rId5" Type="http://schemas.openxmlformats.org/officeDocument/2006/relationships/theme" Target="theme/theme1.xml"/><Relationship Id="rId10" Type="http://schemas.openxmlformats.org/officeDocument/2006/relationships/powerPivotData" Target="model/item.data"/><Relationship Id="rId4" Type="http://schemas.openxmlformats.org/officeDocument/2006/relationships/externalLink" Target="externalLinks/externalLink1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Escola:</a:t>
            </a:r>
          </a:p>
        </c:rich>
      </c:tx>
      <c:layout>
        <c:manualLayout>
          <c:xMode val="edge"/>
          <c:yMode val="edge"/>
          <c:x val="2.5023345421391993E-2"/>
          <c:y val="4.435483870967742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ln>
                <a:noFill/>
              </a:ln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6904469179040916E-2"/>
          <c:y val="0.16066294465485392"/>
          <c:w val="0.63413364751786871"/>
          <c:h val="0.6660368656470296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Folha2!$K$7</c:f>
              <c:strCache>
                <c:ptCount val="1"/>
                <c:pt idx="0">
                  <c:v>Colégio D. Diogo de Sousa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3"/>
            <c:invertIfNegative val="0"/>
            <c:bubble3D val="0"/>
            <c:spPr>
              <a:solidFill>
                <a:srgbClr val="156082">
                  <a:alpha val="50196"/>
                </a:srgbClr>
              </a:solidFill>
              <a:ln>
                <a:solidFill>
                  <a:schemeClr val="accent1">
                    <a:lumMod val="50000"/>
                  </a:scheme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CF3-4AB1-8FCD-FFB2A5D3F26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ln>
                      <a:noFill/>
                    </a:ln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Folha2!$L$4:$O$4</c:f>
              <c:strCache>
                <c:ptCount val="4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Média dos anos</c:v>
                </c:pt>
              </c:strCache>
            </c:strRef>
          </c:cat>
          <c:val>
            <c:numRef>
              <c:f>Folha2!$L$7:$O$7</c:f>
              <c:numCache>
                <c:formatCode>0</c:formatCode>
                <c:ptCount val="4"/>
                <c:pt idx="0">
                  <c:v>155.5977653631285</c:v>
                </c:pt>
                <c:pt idx="1">
                  <c:v>158.46074074074073</c:v>
                </c:pt>
                <c:pt idx="2">
                  <c:v>156.20080862533692</c:v>
                </c:pt>
                <c:pt idx="3">
                  <c:v>156.75310490973538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F3-4AB1-8FCD-FFB2A5D3F2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975942223"/>
        <c:axId val="975944623"/>
      </c:barChart>
      <c:catAx>
        <c:axId val="975942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5944623"/>
        <c:crosses val="autoZero"/>
        <c:auto val="1"/>
        <c:lblAlgn val="ctr"/>
        <c:lblOffset val="100"/>
        <c:noMultiLvlLbl val="0"/>
      </c:catAx>
      <c:valAx>
        <c:axId val="975944623"/>
        <c:scaling>
          <c:orientation val="minMax"/>
        </c:scaling>
        <c:delete val="1"/>
        <c:axPos val="l"/>
        <c:numFmt formatCode="0" sourceLinked="1"/>
        <c:majorTickMark val="none"/>
        <c:minorTickMark val="none"/>
        <c:tickLblPos val="nextTo"/>
        <c:crossAx val="9759422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8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outerShdw blurRad="63500" sx="102000" sy="102000" algn="ctr" rotWithShape="0">
        <a:prstClr val="black">
          <a:alpha val="40000"/>
        </a:prstClr>
      </a:outerShdw>
    </a:effectLst>
  </c:spPr>
  <c:txPr>
    <a:bodyPr/>
    <a:lstStyle/>
    <a:p>
      <a:pPr>
        <a:defRPr sz="1200">
          <a:ln>
            <a:noFill/>
          </a:ln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Style="combo" dx="26" fmlaLink="$J$4" fmlaRange="$A$2:$A$647" noThreeD="1" sel="10" val="7"/>
</file>

<file path=xl/ctrlProps/ctrlProp2.xml><?xml version="1.0" encoding="utf-8"?>
<formControlPr xmlns="http://schemas.microsoft.com/office/spreadsheetml/2009/9/main" objectType="CheckBox" checked="Checked" fmlaLink="$L$6" lockText="1" noThreeD="1"/>
</file>

<file path=xl/ctrlProps/ctrlProp3.xml><?xml version="1.0" encoding="utf-8"?>
<formControlPr xmlns="http://schemas.microsoft.com/office/spreadsheetml/2009/9/main" objectType="CheckBox" checked="Checked" fmlaLink="$M$6" lockText="1" noThreeD="1"/>
</file>

<file path=xl/ctrlProps/ctrlProp4.xml><?xml version="1.0" encoding="utf-8"?>
<formControlPr xmlns="http://schemas.microsoft.com/office/spreadsheetml/2009/9/main" objectType="CheckBox" checked="Checked" fmlaLink="$N$6" lockText="1" noThreeD="1"/>
</file>

<file path=xl/ctrlProps/ctrlProp5.xml><?xml version="1.0" encoding="utf-8"?>
<formControlPr xmlns="http://schemas.microsoft.com/office/spreadsheetml/2009/9/main" objectType="CheckBox" checked="Checked" fmlaLink="$O$6" lockText="1" noThreeD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10160</xdr:colOff>
      <xdr:row>2</xdr:row>
      <xdr:rowOff>25400</xdr:rowOff>
    </xdr:from>
    <xdr:to>
      <xdr:col>15</xdr:col>
      <xdr:colOff>38100</xdr:colOff>
      <xdr:row>23</xdr:row>
      <xdr:rowOff>27940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14D510ED-966C-013B-3C5A-7CC2BBE659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758190</xdr:colOff>
          <xdr:row>3</xdr:row>
          <xdr:rowOff>34290</xdr:rowOff>
        </xdr:from>
        <xdr:to>
          <xdr:col>13</xdr:col>
          <xdr:colOff>203200</xdr:colOff>
          <xdr:row>4</xdr:row>
          <xdr:rowOff>82550</xdr:rowOff>
        </xdr:to>
        <xdr:sp macro="" textlink="">
          <xdr:nvSpPr>
            <xdr:cNvPr id="2049" name="Drop Down 1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00000000-0008-0000-01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13</xdr:col>
      <xdr:colOff>337820</xdr:colOff>
      <xdr:row>3</xdr:row>
      <xdr:rowOff>39370</xdr:rowOff>
    </xdr:from>
    <xdr:to>
      <xdr:col>14</xdr:col>
      <xdr:colOff>758190</xdr:colOff>
      <xdr:row>22</xdr:row>
      <xdr:rowOff>12700</xdr:rowOff>
    </xdr:to>
    <xdr:sp macro="" textlink="">
      <xdr:nvSpPr>
        <xdr:cNvPr id="5" name="CaixaDeTexto 4">
          <a:extLst>
            <a:ext uri="{FF2B5EF4-FFF2-40B4-BE49-F238E27FC236}">
              <a16:creationId xmlns:a16="http://schemas.microsoft.com/office/drawing/2014/main" id="{93523DF8-5FF2-D7DB-D4BA-83EEF08BBF5C}"/>
            </a:ext>
          </a:extLst>
        </xdr:cNvPr>
        <xdr:cNvSpPr txBox="1"/>
      </xdr:nvSpPr>
      <xdr:spPr>
        <a:xfrm>
          <a:off x="15419070" y="414020"/>
          <a:ext cx="1226820" cy="34785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Filtro: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434340</xdr:colOff>
          <xdr:row>4</xdr:row>
          <xdr:rowOff>163830</xdr:rowOff>
        </xdr:from>
        <xdr:to>
          <xdr:col>14</xdr:col>
          <xdr:colOff>872490</xdr:colOff>
          <xdr:row>6</xdr:row>
          <xdr:rowOff>2540</xdr:rowOff>
        </xdr:to>
        <xdr:sp macro="" textlink="">
          <xdr:nvSpPr>
            <xdr:cNvPr id="2050" name="Check Box 2" hidden="1">
              <a:extLst>
                <a:ext uri="{63B3BB69-23CF-44E3-9099-C40C66FF867C}">
                  <a14:compatExt spid="_x0000_s2050"/>
                </a:ext>
                <a:ext uri="{FF2B5EF4-FFF2-40B4-BE49-F238E27FC236}">
                  <a16:creationId xmlns:a16="http://schemas.microsoft.com/office/drawing/2014/main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36576" tIns="32004" rIns="0" bIns="32004" anchor="ctr" upright="1"/>
            <a:lstStyle/>
            <a:p>
              <a:pPr algn="l" rtl="0">
                <a:defRPr sz="1000"/>
              </a:pPr>
              <a:r>
                <a:rPr lang="en-GB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2021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427990</xdr:colOff>
          <xdr:row>6</xdr:row>
          <xdr:rowOff>44450</xdr:rowOff>
        </xdr:from>
        <xdr:to>
          <xdr:col>14</xdr:col>
          <xdr:colOff>872490</xdr:colOff>
          <xdr:row>7</xdr:row>
          <xdr:rowOff>78740</xdr:rowOff>
        </xdr:to>
        <xdr:sp macro="" textlink="">
          <xdr:nvSpPr>
            <xdr:cNvPr id="2051" name="Check Box 3" hidden="1">
              <a:extLst>
                <a:ext uri="{63B3BB69-23CF-44E3-9099-C40C66FF867C}">
                  <a14:compatExt spid="_x0000_s2051"/>
                </a:ext>
                <a:ext uri="{FF2B5EF4-FFF2-40B4-BE49-F238E27FC236}">
                  <a16:creationId xmlns:a16="http://schemas.microsoft.com/office/drawing/2014/main" id="{44BE5EE2-3AF9-3B25-9A76-3002FCC141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36576" tIns="32004" rIns="0" bIns="32004" anchor="ctr" upright="1"/>
            <a:lstStyle/>
            <a:p>
              <a:pPr algn="l" rtl="0">
                <a:defRPr sz="1000"/>
              </a:pPr>
              <a:r>
                <a:rPr lang="en-GB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2022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426720</xdr:colOff>
          <xdr:row>7</xdr:row>
          <xdr:rowOff>107950</xdr:rowOff>
        </xdr:from>
        <xdr:to>
          <xdr:col>14</xdr:col>
          <xdr:colOff>872490</xdr:colOff>
          <xdr:row>8</xdr:row>
          <xdr:rowOff>154940</xdr:rowOff>
        </xdr:to>
        <xdr:sp macro="" textlink="">
          <xdr:nvSpPr>
            <xdr:cNvPr id="2052" name="Check Box 4" hidden="1">
              <a:extLst>
                <a:ext uri="{63B3BB69-23CF-44E3-9099-C40C66FF867C}">
                  <a14:compatExt spid="_x0000_s2052"/>
                </a:ext>
                <a:ext uri="{FF2B5EF4-FFF2-40B4-BE49-F238E27FC236}">
                  <a16:creationId xmlns:a16="http://schemas.microsoft.com/office/drawing/2014/main" id="{DACF7816-7ED8-9FCB-E2A2-31292F2D41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36576" tIns="32004" rIns="0" bIns="32004" anchor="ctr" upright="1"/>
            <a:lstStyle/>
            <a:p>
              <a:pPr algn="l" rtl="0">
                <a:defRPr sz="1000"/>
              </a:pPr>
              <a:r>
                <a:rPr lang="en-GB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2023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424180</xdr:colOff>
          <xdr:row>9</xdr:row>
          <xdr:rowOff>15240</xdr:rowOff>
        </xdr:from>
        <xdr:to>
          <xdr:col>14</xdr:col>
          <xdr:colOff>872490</xdr:colOff>
          <xdr:row>10</xdr:row>
          <xdr:rowOff>40640</xdr:rowOff>
        </xdr:to>
        <xdr:sp macro="" textlink="">
          <xdr:nvSpPr>
            <xdr:cNvPr id="2053" name="Check Box 5" hidden="1">
              <a:extLst>
                <a:ext uri="{63B3BB69-23CF-44E3-9099-C40C66FF867C}">
                  <a14:compatExt spid="_x0000_s2053"/>
                </a:ext>
                <a:ext uri="{FF2B5EF4-FFF2-40B4-BE49-F238E27FC236}">
                  <a16:creationId xmlns:a16="http://schemas.microsoft.com/office/drawing/2014/main" id="{5F45BC82-D931-8425-606F-EF851890DF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36576" tIns="32004" rIns="0" bIns="32004" anchor="ctr" upright="1"/>
            <a:lstStyle/>
            <a:p>
              <a:pPr algn="l" rtl="0">
                <a:defRPr sz="1000"/>
              </a:pPr>
              <a:r>
                <a:rPr lang="en-GB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Média dos anos</a:t>
              </a:r>
            </a:p>
          </xdr:txBody>
        </xdr:sp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POI-s_LonduBlis\data\ENEs\ENES2021.xlsx" TargetMode="External"/><Relationship Id="rId1" Type="http://schemas.openxmlformats.org/officeDocument/2006/relationships/externalLinkPath" Target="ENES202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Folha2"/>
      <sheetName val="tblHomologa_2021"/>
      <sheetName val="tblExames"/>
      <sheetName val="tblEscolas"/>
      <sheetName val="tblCursosTipos"/>
      <sheetName val="tblCursosSubTipos"/>
      <sheetName val="tblCursos"/>
      <sheetName val="tblCodsSitFreq"/>
      <sheetName val="tblCodsPubPriv"/>
      <sheetName val="tblCodsDistrito"/>
      <sheetName val="tblCodsConcelh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4A9E48-DB75-4006-AF22-4709E460BC26}" name="Tabela1" displayName="Tabela1" ref="A3:B649" totalsRowShown="0">
  <autoFilter ref="A3:B649" xr:uid="{964A9E48-DB75-4006-AF22-4709E460BC26}"/>
  <tableColumns count="2">
    <tableColumn id="1" xr3:uid="{2AF47A84-4191-4F82-AB8E-0F9405523D74}" name="Rótulos de Linha"/>
    <tableColumn id="2" xr3:uid="{241C111F-B0C3-4F3D-ABFC-22B2EF683B66}" name="Média de Class_Exam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A6158EE-022D-4B42-9073-2F652211ECE5}" name="Tabela2" displayName="Tabela2" ref="D3:E651" totalsRowShown="0">
  <autoFilter ref="D3:E651" xr:uid="{9A6158EE-022D-4B42-9073-2F652211ECE5}"/>
  <tableColumns count="2">
    <tableColumn id="1" xr3:uid="{F7F11F6E-6A97-46EB-9720-F0E21151EDE6}" name="Rótulos de Linha"/>
    <tableColumn id="2" xr3:uid="{BE2105F1-4DA2-42AD-A4F2-7624F70B8A77}" name="Média de Class_Exam"/>
  </tableColumns>
  <tableStyleInfo name="TableStyleMedium3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2C71519-05BE-4C92-BC07-B4EB6A3A50A4}" name="Tabela3" displayName="Tabela3" ref="G3:H652" totalsRowShown="0">
  <autoFilter ref="G3:H652" xr:uid="{42C71519-05BE-4C92-BC07-B4EB6A3A50A4}"/>
  <tableColumns count="2">
    <tableColumn id="1" xr3:uid="{D4D38389-16B8-4F11-96F8-C3D921DB6DF2}" name="Rótulos de Linha"/>
    <tableColumn id="2" xr3:uid="{1F28DF24-B720-48A7-80F7-8DEAAA25308E}" name="Média de Class_Exam"/>
  </tableColumns>
  <tableStyleInfo name="TableStyleMedium4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9AF9450-B9E1-4DED-8173-91A1BF778BF9}" name="Tabela4" displayName="Tabela4" ref="A1:G647" headerRowDxfId="19">
  <autoFilter ref="A1:G647" xr:uid="{59AF9450-B9E1-4DED-8173-91A1BF778BF9}"/>
  <sortState xmlns:xlrd2="http://schemas.microsoft.com/office/spreadsheetml/2017/richdata2" ref="A2:F647">
    <sortCondition descending="1" ref="F1:F647"/>
  </sortState>
  <tableColumns count="7">
    <tableColumn id="1" xr3:uid="{750DD785-2C5C-40EB-9FD5-3B2E2111D99F}" name="Rótulos de Linha" totalsRowLabel="Total"/>
    <tableColumn id="2" xr3:uid="{8A8B449F-6EF7-4652-8B7A-88749E771462}" name="2021" dataDxfId="16" totalsRowDxfId="4">
      <calculatedColumnFormula>VLOOKUP(A2,Folha1!A3:B648,2,FALSE)</calculatedColumnFormula>
    </tableColumn>
    <tableColumn id="3" xr3:uid="{EE72A163-5AF0-4CBD-A0EA-BCDAA4EFD69D}" name="2022" dataDxfId="15" totalsRowDxfId="5">
      <calculatedColumnFormula>VLOOKUP(A2,Tabela2[#All],2,FALSE)</calculatedColumnFormula>
    </tableColumn>
    <tableColumn id="4" xr3:uid="{5EEED515-EA52-490B-A3A3-6CE98946F22D}" name="2023" dataDxfId="14" totalsRowDxfId="6">
      <calculatedColumnFormula>VLOOKUP(A2,Tabela3[#All],2,FALSE)</calculatedColumnFormula>
    </tableColumn>
    <tableColumn id="6" xr3:uid="{885B1F7A-9F24-4A2C-9495-8724AA462E34}" name="Comparação" dataDxfId="18" totalsRowDxfId="7">
      <calculatedColumnFormula>D2-B2</calculatedColumnFormula>
    </tableColumn>
    <tableColumn id="7" xr3:uid="{3995A8AD-CBB5-44D5-AEBA-ED982075E3B5}" name="Média dos anos" dataDxfId="17" totalsRowDxfId="8">
      <calculatedColumnFormula>AVERAGE(Tabela4[[#This Row],[2021]:[2023]])</calculatedColumnFormula>
    </tableColumn>
    <tableColumn id="11" xr3:uid="{6124A081-9331-4A63-85C9-7F616940AB99}" name="Coluna3" totalsRowFunction="count" dataDxfId="10" totalsRowDxfId="9">
      <calculatedColumnFormula>RANK(F2,F:F,0)</calculatedColumnFormula>
    </tableColumn>
  </tableColumns>
  <tableStyleInfo name="TableStyleMedium16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3F1B61D-7184-4902-B4EF-BDC53A885F68}" name="Tabela5" displayName="Tabela5" ref="A1:C647" totalsRowShown="0" headerRowDxfId="11">
  <autoFilter ref="A1:C647" xr:uid="{F3F1B61D-7184-4902-B4EF-BDC53A885F68}"/>
  <tableColumns count="3">
    <tableColumn id="1" xr3:uid="{1A72CEB4-9482-414E-90A5-BB5D1AE8123A}" name="Rótulos de Linha"/>
    <tableColumn id="2" xr3:uid="{9A8E278A-AE6E-4B6C-9A0E-EDEEED0D725A}" name="Média dos anos" dataDxfId="13">
      <calculatedColumnFormula>AVERAGE(Tabela4[[#This Row],[2021]:[2023]])</calculatedColumnFormula>
    </tableColumn>
    <tableColumn id="3" xr3:uid="{57737088-73A2-45B3-8054-23089C0B28C4}" name="Classificar" dataDxfId="12">
      <calculatedColumnFormula>RANK(B2,B:B,0)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4.xml"/><Relationship Id="rId3" Type="http://schemas.openxmlformats.org/officeDocument/2006/relationships/ctrlProp" Target="../ctrlProps/ctrlProp1.xml"/><Relationship Id="rId7" Type="http://schemas.openxmlformats.org/officeDocument/2006/relationships/ctrlProp" Target="../ctrlProps/ctrlProp5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6" Type="http://schemas.openxmlformats.org/officeDocument/2006/relationships/ctrlProp" Target="../ctrlProps/ctrlProp4.xml"/><Relationship Id="rId5" Type="http://schemas.openxmlformats.org/officeDocument/2006/relationships/ctrlProp" Target="../ctrlProps/ctrlProp3.xml"/><Relationship Id="rId4" Type="http://schemas.openxmlformats.org/officeDocument/2006/relationships/ctrlProp" Target="../ctrlProps/ctrlProp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C2A536-6F8C-462B-AB8D-BD27780F24A5}">
  <sheetPr codeName="Folha2"/>
  <dimension ref="A3:H652"/>
  <sheetViews>
    <sheetView workbookViewId="0">
      <selection activeCell="K35" sqref="K35"/>
    </sheetView>
  </sheetViews>
  <sheetFormatPr defaultRowHeight="14.4" x14ac:dyDescent="0.3"/>
  <cols>
    <col min="1" max="1" width="61.109375" bestFit="1" customWidth="1"/>
    <col min="2" max="2" width="21.109375" customWidth="1"/>
    <col min="4" max="4" width="61.109375" bestFit="1" customWidth="1"/>
    <col min="5" max="5" width="21.109375" customWidth="1"/>
    <col min="7" max="7" width="61.109375" bestFit="1" customWidth="1"/>
    <col min="8" max="8" width="21.109375" customWidth="1"/>
  </cols>
  <sheetData>
    <row r="3" spans="1:8" x14ac:dyDescent="0.3">
      <c r="A3" t="s">
        <v>0</v>
      </c>
      <c r="B3" t="s">
        <v>1</v>
      </c>
      <c r="D3" t="s">
        <v>0</v>
      </c>
      <c r="E3" t="s">
        <v>1</v>
      </c>
      <c r="G3" t="s">
        <v>0</v>
      </c>
      <c r="H3" t="s">
        <v>1</v>
      </c>
    </row>
    <row r="4" spans="1:8" x14ac:dyDescent="0.3">
      <c r="A4" t="s">
        <v>3</v>
      </c>
      <c r="B4">
        <v>159.51282051282053</v>
      </c>
      <c r="D4" t="s">
        <v>2</v>
      </c>
      <c r="E4">
        <v>161.3744292237443</v>
      </c>
      <c r="G4" t="s">
        <v>7</v>
      </c>
      <c r="H4">
        <v>152.79850746268656</v>
      </c>
    </row>
    <row r="5" spans="1:8" x14ac:dyDescent="0.3">
      <c r="A5" t="s">
        <v>15</v>
      </c>
      <c r="B5">
        <v>157.92063492063491</v>
      </c>
      <c r="D5" t="s">
        <v>3</v>
      </c>
      <c r="E5">
        <v>160.31770833333334</v>
      </c>
      <c r="G5" t="s">
        <v>630</v>
      </c>
      <c r="H5">
        <v>102.16666666666667</v>
      </c>
    </row>
    <row r="6" spans="1:8" x14ac:dyDescent="0.3">
      <c r="A6" t="s">
        <v>4</v>
      </c>
      <c r="B6">
        <v>155.5977653631285</v>
      </c>
      <c r="D6" t="s">
        <v>4</v>
      </c>
      <c r="E6">
        <v>158.46074074074073</v>
      </c>
      <c r="G6" t="s">
        <v>117</v>
      </c>
      <c r="H6">
        <v>120.48051948051948</v>
      </c>
    </row>
    <row r="7" spans="1:8" x14ac:dyDescent="0.3">
      <c r="A7" t="s">
        <v>5</v>
      </c>
      <c r="B7">
        <v>154.48217636022514</v>
      </c>
      <c r="D7" t="s">
        <v>5</v>
      </c>
      <c r="E7">
        <v>157.12031250000001</v>
      </c>
      <c r="G7" t="s">
        <v>245</v>
      </c>
      <c r="H7">
        <v>122.52941176470588</v>
      </c>
    </row>
    <row r="8" spans="1:8" x14ac:dyDescent="0.3">
      <c r="A8" t="s">
        <v>9</v>
      </c>
      <c r="B8">
        <v>154.27272727272728</v>
      </c>
      <c r="D8" t="s">
        <v>6</v>
      </c>
      <c r="E8">
        <v>156.87096774193549</v>
      </c>
      <c r="G8" t="s">
        <v>73</v>
      </c>
      <c r="H8">
        <v>124.74285714285715</v>
      </c>
    </row>
    <row r="9" spans="1:8" x14ac:dyDescent="0.3">
      <c r="A9" t="s">
        <v>7</v>
      </c>
      <c r="B9">
        <v>154.0408163265306</v>
      </c>
      <c r="D9" t="s">
        <v>7</v>
      </c>
      <c r="E9">
        <v>153.25</v>
      </c>
      <c r="G9" t="s">
        <v>25</v>
      </c>
      <c r="H9">
        <v>144.91017964071855</v>
      </c>
    </row>
    <row r="10" spans="1:8" x14ac:dyDescent="0.3">
      <c r="A10" t="s">
        <v>23</v>
      </c>
      <c r="B10">
        <v>148.62857142857143</v>
      </c>
      <c r="D10" t="s">
        <v>8</v>
      </c>
      <c r="E10">
        <v>152.32</v>
      </c>
      <c r="G10" t="s">
        <v>47</v>
      </c>
      <c r="H10">
        <v>137.42402826855124</v>
      </c>
    </row>
    <row r="11" spans="1:8" x14ac:dyDescent="0.3">
      <c r="A11" t="s">
        <v>8</v>
      </c>
      <c r="B11">
        <v>147.4082474226804</v>
      </c>
      <c r="D11" t="s">
        <v>9</v>
      </c>
      <c r="E11">
        <v>151.37931034482759</v>
      </c>
      <c r="G11" t="s">
        <v>19</v>
      </c>
      <c r="H11">
        <v>159.77380952380952</v>
      </c>
    </row>
    <row r="12" spans="1:8" x14ac:dyDescent="0.3">
      <c r="A12" t="s">
        <v>6</v>
      </c>
      <c r="B12">
        <v>147.35</v>
      </c>
      <c r="D12" t="s">
        <v>10</v>
      </c>
      <c r="E12">
        <v>151.32530120481928</v>
      </c>
      <c r="G12" t="s">
        <v>141</v>
      </c>
      <c r="H12">
        <v>121.77464788732394</v>
      </c>
    </row>
    <row r="13" spans="1:8" x14ac:dyDescent="0.3">
      <c r="A13" t="s">
        <v>53</v>
      </c>
      <c r="B13">
        <v>146.98809523809524</v>
      </c>
      <c r="D13" t="s">
        <v>11</v>
      </c>
      <c r="E13">
        <v>150.02597402597402</v>
      </c>
      <c r="G13" t="s">
        <v>23</v>
      </c>
      <c r="H13">
        <v>126.25</v>
      </c>
    </row>
    <row r="14" spans="1:8" x14ac:dyDescent="0.3">
      <c r="A14" t="s">
        <v>29</v>
      </c>
      <c r="B14">
        <v>146.28807947019868</v>
      </c>
      <c r="D14" t="s">
        <v>12</v>
      </c>
      <c r="E14">
        <v>149.43048128342247</v>
      </c>
      <c r="G14" t="s">
        <v>391</v>
      </c>
      <c r="H14">
        <v>106.5</v>
      </c>
    </row>
    <row r="15" spans="1:8" x14ac:dyDescent="0.3">
      <c r="A15" t="s">
        <v>13</v>
      </c>
      <c r="B15">
        <v>145.44210526315788</v>
      </c>
      <c r="D15" t="s">
        <v>13</v>
      </c>
      <c r="E15">
        <v>149.42293233082708</v>
      </c>
      <c r="G15" t="s">
        <v>4</v>
      </c>
      <c r="H15">
        <v>156.20080862533692</v>
      </c>
    </row>
    <row r="16" spans="1:8" x14ac:dyDescent="0.3">
      <c r="A16" t="s">
        <v>41</v>
      </c>
      <c r="B16">
        <v>144.15294117647059</v>
      </c>
      <c r="D16" t="s">
        <v>14</v>
      </c>
      <c r="E16">
        <v>148.39044943820224</v>
      </c>
      <c r="G16" t="s">
        <v>393</v>
      </c>
      <c r="H16">
        <v>105.11049723756906</v>
      </c>
    </row>
    <row r="17" spans="1:8" x14ac:dyDescent="0.3">
      <c r="A17" t="s">
        <v>17</v>
      </c>
      <c r="B17">
        <v>143.00561797752809</v>
      </c>
      <c r="D17" t="s">
        <v>15</v>
      </c>
      <c r="E17">
        <v>147.67592592592592</v>
      </c>
      <c r="G17" t="s">
        <v>204</v>
      </c>
      <c r="H17">
        <v>94.362068965517238</v>
      </c>
    </row>
    <row r="18" spans="1:8" x14ac:dyDescent="0.3">
      <c r="A18" t="s">
        <v>33</v>
      </c>
      <c r="B18">
        <v>142.6906779661017</v>
      </c>
      <c r="D18" t="s">
        <v>16</v>
      </c>
      <c r="E18">
        <v>147.67326732673268</v>
      </c>
      <c r="G18" t="s">
        <v>8</v>
      </c>
      <c r="H18">
        <v>148.82027649769586</v>
      </c>
    </row>
    <row r="19" spans="1:8" x14ac:dyDescent="0.3">
      <c r="A19" t="s">
        <v>38</v>
      </c>
      <c r="B19">
        <v>142.53142857142856</v>
      </c>
      <c r="D19" t="s">
        <v>17</v>
      </c>
      <c r="E19">
        <v>147.47465437788017</v>
      </c>
      <c r="G19" t="s">
        <v>36</v>
      </c>
      <c r="H19">
        <v>135</v>
      </c>
    </row>
    <row r="20" spans="1:8" x14ac:dyDescent="0.3">
      <c r="A20" t="s">
        <v>34</v>
      </c>
      <c r="B20">
        <v>141.86363636363637</v>
      </c>
      <c r="D20" t="s">
        <v>18</v>
      </c>
      <c r="E20">
        <v>146.4813559322034</v>
      </c>
      <c r="G20" t="s">
        <v>17</v>
      </c>
      <c r="H20">
        <v>141.65566037735849</v>
      </c>
    </row>
    <row r="21" spans="1:8" x14ac:dyDescent="0.3">
      <c r="A21" t="s">
        <v>11</v>
      </c>
      <c r="B21">
        <v>141.8095238095238</v>
      </c>
      <c r="D21" t="s">
        <v>19</v>
      </c>
      <c r="E21">
        <v>145.81954887218046</v>
      </c>
      <c r="G21" t="s">
        <v>111</v>
      </c>
      <c r="H21">
        <v>122.38679245283019</v>
      </c>
    </row>
    <row r="22" spans="1:8" x14ac:dyDescent="0.3">
      <c r="A22" t="s">
        <v>18</v>
      </c>
      <c r="B22">
        <v>141.76895306859205</v>
      </c>
      <c r="D22" t="s">
        <v>20</v>
      </c>
      <c r="E22">
        <v>145.81621621621622</v>
      </c>
      <c r="G22" t="s">
        <v>58</v>
      </c>
      <c r="H22">
        <v>132.71042471042472</v>
      </c>
    </row>
    <row r="23" spans="1:8" x14ac:dyDescent="0.3">
      <c r="A23" t="s">
        <v>2</v>
      </c>
      <c r="B23">
        <v>141.66507177033492</v>
      </c>
      <c r="D23" t="s">
        <v>21</v>
      </c>
      <c r="E23">
        <v>145.49228944246738</v>
      </c>
      <c r="G23" t="s">
        <v>123</v>
      </c>
      <c r="H23">
        <v>141.95614035087721</v>
      </c>
    </row>
    <row r="24" spans="1:8" x14ac:dyDescent="0.3">
      <c r="A24" t="s">
        <v>10</v>
      </c>
      <c r="B24">
        <v>141.53125</v>
      </c>
      <c r="D24" t="s">
        <v>22</v>
      </c>
      <c r="E24">
        <v>145.12244897959184</v>
      </c>
      <c r="G24" t="s">
        <v>500</v>
      </c>
      <c r="H24">
        <v>105.57894736842105</v>
      </c>
    </row>
    <row r="25" spans="1:8" x14ac:dyDescent="0.3">
      <c r="A25" t="s">
        <v>55</v>
      </c>
      <c r="B25">
        <v>141.05769230769232</v>
      </c>
      <c r="D25" t="s">
        <v>23</v>
      </c>
      <c r="E25">
        <v>144.74285714285713</v>
      </c>
      <c r="G25" t="s">
        <v>161</v>
      </c>
      <c r="H25">
        <v>126.77714285714286</v>
      </c>
    </row>
    <row r="26" spans="1:8" x14ac:dyDescent="0.3">
      <c r="A26" t="s">
        <v>21</v>
      </c>
      <c r="B26">
        <v>140.75345622119815</v>
      </c>
      <c r="D26" t="s">
        <v>24</v>
      </c>
      <c r="E26">
        <v>143.48768472906403</v>
      </c>
      <c r="G26" t="s">
        <v>331</v>
      </c>
      <c r="H26">
        <v>121.07792207792208</v>
      </c>
    </row>
    <row r="27" spans="1:8" x14ac:dyDescent="0.3">
      <c r="A27" t="s">
        <v>24</v>
      </c>
      <c r="B27">
        <v>140.54433497536945</v>
      </c>
      <c r="D27" t="s">
        <v>25</v>
      </c>
      <c r="E27">
        <v>143.36158192090394</v>
      </c>
      <c r="G27" t="s">
        <v>46</v>
      </c>
      <c r="H27">
        <v>137.2923076923077</v>
      </c>
    </row>
    <row r="28" spans="1:8" x14ac:dyDescent="0.3">
      <c r="A28" t="s">
        <v>31</v>
      </c>
      <c r="B28">
        <v>140.37777777777777</v>
      </c>
      <c r="D28" t="s">
        <v>26</v>
      </c>
      <c r="E28">
        <v>142.36111111111111</v>
      </c>
      <c r="G28" t="s">
        <v>26</v>
      </c>
      <c r="H28">
        <v>143.49714285714285</v>
      </c>
    </row>
    <row r="29" spans="1:8" x14ac:dyDescent="0.3">
      <c r="A29" t="s">
        <v>16</v>
      </c>
      <c r="B29">
        <v>139.66666666666666</v>
      </c>
      <c r="D29" t="s">
        <v>27</v>
      </c>
      <c r="E29">
        <v>142.25157232704402</v>
      </c>
      <c r="G29" t="s">
        <v>49</v>
      </c>
      <c r="H29">
        <v>128.72164948453607</v>
      </c>
    </row>
    <row r="30" spans="1:8" x14ac:dyDescent="0.3">
      <c r="A30" t="s">
        <v>14</v>
      </c>
      <c r="B30">
        <v>139.11386138613861</v>
      </c>
      <c r="D30" t="s">
        <v>28</v>
      </c>
      <c r="E30">
        <v>141.53529411764706</v>
      </c>
      <c r="G30" t="s">
        <v>518</v>
      </c>
      <c r="H30">
        <v>105.51351351351352</v>
      </c>
    </row>
    <row r="31" spans="1:8" x14ac:dyDescent="0.3">
      <c r="A31" t="s">
        <v>22</v>
      </c>
      <c r="B31">
        <v>138.8808988764045</v>
      </c>
      <c r="D31" t="s">
        <v>29</v>
      </c>
      <c r="E31">
        <v>140.98746867167921</v>
      </c>
      <c r="G31" t="s">
        <v>11</v>
      </c>
      <c r="H31">
        <v>145.10204081632654</v>
      </c>
    </row>
    <row r="32" spans="1:8" x14ac:dyDescent="0.3">
      <c r="A32" t="s">
        <v>20</v>
      </c>
      <c r="B32">
        <v>138.81175805539854</v>
      </c>
      <c r="D32" t="s">
        <v>30</v>
      </c>
      <c r="E32">
        <v>140.96774193548387</v>
      </c>
      <c r="G32" t="s">
        <v>569</v>
      </c>
      <c r="H32">
        <v>98.685454545454547</v>
      </c>
    </row>
    <row r="33" spans="1:8" x14ac:dyDescent="0.3">
      <c r="A33" t="s">
        <v>44</v>
      </c>
      <c r="B33">
        <v>138.58394160583941</v>
      </c>
      <c r="D33" t="s">
        <v>31</v>
      </c>
      <c r="E33">
        <v>140.73333333333332</v>
      </c>
      <c r="G33" t="s">
        <v>28</v>
      </c>
      <c r="H33">
        <v>144.79532163742689</v>
      </c>
    </row>
    <row r="34" spans="1:8" x14ac:dyDescent="0.3">
      <c r="A34" t="s">
        <v>12</v>
      </c>
      <c r="B34">
        <v>138.19559228650138</v>
      </c>
      <c r="D34" t="s">
        <v>32</v>
      </c>
      <c r="E34">
        <v>140.67543859649123</v>
      </c>
      <c r="G34" t="s">
        <v>29</v>
      </c>
      <c r="H34">
        <v>144.014553014553</v>
      </c>
    </row>
    <row r="35" spans="1:8" x14ac:dyDescent="0.3">
      <c r="A35" t="s">
        <v>27</v>
      </c>
      <c r="B35">
        <v>137.50724637681159</v>
      </c>
      <c r="D35" t="s">
        <v>33</v>
      </c>
      <c r="E35">
        <v>140.5673469387755</v>
      </c>
      <c r="G35" t="s">
        <v>35</v>
      </c>
      <c r="H35">
        <v>126.49462365591398</v>
      </c>
    </row>
    <row r="36" spans="1:8" x14ac:dyDescent="0.3">
      <c r="A36" t="s">
        <v>32</v>
      </c>
      <c r="B36">
        <v>137.21428571428572</v>
      </c>
      <c r="D36" t="s">
        <v>34</v>
      </c>
      <c r="E36">
        <v>140.55555555555554</v>
      </c>
      <c r="G36" t="s">
        <v>13</v>
      </c>
      <c r="H36">
        <v>143.82495948136142</v>
      </c>
    </row>
    <row r="37" spans="1:8" x14ac:dyDescent="0.3">
      <c r="A37" t="s">
        <v>19</v>
      </c>
      <c r="B37">
        <v>136.61764705882354</v>
      </c>
      <c r="D37" t="s">
        <v>35</v>
      </c>
      <c r="E37">
        <v>140.07058823529411</v>
      </c>
      <c r="G37" t="s">
        <v>308</v>
      </c>
      <c r="H37">
        <v>115.00652173913043</v>
      </c>
    </row>
    <row r="38" spans="1:8" x14ac:dyDescent="0.3">
      <c r="A38" t="s">
        <v>48</v>
      </c>
      <c r="B38">
        <v>136.19999999999999</v>
      </c>
      <c r="D38" t="s">
        <v>36</v>
      </c>
      <c r="E38">
        <v>139.28177966101694</v>
      </c>
      <c r="G38" t="s">
        <v>32</v>
      </c>
      <c r="H38">
        <v>139.87064676616916</v>
      </c>
    </row>
    <row r="39" spans="1:8" x14ac:dyDescent="0.3">
      <c r="A39" t="s">
        <v>46</v>
      </c>
      <c r="B39">
        <v>136.09375</v>
      </c>
      <c r="D39" t="s">
        <v>37</v>
      </c>
      <c r="E39">
        <v>139.2094017094017</v>
      </c>
      <c r="G39" t="s">
        <v>75</v>
      </c>
      <c r="H39">
        <v>123.4885496183206</v>
      </c>
    </row>
    <row r="40" spans="1:8" x14ac:dyDescent="0.3">
      <c r="A40" t="s">
        <v>26</v>
      </c>
      <c r="B40">
        <v>135.72222222222223</v>
      </c>
      <c r="D40" t="s">
        <v>38</v>
      </c>
      <c r="E40">
        <v>139.10880829015545</v>
      </c>
      <c r="G40" t="s">
        <v>330</v>
      </c>
      <c r="H40">
        <v>109.81308411214954</v>
      </c>
    </row>
    <row r="41" spans="1:8" x14ac:dyDescent="0.3">
      <c r="A41" t="s">
        <v>45</v>
      </c>
      <c r="B41">
        <v>135.35779816513761</v>
      </c>
      <c r="D41" t="s">
        <v>39</v>
      </c>
      <c r="E41">
        <v>138.96183206106869</v>
      </c>
      <c r="G41" t="s">
        <v>159</v>
      </c>
      <c r="H41">
        <v>120.37986270022883</v>
      </c>
    </row>
    <row r="42" spans="1:8" x14ac:dyDescent="0.3">
      <c r="A42" t="s">
        <v>49</v>
      </c>
      <c r="B42">
        <v>135.33944954128441</v>
      </c>
      <c r="D42" t="s">
        <v>40</v>
      </c>
      <c r="E42">
        <v>138.86153846153846</v>
      </c>
      <c r="G42" t="s">
        <v>30</v>
      </c>
      <c r="H42">
        <v>144.91964285714286</v>
      </c>
    </row>
    <row r="43" spans="1:8" x14ac:dyDescent="0.3">
      <c r="A43" t="s">
        <v>42</v>
      </c>
      <c r="B43">
        <v>135.15433403805497</v>
      </c>
      <c r="D43" t="s">
        <v>41</v>
      </c>
      <c r="E43">
        <v>138.52956989247312</v>
      </c>
      <c r="G43" t="s">
        <v>182</v>
      </c>
      <c r="H43">
        <v>118.03846153846153</v>
      </c>
    </row>
    <row r="44" spans="1:8" x14ac:dyDescent="0.3">
      <c r="A44" t="s">
        <v>72</v>
      </c>
      <c r="B44">
        <v>135.14432989690721</v>
      </c>
      <c r="D44" t="s">
        <v>42</v>
      </c>
      <c r="E44">
        <v>138.39462809917356</v>
      </c>
      <c r="G44" t="s">
        <v>44</v>
      </c>
      <c r="H44">
        <v>140.52261306532662</v>
      </c>
    </row>
    <row r="45" spans="1:8" x14ac:dyDescent="0.3">
      <c r="A45" t="s">
        <v>36</v>
      </c>
      <c r="B45">
        <v>135.13411764705882</v>
      </c>
      <c r="D45" t="s">
        <v>43</v>
      </c>
      <c r="E45">
        <v>138.13333333333333</v>
      </c>
      <c r="G45" t="s">
        <v>40</v>
      </c>
      <c r="H45">
        <v>144.55536028119508</v>
      </c>
    </row>
    <row r="46" spans="1:8" x14ac:dyDescent="0.3">
      <c r="A46" t="s">
        <v>40</v>
      </c>
      <c r="B46">
        <v>134.85773195876288</v>
      </c>
      <c r="D46" t="s">
        <v>44</v>
      </c>
      <c r="E46">
        <v>137.57309941520467</v>
      </c>
      <c r="G46" t="s">
        <v>555</v>
      </c>
      <c r="H46">
        <v>102.71794871794872</v>
      </c>
    </row>
    <row r="47" spans="1:8" x14ac:dyDescent="0.3">
      <c r="A47" t="s">
        <v>25</v>
      </c>
      <c r="B47">
        <v>133.83443708609272</v>
      </c>
      <c r="D47" t="s">
        <v>45</v>
      </c>
      <c r="E47">
        <v>137.0063694267516</v>
      </c>
      <c r="G47" t="s">
        <v>43</v>
      </c>
      <c r="H47">
        <v>127.8</v>
      </c>
    </row>
    <row r="48" spans="1:8" x14ac:dyDescent="0.3">
      <c r="A48" t="s">
        <v>88</v>
      </c>
      <c r="B48">
        <v>133.6030534351145</v>
      </c>
      <c r="D48" t="s">
        <v>46</v>
      </c>
      <c r="E48">
        <v>136.41772151898735</v>
      </c>
      <c r="G48" t="s">
        <v>643</v>
      </c>
      <c r="H48">
        <v>83.018181818181816</v>
      </c>
    </row>
    <row r="49" spans="1:8" x14ac:dyDescent="0.3">
      <c r="A49" t="s">
        <v>37</v>
      </c>
      <c r="B49">
        <v>133.56561085972851</v>
      </c>
      <c r="D49" t="s">
        <v>47</v>
      </c>
      <c r="E49">
        <v>136.07782101167317</v>
      </c>
      <c r="G49" t="s">
        <v>3</v>
      </c>
      <c r="H49">
        <v>159.155</v>
      </c>
    </row>
    <row r="50" spans="1:8" x14ac:dyDescent="0.3">
      <c r="A50" t="s">
        <v>30</v>
      </c>
      <c r="B50">
        <v>133.52439024390245</v>
      </c>
      <c r="D50" t="s">
        <v>48</v>
      </c>
      <c r="E50">
        <v>135.92644135188866</v>
      </c>
      <c r="G50" t="s">
        <v>203</v>
      </c>
      <c r="H50">
        <v>123.63732394366197</v>
      </c>
    </row>
    <row r="51" spans="1:8" x14ac:dyDescent="0.3">
      <c r="A51" t="s">
        <v>70</v>
      </c>
      <c r="B51">
        <v>133.17708333333334</v>
      </c>
      <c r="D51" t="s">
        <v>49</v>
      </c>
      <c r="E51">
        <v>135.35</v>
      </c>
      <c r="G51" t="s">
        <v>6</v>
      </c>
      <c r="H51">
        <v>143.23076923076923</v>
      </c>
    </row>
    <row r="52" spans="1:8" x14ac:dyDescent="0.3">
      <c r="A52" t="s">
        <v>63</v>
      </c>
      <c r="B52">
        <v>132.94955489614244</v>
      </c>
      <c r="D52" t="s">
        <v>50</v>
      </c>
      <c r="E52">
        <v>134.95911949685535</v>
      </c>
      <c r="G52" t="s">
        <v>33</v>
      </c>
      <c r="H52">
        <v>137.13537117903931</v>
      </c>
    </row>
    <row r="53" spans="1:8" x14ac:dyDescent="0.3">
      <c r="A53" t="s">
        <v>595</v>
      </c>
      <c r="B53">
        <v>132.75</v>
      </c>
      <c r="D53" t="s">
        <v>51</v>
      </c>
      <c r="E53">
        <v>134.92063492063491</v>
      </c>
      <c r="G53" t="s">
        <v>51</v>
      </c>
      <c r="H53">
        <v>144.29787234042553</v>
      </c>
    </row>
    <row r="54" spans="1:8" x14ac:dyDescent="0.3">
      <c r="A54" t="s">
        <v>51</v>
      </c>
      <c r="B54">
        <v>132.69230769230768</v>
      </c>
      <c r="D54" t="s">
        <v>52</v>
      </c>
      <c r="E54">
        <v>134.51724137931035</v>
      </c>
      <c r="G54" t="s">
        <v>646</v>
      </c>
      <c r="H54">
        <v>42.7</v>
      </c>
    </row>
    <row r="55" spans="1:8" x14ac:dyDescent="0.3">
      <c r="A55" t="s">
        <v>28</v>
      </c>
      <c r="B55">
        <v>131.58823529411765</v>
      </c>
      <c r="D55" t="s">
        <v>53</v>
      </c>
      <c r="E55">
        <v>134.49462365591398</v>
      </c>
      <c r="G55" t="s">
        <v>395</v>
      </c>
      <c r="H55">
        <v>118.51485148514851</v>
      </c>
    </row>
    <row r="56" spans="1:8" x14ac:dyDescent="0.3">
      <c r="A56" t="s">
        <v>50</v>
      </c>
      <c r="B56">
        <v>131.08070866141733</v>
      </c>
      <c r="D56" t="s">
        <v>54</v>
      </c>
      <c r="E56">
        <v>133.41379310344828</v>
      </c>
      <c r="G56" t="s">
        <v>221</v>
      </c>
      <c r="H56">
        <v>119.49186991869918</v>
      </c>
    </row>
    <row r="57" spans="1:8" x14ac:dyDescent="0.3">
      <c r="A57" t="s">
        <v>39</v>
      </c>
      <c r="B57">
        <v>130.77876106194691</v>
      </c>
      <c r="D57" t="s">
        <v>55</v>
      </c>
      <c r="E57">
        <v>132.48979591836735</v>
      </c>
      <c r="G57" t="s">
        <v>219</v>
      </c>
      <c r="H57">
        <v>122.99367088607595</v>
      </c>
    </row>
    <row r="58" spans="1:8" x14ac:dyDescent="0.3">
      <c r="A58" t="s">
        <v>47</v>
      </c>
      <c r="B58">
        <v>128.70300751879699</v>
      </c>
      <c r="D58" t="s">
        <v>56</v>
      </c>
      <c r="E58">
        <v>131.86133333333333</v>
      </c>
      <c r="G58" t="s">
        <v>38</v>
      </c>
      <c r="H58">
        <v>143.92576419213975</v>
      </c>
    </row>
    <row r="59" spans="1:8" x14ac:dyDescent="0.3">
      <c r="A59" t="s">
        <v>155</v>
      </c>
      <c r="B59">
        <v>128</v>
      </c>
      <c r="D59" t="s">
        <v>57</v>
      </c>
      <c r="E59">
        <v>131.60283687943263</v>
      </c>
      <c r="G59" t="s">
        <v>68</v>
      </c>
      <c r="H59">
        <v>123.30666666666667</v>
      </c>
    </row>
    <row r="60" spans="1:8" x14ac:dyDescent="0.3">
      <c r="A60" t="s">
        <v>121</v>
      </c>
      <c r="B60">
        <v>127.72499999999999</v>
      </c>
      <c r="D60" t="s">
        <v>58</v>
      </c>
      <c r="E60">
        <v>131.24803149606299</v>
      </c>
      <c r="G60" t="s">
        <v>146</v>
      </c>
      <c r="H60">
        <v>125.11974110032362</v>
      </c>
    </row>
    <row r="61" spans="1:8" x14ac:dyDescent="0.3">
      <c r="A61" t="s">
        <v>78</v>
      </c>
      <c r="B61">
        <v>127.44034818228367</v>
      </c>
      <c r="D61" t="s">
        <v>59</v>
      </c>
      <c r="E61">
        <v>130.90355329949239</v>
      </c>
      <c r="G61" t="s">
        <v>72</v>
      </c>
      <c r="H61">
        <v>128.73529411764707</v>
      </c>
    </row>
    <row r="62" spans="1:8" x14ac:dyDescent="0.3">
      <c r="A62" t="s">
        <v>655</v>
      </c>
      <c r="B62">
        <v>127.33333333333333</v>
      </c>
      <c r="D62" t="s">
        <v>60</v>
      </c>
      <c r="E62">
        <v>130.3933588761175</v>
      </c>
      <c r="G62" t="s">
        <v>18</v>
      </c>
      <c r="H62">
        <v>144.11139896373058</v>
      </c>
    </row>
    <row r="63" spans="1:8" x14ac:dyDescent="0.3">
      <c r="A63" t="s">
        <v>68</v>
      </c>
      <c r="B63">
        <v>127.04838709677419</v>
      </c>
      <c r="D63" t="s">
        <v>61</v>
      </c>
      <c r="E63">
        <v>129.82678983833719</v>
      </c>
      <c r="G63" t="s">
        <v>14</v>
      </c>
      <c r="H63">
        <v>143.29442970822282</v>
      </c>
    </row>
    <row r="64" spans="1:8" x14ac:dyDescent="0.3">
      <c r="A64" t="s">
        <v>229</v>
      </c>
      <c r="B64">
        <v>126.65</v>
      </c>
      <c r="D64" t="s">
        <v>62</v>
      </c>
      <c r="E64">
        <v>129.47627573858549</v>
      </c>
      <c r="G64" t="s">
        <v>48</v>
      </c>
      <c r="H64">
        <v>132.88292682926829</v>
      </c>
    </row>
    <row r="65" spans="1:8" x14ac:dyDescent="0.3">
      <c r="A65" t="s">
        <v>79</v>
      </c>
      <c r="B65">
        <v>126.19791666666667</v>
      </c>
      <c r="D65" t="s">
        <v>63</v>
      </c>
      <c r="E65">
        <v>129.36938588450963</v>
      </c>
      <c r="G65" t="s">
        <v>345</v>
      </c>
      <c r="H65">
        <v>122.355</v>
      </c>
    </row>
    <row r="66" spans="1:8" x14ac:dyDescent="0.3">
      <c r="A66" t="s">
        <v>56</v>
      </c>
      <c r="B66">
        <v>126.10290237467018</v>
      </c>
      <c r="D66" t="s">
        <v>64</v>
      </c>
      <c r="E66">
        <v>128.92839805825244</v>
      </c>
      <c r="G66" t="s">
        <v>53</v>
      </c>
      <c r="H66">
        <v>137.2086956521739</v>
      </c>
    </row>
    <row r="67" spans="1:8" x14ac:dyDescent="0.3">
      <c r="A67" t="s">
        <v>97</v>
      </c>
      <c r="B67">
        <v>126.10204081632654</v>
      </c>
      <c r="D67" t="s">
        <v>65</v>
      </c>
      <c r="E67">
        <v>128.85474860335196</v>
      </c>
      <c r="G67" t="s">
        <v>155</v>
      </c>
      <c r="H67">
        <v>89.8</v>
      </c>
    </row>
    <row r="68" spans="1:8" x14ac:dyDescent="0.3">
      <c r="A68" t="s">
        <v>81</v>
      </c>
      <c r="B68">
        <v>125.95652173913044</v>
      </c>
      <c r="D68" t="s">
        <v>66</v>
      </c>
      <c r="E68">
        <v>128.66315789473686</v>
      </c>
      <c r="G68" t="s">
        <v>322</v>
      </c>
      <c r="H68">
        <v>119.49382716049382</v>
      </c>
    </row>
    <row r="69" spans="1:8" x14ac:dyDescent="0.3">
      <c r="A69" t="s">
        <v>61</v>
      </c>
      <c r="B69">
        <v>125.90673575129534</v>
      </c>
      <c r="D69" t="s">
        <v>67</v>
      </c>
      <c r="E69">
        <v>128.33668341708542</v>
      </c>
      <c r="G69" t="s">
        <v>16</v>
      </c>
      <c r="H69">
        <v>143.5124087591241</v>
      </c>
    </row>
    <row r="70" spans="1:8" x14ac:dyDescent="0.3">
      <c r="A70" t="s">
        <v>60</v>
      </c>
      <c r="B70">
        <v>125.60372670807453</v>
      </c>
      <c r="D70" t="s">
        <v>68</v>
      </c>
      <c r="E70">
        <v>128.28205128205127</v>
      </c>
      <c r="G70" t="s">
        <v>45</v>
      </c>
      <c r="H70">
        <v>128.86092715231788</v>
      </c>
    </row>
    <row r="71" spans="1:8" x14ac:dyDescent="0.3">
      <c r="A71" t="s">
        <v>76</v>
      </c>
      <c r="B71">
        <v>125.41787941787942</v>
      </c>
      <c r="D71" t="s">
        <v>69</v>
      </c>
      <c r="E71">
        <v>127.85526315789474</v>
      </c>
      <c r="G71" t="s">
        <v>5</v>
      </c>
      <c r="H71">
        <v>157.71096345514951</v>
      </c>
    </row>
    <row r="72" spans="1:8" x14ac:dyDescent="0.3">
      <c r="A72" t="s">
        <v>114</v>
      </c>
      <c r="B72">
        <v>125.35632183908046</v>
      </c>
      <c r="D72" t="s">
        <v>70</v>
      </c>
      <c r="E72">
        <v>127.6068376068376</v>
      </c>
      <c r="G72" t="s">
        <v>15</v>
      </c>
      <c r="H72">
        <v>142.79861111111111</v>
      </c>
    </row>
    <row r="73" spans="1:8" x14ac:dyDescent="0.3">
      <c r="A73" t="s">
        <v>59</v>
      </c>
      <c r="B73">
        <v>125.133423180593</v>
      </c>
      <c r="D73" t="s">
        <v>71</v>
      </c>
      <c r="E73">
        <v>127.40397350993378</v>
      </c>
      <c r="G73" t="s">
        <v>12</v>
      </c>
      <c r="H73">
        <v>146.10451977401129</v>
      </c>
    </row>
    <row r="74" spans="1:8" x14ac:dyDescent="0.3">
      <c r="A74" t="s">
        <v>106</v>
      </c>
      <c r="B74">
        <v>125.09382151029749</v>
      </c>
      <c r="D74" t="s">
        <v>72</v>
      </c>
      <c r="E74">
        <v>127.29126213592232</v>
      </c>
      <c r="G74" t="s">
        <v>41</v>
      </c>
      <c r="H74">
        <v>140.96955503512879</v>
      </c>
    </row>
    <row r="75" spans="1:8" x14ac:dyDescent="0.3">
      <c r="A75" t="s">
        <v>82</v>
      </c>
      <c r="B75">
        <v>124.87850467289719</v>
      </c>
      <c r="D75" t="s">
        <v>73</v>
      </c>
      <c r="E75">
        <v>127.0925925925926</v>
      </c>
      <c r="G75" t="s">
        <v>27</v>
      </c>
      <c r="H75">
        <v>143.14897579143388</v>
      </c>
    </row>
    <row r="76" spans="1:8" x14ac:dyDescent="0.3">
      <c r="A76" t="s">
        <v>135</v>
      </c>
      <c r="B76">
        <v>124.79601990049751</v>
      </c>
      <c r="D76" t="s">
        <v>74</v>
      </c>
      <c r="E76">
        <v>126.95</v>
      </c>
      <c r="G76" t="s">
        <v>549</v>
      </c>
      <c r="H76">
        <v>87.76</v>
      </c>
    </row>
    <row r="77" spans="1:8" x14ac:dyDescent="0.3">
      <c r="A77" t="s">
        <v>184</v>
      </c>
      <c r="B77">
        <v>124.58426966292134</v>
      </c>
      <c r="D77" t="s">
        <v>75</v>
      </c>
      <c r="E77">
        <v>126.64900662251655</v>
      </c>
      <c r="G77" t="s">
        <v>581</v>
      </c>
      <c r="H77">
        <v>108.29310344827586</v>
      </c>
    </row>
    <row r="78" spans="1:8" x14ac:dyDescent="0.3">
      <c r="A78" t="s">
        <v>64</v>
      </c>
      <c r="B78">
        <v>124.33879093198992</v>
      </c>
      <c r="D78" t="s">
        <v>76</v>
      </c>
      <c r="E78">
        <v>126.47878787878788</v>
      </c>
      <c r="G78" t="s">
        <v>56</v>
      </c>
      <c r="H78">
        <v>132.71956521739131</v>
      </c>
    </row>
    <row r="79" spans="1:8" x14ac:dyDescent="0.3">
      <c r="A79" t="s">
        <v>128</v>
      </c>
      <c r="B79">
        <v>124.26522842639594</v>
      </c>
      <c r="D79" t="s">
        <v>77</v>
      </c>
      <c r="E79">
        <v>126.41379310344827</v>
      </c>
      <c r="G79" t="s">
        <v>118</v>
      </c>
      <c r="H79">
        <v>123.98684210526316</v>
      </c>
    </row>
    <row r="80" spans="1:8" x14ac:dyDescent="0.3">
      <c r="A80" t="s">
        <v>54</v>
      </c>
      <c r="B80">
        <v>124.26086956521739</v>
      </c>
      <c r="D80" t="s">
        <v>78</v>
      </c>
      <c r="E80">
        <v>126.27021883920077</v>
      </c>
      <c r="G80" t="s">
        <v>39</v>
      </c>
      <c r="H80">
        <v>135.96067415730337</v>
      </c>
    </row>
    <row r="81" spans="1:8" x14ac:dyDescent="0.3">
      <c r="A81" t="s">
        <v>86</v>
      </c>
      <c r="B81">
        <v>124.19148936170212</v>
      </c>
      <c r="D81" t="s">
        <v>79</v>
      </c>
      <c r="E81">
        <v>125.84297520661157</v>
      </c>
      <c r="G81" t="s">
        <v>22</v>
      </c>
      <c r="H81">
        <v>142.11973392461198</v>
      </c>
    </row>
    <row r="82" spans="1:8" x14ac:dyDescent="0.3">
      <c r="A82" t="s">
        <v>87</v>
      </c>
      <c r="B82">
        <v>124.08450704225352</v>
      </c>
      <c r="D82" t="s">
        <v>80</v>
      </c>
      <c r="E82">
        <v>125.28571428571429</v>
      </c>
      <c r="G82" t="s">
        <v>37</v>
      </c>
      <c r="H82">
        <v>135.38095238095238</v>
      </c>
    </row>
    <row r="83" spans="1:8" x14ac:dyDescent="0.3">
      <c r="A83" t="s">
        <v>156</v>
      </c>
      <c r="B83">
        <v>124.04054054054055</v>
      </c>
      <c r="D83" t="s">
        <v>81</v>
      </c>
      <c r="E83">
        <v>125.13186813186813</v>
      </c>
      <c r="G83" t="s">
        <v>465</v>
      </c>
      <c r="H83">
        <v>106.11347517730496</v>
      </c>
    </row>
    <row r="84" spans="1:8" x14ac:dyDescent="0.3">
      <c r="A84" t="s">
        <v>95</v>
      </c>
      <c r="B84">
        <v>123.96489468405215</v>
      </c>
      <c r="D84" t="s">
        <v>82</v>
      </c>
      <c r="E84">
        <v>125.08403361344538</v>
      </c>
      <c r="G84" t="s">
        <v>63</v>
      </c>
      <c r="H84">
        <v>126.790658882402</v>
      </c>
    </row>
    <row r="85" spans="1:8" x14ac:dyDescent="0.3">
      <c r="A85" t="s">
        <v>58</v>
      </c>
      <c r="B85">
        <v>123.67241379310344</v>
      </c>
      <c r="D85" t="s">
        <v>83</v>
      </c>
      <c r="E85">
        <v>125.02384737678855</v>
      </c>
      <c r="G85" t="s">
        <v>31</v>
      </c>
      <c r="H85">
        <v>129.33333333333334</v>
      </c>
    </row>
    <row r="86" spans="1:8" x14ac:dyDescent="0.3">
      <c r="A86" t="s">
        <v>117</v>
      </c>
      <c r="B86">
        <v>123.48322147651007</v>
      </c>
      <c r="D86" t="s">
        <v>84</v>
      </c>
      <c r="E86">
        <v>124.85714285714286</v>
      </c>
      <c r="G86" t="s">
        <v>55</v>
      </c>
      <c r="H86">
        <v>142.63492063492063</v>
      </c>
    </row>
    <row r="87" spans="1:8" x14ac:dyDescent="0.3">
      <c r="A87" t="s">
        <v>134</v>
      </c>
      <c r="B87">
        <v>123.28688524590164</v>
      </c>
      <c r="D87" t="s">
        <v>85</v>
      </c>
      <c r="E87">
        <v>124.8346709470305</v>
      </c>
      <c r="G87" t="s">
        <v>9</v>
      </c>
      <c r="H87">
        <v>138.12121212121212</v>
      </c>
    </row>
    <row r="88" spans="1:8" x14ac:dyDescent="0.3">
      <c r="A88" t="s">
        <v>165</v>
      </c>
      <c r="B88">
        <v>122.97938144329896</v>
      </c>
      <c r="D88" t="s">
        <v>86</v>
      </c>
      <c r="E88">
        <v>124.65413533834587</v>
      </c>
      <c r="G88" t="s">
        <v>34</v>
      </c>
      <c r="H88">
        <v>134.94999999999999</v>
      </c>
    </row>
    <row r="89" spans="1:8" x14ac:dyDescent="0.3">
      <c r="A89" t="s">
        <v>62</v>
      </c>
      <c r="B89">
        <v>122.73811931243681</v>
      </c>
      <c r="D89" t="s">
        <v>87</v>
      </c>
      <c r="E89">
        <v>124.62121212121212</v>
      </c>
      <c r="G89" t="s">
        <v>88</v>
      </c>
      <c r="H89">
        <v>124.19945355191257</v>
      </c>
    </row>
    <row r="90" spans="1:8" x14ac:dyDescent="0.3">
      <c r="A90" t="s">
        <v>107</v>
      </c>
      <c r="B90">
        <v>122.66973886328725</v>
      </c>
      <c r="D90" t="s">
        <v>88</v>
      </c>
      <c r="E90">
        <v>124.46197991391679</v>
      </c>
      <c r="G90" t="s">
        <v>207</v>
      </c>
      <c r="H90">
        <v>130.7391304347826</v>
      </c>
    </row>
    <row r="91" spans="1:8" x14ac:dyDescent="0.3">
      <c r="A91" t="s">
        <v>65</v>
      </c>
      <c r="B91">
        <v>122.64160839160839</v>
      </c>
      <c r="D91" t="s">
        <v>89</v>
      </c>
      <c r="E91">
        <v>124.32051282051282</v>
      </c>
      <c r="G91" t="s">
        <v>570</v>
      </c>
      <c r="H91">
        <v>115.98275862068965</v>
      </c>
    </row>
    <row r="92" spans="1:8" x14ac:dyDescent="0.3">
      <c r="A92" t="s">
        <v>67</v>
      </c>
      <c r="B92">
        <v>122.61497326203208</v>
      </c>
      <c r="D92" t="s">
        <v>90</v>
      </c>
      <c r="E92">
        <v>124.23218997361478</v>
      </c>
      <c r="G92" t="s">
        <v>476</v>
      </c>
      <c r="H92">
        <v>112.12419700214133</v>
      </c>
    </row>
    <row r="93" spans="1:8" x14ac:dyDescent="0.3">
      <c r="A93" t="s">
        <v>124</v>
      </c>
      <c r="B93">
        <v>122.61313868613139</v>
      </c>
      <c r="D93" t="s">
        <v>91</v>
      </c>
      <c r="E93">
        <v>124.21470588235294</v>
      </c>
      <c r="G93" t="s">
        <v>374</v>
      </c>
      <c r="H93">
        <v>112.61333333333333</v>
      </c>
    </row>
    <row r="94" spans="1:8" x14ac:dyDescent="0.3">
      <c r="A94" t="s">
        <v>83</v>
      </c>
      <c r="B94">
        <v>122.59242424242424</v>
      </c>
      <c r="D94" t="s">
        <v>92</v>
      </c>
      <c r="E94">
        <v>123.92805755395683</v>
      </c>
      <c r="G94" t="s">
        <v>325</v>
      </c>
      <c r="H94">
        <v>111.26804123711341</v>
      </c>
    </row>
    <row r="95" spans="1:8" x14ac:dyDescent="0.3">
      <c r="A95" t="s">
        <v>270</v>
      </c>
      <c r="B95">
        <v>122.29702970297029</v>
      </c>
      <c r="D95" t="s">
        <v>93</v>
      </c>
      <c r="E95">
        <v>123.90996784565917</v>
      </c>
      <c r="G95" t="s">
        <v>421</v>
      </c>
      <c r="H95">
        <v>108.53319057815845</v>
      </c>
    </row>
    <row r="96" spans="1:8" x14ac:dyDescent="0.3">
      <c r="A96" t="s">
        <v>317</v>
      </c>
      <c r="B96">
        <v>122.14655172413794</v>
      </c>
      <c r="D96" t="s">
        <v>94</v>
      </c>
      <c r="E96">
        <v>123.88235294117646</v>
      </c>
      <c r="G96" t="s">
        <v>288</v>
      </c>
      <c r="H96">
        <v>117.30573248407643</v>
      </c>
    </row>
    <row r="97" spans="1:8" x14ac:dyDescent="0.3">
      <c r="A97" t="s">
        <v>110</v>
      </c>
      <c r="B97">
        <v>122.14084507042253</v>
      </c>
      <c r="D97" t="s">
        <v>95</v>
      </c>
      <c r="E97">
        <v>123.53130287648054</v>
      </c>
      <c r="G97" t="s">
        <v>564</v>
      </c>
      <c r="H97">
        <v>103.66883116883118</v>
      </c>
    </row>
    <row r="98" spans="1:8" x14ac:dyDescent="0.3">
      <c r="A98" t="s">
        <v>71</v>
      </c>
      <c r="B98">
        <v>122.11786372007367</v>
      </c>
      <c r="D98" t="s">
        <v>96</v>
      </c>
      <c r="E98">
        <v>123.28125</v>
      </c>
      <c r="G98" t="s">
        <v>553</v>
      </c>
      <c r="H98">
        <v>109.01840490797547</v>
      </c>
    </row>
    <row r="99" spans="1:8" x14ac:dyDescent="0.3">
      <c r="A99" t="s">
        <v>142</v>
      </c>
      <c r="B99">
        <v>121.95433789954338</v>
      </c>
      <c r="D99" t="s">
        <v>97</v>
      </c>
      <c r="E99">
        <v>123.21428571428571</v>
      </c>
      <c r="G99" t="s">
        <v>425</v>
      </c>
      <c r="H99">
        <v>112.10460992907801</v>
      </c>
    </row>
    <row r="100" spans="1:8" x14ac:dyDescent="0.3">
      <c r="A100" t="s">
        <v>98</v>
      </c>
      <c r="B100">
        <v>121.9349240780911</v>
      </c>
      <c r="D100" t="s">
        <v>98</v>
      </c>
      <c r="E100">
        <v>123.00925925925925</v>
      </c>
      <c r="G100" t="s">
        <v>493</v>
      </c>
      <c r="H100">
        <v>104.76760563380282</v>
      </c>
    </row>
    <row r="101" spans="1:8" x14ac:dyDescent="0.3">
      <c r="A101" t="s">
        <v>387</v>
      </c>
      <c r="B101">
        <v>121.52</v>
      </c>
      <c r="D101" t="s">
        <v>99</v>
      </c>
      <c r="E101">
        <v>123</v>
      </c>
      <c r="G101" t="s">
        <v>178</v>
      </c>
      <c r="H101">
        <v>117.48312611012433</v>
      </c>
    </row>
    <row r="102" spans="1:8" x14ac:dyDescent="0.3">
      <c r="A102" t="s">
        <v>237</v>
      </c>
      <c r="B102">
        <v>121.48818897637796</v>
      </c>
      <c r="D102" t="s">
        <v>100</v>
      </c>
      <c r="E102">
        <v>122.96244131455398</v>
      </c>
      <c r="G102" t="s">
        <v>85</v>
      </c>
      <c r="H102">
        <v>122.55278310940498</v>
      </c>
    </row>
    <row r="103" spans="1:8" x14ac:dyDescent="0.3">
      <c r="A103" t="s">
        <v>158</v>
      </c>
      <c r="B103">
        <v>121.48042704626334</v>
      </c>
      <c r="D103" t="s">
        <v>101</v>
      </c>
      <c r="E103">
        <v>122.96</v>
      </c>
      <c r="G103" t="s">
        <v>327</v>
      </c>
      <c r="H103">
        <v>113.67674418604651</v>
      </c>
    </row>
    <row r="104" spans="1:8" x14ac:dyDescent="0.3">
      <c r="A104" t="s">
        <v>66</v>
      </c>
      <c r="B104">
        <v>121.48019801980197</v>
      </c>
      <c r="D104" t="s">
        <v>102</v>
      </c>
      <c r="E104">
        <v>122.81021897810218</v>
      </c>
      <c r="G104" t="s">
        <v>220</v>
      </c>
      <c r="H104">
        <v>111.29901960784314</v>
      </c>
    </row>
    <row r="105" spans="1:8" x14ac:dyDescent="0.3">
      <c r="A105" t="s">
        <v>248</v>
      </c>
      <c r="B105">
        <v>121.20422535211267</v>
      </c>
      <c r="D105" t="s">
        <v>103</v>
      </c>
      <c r="E105">
        <v>122.78346456692914</v>
      </c>
      <c r="G105" t="s">
        <v>550</v>
      </c>
      <c r="H105">
        <v>110.60317460317461</v>
      </c>
    </row>
    <row r="106" spans="1:8" x14ac:dyDescent="0.3">
      <c r="A106" t="s">
        <v>69</v>
      </c>
      <c r="B106">
        <v>121.05633802816901</v>
      </c>
      <c r="D106" t="s">
        <v>104</v>
      </c>
      <c r="E106">
        <v>122.77065111758989</v>
      </c>
      <c r="G106" t="s">
        <v>399</v>
      </c>
      <c r="H106">
        <v>100.73333333333333</v>
      </c>
    </row>
    <row r="107" spans="1:8" x14ac:dyDescent="0.3">
      <c r="A107" t="s">
        <v>295</v>
      </c>
      <c r="B107">
        <v>121.01851851851852</v>
      </c>
      <c r="D107" t="s">
        <v>105</v>
      </c>
      <c r="E107">
        <v>122.74533106960951</v>
      </c>
      <c r="G107" t="s">
        <v>271</v>
      </c>
      <c r="H107">
        <v>107.30666666666667</v>
      </c>
    </row>
    <row r="108" spans="1:8" x14ac:dyDescent="0.3">
      <c r="A108" t="s">
        <v>74</v>
      </c>
      <c r="B108">
        <v>121.01627033792241</v>
      </c>
      <c r="D108" t="s">
        <v>106</v>
      </c>
      <c r="E108">
        <v>122.51369863013699</v>
      </c>
      <c r="G108" t="s">
        <v>76</v>
      </c>
      <c r="H108">
        <v>125.5083179297597</v>
      </c>
    </row>
    <row r="109" spans="1:8" x14ac:dyDescent="0.3">
      <c r="A109" t="s">
        <v>161</v>
      </c>
      <c r="B109">
        <v>121.00515463917526</v>
      </c>
      <c r="D109" t="s">
        <v>107</v>
      </c>
      <c r="E109">
        <v>122.48016415868673</v>
      </c>
      <c r="G109" t="s">
        <v>59</v>
      </c>
      <c r="H109">
        <v>126.8896473265074</v>
      </c>
    </row>
    <row r="110" spans="1:8" x14ac:dyDescent="0.3">
      <c r="A110" t="s">
        <v>345</v>
      </c>
      <c r="B110">
        <v>120.88205128205128</v>
      </c>
      <c r="D110" t="s">
        <v>108</v>
      </c>
      <c r="E110">
        <v>122.28571428571429</v>
      </c>
      <c r="G110" t="s">
        <v>608</v>
      </c>
      <c r="H110">
        <v>94.820717131474098</v>
      </c>
    </row>
    <row r="111" spans="1:8" x14ac:dyDescent="0.3">
      <c r="A111" t="s">
        <v>129</v>
      </c>
      <c r="B111">
        <v>120.82067510548524</v>
      </c>
      <c r="D111" t="s">
        <v>109</v>
      </c>
      <c r="E111">
        <v>122.14344262295081</v>
      </c>
      <c r="G111" t="s">
        <v>519</v>
      </c>
      <c r="H111">
        <v>109.27184466019418</v>
      </c>
    </row>
    <row r="112" spans="1:8" x14ac:dyDescent="0.3">
      <c r="A112" t="s">
        <v>126</v>
      </c>
      <c r="B112">
        <v>120.7707203718048</v>
      </c>
      <c r="D112" t="s">
        <v>110</v>
      </c>
      <c r="E112">
        <v>121.87077702702703</v>
      </c>
      <c r="G112" t="s">
        <v>406</v>
      </c>
      <c r="H112">
        <v>111.24840764331211</v>
      </c>
    </row>
    <row r="113" spans="1:8" x14ac:dyDescent="0.3">
      <c r="A113" t="s">
        <v>75</v>
      </c>
      <c r="B113">
        <v>120.75</v>
      </c>
      <c r="D113" t="s">
        <v>111</v>
      </c>
      <c r="E113">
        <v>121.67592592592592</v>
      </c>
      <c r="G113" t="s">
        <v>337</v>
      </c>
      <c r="H113">
        <v>111.98902606310014</v>
      </c>
    </row>
    <row r="114" spans="1:8" x14ac:dyDescent="0.3">
      <c r="A114" t="s">
        <v>133</v>
      </c>
      <c r="B114">
        <v>120.51759364358684</v>
      </c>
      <c r="D114" t="s">
        <v>112</v>
      </c>
      <c r="E114">
        <v>121.47634069400631</v>
      </c>
      <c r="G114" t="s">
        <v>168</v>
      </c>
      <c r="H114">
        <v>109.6390977443609</v>
      </c>
    </row>
    <row r="115" spans="1:8" x14ac:dyDescent="0.3">
      <c r="A115" t="s">
        <v>132</v>
      </c>
      <c r="B115">
        <v>120.16599732262382</v>
      </c>
      <c r="D115" t="s">
        <v>113</v>
      </c>
      <c r="E115">
        <v>121.3955223880597</v>
      </c>
      <c r="G115" t="s">
        <v>224</v>
      </c>
      <c r="H115">
        <v>119.79086538461539</v>
      </c>
    </row>
    <row r="116" spans="1:8" x14ac:dyDescent="0.3">
      <c r="A116" t="s">
        <v>139</v>
      </c>
      <c r="B116">
        <v>120.08542372881357</v>
      </c>
      <c r="D116" t="s">
        <v>114</v>
      </c>
      <c r="E116">
        <v>121.31089743589743</v>
      </c>
      <c r="G116" t="s">
        <v>254</v>
      </c>
      <c r="H116">
        <v>106.45901639344262</v>
      </c>
    </row>
    <row r="117" spans="1:8" x14ac:dyDescent="0.3">
      <c r="A117" t="s">
        <v>85</v>
      </c>
      <c r="B117">
        <v>120.00687285223368</v>
      </c>
      <c r="D117" t="s">
        <v>115</v>
      </c>
      <c r="E117">
        <v>121.23611111111111</v>
      </c>
      <c r="G117" t="s">
        <v>587</v>
      </c>
      <c r="H117">
        <v>107.84507042253522</v>
      </c>
    </row>
    <row r="118" spans="1:8" x14ac:dyDescent="0.3">
      <c r="A118" t="s">
        <v>148</v>
      </c>
      <c r="B118">
        <v>119.99418604651163</v>
      </c>
      <c r="D118" t="s">
        <v>116</v>
      </c>
      <c r="E118">
        <v>121.21933085501858</v>
      </c>
      <c r="G118" t="s">
        <v>263</v>
      </c>
      <c r="H118">
        <v>112.23728813559322</v>
      </c>
    </row>
    <row r="119" spans="1:8" x14ac:dyDescent="0.3">
      <c r="A119" t="s">
        <v>90</v>
      </c>
      <c r="B119">
        <v>119.82179930795847</v>
      </c>
      <c r="D119" t="s">
        <v>117</v>
      </c>
      <c r="E119">
        <v>121.17622950819673</v>
      </c>
      <c r="G119" t="s">
        <v>439</v>
      </c>
      <c r="H119">
        <v>107.8051948051948</v>
      </c>
    </row>
    <row r="120" spans="1:8" x14ac:dyDescent="0.3">
      <c r="A120" t="s">
        <v>102</v>
      </c>
      <c r="B120">
        <v>119.7948717948718</v>
      </c>
      <c r="D120" t="s">
        <v>118</v>
      </c>
      <c r="E120">
        <v>121.17142857142858</v>
      </c>
      <c r="G120" t="s">
        <v>542</v>
      </c>
      <c r="H120">
        <v>111.5</v>
      </c>
    </row>
    <row r="121" spans="1:8" x14ac:dyDescent="0.3">
      <c r="A121" t="s">
        <v>108</v>
      </c>
      <c r="B121">
        <v>119.77530864197531</v>
      </c>
      <c r="D121" t="s">
        <v>119</v>
      </c>
      <c r="E121">
        <v>121.06575682382135</v>
      </c>
      <c r="G121" t="s">
        <v>300</v>
      </c>
      <c r="H121">
        <v>114</v>
      </c>
    </row>
    <row r="122" spans="1:8" x14ac:dyDescent="0.3">
      <c r="A122" t="s">
        <v>119</v>
      </c>
      <c r="B122">
        <v>119.6671686746988</v>
      </c>
      <c r="D122" t="s">
        <v>120</v>
      </c>
      <c r="E122">
        <v>121.05389221556887</v>
      </c>
      <c r="G122" t="s">
        <v>474</v>
      </c>
      <c r="H122">
        <v>113.64285714285714</v>
      </c>
    </row>
    <row r="123" spans="1:8" x14ac:dyDescent="0.3">
      <c r="A123" t="s">
        <v>122</v>
      </c>
      <c r="B123">
        <v>119.64473684210526</v>
      </c>
      <c r="D123" t="s">
        <v>121</v>
      </c>
      <c r="E123">
        <v>121.02898550724638</v>
      </c>
      <c r="G123" t="s">
        <v>250</v>
      </c>
      <c r="H123">
        <v>106.89673913043478</v>
      </c>
    </row>
    <row r="124" spans="1:8" x14ac:dyDescent="0.3">
      <c r="A124" t="s">
        <v>300</v>
      </c>
      <c r="B124">
        <v>119.5440414507772</v>
      </c>
      <c r="D124" t="s">
        <v>122</v>
      </c>
      <c r="E124">
        <v>120.75992063492063</v>
      </c>
      <c r="G124" t="s">
        <v>625</v>
      </c>
      <c r="H124">
        <v>89.135999999999996</v>
      </c>
    </row>
    <row r="125" spans="1:8" x14ac:dyDescent="0.3">
      <c r="A125" t="s">
        <v>208</v>
      </c>
      <c r="B125">
        <v>119.49215406562054</v>
      </c>
      <c r="D125" t="s">
        <v>123</v>
      </c>
      <c r="E125">
        <v>120.62244897959184</v>
      </c>
      <c r="G125" t="s">
        <v>246</v>
      </c>
      <c r="H125">
        <v>122.60845070422535</v>
      </c>
    </row>
    <row r="126" spans="1:8" x14ac:dyDescent="0.3">
      <c r="A126" t="s">
        <v>220</v>
      </c>
      <c r="B126">
        <v>119.42583732057416</v>
      </c>
      <c r="D126" t="s">
        <v>124</v>
      </c>
      <c r="E126">
        <v>120.5982905982906</v>
      </c>
      <c r="G126" t="s">
        <v>342</v>
      </c>
      <c r="H126">
        <v>116.56190476190476</v>
      </c>
    </row>
    <row r="127" spans="1:8" x14ac:dyDescent="0.3">
      <c r="A127" t="s">
        <v>52</v>
      </c>
      <c r="B127">
        <v>119.421875</v>
      </c>
      <c r="D127" t="s">
        <v>125</v>
      </c>
      <c r="E127">
        <v>120.55056179775281</v>
      </c>
      <c r="G127" t="s">
        <v>640</v>
      </c>
      <c r="H127">
        <v>102.22535211267606</v>
      </c>
    </row>
    <row r="128" spans="1:8" x14ac:dyDescent="0.3">
      <c r="A128" t="s">
        <v>91</v>
      </c>
      <c r="B128">
        <v>119.3989218328841</v>
      </c>
      <c r="D128" t="s">
        <v>126</v>
      </c>
      <c r="E128">
        <v>120.48076923076923</v>
      </c>
      <c r="G128" t="s">
        <v>376</v>
      </c>
      <c r="H128">
        <v>116.1499176276771</v>
      </c>
    </row>
    <row r="129" spans="1:8" x14ac:dyDescent="0.3">
      <c r="A129" t="s">
        <v>170</v>
      </c>
      <c r="B129">
        <v>119.37457044673539</v>
      </c>
      <c r="D129" t="s">
        <v>127</v>
      </c>
      <c r="E129">
        <v>120.47941888619854</v>
      </c>
      <c r="G129" t="s">
        <v>402</v>
      </c>
      <c r="H129">
        <v>123.97014925373135</v>
      </c>
    </row>
    <row r="130" spans="1:8" x14ac:dyDescent="0.3">
      <c r="A130" t="s">
        <v>219</v>
      </c>
      <c r="B130">
        <v>119.31012658227849</v>
      </c>
      <c r="D130" t="s">
        <v>128</v>
      </c>
      <c r="E130">
        <v>120.29837702871411</v>
      </c>
      <c r="G130" t="s">
        <v>498</v>
      </c>
      <c r="H130">
        <v>100.03042596348884</v>
      </c>
    </row>
    <row r="131" spans="1:8" x14ac:dyDescent="0.3">
      <c r="A131" t="s">
        <v>84</v>
      </c>
      <c r="B131">
        <v>119.28858218318695</v>
      </c>
      <c r="D131" t="s">
        <v>129</v>
      </c>
      <c r="E131">
        <v>120.23404255319149</v>
      </c>
      <c r="G131" t="s">
        <v>382</v>
      </c>
      <c r="H131">
        <v>115.0695652173913</v>
      </c>
    </row>
    <row r="132" spans="1:8" x14ac:dyDescent="0.3">
      <c r="A132" t="s">
        <v>140</v>
      </c>
      <c r="B132">
        <v>119.27380281690141</v>
      </c>
      <c r="D132" t="s">
        <v>130</v>
      </c>
      <c r="E132">
        <v>120.21556420233463</v>
      </c>
      <c r="G132" t="s">
        <v>634</v>
      </c>
      <c r="H132">
        <v>88.86666666666666</v>
      </c>
    </row>
    <row r="133" spans="1:8" x14ac:dyDescent="0.3">
      <c r="A133" t="s">
        <v>234</v>
      </c>
      <c r="B133">
        <v>119.27272727272727</v>
      </c>
      <c r="D133" t="s">
        <v>131</v>
      </c>
      <c r="E133">
        <v>120.19536423841059</v>
      </c>
      <c r="G133" t="s">
        <v>617</v>
      </c>
      <c r="H133">
        <v>96.841176470588238</v>
      </c>
    </row>
    <row r="134" spans="1:8" x14ac:dyDescent="0.3">
      <c r="A134" t="s">
        <v>154</v>
      </c>
      <c r="B134">
        <v>119.26116373477673</v>
      </c>
      <c r="D134" t="s">
        <v>132</v>
      </c>
      <c r="E134">
        <v>120.15789473684211</v>
      </c>
      <c r="G134" t="s">
        <v>195</v>
      </c>
      <c r="H134">
        <v>116.21080139372822</v>
      </c>
    </row>
    <row r="135" spans="1:8" x14ac:dyDescent="0.3">
      <c r="A135" t="s">
        <v>130</v>
      </c>
      <c r="B135">
        <v>119.20774938169826</v>
      </c>
      <c r="D135" t="s">
        <v>133</v>
      </c>
      <c r="E135">
        <v>120.07352941176471</v>
      </c>
      <c r="G135" t="s">
        <v>165</v>
      </c>
      <c r="H135">
        <v>125.81147540983606</v>
      </c>
    </row>
    <row r="136" spans="1:8" x14ac:dyDescent="0.3">
      <c r="A136" t="s">
        <v>147</v>
      </c>
      <c r="B136">
        <v>119.19579500657031</v>
      </c>
      <c r="D136" t="s">
        <v>134</v>
      </c>
      <c r="E136">
        <v>120.07185628742515</v>
      </c>
      <c r="G136" t="s">
        <v>113</v>
      </c>
      <c r="H136">
        <v>112.1731843575419</v>
      </c>
    </row>
    <row r="137" spans="1:8" x14ac:dyDescent="0.3">
      <c r="A137" t="s">
        <v>210</v>
      </c>
      <c r="B137">
        <v>119.05384615384615</v>
      </c>
      <c r="D137" t="s">
        <v>135</v>
      </c>
      <c r="E137">
        <v>120.03555555555556</v>
      </c>
      <c r="G137" t="s">
        <v>355</v>
      </c>
      <c r="H137">
        <v>125.09210526315789</v>
      </c>
    </row>
    <row r="138" spans="1:8" x14ac:dyDescent="0.3">
      <c r="A138" t="s">
        <v>191</v>
      </c>
      <c r="B138">
        <v>119.01808318264014</v>
      </c>
      <c r="D138" t="s">
        <v>136</v>
      </c>
      <c r="E138">
        <v>119.91525423728814</v>
      </c>
      <c r="G138" t="s">
        <v>326</v>
      </c>
      <c r="H138">
        <v>114.31237721021611</v>
      </c>
    </row>
    <row r="139" spans="1:8" x14ac:dyDescent="0.3">
      <c r="A139" t="s">
        <v>57</v>
      </c>
      <c r="B139">
        <v>119</v>
      </c>
      <c r="D139" t="s">
        <v>137</v>
      </c>
      <c r="E139">
        <v>119.85714285714286</v>
      </c>
      <c r="G139" t="s">
        <v>226</v>
      </c>
      <c r="H139">
        <v>115.31060606060606</v>
      </c>
    </row>
    <row r="140" spans="1:8" x14ac:dyDescent="0.3">
      <c r="A140" t="s">
        <v>446</v>
      </c>
      <c r="B140">
        <v>119</v>
      </c>
      <c r="D140" t="s">
        <v>138</v>
      </c>
      <c r="E140">
        <v>119.82051282051282</v>
      </c>
      <c r="G140" t="s">
        <v>650</v>
      </c>
      <c r="H140">
        <v>116.75438596491227</v>
      </c>
    </row>
    <row r="141" spans="1:8" x14ac:dyDescent="0.3">
      <c r="A141" t="s">
        <v>149</v>
      </c>
      <c r="B141">
        <v>118.75324675324676</v>
      </c>
      <c r="D141" t="s">
        <v>139</v>
      </c>
      <c r="E141">
        <v>119.81738035264483</v>
      </c>
      <c r="G141" t="s">
        <v>264</v>
      </c>
      <c r="H141">
        <v>111.80952380952381</v>
      </c>
    </row>
    <row r="142" spans="1:8" x14ac:dyDescent="0.3">
      <c r="A142" t="s">
        <v>525</v>
      </c>
      <c r="B142">
        <v>118.75268817204301</v>
      </c>
      <c r="D142" t="s">
        <v>140</v>
      </c>
      <c r="E142">
        <v>119.76050662061024</v>
      </c>
      <c r="G142" t="s">
        <v>390</v>
      </c>
      <c r="H142">
        <v>109.75206611570248</v>
      </c>
    </row>
    <row r="143" spans="1:8" x14ac:dyDescent="0.3">
      <c r="A143" t="s">
        <v>481</v>
      </c>
      <c r="B143">
        <v>118.64077669902913</v>
      </c>
      <c r="D143" t="s">
        <v>141</v>
      </c>
      <c r="E143">
        <v>119.65714285714286</v>
      </c>
      <c r="G143" t="s">
        <v>307</v>
      </c>
      <c r="H143">
        <v>109.50213371266003</v>
      </c>
    </row>
    <row r="144" spans="1:8" x14ac:dyDescent="0.3">
      <c r="A144" t="s">
        <v>242</v>
      </c>
      <c r="B144">
        <v>118.52690582959642</v>
      </c>
      <c r="D144" t="s">
        <v>142</v>
      </c>
      <c r="E144">
        <v>119.58214747736093</v>
      </c>
      <c r="G144" t="s">
        <v>626</v>
      </c>
      <c r="H144">
        <v>105.69426751592357</v>
      </c>
    </row>
    <row r="145" spans="1:8" x14ac:dyDescent="0.3">
      <c r="A145" t="s">
        <v>89</v>
      </c>
      <c r="B145">
        <v>118.50819672131148</v>
      </c>
      <c r="D145" t="s">
        <v>143</v>
      </c>
      <c r="E145">
        <v>119.5020325203252</v>
      </c>
      <c r="G145" t="s">
        <v>334</v>
      </c>
      <c r="H145">
        <v>121.30496453900709</v>
      </c>
    </row>
    <row r="146" spans="1:8" x14ac:dyDescent="0.3">
      <c r="A146" t="s">
        <v>113</v>
      </c>
      <c r="B146">
        <v>118.42</v>
      </c>
      <c r="D146" t="s">
        <v>144</v>
      </c>
      <c r="E146">
        <v>119.464</v>
      </c>
      <c r="G146" t="s">
        <v>429</v>
      </c>
      <c r="H146">
        <v>100.87777777777778</v>
      </c>
    </row>
    <row r="147" spans="1:8" x14ac:dyDescent="0.3">
      <c r="A147" t="s">
        <v>355</v>
      </c>
      <c r="B147">
        <v>118.40625</v>
      </c>
      <c r="D147" t="s">
        <v>145</v>
      </c>
      <c r="E147">
        <v>119.4</v>
      </c>
      <c r="G147" t="s">
        <v>506</v>
      </c>
      <c r="H147">
        <v>106.91608391608392</v>
      </c>
    </row>
    <row r="148" spans="1:8" x14ac:dyDescent="0.3">
      <c r="A148" t="s">
        <v>136</v>
      </c>
      <c r="B148">
        <v>118.31717534410532</v>
      </c>
      <c r="D148" t="s">
        <v>146</v>
      </c>
      <c r="E148">
        <v>119.37575757575758</v>
      </c>
      <c r="G148" t="s">
        <v>99</v>
      </c>
      <c r="H148">
        <v>113.29787234042553</v>
      </c>
    </row>
    <row r="149" spans="1:8" x14ac:dyDescent="0.3">
      <c r="A149" t="s">
        <v>127</v>
      </c>
      <c r="B149">
        <v>118.11444141689373</v>
      </c>
      <c r="D149" t="s">
        <v>147</v>
      </c>
      <c r="E149">
        <v>119.22820037105751</v>
      </c>
      <c r="G149" t="s">
        <v>278</v>
      </c>
      <c r="H149">
        <v>119.27500000000001</v>
      </c>
    </row>
    <row r="150" spans="1:8" x14ac:dyDescent="0.3">
      <c r="A150" t="s">
        <v>424</v>
      </c>
      <c r="B150">
        <v>118.09821428571429</v>
      </c>
      <c r="D150" t="s">
        <v>148</v>
      </c>
      <c r="E150">
        <v>119.15094339622641</v>
      </c>
      <c r="G150" t="s">
        <v>79</v>
      </c>
      <c r="H150">
        <v>116.328</v>
      </c>
    </row>
    <row r="151" spans="1:8" x14ac:dyDescent="0.3">
      <c r="A151" t="s">
        <v>100</v>
      </c>
      <c r="B151">
        <v>118.0479704797048</v>
      </c>
      <c r="D151" t="s">
        <v>149</v>
      </c>
      <c r="E151">
        <v>119.10958904109589</v>
      </c>
      <c r="G151" t="s">
        <v>149</v>
      </c>
      <c r="H151">
        <v>124.89622641509433</v>
      </c>
    </row>
    <row r="152" spans="1:8" x14ac:dyDescent="0.3">
      <c r="A152" t="s">
        <v>420</v>
      </c>
      <c r="B152">
        <v>118.02739726027397</v>
      </c>
      <c r="D152" t="s">
        <v>150</v>
      </c>
      <c r="E152">
        <v>119.05759803921569</v>
      </c>
      <c r="G152" t="s">
        <v>525</v>
      </c>
      <c r="H152">
        <v>105.16666666666667</v>
      </c>
    </row>
    <row r="153" spans="1:8" x14ac:dyDescent="0.3">
      <c r="A153" t="s">
        <v>159</v>
      </c>
      <c r="B153">
        <v>117.98024691358025</v>
      </c>
      <c r="D153" t="s">
        <v>151</v>
      </c>
      <c r="E153">
        <v>119.01515151515152</v>
      </c>
      <c r="G153" t="s">
        <v>528</v>
      </c>
      <c r="H153">
        <v>97.74846625766871</v>
      </c>
    </row>
    <row r="154" spans="1:8" x14ac:dyDescent="0.3">
      <c r="A154" t="s">
        <v>171</v>
      </c>
      <c r="B154">
        <v>117.9041095890411</v>
      </c>
      <c r="D154" t="s">
        <v>152</v>
      </c>
      <c r="E154">
        <v>118.96067415730337</v>
      </c>
      <c r="G154" t="s">
        <v>171</v>
      </c>
      <c r="H154">
        <v>126.25925925925925</v>
      </c>
    </row>
    <row r="155" spans="1:8" x14ac:dyDescent="0.3">
      <c r="A155" t="s">
        <v>141</v>
      </c>
      <c r="B155">
        <v>117.87820512820512</v>
      </c>
      <c r="D155" t="s">
        <v>153</v>
      </c>
      <c r="E155">
        <v>118.94565217391305</v>
      </c>
      <c r="G155" t="s">
        <v>361</v>
      </c>
      <c r="H155">
        <v>112.78260869565217</v>
      </c>
    </row>
    <row r="156" spans="1:8" x14ac:dyDescent="0.3">
      <c r="A156" t="s">
        <v>331</v>
      </c>
      <c r="B156">
        <v>117.86538461538461</v>
      </c>
      <c r="D156" t="s">
        <v>154</v>
      </c>
      <c r="E156">
        <v>118.86590584878745</v>
      </c>
      <c r="G156" t="s">
        <v>303</v>
      </c>
      <c r="H156">
        <v>111.11504424778761</v>
      </c>
    </row>
    <row r="157" spans="1:8" x14ac:dyDescent="0.3">
      <c r="A157" t="s">
        <v>152</v>
      </c>
      <c r="B157">
        <v>117.78005865102639</v>
      </c>
      <c r="D157" t="s">
        <v>155</v>
      </c>
      <c r="E157">
        <v>118.8</v>
      </c>
      <c r="G157" t="s">
        <v>602</v>
      </c>
      <c r="H157">
        <v>117.49122807017544</v>
      </c>
    </row>
    <row r="158" spans="1:8" x14ac:dyDescent="0.3">
      <c r="A158" t="s">
        <v>160</v>
      </c>
      <c r="B158">
        <v>117.65822784810126</v>
      </c>
      <c r="D158" t="s">
        <v>156</v>
      </c>
      <c r="E158">
        <v>118.6875</v>
      </c>
      <c r="G158" t="s">
        <v>314</v>
      </c>
      <c r="H158">
        <v>104.5923076923077</v>
      </c>
    </row>
    <row r="159" spans="1:8" x14ac:dyDescent="0.3">
      <c r="A159" t="s">
        <v>183</v>
      </c>
      <c r="B159">
        <v>117.64400921658986</v>
      </c>
      <c r="D159" t="s">
        <v>157</v>
      </c>
      <c r="E159">
        <v>118.61860068259385</v>
      </c>
      <c r="G159" t="s">
        <v>346</v>
      </c>
      <c r="H159">
        <v>111.98161764705883</v>
      </c>
    </row>
    <row r="160" spans="1:8" x14ac:dyDescent="0.3">
      <c r="A160" t="s">
        <v>203</v>
      </c>
      <c r="B160">
        <v>117.60456273764258</v>
      </c>
      <c r="D160" t="s">
        <v>158</v>
      </c>
      <c r="E160">
        <v>118.60649819494584</v>
      </c>
      <c r="G160" t="s">
        <v>272</v>
      </c>
      <c r="H160">
        <v>117.38812785388127</v>
      </c>
    </row>
    <row r="161" spans="1:8" x14ac:dyDescent="0.3">
      <c r="A161" t="s">
        <v>200</v>
      </c>
      <c r="B161">
        <v>117.56179775280899</v>
      </c>
      <c r="D161" t="s">
        <v>159</v>
      </c>
      <c r="E161">
        <v>118.59416445623341</v>
      </c>
      <c r="G161" t="s">
        <v>619</v>
      </c>
      <c r="H161">
        <v>93.102189781021892</v>
      </c>
    </row>
    <row r="162" spans="1:8" x14ac:dyDescent="0.3">
      <c r="A162" t="s">
        <v>299</v>
      </c>
      <c r="B162">
        <v>117.5131845841785</v>
      </c>
      <c r="D162" t="s">
        <v>160</v>
      </c>
      <c r="E162">
        <v>118.51282051282051</v>
      </c>
      <c r="G162" t="s">
        <v>362</v>
      </c>
      <c r="H162">
        <v>104.47619047619048</v>
      </c>
    </row>
    <row r="163" spans="1:8" x14ac:dyDescent="0.3">
      <c r="A163" t="s">
        <v>190</v>
      </c>
      <c r="B163">
        <v>117.30979498861048</v>
      </c>
      <c r="D163" t="s">
        <v>161</v>
      </c>
      <c r="E163">
        <v>118.47252747252747</v>
      </c>
      <c r="G163" t="s">
        <v>604</v>
      </c>
      <c r="H163">
        <v>106.29885057471265</v>
      </c>
    </row>
    <row r="164" spans="1:8" x14ac:dyDescent="0.3">
      <c r="A164" t="s">
        <v>150</v>
      </c>
      <c r="B164">
        <v>117.21349862258953</v>
      </c>
      <c r="D164" t="s">
        <v>162</v>
      </c>
      <c r="E164">
        <v>118.2921511627907</v>
      </c>
      <c r="G164" t="s">
        <v>260</v>
      </c>
      <c r="H164">
        <v>113.89320388349515</v>
      </c>
    </row>
    <row r="165" spans="1:8" x14ac:dyDescent="0.3">
      <c r="A165" t="s">
        <v>259</v>
      </c>
      <c r="B165">
        <v>117.1543513957307</v>
      </c>
      <c r="D165" t="s">
        <v>163</v>
      </c>
      <c r="E165">
        <v>118.24308588064046</v>
      </c>
      <c r="G165" t="s">
        <v>529</v>
      </c>
      <c r="H165">
        <v>104.02748691099477</v>
      </c>
    </row>
    <row r="166" spans="1:8" x14ac:dyDescent="0.3">
      <c r="A166" t="s">
        <v>143</v>
      </c>
      <c r="B166">
        <v>117.10822898032201</v>
      </c>
      <c r="D166" t="s">
        <v>164</v>
      </c>
      <c r="E166">
        <v>118.20743639921722</v>
      </c>
      <c r="G166" t="s">
        <v>179</v>
      </c>
      <c r="H166">
        <v>130.66666666666666</v>
      </c>
    </row>
    <row r="167" spans="1:8" x14ac:dyDescent="0.3">
      <c r="A167" t="s">
        <v>174</v>
      </c>
      <c r="B167">
        <v>117.08823529411765</v>
      </c>
      <c r="D167" t="s">
        <v>165</v>
      </c>
      <c r="E167">
        <v>118.16447368421052</v>
      </c>
      <c r="G167" t="s">
        <v>80</v>
      </c>
      <c r="H167">
        <v>115.8</v>
      </c>
    </row>
    <row r="168" spans="1:8" x14ac:dyDescent="0.3">
      <c r="A168" t="s">
        <v>418</v>
      </c>
      <c r="B168">
        <v>117.01809954751131</v>
      </c>
      <c r="D168" t="s">
        <v>166</v>
      </c>
      <c r="E168">
        <v>118.11363636363636</v>
      </c>
      <c r="G168" t="s">
        <v>196</v>
      </c>
      <c r="H168">
        <v>115.98823529411764</v>
      </c>
    </row>
    <row r="169" spans="1:8" x14ac:dyDescent="0.3">
      <c r="A169" t="s">
        <v>415</v>
      </c>
      <c r="B169">
        <v>117.00255754475704</v>
      </c>
      <c r="D169" t="s">
        <v>167</v>
      </c>
      <c r="E169">
        <v>117.98623853211009</v>
      </c>
      <c r="G169" t="s">
        <v>102</v>
      </c>
      <c r="H169">
        <v>111.05109489051095</v>
      </c>
    </row>
    <row r="170" spans="1:8" x14ac:dyDescent="0.3">
      <c r="A170" t="s">
        <v>109</v>
      </c>
      <c r="B170">
        <v>116.94890510948905</v>
      </c>
      <c r="D170" t="s">
        <v>168</v>
      </c>
      <c r="E170">
        <v>117.93167701863354</v>
      </c>
      <c r="G170" t="s">
        <v>638</v>
      </c>
      <c r="H170">
        <v>92.731343283582092</v>
      </c>
    </row>
    <row r="171" spans="1:8" x14ac:dyDescent="0.3">
      <c r="A171" t="s">
        <v>131</v>
      </c>
      <c r="B171">
        <v>116.91596638655462</v>
      </c>
      <c r="D171" t="s">
        <v>169</v>
      </c>
      <c r="E171">
        <v>117.84945454545455</v>
      </c>
      <c r="G171" t="s">
        <v>442</v>
      </c>
      <c r="H171">
        <v>108.175</v>
      </c>
    </row>
    <row r="172" spans="1:8" x14ac:dyDescent="0.3">
      <c r="A172" t="s">
        <v>194</v>
      </c>
      <c r="B172">
        <v>116.91572123176661</v>
      </c>
      <c r="D172" t="s">
        <v>170</v>
      </c>
      <c r="E172">
        <v>117.82711198428291</v>
      </c>
      <c r="G172" t="s">
        <v>205</v>
      </c>
      <c r="H172">
        <v>122.34099616858238</v>
      </c>
    </row>
    <row r="173" spans="1:8" x14ac:dyDescent="0.3">
      <c r="A173" t="s">
        <v>118</v>
      </c>
      <c r="B173">
        <v>116.88888888888889</v>
      </c>
      <c r="D173" t="s">
        <v>171</v>
      </c>
      <c r="E173">
        <v>117.74324324324324</v>
      </c>
      <c r="G173" t="s">
        <v>166</v>
      </c>
      <c r="H173">
        <v>117.05660377358491</v>
      </c>
    </row>
    <row r="174" spans="1:8" x14ac:dyDescent="0.3">
      <c r="A174" t="s">
        <v>233</v>
      </c>
      <c r="B174">
        <v>116.86542923433875</v>
      </c>
      <c r="D174" t="s">
        <v>172</v>
      </c>
      <c r="E174">
        <v>117.71753681392235</v>
      </c>
      <c r="G174" t="s">
        <v>440</v>
      </c>
      <c r="H174">
        <v>111.02475247524752</v>
      </c>
    </row>
    <row r="175" spans="1:8" x14ac:dyDescent="0.3">
      <c r="A175" t="s">
        <v>240</v>
      </c>
      <c r="B175">
        <v>116.80169971671388</v>
      </c>
      <c r="D175" t="s">
        <v>173</v>
      </c>
      <c r="E175">
        <v>117.50542635658914</v>
      </c>
      <c r="G175" t="s">
        <v>593</v>
      </c>
      <c r="H175">
        <v>106.44705882352942</v>
      </c>
    </row>
    <row r="176" spans="1:8" x14ac:dyDescent="0.3">
      <c r="A176" t="s">
        <v>241</v>
      </c>
      <c r="B176">
        <v>116.71473354231975</v>
      </c>
      <c r="D176" t="s">
        <v>174</v>
      </c>
      <c r="E176">
        <v>117.4688995215311</v>
      </c>
      <c r="G176" t="s">
        <v>622</v>
      </c>
      <c r="H176">
        <v>98.198198198198199</v>
      </c>
    </row>
    <row r="177" spans="1:8" x14ac:dyDescent="0.3">
      <c r="A177" t="s">
        <v>144</v>
      </c>
      <c r="B177">
        <v>116.71428571428571</v>
      </c>
      <c r="D177" t="s">
        <v>175</v>
      </c>
      <c r="E177">
        <v>117.25795053003533</v>
      </c>
      <c r="G177" t="s">
        <v>69</v>
      </c>
      <c r="H177">
        <v>125.01234567901234</v>
      </c>
    </row>
    <row r="178" spans="1:8" x14ac:dyDescent="0.3">
      <c r="A178" t="s">
        <v>104</v>
      </c>
      <c r="B178">
        <v>116.68653421633555</v>
      </c>
      <c r="D178" t="s">
        <v>176</v>
      </c>
      <c r="E178">
        <v>117.23803363518758</v>
      </c>
      <c r="G178" t="s">
        <v>259</v>
      </c>
      <c r="H178">
        <v>113.92523364485982</v>
      </c>
    </row>
    <row r="179" spans="1:8" x14ac:dyDescent="0.3">
      <c r="A179" t="s">
        <v>231</v>
      </c>
      <c r="B179">
        <v>116.60975609756098</v>
      </c>
      <c r="D179" t="s">
        <v>177</v>
      </c>
      <c r="E179">
        <v>117.23622047244095</v>
      </c>
      <c r="G179" t="s">
        <v>267</v>
      </c>
      <c r="H179">
        <v>117.5</v>
      </c>
    </row>
    <row r="180" spans="1:8" x14ac:dyDescent="0.3">
      <c r="A180" t="s">
        <v>163</v>
      </c>
      <c r="B180">
        <v>116.57858376511226</v>
      </c>
      <c r="D180" t="s">
        <v>178</v>
      </c>
      <c r="E180">
        <v>117.06222222222222</v>
      </c>
      <c r="G180" t="s">
        <v>116</v>
      </c>
      <c r="H180">
        <v>118.58105263157894</v>
      </c>
    </row>
    <row r="181" spans="1:8" x14ac:dyDescent="0.3">
      <c r="A181" t="s">
        <v>80</v>
      </c>
      <c r="B181">
        <v>116.41176470588235</v>
      </c>
      <c r="D181" t="s">
        <v>179</v>
      </c>
      <c r="E181">
        <v>117.046875</v>
      </c>
      <c r="G181" t="s">
        <v>160</v>
      </c>
      <c r="H181">
        <v>112.93006993006993</v>
      </c>
    </row>
    <row r="182" spans="1:8" x14ac:dyDescent="0.3">
      <c r="A182" t="s">
        <v>272</v>
      </c>
      <c r="B182">
        <v>116.28238341968913</v>
      </c>
      <c r="D182" t="s">
        <v>180</v>
      </c>
      <c r="E182">
        <v>117</v>
      </c>
      <c r="G182" t="s">
        <v>557</v>
      </c>
      <c r="H182">
        <v>110.93630573248407</v>
      </c>
    </row>
    <row r="183" spans="1:8" x14ac:dyDescent="0.3">
      <c r="A183" t="s">
        <v>349</v>
      </c>
      <c r="B183">
        <v>116.27741935483871</v>
      </c>
      <c r="D183" t="s">
        <v>181</v>
      </c>
      <c r="E183">
        <v>116.85227272727273</v>
      </c>
      <c r="G183" t="s">
        <v>262</v>
      </c>
      <c r="H183">
        <v>107.69430051813471</v>
      </c>
    </row>
    <row r="184" spans="1:8" x14ac:dyDescent="0.3">
      <c r="A184" t="s">
        <v>172</v>
      </c>
      <c r="B184">
        <v>116.20815138282387</v>
      </c>
      <c r="D184" t="s">
        <v>182</v>
      </c>
      <c r="E184">
        <v>116.76595744680851</v>
      </c>
      <c r="G184" t="s">
        <v>258</v>
      </c>
      <c r="H184">
        <v>114.9076923076923</v>
      </c>
    </row>
    <row r="185" spans="1:8" x14ac:dyDescent="0.3">
      <c r="A185" t="s">
        <v>268</v>
      </c>
      <c r="B185">
        <v>116.14318706697459</v>
      </c>
      <c r="D185" t="s">
        <v>183</v>
      </c>
      <c r="E185">
        <v>116.76122672508215</v>
      </c>
      <c r="G185" t="s">
        <v>317</v>
      </c>
      <c r="H185">
        <v>109.71891891891892</v>
      </c>
    </row>
    <row r="186" spans="1:8" x14ac:dyDescent="0.3">
      <c r="A186" t="s">
        <v>656</v>
      </c>
      <c r="B186">
        <v>116.14285714285714</v>
      </c>
      <c r="D186" t="s">
        <v>184</v>
      </c>
      <c r="E186">
        <v>116.69333333333333</v>
      </c>
      <c r="G186" t="s">
        <v>576</v>
      </c>
      <c r="H186">
        <v>107.45794392523365</v>
      </c>
    </row>
    <row r="187" spans="1:8" x14ac:dyDescent="0.3">
      <c r="A187" t="s">
        <v>657</v>
      </c>
      <c r="B187">
        <v>115.97674418604652</v>
      </c>
      <c r="D187" t="s">
        <v>185</v>
      </c>
      <c r="E187">
        <v>116.69277108433735</v>
      </c>
      <c r="G187" t="s">
        <v>295</v>
      </c>
      <c r="H187">
        <v>120.71186440677967</v>
      </c>
    </row>
    <row r="188" spans="1:8" x14ac:dyDescent="0.3">
      <c r="A188" t="s">
        <v>239</v>
      </c>
      <c r="B188">
        <v>115.9622641509434</v>
      </c>
      <c r="D188" t="s">
        <v>186</v>
      </c>
      <c r="E188">
        <v>116.68739205526771</v>
      </c>
      <c r="G188" t="s">
        <v>651</v>
      </c>
      <c r="H188">
        <v>123.01840490797547</v>
      </c>
    </row>
    <row r="189" spans="1:8" x14ac:dyDescent="0.3">
      <c r="A189" t="s">
        <v>101</v>
      </c>
      <c r="B189">
        <v>115.94244604316546</v>
      </c>
      <c r="D189" t="s">
        <v>187</v>
      </c>
      <c r="E189">
        <v>116.59006211180125</v>
      </c>
      <c r="G189" t="s">
        <v>379</v>
      </c>
      <c r="H189">
        <v>104.02518891687657</v>
      </c>
    </row>
    <row r="190" spans="1:8" x14ac:dyDescent="0.3">
      <c r="A190" t="s">
        <v>185</v>
      </c>
      <c r="B190">
        <v>115.84302325581395</v>
      </c>
      <c r="D190" t="s">
        <v>188</v>
      </c>
      <c r="E190">
        <v>116.57947530864197</v>
      </c>
      <c r="G190" t="s">
        <v>489</v>
      </c>
      <c r="H190">
        <v>103.26573426573427</v>
      </c>
    </row>
    <row r="191" spans="1:8" x14ac:dyDescent="0.3">
      <c r="A191" t="s">
        <v>125</v>
      </c>
      <c r="B191">
        <v>115.80582524271844</v>
      </c>
      <c r="D191" t="s">
        <v>189</v>
      </c>
      <c r="E191">
        <v>116.5764705882353</v>
      </c>
      <c r="G191" t="s">
        <v>612</v>
      </c>
      <c r="H191">
        <v>98.682352941176475</v>
      </c>
    </row>
    <row r="192" spans="1:8" x14ac:dyDescent="0.3">
      <c r="A192" t="s">
        <v>407</v>
      </c>
      <c r="B192">
        <v>115.72422680412372</v>
      </c>
      <c r="D192" t="s">
        <v>190</v>
      </c>
      <c r="E192">
        <v>116.55849889624724</v>
      </c>
      <c r="G192" t="s">
        <v>378</v>
      </c>
      <c r="H192">
        <v>110.83930058284763</v>
      </c>
    </row>
    <row r="193" spans="1:8" x14ac:dyDescent="0.3">
      <c r="A193" t="s">
        <v>96</v>
      </c>
      <c r="B193">
        <v>115.72115384615384</v>
      </c>
      <c r="D193" t="s">
        <v>191</v>
      </c>
      <c r="E193">
        <v>116.5179211469534</v>
      </c>
      <c r="G193" t="s">
        <v>627</v>
      </c>
      <c r="H193">
        <v>90.898305084745758</v>
      </c>
    </row>
    <row r="194" spans="1:8" x14ac:dyDescent="0.3">
      <c r="A194" t="s">
        <v>198</v>
      </c>
      <c r="B194">
        <v>115.55981941309255</v>
      </c>
      <c r="D194" t="s">
        <v>192</v>
      </c>
      <c r="E194">
        <v>116.49378881987577</v>
      </c>
      <c r="G194" t="s">
        <v>586</v>
      </c>
      <c r="H194">
        <v>110.99</v>
      </c>
    </row>
    <row r="195" spans="1:8" x14ac:dyDescent="0.3">
      <c r="A195" t="s">
        <v>211</v>
      </c>
      <c r="B195">
        <v>115.5392809587217</v>
      </c>
      <c r="D195" t="s">
        <v>193</v>
      </c>
      <c r="E195">
        <v>116.45098039215686</v>
      </c>
      <c r="G195" t="s">
        <v>583</v>
      </c>
      <c r="H195">
        <v>109.68027210884354</v>
      </c>
    </row>
    <row r="196" spans="1:8" x14ac:dyDescent="0.3">
      <c r="A196" t="s">
        <v>137</v>
      </c>
      <c r="B196">
        <v>115.51190476190476</v>
      </c>
      <c r="D196" t="s">
        <v>194</v>
      </c>
      <c r="E196">
        <v>116.41228070175438</v>
      </c>
      <c r="G196" t="s">
        <v>490</v>
      </c>
      <c r="H196">
        <v>111.921875</v>
      </c>
    </row>
    <row r="197" spans="1:8" x14ac:dyDescent="0.3">
      <c r="A197" t="s">
        <v>195</v>
      </c>
      <c r="B197">
        <v>115.50480769230769</v>
      </c>
      <c r="D197" t="s">
        <v>195</v>
      </c>
      <c r="E197">
        <v>116.37824675324676</v>
      </c>
      <c r="G197" t="s">
        <v>504</v>
      </c>
      <c r="H197">
        <v>104.58490566037736</v>
      </c>
    </row>
    <row r="198" spans="1:8" x14ac:dyDescent="0.3">
      <c r="A198" t="s">
        <v>404</v>
      </c>
      <c r="B198">
        <v>115.40186915887851</v>
      </c>
      <c r="D198" t="s">
        <v>196</v>
      </c>
      <c r="E198">
        <v>116.35964912280701</v>
      </c>
      <c r="G198" t="s">
        <v>228</v>
      </c>
      <c r="H198">
        <v>108.83680555555556</v>
      </c>
    </row>
    <row r="199" spans="1:8" x14ac:dyDescent="0.3">
      <c r="A199" t="s">
        <v>179</v>
      </c>
      <c r="B199">
        <v>115.32098765432099</v>
      </c>
      <c r="D199" t="s">
        <v>197</v>
      </c>
      <c r="E199">
        <v>116.31600547195623</v>
      </c>
      <c r="G199" t="s">
        <v>447</v>
      </c>
      <c r="H199">
        <v>115.84375</v>
      </c>
    </row>
    <row r="200" spans="1:8" x14ac:dyDescent="0.3">
      <c r="A200" t="s">
        <v>196</v>
      </c>
      <c r="B200">
        <v>115.28571428571429</v>
      </c>
      <c r="D200" t="s">
        <v>198</v>
      </c>
      <c r="E200">
        <v>116.29236499068901</v>
      </c>
      <c r="G200" t="s">
        <v>436</v>
      </c>
      <c r="H200">
        <v>117.42</v>
      </c>
    </row>
    <row r="201" spans="1:8" x14ac:dyDescent="0.3">
      <c r="A201" t="s">
        <v>302</v>
      </c>
      <c r="B201">
        <v>115.28162291169451</v>
      </c>
      <c r="D201" t="s">
        <v>199</v>
      </c>
      <c r="E201">
        <v>116.28607594936709</v>
      </c>
      <c r="G201" t="s">
        <v>152</v>
      </c>
      <c r="H201">
        <v>122.40682414698163</v>
      </c>
    </row>
    <row r="202" spans="1:8" x14ac:dyDescent="0.3">
      <c r="A202" t="s">
        <v>162</v>
      </c>
      <c r="B202">
        <v>115.25801853171775</v>
      </c>
      <c r="D202" t="s">
        <v>200</v>
      </c>
      <c r="E202">
        <v>116.23354231974922</v>
      </c>
      <c r="G202" t="s">
        <v>561</v>
      </c>
      <c r="H202">
        <v>111.12230215827338</v>
      </c>
    </row>
    <row r="203" spans="1:8" x14ac:dyDescent="0.3">
      <c r="A203" t="s">
        <v>256</v>
      </c>
      <c r="B203">
        <v>115.21875</v>
      </c>
      <c r="D203" t="s">
        <v>201</v>
      </c>
      <c r="E203">
        <v>116.15400843881856</v>
      </c>
      <c r="G203" t="s">
        <v>87</v>
      </c>
      <c r="H203">
        <v>119.4054054054054</v>
      </c>
    </row>
    <row r="204" spans="1:8" x14ac:dyDescent="0.3">
      <c r="A204" t="s">
        <v>489</v>
      </c>
      <c r="B204">
        <v>115.20491803278688</v>
      </c>
      <c r="D204" t="s">
        <v>202</v>
      </c>
      <c r="E204">
        <v>116.14419087136929</v>
      </c>
      <c r="G204" t="s">
        <v>497</v>
      </c>
      <c r="H204">
        <v>116.75949367088607</v>
      </c>
    </row>
    <row r="205" spans="1:8" x14ac:dyDescent="0.3">
      <c r="A205" t="s">
        <v>230</v>
      </c>
      <c r="B205">
        <v>115.15051903114187</v>
      </c>
      <c r="D205" t="s">
        <v>203</v>
      </c>
      <c r="E205">
        <v>116.11888111888112</v>
      </c>
      <c r="G205" t="s">
        <v>156</v>
      </c>
      <c r="H205">
        <v>115.76984126984127</v>
      </c>
    </row>
    <row r="206" spans="1:8" x14ac:dyDescent="0.3">
      <c r="A206" t="s">
        <v>274</v>
      </c>
      <c r="B206">
        <v>115.12554112554112</v>
      </c>
      <c r="D206" t="s">
        <v>204</v>
      </c>
      <c r="E206">
        <v>116.09615384615384</v>
      </c>
      <c r="G206" t="s">
        <v>556</v>
      </c>
      <c r="H206">
        <v>104.96629213483146</v>
      </c>
    </row>
    <row r="207" spans="1:8" x14ac:dyDescent="0.3">
      <c r="A207" t="s">
        <v>105</v>
      </c>
      <c r="B207">
        <v>115.08937605396289</v>
      </c>
      <c r="D207" t="s">
        <v>205</v>
      </c>
      <c r="E207">
        <v>116.03265306122449</v>
      </c>
      <c r="G207" t="s">
        <v>420</v>
      </c>
      <c r="H207">
        <v>122.45410628019323</v>
      </c>
    </row>
    <row r="208" spans="1:8" x14ac:dyDescent="0.3">
      <c r="A208" t="s">
        <v>358</v>
      </c>
      <c r="B208">
        <v>115.02302631578948</v>
      </c>
      <c r="D208" t="s">
        <v>206</v>
      </c>
      <c r="E208">
        <v>115.91735537190083</v>
      </c>
      <c r="G208" t="s">
        <v>276</v>
      </c>
      <c r="H208">
        <v>112.68899521531101</v>
      </c>
    </row>
    <row r="209" spans="1:8" x14ac:dyDescent="0.3">
      <c r="A209" t="s">
        <v>92</v>
      </c>
      <c r="B209">
        <v>115.0125</v>
      </c>
      <c r="D209" t="s">
        <v>207</v>
      </c>
      <c r="E209">
        <v>115.91515151515152</v>
      </c>
      <c r="G209" t="s">
        <v>565</v>
      </c>
      <c r="H209">
        <v>115.7914691943128</v>
      </c>
    </row>
    <row r="210" spans="1:8" x14ac:dyDescent="0.3">
      <c r="A210" t="s">
        <v>257</v>
      </c>
      <c r="B210">
        <v>115</v>
      </c>
      <c r="D210" t="s">
        <v>208</v>
      </c>
      <c r="E210">
        <v>115.79865771812081</v>
      </c>
      <c r="G210" t="s">
        <v>563</v>
      </c>
      <c r="H210">
        <v>110.22222222222223</v>
      </c>
    </row>
    <row r="211" spans="1:8" x14ac:dyDescent="0.3">
      <c r="A211" t="s">
        <v>246</v>
      </c>
      <c r="B211">
        <v>114.98301486199576</v>
      </c>
      <c r="D211" t="s">
        <v>209</v>
      </c>
      <c r="E211">
        <v>115.78867286559594</v>
      </c>
      <c r="G211" t="s">
        <v>541</v>
      </c>
      <c r="H211">
        <v>104.71511627906976</v>
      </c>
    </row>
    <row r="212" spans="1:8" x14ac:dyDescent="0.3">
      <c r="A212" t="s">
        <v>192</v>
      </c>
      <c r="B212">
        <v>114.86624203821655</v>
      </c>
      <c r="D212" t="s">
        <v>210</v>
      </c>
      <c r="E212">
        <v>115.76315789473684</v>
      </c>
      <c r="G212" t="s">
        <v>466</v>
      </c>
      <c r="H212">
        <v>98.42307692307692</v>
      </c>
    </row>
    <row r="213" spans="1:8" x14ac:dyDescent="0.3">
      <c r="A213" t="s">
        <v>362</v>
      </c>
      <c r="B213">
        <v>114.74468085106383</v>
      </c>
      <c r="D213" t="s">
        <v>211</v>
      </c>
      <c r="E213">
        <v>115.73936899862825</v>
      </c>
      <c r="G213" t="s">
        <v>396</v>
      </c>
      <c r="H213">
        <v>108.14606741573034</v>
      </c>
    </row>
    <row r="214" spans="1:8" x14ac:dyDescent="0.3">
      <c r="A214" t="s">
        <v>214</v>
      </c>
      <c r="B214">
        <v>114.7318116975749</v>
      </c>
      <c r="D214" t="s">
        <v>212</v>
      </c>
      <c r="E214">
        <v>115.73856209150327</v>
      </c>
      <c r="G214" t="s">
        <v>523</v>
      </c>
      <c r="H214">
        <v>112.1360544217687</v>
      </c>
    </row>
    <row r="215" spans="1:8" x14ac:dyDescent="0.3">
      <c r="A215" t="s">
        <v>253</v>
      </c>
      <c r="B215">
        <v>114.58752166377816</v>
      </c>
      <c r="D215" t="s">
        <v>213</v>
      </c>
      <c r="E215">
        <v>115.7235494880546</v>
      </c>
      <c r="G215" t="s">
        <v>585</v>
      </c>
      <c r="H215">
        <v>105.10434782608695</v>
      </c>
    </row>
    <row r="216" spans="1:8" x14ac:dyDescent="0.3">
      <c r="A216" t="s">
        <v>244</v>
      </c>
      <c r="B216">
        <v>114.54098360655738</v>
      </c>
      <c r="D216" t="s">
        <v>214</v>
      </c>
      <c r="E216">
        <v>115.71353482260184</v>
      </c>
      <c r="G216" t="s">
        <v>614</v>
      </c>
      <c r="H216">
        <v>99.984304932735427</v>
      </c>
    </row>
    <row r="217" spans="1:8" x14ac:dyDescent="0.3">
      <c r="A217" t="s">
        <v>326</v>
      </c>
      <c r="B217">
        <v>114.47791164658635</v>
      </c>
      <c r="D217" t="s">
        <v>215</v>
      </c>
      <c r="E217">
        <v>115.67857142857143</v>
      </c>
      <c r="G217" t="s">
        <v>605</v>
      </c>
      <c r="H217">
        <v>86.775362318840578</v>
      </c>
    </row>
    <row r="218" spans="1:8" x14ac:dyDescent="0.3">
      <c r="A218" t="s">
        <v>269</v>
      </c>
      <c r="B218">
        <v>114.45090909090909</v>
      </c>
      <c r="D218" t="s">
        <v>216</v>
      </c>
      <c r="E218">
        <v>115.67848101265822</v>
      </c>
      <c r="G218" t="s">
        <v>217</v>
      </c>
      <c r="H218">
        <v>110.80246913580247</v>
      </c>
    </row>
    <row r="219" spans="1:8" x14ac:dyDescent="0.3">
      <c r="A219" t="s">
        <v>294</v>
      </c>
      <c r="B219">
        <v>114.44757609921082</v>
      </c>
      <c r="D219" t="s">
        <v>217</v>
      </c>
      <c r="E219">
        <v>115.61627906976744</v>
      </c>
      <c r="G219" t="s">
        <v>239</v>
      </c>
      <c r="H219">
        <v>114.93478260869566</v>
      </c>
    </row>
    <row r="220" spans="1:8" x14ac:dyDescent="0.3">
      <c r="A220" t="s">
        <v>293</v>
      </c>
      <c r="B220">
        <v>114.44277673545966</v>
      </c>
      <c r="D220" t="s">
        <v>218</v>
      </c>
      <c r="E220">
        <v>115.61174551386623</v>
      </c>
      <c r="G220" t="s">
        <v>81</v>
      </c>
      <c r="H220">
        <v>125.27731092436974</v>
      </c>
    </row>
    <row r="221" spans="1:8" x14ac:dyDescent="0.3">
      <c r="A221" t="s">
        <v>511</v>
      </c>
      <c r="B221">
        <v>114.38141025641026</v>
      </c>
      <c r="D221" t="s">
        <v>219</v>
      </c>
      <c r="E221">
        <v>115.53672316384181</v>
      </c>
      <c r="G221" t="s">
        <v>424</v>
      </c>
      <c r="H221">
        <v>109.58333333333333</v>
      </c>
    </row>
    <row r="222" spans="1:8" x14ac:dyDescent="0.3">
      <c r="A222" t="s">
        <v>228</v>
      </c>
      <c r="B222">
        <v>114.37102473498233</v>
      </c>
      <c r="D222" t="s">
        <v>220</v>
      </c>
      <c r="E222">
        <v>115.53038674033149</v>
      </c>
      <c r="G222" t="s">
        <v>574</v>
      </c>
      <c r="H222">
        <v>97.900584795321635</v>
      </c>
    </row>
    <row r="223" spans="1:8" x14ac:dyDescent="0.3">
      <c r="A223" t="s">
        <v>236</v>
      </c>
      <c r="B223">
        <v>114.34045077105576</v>
      </c>
      <c r="D223" t="s">
        <v>221</v>
      </c>
      <c r="E223">
        <v>115.50597609561753</v>
      </c>
      <c r="G223" t="s">
        <v>389</v>
      </c>
      <c r="H223">
        <v>105.53231939163499</v>
      </c>
    </row>
    <row r="224" spans="1:8" x14ac:dyDescent="0.3">
      <c r="A224" t="s">
        <v>167</v>
      </c>
      <c r="B224">
        <v>114.32909930715935</v>
      </c>
      <c r="D224" t="s">
        <v>222</v>
      </c>
      <c r="E224">
        <v>115.4882697947214</v>
      </c>
      <c r="G224" t="s">
        <v>445</v>
      </c>
      <c r="H224">
        <v>118.29591836734694</v>
      </c>
    </row>
    <row r="225" spans="1:8" x14ac:dyDescent="0.3">
      <c r="A225" t="s">
        <v>243</v>
      </c>
      <c r="B225">
        <v>114.29248366013071</v>
      </c>
      <c r="D225" t="s">
        <v>223</v>
      </c>
      <c r="E225">
        <v>115.4375</v>
      </c>
      <c r="G225" t="s">
        <v>582</v>
      </c>
      <c r="H225">
        <v>89.868852459016395</v>
      </c>
    </row>
    <row r="226" spans="1:8" x14ac:dyDescent="0.3">
      <c r="A226" t="s">
        <v>388</v>
      </c>
      <c r="B226">
        <v>114.22842639593908</v>
      </c>
      <c r="D226" t="s">
        <v>224</v>
      </c>
      <c r="E226">
        <v>115.42857142857143</v>
      </c>
      <c r="G226" t="s">
        <v>101</v>
      </c>
      <c r="H226">
        <v>117.15625</v>
      </c>
    </row>
    <row r="227" spans="1:8" x14ac:dyDescent="0.3">
      <c r="A227" t="s">
        <v>188</v>
      </c>
      <c r="B227">
        <v>114.14649122807018</v>
      </c>
      <c r="D227" t="s">
        <v>225</v>
      </c>
      <c r="E227">
        <v>115.39402173913044</v>
      </c>
      <c r="G227" t="s">
        <v>606</v>
      </c>
      <c r="H227">
        <v>102.57009345794393</v>
      </c>
    </row>
    <row r="228" spans="1:8" x14ac:dyDescent="0.3">
      <c r="A228" t="s">
        <v>209</v>
      </c>
      <c r="B228">
        <v>114.13624678663238</v>
      </c>
      <c r="D228" t="s">
        <v>226</v>
      </c>
      <c r="E228">
        <v>115.27526132404181</v>
      </c>
      <c r="G228" t="s">
        <v>97</v>
      </c>
      <c r="H228">
        <v>123.6076923076923</v>
      </c>
    </row>
    <row r="229" spans="1:8" x14ac:dyDescent="0.3">
      <c r="A229" t="s">
        <v>315</v>
      </c>
      <c r="B229">
        <v>114.11497005988024</v>
      </c>
      <c r="D229" t="s">
        <v>227</v>
      </c>
      <c r="E229">
        <v>115.24896265560166</v>
      </c>
      <c r="G229" t="s">
        <v>377</v>
      </c>
      <c r="H229">
        <v>109.29539295392954</v>
      </c>
    </row>
    <row r="230" spans="1:8" x14ac:dyDescent="0.3">
      <c r="A230" t="s">
        <v>225</v>
      </c>
      <c r="B230">
        <v>113.99265381083563</v>
      </c>
      <c r="D230" t="s">
        <v>228</v>
      </c>
      <c r="E230">
        <v>115.14868804664724</v>
      </c>
      <c r="G230" t="s">
        <v>176</v>
      </c>
      <c r="H230">
        <v>120.78167115902966</v>
      </c>
    </row>
    <row r="231" spans="1:8" x14ac:dyDescent="0.3">
      <c r="A231" t="s">
        <v>115</v>
      </c>
      <c r="B231">
        <v>113.96582278481013</v>
      </c>
      <c r="D231" t="s">
        <v>229</v>
      </c>
      <c r="E231">
        <v>115.08730158730158</v>
      </c>
      <c r="G231" t="s">
        <v>105</v>
      </c>
      <c r="H231">
        <v>122.87873754152824</v>
      </c>
    </row>
    <row r="232" spans="1:8" x14ac:dyDescent="0.3">
      <c r="A232" t="s">
        <v>287</v>
      </c>
      <c r="B232">
        <v>113.95968992248062</v>
      </c>
      <c r="D232" t="s">
        <v>230</v>
      </c>
      <c r="E232">
        <v>115.01934523809524</v>
      </c>
      <c r="G232" t="s">
        <v>387</v>
      </c>
      <c r="H232">
        <v>104.46153846153847</v>
      </c>
    </row>
    <row r="233" spans="1:8" x14ac:dyDescent="0.3">
      <c r="A233" t="s">
        <v>395</v>
      </c>
      <c r="B233">
        <v>113.92</v>
      </c>
      <c r="D233" t="s">
        <v>231</v>
      </c>
      <c r="E233">
        <v>114.87272727272727</v>
      </c>
      <c r="G233" t="s">
        <v>77</v>
      </c>
      <c r="H233">
        <v>113.29069767441861</v>
      </c>
    </row>
    <row r="234" spans="1:8" x14ac:dyDescent="0.3">
      <c r="A234" t="s">
        <v>213</v>
      </c>
      <c r="B234">
        <v>113.90714285714286</v>
      </c>
      <c r="D234" t="s">
        <v>232</v>
      </c>
      <c r="E234">
        <v>114.85</v>
      </c>
      <c r="G234" t="s">
        <v>409</v>
      </c>
      <c r="H234">
        <v>102.49056603773585</v>
      </c>
    </row>
    <row r="235" spans="1:8" x14ac:dyDescent="0.3">
      <c r="A235" t="s">
        <v>297</v>
      </c>
      <c r="B235">
        <v>113.88740458015268</v>
      </c>
      <c r="D235" t="s">
        <v>233</v>
      </c>
      <c r="E235">
        <v>114.84440227703985</v>
      </c>
      <c r="G235" t="s">
        <v>508</v>
      </c>
      <c r="H235">
        <v>112.42857142857143</v>
      </c>
    </row>
    <row r="236" spans="1:8" x14ac:dyDescent="0.3">
      <c r="A236" t="s">
        <v>482</v>
      </c>
      <c r="B236">
        <v>113.83647798742139</v>
      </c>
      <c r="D236" t="s">
        <v>234</v>
      </c>
      <c r="E236">
        <v>114.83160621761658</v>
      </c>
      <c r="G236" t="s">
        <v>151</v>
      </c>
      <c r="H236">
        <v>114.10377358490567</v>
      </c>
    </row>
    <row r="237" spans="1:8" x14ac:dyDescent="0.3">
      <c r="A237" t="s">
        <v>320</v>
      </c>
      <c r="B237">
        <v>113.81694915254238</v>
      </c>
      <c r="D237" t="s">
        <v>235</v>
      </c>
      <c r="E237">
        <v>114.68376068376068</v>
      </c>
      <c r="G237" t="s">
        <v>514</v>
      </c>
      <c r="H237">
        <v>105.36880733944955</v>
      </c>
    </row>
    <row r="238" spans="1:8" x14ac:dyDescent="0.3">
      <c r="A238" t="s">
        <v>278</v>
      </c>
      <c r="B238">
        <v>113.73926380368098</v>
      </c>
      <c r="D238" t="s">
        <v>236</v>
      </c>
      <c r="E238">
        <v>114.62824858757062</v>
      </c>
      <c r="G238" t="s">
        <v>67</v>
      </c>
      <c r="H238">
        <v>124.337899543379</v>
      </c>
    </row>
    <row r="239" spans="1:8" x14ac:dyDescent="0.3">
      <c r="A239" t="s">
        <v>175</v>
      </c>
      <c r="B239">
        <v>113.71272727272728</v>
      </c>
      <c r="D239" t="s">
        <v>237</v>
      </c>
      <c r="E239">
        <v>114.62773722627738</v>
      </c>
      <c r="G239" t="s">
        <v>52</v>
      </c>
      <c r="H239">
        <v>120.22222222222223</v>
      </c>
    </row>
    <row r="240" spans="1:8" x14ac:dyDescent="0.3">
      <c r="A240" t="s">
        <v>173</v>
      </c>
      <c r="B240">
        <v>113.58721934369603</v>
      </c>
      <c r="D240" t="s">
        <v>238</v>
      </c>
      <c r="E240">
        <v>114.6218487394958</v>
      </c>
      <c r="G240" t="s">
        <v>232</v>
      </c>
      <c r="H240">
        <v>123.17073170731707</v>
      </c>
    </row>
    <row r="241" spans="1:8" x14ac:dyDescent="0.3">
      <c r="A241" t="s">
        <v>94</v>
      </c>
      <c r="B241">
        <v>113.55102040816327</v>
      </c>
      <c r="D241" t="s">
        <v>239</v>
      </c>
      <c r="E241">
        <v>114.57471264367815</v>
      </c>
      <c r="G241" t="s">
        <v>457</v>
      </c>
      <c r="H241">
        <v>100.09090909090909</v>
      </c>
    </row>
    <row r="242" spans="1:8" x14ac:dyDescent="0.3">
      <c r="A242" t="s">
        <v>367</v>
      </c>
      <c r="B242">
        <v>113.35507246376811</v>
      </c>
      <c r="D242" t="s">
        <v>240</v>
      </c>
      <c r="E242">
        <v>114.54830917874396</v>
      </c>
      <c r="G242" t="s">
        <v>112</v>
      </c>
      <c r="H242">
        <v>125.88851351351352</v>
      </c>
    </row>
    <row r="243" spans="1:8" x14ac:dyDescent="0.3">
      <c r="A243" t="s">
        <v>306</v>
      </c>
      <c r="B243">
        <v>113.30181818181818</v>
      </c>
      <c r="D243" t="s">
        <v>241</v>
      </c>
      <c r="E243">
        <v>114.50656167979002</v>
      </c>
      <c r="G243" t="s">
        <v>358</v>
      </c>
      <c r="H243">
        <v>107.06874999999999</v>
      </c>
    </row>
    <row r="244" spans="1:8" x14ac:dyDescent="0.3">
      <c r="A244" t="s">
        <v>180</v>
      </c>
      <c r="B244">
        <v>113.26785714285714</v>
      </c>
      <c r="D244" t="s">
        <v>242</v>
      </c>
      <c r="E244">
        <v>114.33406113537117</v>
      </c>
      <c r="G244" t="s">
        <v>186</v>
      </c>
      <c r="H244">
        <v>116.13162393162393</v>
      </c>
    </row>
    <row r="245" spans="1:8" x14ac:dyDescent="0.3">
      <c r="A245" t="s">
        <v>494</v>
      </c>
      <c r="B245">
        <v>113.25407925407926</v>
      </c>
      <c r="D245" t="s">
        <v>243</v>
      </c>
      <c r="E245">
        <v>114.31533847472151</v>
      </c>
      <c r="G245" t="s">
        <v>444</v>
      </c>
      <c r="H245">
        <v>111.66576086956522</v>
      </c>
    </row>
    <row r="246" spans="1:8" x14ac:dyDescent="0.3">
      <c r="A246" t="s">
        <v>207</v>
      </c>
      <c r="B246">
        <v>113.19473684210526</v>
      </c>
      <c r="D246" t="s">
        <v>244</v>
      </c>
      <c r="E246">
        <v>114.26937269372694</v>
      </c>
      <c r="G246" t="s">
        <v>577</v>
      </c>
      <c r="H246">
        <v>94.11666666666666</v>
      </c>
    </row>
    <row r="247" spans="1:8" x14ac:dyDescent="0.3">
      <c r="A247" t="s">
        <v>422</v>
      </c>
      <c r="B247">
        <v>113.16197183098592</v>
      </c>
      <c r="D247" t="s">
        <v>245</v>
      </c>
      <c r="E247">
        <v>114.22222222222223</v>
      </c>
      <c r="G247" t="s">
        <v>520</v>
      </c>
      <c r="H247">
        <v>104.52466367713005</v>
      </c>
    </row>
    <row r="248" spans="1:8" x14ac:dyDescent="0.3">
      <c r="A248" t="s">
        <v>216</v>
      </c>
      <c r="B248">
        <v>113.15897435897436</v>
      </c>
      <c r="D248" t="s">
        <v>246</v>
      </c>
      <c r="E248">
        <v>114.22149122807018</v>
      </c>
      <c r="G248" t="s">
        <v>501</v>
      </c>
      <c r="H248">
        <v>104.21935483870968</v>
      </c>
    </row>
    <row r="249" spans="1:8" x14ac:dyDescent="0.3">
      <c r="A249" t="s">
        <v>146</v>
      </c>
      <c r="B249">
        <v>113.15658362989323</v>
      </c>
      <c r="D249" t="s">
        <v>247</v>
      </c>
      <c r="E249">
        <v>114.2037962037962</v>
      </c>
      <c r="G249" t="s">
        <v>475</v>
      </c>
      <c r="H249">
        <v>98.7007874015748</v>
      </c>
    </row>
    <row r="250" spans="1:8" x14ac:dyDescent="0.3">
      <c r="A250" t="s">
        <v>305</v>
      </c>
      <c r="B250">
        <v>113.0803324099723</v>
      </c>
      <c r="D250" t="s">
        <v>248</v>
      </c>
      <c r="E250">
        <v>114.19745222929936</v>
      </c>
      <c r="G250" t="s">
        <v>138</v>
      </c>
      <c r="H250">
        <v>114.14666666666666</v>
      </c>
    </row>
    <row r="251" spans="1:8" x14ac:dyDescent="0.3">
      <c r="A251" t="s">
        <v>116</v>
      </c>
      <c r="B251">
        <v>113.07721280602637</v>
      </c>
      <c r="D251" t="s">
        <v>249</v>
      </c>
      <c r="E251">
        <v>114.17073170731707</v>
      </c>
      <c r="G251" t="s">
        <v>456</v>
      </c>
      <c r="H251">
        <v>103.16447368421052</v>
      </c>
    </row>
    <row r="252" spans="1:8" x14ac:dyDescent="0.3">
      <c r="A252" t="s">
        <v>283</v>
      </c>
      <c r="B252">
        <v>113.06521739130434</v>
      </c>
      <c r="D252" t="s">
        <v>250</v>
      </c>
      <c r="E252">
        <v>114.16990291262135</v>
      </c>
      <c r="G252" t="s">
        <v>82</v>
      </c>
      <c r="H252">
        <v>125.80368098159509</v>
      </c>
    </row>
    <row r="253" spans="1:8" x14ac:dyDescent="0.3">
      <c r="A253" t="s">
        <v>201</v>
      </c>
      <c r="B253">
        <v>113.02500000000001</v>
      </c>
      <c r="D253" t="s">
        <v>251</v>
      </c>
      <c r="E253">
        <v>114.03921568627452</v>
      </c>
      <c r="G253" t="s">
        <v>485</v>
      </c>
      <c r="H253">
        <v>109.235</v>
      </c>
    </row>
    <row r="254" spans="1:8" x14ac:dyDescent="0.3">
      <c r="A254" t="s">
        <v>169</v>
      </c>
      <c r="B254">
        <v>112.95501022494888</v>
      </c>
      <c r="D254" t="s">
        <v>252</v>
      </c>
      <c r="E254">
        <v>114</v>
      </c>
      <c r="G254" t="s">
        <v>652</v>
      </c>
      <c r="H254">
        <v>101.8695652173913</v>
      </c>
    </row>
    <row r="255" spans="1:8" x14ac:dyDescent="0.3">
      <c r="A255" t="s">
        <v>337</v>
      </c>
      <c r="B255">
        <v>112.94852941176471</v>
      </c>
      <c r="D255" t="s">
        <v>253</v>
      </c>
      <c r="E255">
        <v>113.95921985815603</v>
      </c>
      <c r="G255" t="s">
        <v>284</v>
      </c>
      <c r="H255">
        <v>111.12749003984064</v>
      </c>
    </row>
    <row r="256" spans="1:8" x14ac:dyDescent="0.3">
      <c r="A256" t="s">
        <v>279</v>
      </c>
      <c r="B256">
        <v>112.90215264187867</v>
      </c>
      <c r="D256" t="s">
        <v>254</v>
      </c>
      <c r="E256">
        <v>113.93333333333334</v>
      </c>
      <c r="G256" t="s">
        <v>274</v>
      </c>
      <c r="H256">
        <v>110.82327586206897</v>
      </c>
    </row>
    <row r="257" spans="1:8" x14ac:dyDescent="0.3">
      <c r="A257" t="s">
        <v>285</v>
      </c>
      <c r="B257">
        <v>112.87108013937282</v>
      </c>
      <c r="D257" t="s">
        <v>255</v>
      </c>
      <c r="E257">
        <v>113.90024330900243</v>
      </c>
      <c r="G257" t="s">
        <v>333</v>
      </c>
      <c r="H257">
        <v>103.77586206896552</v>
      </c>
    </row>
    <row r="258" spans="1:8" x14ac:dyDescent="0.3">
      <c r="A258" t="s">
        <v>202</v>
      </c>
      <c r="B258">
        <v>112.861328125</v>
      </c>
      <c r="D258" t="s">
        <v>256</v>
      </c>
      <c r="E258">
        <v>113.87037037037037</v>
      </c>
      <c r="G258" t="s">
        <v>270</v>
      </c>
      <c r="H258">
        <v>118.5609756097561</v>
      </c>
    </row>
    <row r="259" spans="1:8" x14ac:dyDescent="0.3">
      <c r="A259" t="s">
        <v>291</v>
      </c>
      <c r="B259">
        <v>112.75697211155378</v>
      </c>
      <c r="D259" t="s">
        <v>257</v>
      </c>
      <c r="E259">
        <v>113.86896551724138</v>
      </c>
      <c r="G259" t="s">
        <v>459</v>
      </c>
      <c r="H259">
        <v>103.78723404255319</v>
      </c>
    </row>
    <row r="260" spans="1:8" x14ac:dyDescent="0.3">
      <c r="A260" t="s">
        <v>249</v>
      </c>
      <c r="B260">
        <v>112.74008810572687</v>
      </c>
      <c r="D260" t="s">
        <v>258</v>
      </c>
      <c r="E260">
        <v>113.828125</v>
      </c>
      <c r="G260" t="s">
        <v>238</v>
      </c>
      <c r="H260">
        <v>107.85781990521328</v>
      </c>
    </row>
    <row r="261" spans="1:8" x14ac:dyDescent="0.3">
      <c r="A261" t="s">
        <v>356</v>
      </c>
      <c r="B261">
        <v>112.69457364341085</v>
      </c>
      <c r="D261" t="s">
        <v>259</v>
      </c>
      <c r="E261">
        <v>113.81182795698925</v>
      </c>
      <c r="G261" t="s">
        <v>344</v>
      </c>
      <c r="H261">
        <v>116.56666666666666</v>
      </c>
    </row>
    <row r="262" spans="1:8" x14ac:dyDescent="0.3">
      <c r="A262" t="s">
        <v>397</v>
      </c>
      <c r="B262">
        <v>112.52478134110787</v>
      </c>
      <c r="D262" t="s">
        <v>260</v>
      </c>
      <c r="E262">
        <v>113.79166666666667</v>
      </c>
      <c r="G262" t="s">
        <v>548</v>
      </c>
      <c r="H262">
        <v>100.621387283237</v>
      </c>
    </row>
    <row r="263" spans="1:8" x14ac:dyDescent="0.3">
      <c r="A263" t="s">
        <v>226</v>
      </c>
      <c r="B263">
        <v>112.49473684210527</v>
      </c>
      <c r="D263" t="s">
        <v>261</v>
      </c>
      <c r="E263">
        <v>113.78680203045685</v>
      </c>
      <c r="G263" t="s">
        <v>595</v>
      </c>
      <c r="H263">
        <v>101.88888888888889</v>
      </c>
    </row>
    <row r="264" spans="1:8" x14ac:dyDescent="0.3">
      <c r="A264" t="s">
        <v>238</v>
      </c>
      <c r="B264">
        <v>112.492</v>
      </c>
      <c r="D264" t="s">
        <v>262</v>
      </c>
      <c r="E264">
        <v>113.74418604651163</v>
      </c>
      <c r="G264" t="s">
        <v>473</v>
      </c>
      <c r="H264">
        <v>109.12658227848101</v>
      </c>
    </row>
    <row r="265" spans="1:8" x14ac:dyDescent="0.3">
      <c r="A265" t="s">
        <v>157</v>
      </c>
      <c r="B265">
        <v>112.47404844290658</v>
      </c>
      <c r="D265" t="s">
        <v>263</v>
      </c>
      <c r="E265">
        <v>113.66666666666667</v>
      </c>
      <c r="G265" t="s">
        <v>273</v>
      </c>
      <c r="H265">
        <v>120.67364016736401</v>
      </c>
    </row>
    <row r="266" spans="1:8" x14ac:dyDescent="0.3">
      <c r="A266" t="s">
        <v>247</v>
      </c>
      <c r="B266">
        <v>112.37349397590361</v>
      </c>
      <c r="D266" t="s">
        <v>264</v>
      </c>
      <c r="E266">
        <v>113.65605095541402</v>
      </c>
      <c r="G266" t="s">
        <v>603</v>
      </c>
      <c r="H266">
        <v>94.539682539682545</v>
      </c>
    </row>
    <row r="267" spans="1:8" x14ac:dyDescent="0.3">
      <c r="A267" t="s">
        <v>379</v>
      </c>
      <c r="B267">
        <v>112.37089201877934</v>
      </c>
      <c r="D267" t="s">
        <v>265</v>
      </c>
      <c r="E267">
        <v>113.58356940509915</v>
      </c>
      <c r="G267" t="s">
        <v>633</v>
      </c>
      <c r="H267">
        <v>96.298342541436469</v>
      </c>
    </row>
    <row r="268" spans="1:8" x14ac:dyDescent="0.3">
      <c r="A268" t="s">
        <v>523</v>
      </c>
      <c r="B268">
        <v>112.33620689655173</v>
      </c>
      <c r="D268" t="s">
        <v>266</v>
      </c>
      <c r="E268">
        <v>113.50581395348837</v>
      </c>
      <c r="G268" t="s">
        <v>428</v>
      </c>
      <c r="H268">
        <v>100.75903614457832</v>
      </c>
    </row>
    <row r="269" spans="1:8" x14ac:dyDescent="0.3">
      <c r="A269" t="s">
        <v>447</v>
      </c>
      <c r="B269">
        <v>112.22857142857143</v>
      </c>
      <c r="D269" t="s">
        <v>267</v>
      </c>
      <c r="E269">
        <v>113.47692307692307</v>
      </c>
      <c r="G269" t="s">
        <v>184</v>
      </c>
      <c r="H269">
        <v>113.61538461538461</v>
      </c>
    </row>
    <row r="270" spans="1:8" x14ac:dyDescent="0.3">
      <c r="A270" t="s">
        <v>330</v>
      </c>
      <c r="B270">
        <v>112.19452887537994</v>
      </c>
      <c r="D270" t="s">
        <v>268</v>
      </c>
      <c r="E270">
        <v>113.47286821705427</v>
      </c>
      <c r="G270" t="s">
        <v>524</v>
      </c>
      <c r="H270">
        <v>110.33108108108108</v>
      </c>
    </row>
    <row r="271" spans="1:8" x14ac:dyDescent="0.3">
      <c r="A271" t="s">
        <v>176</v>
      </c>
      <c r="B271">
        <v>112.12923076923077</v>
      </c>
      <c r="D271" t="s">
        <v>269</v>
      </c>
      <c r="E271">
        <v>113.45674044265594</v>
      </c>
      <c r="G271" t="s">
        <v>198</v>
      </c>
      <c r="H271">
        <v>111.09580838323353</v>
      </c>
    </row>
    <row r="272" spans="1:8" x14ac:dyDescent="0.3">
      <c r="A272" t="s">
        <v>103</v>
      </c>
      <c r="B272">
        <v>112.11895910780669</v>
      </c>
      <c r="D272" t="s">
        <v>270</v>
      </c>
      <c r="E272">
        <v>113.36134453781513</v>
      </c>
      <c r="G272" t="s">
        <v>568</v>
      </c>
      <c r="H272">
        <v>107.76480263157895</v>
      </c>
    </row>
    <row r="273" spans="1:8" x14ac:dyDescent="0.3">
      <c r="A273" t="s">
        <v>258</v>
      </c>
      <c r="B273">
        <v>112.08994708994709</v>
      </c>
      <c r="D273" t="s">
        <v>271</v>
      </c>
      <c r="E273">
        <v>113.34444444444445</v>
      </c>
      <c r="G273" t="s">
        <v>470</v>
      </c>
      <c r="H273">
        <v>102.88709677419355</v>
      </c>
    </row>
    <row r="274" spans="1:8" x14ac:dyDescent="0.3">
      <c r="A274" t="s">
        <v>535</v>
      </c>
      <c r="B274">
        <v>112.08095238095238</v>
      </c>
      <c r="D274" t="s">
        <v>272</v>
      </c>
      <c r="E274">
        <v>113.21113689095128</v>
      </c>
      <c r="G274" t="s">
        <v>96</v>
      </c>
      <c r="H274">
        <v>123.28846153846153</v>
      </c>
    </row>
    <row r="275" spans="1:8" x14ac:dyDescent="0.3">
      <c r="A275" t="s">
        <v>352</v>
      </c>
      <c r="B275">
        <v>112.059375</v>
      </c>
      <c r="D275" t="s">
        <v>273</v>
      </c>
      <c r="E275">
        <v>113.12676056338029</v>
      </c>
      <c r="G275" t="s">
        <v>601</v>
      </c>
      <c r="H275">
        <v>96.211267605633807</v>
      </c>
    </row>
    <row r="276" spans="1:8" x14ac:dyDescent="0.3">
      <c r="A276" t="s">
        <v>181</v>
      </c>
      <c r="B276">
        <v>112.04477611940298</v>
      </c>
      <c r="D276" t="s">
        <v>274</v>
      </c>
      <c r="E276">
        <v>113.1151832460733</v>
      </c>
      <c r="G276" t="s">
        <v>256</v>
      </c>
      <c r="H276">
        <v>119.09701492537313</v>
      </c>
    </row>
    <row r="277" spans="1:8" x14ac:dyDescent="0.3">
      <c r="A277" t="s">
        <v>556</v>
      </c>
      <c r="B277">
        <v>112</v>
      </c>
      <c r="D277" t="s">
        <v>275</v>
      </c>
      <c r="E277">
        <v>113.09125475285171</v>
      </c>
      <c r="G277" t="s">
        <v>533</v>
      </c>
      <c r="H277">
        <v>103.99567099567099</v>
      </c>
    </row>
    <row r="278" spans="1:8" x14ac:dyDescent="0.3">
      <c r="A278" t="s">
        <v>205</v>
      </c>
      <c r="B278">
        <v>111.89454545454545</v>
      </c>
      <c r="D278" t="s">
        <v>276</v>
      </c>
      <c r="E278">
        <v>113.08900523560209</v>
      </c>
      <c r="G278" t="s">
        <v>616</v>
      </c>
      <c r="H278">
        <v>89.949685534591197</v>
      </c>
    </row>
    <row r="279" spans="1:8" x14ac:dyDescent="0.3">
      <c r="A279" t="s">
        <v>223</v>
      </c>
      <c r="B279">
        <v>111.86486486486487</v>
      </c>
      <c r="D279" t="s">
        <v>277</v>
      </c>
      <c r="E279">
        <v>113.01531728665208</v>
      </c>
      <c r="G279" t="s">
        <v>412</v>
      </c>
      <c r="H279">
        <v>109.671875</v>
      </c>
    </row>
    <row r="280" spans="1:8" x14ac:dyDescent="0.3">
      <c r="A280" t="s">
        <v>423</v>
      </c>
      <c r="B280">
        <v>111.83480176211454</v>
      </c>
      <c r="D280" t="s">
        <v>278</v>
      </c>
      <c r="E280">
        <v>112.99830795262267</v>
      </c>
      <c r="G280" t="s">
        <v>237</v>
      </c>
      <c r="H280">
        <v>121.38317757009345</v>
      </c>
    </row>
    <row r="281" spans="1:8" x14ac:dyDescent="0.3">
      <c r="A281" t="s">
        <v>252</v>
      </c>
      <c r="B281">
        <v>111.82352941176471</v>
      </c>
      <c r="D281" t="s">
        <v>279</v>
      </c>
      <c r="E281">
        <v>112.98370672097759</v>
      </c>
      <c r="G281" t="s">
        <v>367</v>
      </c>
      <c r="H281">
        <v>117.57432432432432</v>
      </c>
    </row>
    <row r="282" spans="1:8" x14ac:dyDescent="0.3">
      <c r="A282" t="s">
        <v>431</v>
      </c>
      <c r="B282">
        <v>111.82027649769586</v>
      </c>
      <c r="D282" t="s">
        <v>280</v>
      </c>
      <c r="E282">
        <v>112.91438356164383</v>
      </c>
      <c r="G282" t="s">
        <v>124</v>
      </c>
      <c r="H282">
        <v>118.75</v>
      </c>
    </row>
    <row r="283" spans="1:8" x14ac:dyDescent="0.3">
      <c r="A283" t="s">
        <v>506</v>
      </c>
      <c r="B283">
        <v>111.81904761904762</v>
      </c>
      <c r="D283" t="s">
        <v>281</v>
      </c>
      <c r="E283">
        <v>112.91258405379443</v>
      </c>
      <c r="G283" t="s">
        <v>451</v>
      </c>
      <c r="H283">
        <v>106.07843137254902</v>
      </c>
    </row>
    <row r="284" spans="1:8" x14ac:dyDescent="0.3">
      <c r="A284" t="s">
        <v>433</v>
      </c>
      <c r="B284">
        <v>111.81613891726251</v>
      </c>
      <c r="D284" t="s">
        <v>282</v>
      </c>
      <c r="E284">
        <v>112.86440677966101</v>
      </c>
      <c r="G284" t="s">
        <v>607</v>
      </c>
      <c r="H284">
        <v>98.796747967479675</v>
      </c>
    </row>
    <row r="285" spans="1:8" x14ac:dyDescent="0.3">
      <c r="A285" t="s">
        <v>199</v>
      </c>
      <c r="B285">
        <v>111.78651685393258</v>
      </c>
      <c r="D285" t="s">
        <v>283</v>
      </c>
      <c r="E285">
        <v>112.8581560283688</v>
      </c>
      <c r="G285" t="s">
        <v>635</v>
      </c>
      <c r="H285">
        <v>90</v>
      </c>
    </row>
    <row r="286" spans="1:8" x14ac:dyDescent="0.3">
      <c r="A286" t="s">
        <v>313</v>
      </c>
      <c r="B286">
        <v>111.64835164835165</v>
      </c>
      <c r="D286" t="s">
        <v>284</v>
      </c>
      <c r="E286">
        <v>112.82304526748972</v>
      </c>
      <c r="G286" t="s">
        <v>404</v>
      </c>
      <c r="H286">
        <v>100.44329896907216</v>
      </c>
    </row>
    <row r="287" spans="1:8" x14ac:dyDescent="0.3">
      <c r="A287" t="s">
        <v>461</v>
      </c>
      <c r="B287">
        <v>111.60859188544153</v>
      </c>
      <c r="D287" t="s">
        <v>285</v>
      </c>
      <c r="E287">
        <v>112.82291666666667</v>
      </c>
      <c r="G287" t="s">
        <v>441</v>
      </c>
      <c r="H287">
        <v>107.16666666666667</v>
      </c>
    </row>
    <row r="288" spans="1:8" x14ac:dyDescent="0.3">
      <c r="A288" t="s">
        <v>390</v>
      </c>
      <c r="B288">
        <v>111.6036036036036</v>
      </c>
      <c r="D288" t="s">
        <v>286</v>
      </c>
      <c r="E288">
        <v>112.7959595959596</v>
      </c>
      <c r="G288" t="s">
        <v>366</v>
      </c>
      <c r="H288">
        <v>108.27513227513228</v>
      </c>
    </row>
    <row r="289" spans="1:8" x14ac:dyDescent="0.3">
      <c r="A289" t="s">
        <v>263</v>
      </c>
      <c r="B289">
        <v>111.56666666666666</v>
      </c>
      <c r="D289" t="s">
        <v>287</v>
      </c>
      <c r="E289">
        <v>112.77122302158273</v>
      </c>
      <c r="G289" t="s">
        <v>286</v>
      </c>
      <c r="H289">
        <v>110.05701754385964</v>
      </c>
    </row>
    <row r="290" spans="1:8" x14ac:dyDescent="0.3">
      <c r="A290" t="s">
        <v>227</v>
      </c>
      <c r="B290">
        <v>111.54832713754647</v>
      </c>
      <c r="D290" t="s">
        <v>288</v>
      </c>
      <c r="E290">
        <v>112.75</v>
      </c>
      <c r="G290" t="s">
        <v>234</v>
      </c>
      <c r="H290">
        <v>119.17481662591688</v>
      </c>
    </row>
    <row r="291" spans="1:8" x14ac:dyDescent="0.3">
      <c r="A291" t="s">
        <v>218</v>
      </c>
      <c r="B291">
        <v>111.51519875292284</v>
      </c>
      <c r="D291" t="s">
        <v>289</v>
      </c>
      <c r="E291">
        <v>112.63716814159292</v>
      </c>
      <c r="G291" t="s">
        <v>599</v>
      </c>
      <c r="H291">
        <v>80.366492146596855</v>
      </c>
    </row>
    <row r="292" spans="1:8" x14ac:dyDescent="0.3">
      <c r="A292" t="s">
        <v>376</v>
      </c>
      <c r="B292">
        <v>111.47237076648841</v>
      </c>
      <c r="D292" t="s">
        <v>290</v>
      </c>
      <c r="E292">
        <v>112.63112840466925</v>
      </c>
      <c r="G292" t="s">
        <v>373</v>
      </c>
      <c r="H292">
        <v>118.85</v>
      </c>
    </row>
    <row r="293" spans="1:8" x14ac:dyDescent="0.3">
      <c r="A293" t="s">
        <v>449</v>
      </c>
      <c r="B293">
        <v>111.44789356984479</v>
      </c>
      <c r="D293" t="s">
        <v>291</v>
      </c>
      <c r="E293">
        <v>112.50343642611683</v>
      </c>
      <c r="G293" t="s">
        <v>538</v>
      </c>
      <c r="H293">
        <v>109.37878787878788</v>
      </c>
    </row>
    <row r="294" spans="1:8" x14ac:dyDescent="0.3">
      <c r="A294" t="s">
        <v>303</v>
      </c>
      <c r="B294">
        <v>111.42307692307692</v>
      </c>
      <c r="D294" t="s">
        <v>292</v>
      </c>
      <c r="E294">
        <v>112.4169014084507</v>
      </c>
      <c r="G294" t="s">
        <v>448</v>
      </c>
      <c r="H294">
        <v>114.86499999999999</v>
      </c>
    </row>
    <row r="295" spans="1:8" x14ac:dyDescent="0.3">
      <c r="A295" t="s">
        <v>414</v>
      </c>
      <c r="B295">
        <v>111.42005420054201</v>
      </c>
      <c r="D295" t="s">
        <v>293</v>
      </c>
      <c r="E295">
        <v>112.27422303473492</v>
      </c>
      <c r="G295" t="s">
        <v>235</v>
      </c>
      <c r="H295">
        <v>108.99285714285715</v>
      </c>
    </row>
    <row r="296" spans="1:8" x14ac:dyDescent="0.3">
      <c r="A296" t="s">
        <v>280</v>
      </c>
      <c r="B296">
        <v>111.41240875912409</v>
      </c>
      <c r="D296" t="s">
        <v>294</v>
      </c>
      <c r="E296">
        <v>112.2735326688815</v>
      </c>
      <c r="G296" t="s">
        <v>210</v>
      </c>
      <c r="H296">
        <v>114.84300341296928</v>
      </c>
    </row>
    <row r="297" spans="1:8" x14ac:dyDescent="0.3">
      <c r="A297" t="s">
        <v>222</v>
      </c>
      <c r="B297">
        <v>111.38373983739838</v>
      </c>
      <c r="D297" t="s">
        <v>295</v>
      </c>
      <c r="E297">
        <v>112.27131782945736</v>
      </c>
      <c r="G297" t="s">
        <v>417</v>
      </c>
      <c r="H297">
        <v>110.60727272727273</v>
      </c>
    </row>
    <row r="298" spans="1:8" x14ac:dyDescent="0.3">
      <c r="A298" t="s">
        <v>298</v>
      </c>
      <c r="B298">
        <v>111.35537190082644</v>
      </c>
      <c r="D298" t="s">
        <v>296</v>
      </c>
      <c r="E298">
        <v>112.25670945157526</v>
      </c>
      <c r="G298" t="s">
        <v>341</v>
      </c>
      <c r="H298">
        <v>125.42045454545455</v>
      </c>
    </row>
    <row r="299" spans="1:8" x14ac:dyDescent="0.3">
      <c r="A299" t="s">
        <v>221</v>
      </c>
      <c r="B299">
        <v>111.33815261044177</v>
      </c>
      <c r="D299" t="s">
        <v>297</v>
      </c>
      <c r="E299">
        <v>112.20621931260229</v>
      </c>
      <c r="G299" t="s">
        <v>100</v>
      </c>
      <c r="H299">
        <v>118.53048780487805</v>
      </c>
    </row>
    <row r="300" spans="1:8" x14ac:dyDescent="0.3">
      <c r="A300" t="s">
        <v>402</v>
      </c>
      <c r="B300">
        <v>111.32835820895522</v>
      </c>
      <c r="D300" t="s">
        <v>298</v>
      </c>
      <c r="E300">
        <v>112.19517102615694</v>
      </c>
      <c r="G300" t="s">
        <v>223</v>
      </c>
      <c r="H300">
        <v>120.62903225806451</v>
      </c>
    </row>
    <row r="301" spans="1:8" x14ac:dyDescent="0.3">
      <c r="A301" t="s">
        <v>290</v>
      </c>
      <c r="B301">
        <v>111.27802690582959</v>
      </c>
      <c r="D301" t="s">
        <v>299</v>
      </c>
      <c r="E301">
        <v>112.17105263157895</v>
      </c>
      <c r="G301" t="s">
        <v>418</v>
      </c>
      <c r="H301">
        <v>108.55203619909503</v>
      </c>
    </row>
    <row r="302" spans="1:8" x14ac:dyDescent="0.3">
      <c r="A302" t="s">
        <v>316</v>
      </c>
      <c r="B302">
        <v>111.27794561933534</v>
      </c>
      <c r="D302" t="s">
        <v>300</v>
      </c>
      <c r="E302">
        <v>112.10429447852761</v>
      </c>
      <c r="G302" t="s">
        <v>552</v>
      </c>
      <c r="H302">
        <v>116.6</v>
      </c>
    </row>
    <row r="303" spans="1:8" x14ac:dyDescent="0.3">
      <c r="A303" t="s">
        <v>394</v>
      </c>
      <c r="B303">
        <v>111.25964912280702</v>
      </c>
      <c r="D303" t="s">
        <v>301</v>
      </c>
      <c r="E303">
        <v>111.98614958448753</v>
      </c>
      <c r="G303" t="s">
        <v>531</v>
      </c>
      <c r="H303">
        <v>106.08491947291361</v>
      </c>
    </row>
    <row r="304" spans="1:8" x14ac:dyDescent="0.3">
      <c r="A304" t="s">
        <v>264</v>
      </c>
      <c r="B304">
        <v>111.25333333333333</v>
      </c>
      <c r="D304" t="s">
        <v>302</v>
      </c>
      <c r="E304">
        <v>111.98089171974522</v>
      </c>
      <c r="G304" t="s">
        <v>54</v>
      </c>
      <c r="H304">
        <v>130.12765957446808</v>
      </c>
    </row>
    <row r="305" spans="1:8" x14ac:dyDescent="0.3">
      <c r="A305" t="s">
        <v>359</v>
      </c>
      <c r="B305">
        <v>111.25133120340789</v>
      </c>
      <c r="D305" t="s">
        <v>303</v>
      </c>
      <c r="E305">
        <v>111.9375</v>
      </c>
      <c r="G305" t="s">
        <v>94</v>
      </c>
      <c r="H305">
        <v>111.8</v>
      </c>
    </row>
    <row r="306" spans="1:8" x14ac:dyDescent="0.3">
      <c r="A306" t="s">
        <v>112</v>
      </c>
      <c r="B306">
        <v>111.22602739726027</v>
      </c>
      <c r="D306" t="s">
        <v>304</v>
      </c>
      <c r="E306">
        <v>111.82389937106919</v>
      </c>
      <c r="G306" t="s">
        <v>648</v>
      </c>
      <c r="H306">
        <v>117.28571428571429</v>
      </c>
    </row>
    <row r="307" spans="1:8" x14ac:dyDescent="0.3">
      <c r="A307" t="s">
        <v>601</v>
      </c>
      <c r="B307">
        <v>111.18</v>
      </c>
      <c r="D307" t="s">
        <v>305</v>
      </c>
      <c r="E307">
        <v>111.7423887587822</v>
      </c>
      <c r="G307" t="s">
        <v>645</v>
      </c>
      <c r="H307">
        <v>74.625</v>
      </c>
    </row>
    <row r="308" spans="1:8" x14ac:dyDescent="0.3">
      <c r="A308" t="s">
        <v>255</v>
      </c>
      <c r="B308">
        <v>111.14898419864559</v>
      </c>
      <c r="D308" t="s">
        <v>306</v>
      </c>
      <c r="E308">
        <v>111.66558441558442</v>
      </c>
      <c r="G308" t="s">
        <v>653</v>
      </c>
      <c r="H308">
        <v>104.33962264150944</v>
      </c>
    </row>
    <row r="309" spans="1:8" x14ac:dyDescent="0.3">
      <c r="A309" t="s">
        <v>336</v>
      </c>
      <c r="B309">
        <v>111.13251366120218</v>
      </c>
      <c r="D309" t="s">
        <v>307</v>
      </c>
      <c r="E309">
        <v>111.65722379603399</v>
      </c>
      <c r="G309" t="s">
        <v>594</v>
      </c>
      <c r="H309">
        <v>102.23826714801444</v>
      </c>
    </row>
    <row r="310" spans="1:8" x14ac:dyDescent="0.3">
      <c r="A310" t="s">
        <v>478</v>
      </c>
      <c r="B310">
        <v>111.05705229793978</v>
      </c>
      <c r="D310" t="s">
        <v>308</v>
      </c>
      <c r="E310">
        <v>111.62841530054645</v>
      </c>
      <c r="G310" t="s">
        <v>125</v>
      </c>
      <c r="H310">
        <v>115.30952380952381</v>
      </c>
    </row>
    <row r="311" spans="1:8" x14ac:dyDescent="0.3">
      <c r="A311" t="s">
        <v>343</v>
      </c>
      <c r="B311">
        <v>111.01252936570086</v>
      </c>
      <c r="D311" t="s">
        <v>309</v>
      </c>
      <c r="E311">
        <v>111.625</v>
      </c>
      <c r="G311" t="s">
        <v>578</v>
      </c>
      <c r="H311">
        <v>105.03501945525292</v>
      </c>
    </row>
    <row r="312" spans="1:8" x14ac:dyDescent="0.3">
      <c r="A312" t="s">
        <v>206</v>
      </c>
      <c r="B312">
        <v>110.99868938401049</v>
      </c>
      <c r="D312" t="s">
        <v>310</v>
      </c>
      <c r="E312">
        <v>111.57497700091996</v>
      </c>
      <c r="G312" t="s">
        <v>621</v>
      </c>
      <c r="H312">
        <v>100.34117647058824</v>
      </c>
    </row>
    <row r="313" spans="1:8" x14ac:dyDescent="0.3">
      <c r="A313" t="s">
        <v>197</v>
      </c>
      <c r="B313">
        <v>110.95058139534883</v>
      </c>
      <c r="D313" t="s">
        <v>311</v>
      </c>
      <c r="E313">
        <v>111.56818181818181</v>
      </c>
      <c r="G313" t="s">
        <v>647</v>
      </c>
      <c r="H313">
        <v>65.237499999999997</v>
      </c>
    </row>
    <row r="314" spans="1:8" x14ac:dyDescent="0.3">
      <c r="A314" t="s">
        <v>323</v>
      </c>
      <c r="B314">
        <v>110.83485193621868</v>
      </c>
      <c r="D314" t="s">
        <v>312</v>
      </c>
      <c r="E314">
        <v>111.51417004048584</v>
      </c>
      <c r="G314" t="s">
        <v>567</v>
      </c>
      <c r="H314">
        <v>118.53333333333333</v>
      </c>
    </row>
    <row r="315" spans="1:8" x14ac:dyDescent="0.3">
      <c r="A315" t="s">
        <v>341</v>
      </c>
      <c r="B315">
        <v>110.83333333333333</v>
      </c>
      <c r="D315" t="s">
        <v>313</v>
      </c>
      <c r="E315">
        <v>111.51351351351352</v>
      </c>
      <c r="G315" t="s">
        <v>283</v>
      </c>
      <c r="H315">
        <v>114.26119402985074</v>
      </c>
    </row>
    <row r="316" spans="1:8" x14ac:dyDescent="0.3">
      <c r="A316" t="s">
        <v>382</v>
      </c>
      <c r="B316">
        <v>110.83</v>
      </c>
      <c r="D316" t="s">
        <v>314</v>
      </c>
      <c r="E316">
        <v>111.49438202247191</v>
      </c>
      <c r="G316" t="s">
        <v>502</v>
      </c>
      <c r="H316">
        <v>111.12745098039215</v>
      </c>
    </row>
    <row r="317" spans="1:8" x14ac:dyDescent="0.3">
      <c r="A317" t="s">
        <v>178</v>
      </c>
      <c r="B317">
        <v>110.82666666666667</v>
      </c>
      <c r="D317" t="s">
        <v>315</v>
      </c>
      <c r="E317">
        <v>111.48561151079137</v>
      </c>
      <c r="G317" t="s">
        <v>129</v>
      </c>
      <c r="H317">
        <v>122.99539877300613</v>
      </c>
    </row>
    <row r="318" spans="1:8" x14ac:dyDescent="0.3">
      <c r="A318" t="s">
        <v>120</v>
      </c>
      <c r="B318">
        <v>110.78770949720671</v>
      </c>
      <c r="D318" t="s">
        <v>316</v>
      </c>
      <c r="E318">
        <v>111.44339622641509</v>
      </c>
      <c r="G318" t="s">
        <v>208</v>
      </c>
      <c r="H318">
        <v>114.15919811320755</v>
      </c>
    </row>
    <row r="319" spans="1:8" x14ac:dyDescent="0.3">
      <c r="A319" t="s">
        <v>277</v>
      </c>
      <c r="B319">
        <v>110.74066390041494</v>
      </c>
      <c r="D319" t="s">
        <v>317</v>
      </c>
      <c r="E319">
        <v>111.34482758620689</v>
      </c>
      <c r="G319" t="s">
        <v>353</v>
      </c>
      <c r="H319">
        <v>118.63795853269538</v>
      </c>
    </row>
    <row r="320" spans="1:8" x14ac:dyDescent="0.3">
      <c r="A320" t="s">
        <v>215</v>
      </c>
      <c r="B320">
        <v>110.67441860465117</v>
      </c>
      <c r="D320" t="s">
        <v>318</v>
      </c>
      <c r="E320">
        <v>111.32689450222882</v>
      </c>
      <c r="G320" t="s">
        <v>201</v>
      </c>
      <c r="H320">
        <v>119.8525641025641</v>
      </c>
    </row>
    <row r="321" spans="1:8" x14ac:dyDescent="0.3">
      <c r="A321" t="s">
        <v>435</v>
      </c>
      <c r="B321">
        <v>110.65789473684211</v>
      </c>
      <c r="D321" t="s">
        <v>319</v>
      </c>
      <c r="E321">
        <v>111.30622009569377</v>
      </c>
      <c r="G321" t="s">
        <v>302</v>
      </c>
      <c r="H321">
        <v>117.70447110141767</v>
      </c>
    </row>
    <row r="322" spans="1:8" x14ac:dyDescent="0.3">
      <c r="A322" t="s">
        <v>189</v>
      </c>
      <c r="B322">
        <v>110.60747663551402</v>
      </c>
      <c r="D322" t="s">
        <v>320</v>
      </c>
      <c r="E322">
        <v>111.28934010152284</v>
      </c>
      <c r="G322" t="s">
        <v>515</v>
      </c>
      <c r="H322">
        <v>107.39716312056737</v>
      </c>
    </row>
    <row r="323" spans="1:8" x14ac:dyDescent="0.3">
      <c r="A323" t="s">
        <v>266</v>
      </c>
      <c r="B323">
        <v>110.53283582089553</v>
      </c>
      <c r="D323" t="s">
        <v>321</v>
      </c>
      <c r="E323">
        <v>111.23468328141226</v>
      </c>
      <c r="G323" t="s">
        <v>592</v>
      </c>
      <c r="H323">
        <v>101.66542750929368</v>
      </c>
    </row>
    <row r="324" spans="1:8" x14ac:dyDescent="0.3">
      <c r="A324" t="s">
        <v>454</v>
      </c>
      <c r="B324">
        <v>110.42380952380952</v>
      </c>
      <c r="D324" t="s">
        <v>322</v>
      </c>
      <c r="E324">
        <v>111.22388059701493</v>
      </c>
      <c r="G324" t="s">
        <v>202</v>
      </c>
      <c r="H324">
        <v>111.45588235294117</v>
      </c>
    </row>
    <row r="325" spans="1:8" x14ac:dyDescent="0.3">
      <c r="A325" t="s">
        <v>310</v>
      </c>
      <c r="B325">
        <v>110.38787878787879</v>
      </c>
      <c r="D325" t="s">
        <v>323</v>
      </c>
      <c r="E325">
        <v>111.20441347270615</v>
      </c>
      <c r="G325" t="s">
        <v>78</v>
      </c>
      <c r="H325">
        <v>126.11053450960041</v>
      </c>
    </row>
    <row r="326" spans="1:8" x14ac:dyDescent="0.3">
      <c r="A326" t="s">
        <v>224</v>
      </c>
      <c r="B326">
        <v>110.38175675675676</v>
      </c>
      <c r="D326" t="s">
        <v>324</v>
      </c>
      <c r="E326">
        <v>111.19039145907473</v>
      </c>
      <c r="G326" t="s">
        <v>571</v>
      </c>
      <c r="H326">
        <v>94.552238805970148</v>
      </c>
    </row>
    <row r="327" spans="1:8" x14ac:dyDescent="0.3">
      <c r="A327" t="s">
        <v>273</v>
      </c>
      <c r="B327">
        <v>110.37174721189591</v>
      </c>
      <c r="D327" t="s">
        <v>325</v>
      </c>
      <c r="E327">
        <v>111.05338809034907</v>
      </c>
      <c r="G327" t="s">
        <v>368</v>
      </c>
      <c r="H327">
        <v>106.67291311754686</v>
      </c>
    </row>
    <row r="328" spans="1:8" x14ac:dyDescent="0.3">
      <c r="A328" t="s">
        <v>510</v>
      </c>
      <c r="B328">
        <v>110.36216216216216</v>
      </c>
      <c r="D328" t="s">
        <v>326</v>
      </c>
      <c r="E328">
        <v>111.04061895551257</v>
      </c>
      <c r="G328" t="s">
        <v>452</v>
      </c>
      <c r="H328">
        <v>106.84010840108401</v>
      </c>
    </row>
    <row r="329" spans="1:8" x14ac:dyDescent="0.3">
      <c r="A329" t="s">
        <v>275</v>
      </c>
      <c r="B329">
        <v>110.36134453781513</v>
      </c>
      <c r="D329" t="s">
        <v>327</v>
      </c>
      <c r="E329">
        <v>111.02816901408451</v>
      </c>
      <c r="G329" t="s">
        <v>194</v>
      </c>
      <c r="H329">
        <v>115.24306688417619</v>
      </c>
    </row>
    <row r="330" spans="1:8" x14ac:dyDescent="0.3">
      <c r="A330" t="s">
        <v>153</v>
      </c>
      <c r="B330">
        <v>110.34375</v>
      </c>
      <c r="D330" t="s">
        <v>328</v>
      </c>
      <c r="E330">
        <v>111.01231527093596</v>
      </c>
      <c r="G330" t="s">
        <v>136</v>
      </c>
      <c r="H330">
        <v>119.4687313877308</v>
      </c>
    </row>
    <row r="331" spans="1:8" x14ac:dyDescent="0.3">
      <c r="A331" t="s">
        <v>392</v>
      </c>
      <c r="B331">
        <v>110.31766381766381</v>
      </c>
      <c r="D331" t="s">
        <v>329</v>
      </c>
      <c r="E331">
        <v>111.00453857791226</v>
      </c>
      <c r="G331" t="s">
        <v>589</v>
      </c>
      <c r="H331">
        <v>98.098360655737707</v>
      </c>
    </row>
    <row r="332" spans="1:8" x14ac:dyDescent="0.3">
      <c r="A332" t="s">
        <v>332</v>
      </c>
      <c r="B332">
        <v>110.27573964497041</v>
      </c>
      <c r="D332" t="s">
        <v>330</v>
      </c>
      <c r="E332">
        <v>111.00350877192983</v>
      </c>
      <c r="G332" t="s">
        <v>103</v>
      </c>
      <c r="H332">
        <v>114.42083333333333</v>
      </c>
    </row>
    <row r="333" spans="1:8" x14ac:dyDescent="0.3">
      <c r="A333" t="s">
        <v>321</v>
      </c>
      <c r="B333">
        <v>110.22822822822823</v>
      </c>
      <c r="D333" t="s">
        <v>331</v>
      </c>
      <c r="E333">
        <v>111</v>
      </c>
      <c r="G333" t="s">
        <v>544</v>
      </c>
      <c r="H333">
        <v>101.5390625</v>
      </c>
    </row>
    <row r="334" spans="1:8" x14ac:dyDescent="0.3">
      <c r="A334" t="s">
        <v>347</v>
      </c>
      <c r="B334">
        <v>110.16107382550335</v>
      </c>
      <c r="D334" t="s">
        <v>332</v>
      </c>
      <c r="E334">
        <v>110.99462365591398</v>
      </c>
      <c r="G334" t="s">
        <v>536</v>
      </c>
      <c r="H334">
        <v>100.2738301559792</v>
      </c>
    </row>
    <row r="335" spans="1:8" x14ac:dyDescent="0.3">
      <c r="A335" t="s">
        <v>354</v>
      </c>
      <c r="B335">
        <v>110.14467408585055</v>
      </c>
      <c r="D335" t="s">
        <v>333</v>
      </c>
      <c r="E335">
        <v>110.98360655737704</v>
      </c>
      <c r="G335" t="s">
        <v>422</v>
      </c>
      <c r="H335">
        <v>106.34246575342466</v>
      </c>
    </row>
    <row r="336" spans="1:8" x14ac:dyDescent="0.3">
      <c r="A336" t="s">
        <v>405</v>
      </c>
      <c r="B336">
        <v>110.08148148148148</v>
      </c>
      <c r="D336" t="s">
        <v>334</v>
      </c>
      <c r="E336">
        <v>110.95846645367412</v>
      </c>
      <c r="G336" t="s">
        <v>486</v>
      </c>
      <c r="H336">
        <v>102.11569148936171</v>
      </c>
    </row>
    <row r="337" spans="1:8" x14ac:dyDescent="0.3">
      <c r="A337" t="s">
        <v>455</v>
      </c>
      <c r="B337">
        <v>110.05699481865285</v>
      </c>
      <c r="D337" t="s">
        <v>335</v>
      </c>
      <c r="E337">
        <v>110.94827586206897</v>
      </c>
      <c r="G337" t="s">
        <v>211</v>
      </c>
      <c r="H337">
        <v>115.001386962552</v>
      </c>
    </row>
    <row r="338" spans="1:8" x14ac:dyDescent="0.3">
      <c r="A338" t="s">
        <v>77</v>
      </c>
      <c r="B338">
        <v>110.05454545454545</v>
      </c>
      <c r="D338" t="s">
        <v>336</v>
      </c>
      <c r="E338">
        <v>110.92732166890983</v>
      </c>
      <c r="G338" t="s">
        <v>131</v>
      </c>
      <c r="H338">
        <v>125.32795698924731</v>
      </c>
    </row>
    <row r="339" spans="1:8" x14ac:dyDescent="0.3">
      <c r="A339" t="s">
        <v>93</v>
      </c>
      <c r="B339">
        <v>110.04095563139931</v>
      </c>
      <c r="D339" t="s">
        <v>337</v>
      </c>
      <c r="E339">
        <v>110.91824817518248</v>
      </c>
      <c r="G339" t="s">
        <v>434</v>
      </c>
      <c r="H339">
        <v>105.46291866028709</v>
      </c>
    </row>
    <row r="340" spans="1:8" x14ac:dyDescent="0.3">
      <c r="A340" t="s">
        <v>391</v>
      </c>
      <c r="B340">
        <v>110.0253164556962</v>
      </c>
      <c r="D340" t="s">
        <v>338</v>
      </c>
      <c r="E340">
        <v>110.86821705426357</v>
      </c>
      <c r="G340" t="s">
        <v>488</v>
      </c>
      <c r="H340">
        <v>100.37451737451738</v>
      </c>
    </row>
    <row r="341" spans="1:8" x14ac:dyDescent="0.3">
      <c r="A341" t="s">
        <v>353</v>
      </c>
      <c r="B341">
        <v>109.97470817120623</v>
      </c>
      <c r="D341" t="s">
        <v>339</v>
      </c>
      <c r="E341">
        <v>110.84942084942085</v>
      </c>
      <c r="G341" t="s">
        <v>230</v>
      </c>
      <c r="H341">
        <v>113.83165829145729</v>
      </c>
    </row>
    <row r="342" spans="1:8" x14ac:dyDescent="0.3">
      <c r="A342" t="s">
        <v>487</v>
      </c>
      <c r="B342">
        <v>109.96825396825396</v>
      </c>
      <c r="D342" t="s">
        <v>340</v>
      </c>
      <c r="E342">
        <v>110.80412371134021</v>
      </c>
      <c r="G342" t="s">
        <v>130</v>
      </c>
      <c r="H342">
        <v>120.70808823529411</v>
      </c>
    </row>
    <row r="343" spans="1:8" x14ac:dyDescent="0.3">
      <c r="A343" t="s">
        <v>357</v>
      </c>
      <c r="B343">
        <v>109.93351063829788</v>
      </c>
      <c r="D343" t="s">
        <v>341</v>
      </c>
      <c r="E343">
        <v>110.77777777777777</v>
      </c>
      <c r="G343" t="s">
        <v>172</v>
      </c>
      <c r="H343">
        <v>114.37278106508876</v>
      </c>
    </row>
    <row r="344" spans="1:8" x14ac:dyDescent="0.3">
      <c r="A344" t="s">
        <v>378</v>
      </c>
      <c r="B344">
        <v>109.76330876330876</v>
      </c>
      <c r="D344" t="s">
        <v>342</v>
      </c>
      <c r="E344">
        <v>110.76569037656904</v>
      </c>
      <c r="G344" t="s">
        <v>169</v>
      </c>
      <c r="H344">
        <v>120.24643584521385</v>
      </c>
    </row>
    <row r="345" spans="1:8" x14ac:dyDescent="0.3">
      <c r="A345" t="s">
        <v>443</v>
      </c>
      <c r="B345">
        <v>109.68341708542714</v>
      </c>
      <c r="D345" t="s">
        <v>343</v>
      </c>
      <c r="E345">
        <v>110.76404494382022</v>
      </c>
      <c r="G345" t="s">
        <v>487</v>
      </c>
      <c r="H345">
        <v>105.6321243523316</v>
      </c>
    </row>
    <row r="346" spans="1:8" x14ac:dyDescent="0.3">
      <c r="A346" t="s">
        <v>441</v>
      </c>
      <c r="B346">
        <v>109.66923076923077</v>
      </c>
      <c r="D346" t="s">
        <v>344</v>
      </c>
      <c r="E346">
        <v>110.74647887323944</v>
      </c>
      <c r="G346" t="s">
        <v>139</v>
      </c>
      <c r="H346">
        <v>119.6185628742515</v>
      </c>
    </row>
    <row r="347" spans="1:8" x14ac:dyDescent="0.3">
      <c r="A347" t="s">
        <v>452</v>
      </c>
      <c r="B347">
        <v>109.65128205128205</v>
      </c>
      <c r="D347" t="s">
        <v>345</v>
      </c>
      <c r="E347">
        <v>110.71627906976744</v>
      </c>
      <c r="G347" t="s">
        <v>458</v>
      </c>
      <c r="H347">
        <v>109.68941979522184</v>
      </c>
    </row>
    <row r="348" spans="1:8" x14ac:dyDescent="0.3">
      <c r="A348" t="s">
        <v>457</v>
      </c>
      <c r="B348">
        <v>109.48148148148148</v>
      </c>
      <c r="D348" t="s">
        <v>346</v>
      </c>
      <c r="E348">
        <v>110.71071428571429</v>
      </c>
      <c r="G348" t="s">
        <v>257</v>
      </c>
      <c r="H348">
        <v>111.35632183908046</v>
      </c>
    </row>
    <row r="349" spans="1:8" x14ac:dyDescent="0.3">
      <c r="A349" t="s">
        <v>526</v>
      </c>
      <c r="B349">
        <v>109.47350993377484</v>
      </c>
      <c r="D349" t="s">
        <v>347</v>
      </c>
      <c r="E349">
        <v>110.64732142857143</v>
      </c>
      <c r="G349" t="s">
        <v>233</v>
      </c>
      <c r="H349">
        <v>118.60426540284361</v>
      </c>
    </row>
    <row r="350" spans="1:8" x14ac:dyDescent="0.3">
      <c r="A350" t="s">
        <v>251</v>
      </c>
      <c r="B350">
        <v>109.41886269070736</v>
      </c>
      <c r="D350" t="s">
        <v>348</v>
      </c>
      <c r="E350">
        <v>110.63040238450074</v>
      </c>
      <c r="G350" t="s">
        <v>187</v>
      </c>
      <c r="H350">
        <v>112.67763157894737</v>
      </c>
    </row>
    <row r="351" spans="1:8" x14ac:dyDescent="0.3">
      <c r="A351" t="s">
        <v>304</v>
      </c>
      <c r="B351">
        <v>109.41079092581238</v>
      </c>
      <c r="D351" t="s">
        <v>349</v>
      </c>
      <c r="E351">
        <v>110.60596026490066</v>
      </c>
      <c r="G351" t="s">
        <v>213</v>
      </c>
      <c r="H351">
        <v>113.74166666666666</v>
      </c>
    </row>
    <row r="352" spans="1:8" x14ac:dyDescent="0.3">
      <c r="A352" t="s">
        <v>421</v>
      </c>
      <c r="B352">
        <v>109.3979057591623</v>
      </c>
      <c r="D352" t="s">
        <v>350</v>
      </c>
      <c r="E352">
        <v>110.60240963855422</v>
      </c>
      <c r="G352" t="s">
        <v>591</v>
      </c>
      <c r="H352">
        <v>96.019157088122611</v>
      </c>
    </row>
    <row r="353" spans="1:8" x14ac:dyDescent="0.3">
      <c r="A353" t="s">
        <v>440</v>
      </c>
      <c r="B353">
        <v>109.31343283582089</v>
      </c>
      <c r="D353" t="s">
        <v>351</v>
      </c>
      <c r="E353">
        <v>110.58111380145279</v>
      </c>
      <c r="G353" t="s">
        <v>588</v>
      </c>
      <c r="H353">
        <v>90.507843137254909</v>
      </c>
    </row>
    <row r="354" spans="1:8" x14ac:dyDescent="0.3">
      <c r="A354" t="s">
        <v>111</v>
      </c>
      <c r="B354">
        <v>109.30526315789474</v>
      </c>
      <c r="D354" t="s">
        <v>352</v>
      </c>
      <c r="E354">
        <v>110.5173463177115</v>
      </c>
      <c r="G354" t="s">
        <v>600</v>
      </c>
      <c r="H354">
        <v>99.915936952714532</v>
      </c>
    </row>
    <row r="355" spans="1:8" x14ac:dyDescent="0.3">
      <c r="A355" t="s">
        <v>308</v>
      </c>
      <c r="B355">
        <v>109.21696252465483</v>
      </c>
      <c r="D355" t="s">
        <v>353</v>
      </c>
      <c r="E355">
        <v>110.5146771037182</v>
      </c>
      <c r="G355" t="s">
        <v>216</v>
      </c>
      <c r="H355">
        <v>116.32635467980296</v>
      </c>
    </row>
    <row r="356" spans="1:8" x14ac:dyDescent="0.3">
      <c r="A356" t="s">
        <v>73</v>
      </c>
      <c r="B356">
        <v>109.21367521367522</v>
      </c>
      <c r="D356" t="s">
        <v>354</v>
      </c>
      <c r="E356">
        <v>110.47915242652084</v>
      </c>
      <c r="G356" t="s">
        <v>547</v>
      </c>
      <c r="H356">
        <v>103.9954233409611</v>
      </c>
    </row>
    <row r="357" spans="1:8" x14ac:dyDescent="0.3">
      <c r="A357" t="s">
        <v>204</v>
      </c>
      <c r="B357">
        <v>109.2</v>
      </c>
      <c r="D357" t="s">
        <v>355</v>
      </c>
      <c r="E357">
        <v>110.40322580645162</v>
      </c>
      <c r="G357" t="s">
        <v>453</v>
      </c>
      <c r="H357">
        <v>109.274231678487</v>
      </c>
    </row>
    <row r="358" spans="1:8" x14ac:dyDescent="0.3">
      <c r="A358" t="s">
        <v>324</v>
      </c>
      <c r="B358">
        <v>109.06284658040666</v>
      </c>
      <c r="D358" t="s">
        <v>356</v>
      </c>
      <c r="E358">
        <v>110.38117283950618</v>
      </c>
      <c r="G358" t="s">
        <v>338</v>
      </c>
      <c r="H358">
        <v>117.77446102819238</v>
      </c>
    </row>
    <row r="359" spans="1:8" x14ac:dyDescent="0.3">
      <c r="A359" t="s">
        <v>193</v>
      </c>
      <c r="B359">
        <v>109.0056657223796</v>
      </c>
      <c r="D359" t="s">
        <v>357</v>
      </c>
      <c r="E359">
        <v>110.37845303867404</v>
      </c>
      <c r="G359" t="s">
        <v>343</v>
      </c>
      <c r="H359">
        <v>113.52950310559007</v>
      </c>
    </row>
    <row r="360" spans="1:8" x14ac:dyDescent="0.3">
      <c r="A360" t="s">
        <v>477</v>
      </c>
      <c r="B360">
        <v>108.99112426035504</v>
      </c>
      <c r="D360" t="s">
        <v>358</v>
      </c>
      <c r="E360">
        <v>110.35234899328859</v>
      </c>
      <c r="G360" t="s">
        <v>522</v>
      </c>
      <c r="H360">
        <v>103.79197080291971</v>
      </c>
    </row>
    <row r="361" spans="1:8" x14ac:dyDescent="0.3">
      <c r="A361" t="s">
        <v>476</v>
      </c>
      <c r="B361">
        <v>108.97737556561086</v>
      </c>
      <c r="D361" t="s">
        <v>359</v>
      </c>
      <c r="E361">
        <v>110.32572115384616</v>
      </c>
      <c r="G361" t="s">
        <v>236</v>
      </c>
      <c r="H361">
        <v>118.06884057971014</v>
      </c>
    </row>
    <row r="362" spans="1:8" x14ac:dyDescent="0.3">
      <c r="A362" t="s">
        <v>276</v>
      </c>
      <c r="B362">
        <v>108.93717277486911</v>
      </c>
      <c r="D362" t="s">
        <v>360</v>
      </c>
      <c r="E362">
        <v>110.28338762214983</v>
      </c>
      <c r="G362" t="s">
        <v>513</v>
      </c>
      <c r="H362">
        <v>106.11822660098522</v>
      </c>
    </row>
    <row r="363" spans="1:8" x14ac:dyDescent="0.3">
      <c r="A363" t="s">
        <v>309</v>
      </c>
      <c r="B363">
        <v>108.9076923076923</v>
      </c>
      <c r="D363" t="s">
        <v>361</v>
      </c>
      <c r="E363">
        <v>110.21935483870968</v>
      </c>
      <c r="G363" t="s">
        <v>281</v>
      </c>
      <c r="H363">
        <v>111.34920634920636</v>
      </c>
    </row>
    <row r="364" spans="1:8" x14ac:dyDescent="0.3">
      <c r="A364" t="s">
        <v>282</v>
      </c>
      <c r="B364">
        <v>108.90277777777777</v>
      </c>
      <c r="D364" t="s">
        <v>362</v>
      </c>
      <c r="E364">
        <v>110.16326530612245</v>
      </c>
      <c r="G364" t="s">
        <v>560</v>
      </c>
      <c r="H364">
        <v>98.922570016474467</v>
      </c>
    </row>
    <row r="365" spans="1:8" x14ac:dyDescent="0.3">
      <c r="A365" t="s">
        <v>138</v>
      </c>
      <c r="B365">
        <v>108.90090090090091</v>
      </c>
      <c r="D365" t="s">
        <v>363</v>
      </c>
      <c r="E365">
        <v>110.09727164887308</v>
      </c>
      <c r="G365" t="s">
        <v>512</v>
      </c>
      <c r="H365">
        <v>102.15555555555555</v>
      </c>
    </row>
    <row r="366" spans="1:8" x14ac:dyDescent="0.3">
      <c r="A366" t="s">
        <v>453</v>
      </c>
      <c r="B366">
        <v>108.87347931873479</v>
      </c>
      <c r="D366" t="s">
        <v>364</v>
      </c>
      <c r="E366">
        <v>109.9980694980695</v>
      </c>
      <c r="G366" t="s">
        <v>641</v>
      </c>
      <c r="H366">
        <v>76.612903225806448</v>
      </c>
    </row>
    <row r="367" spans="1:8" x14ac:dyDescent="0.3">
      <c r="A367" t="s">
        <v>463</v>
      </c>
      <c r="B367">
        <v>108.76777251184834</v>
      </c>
      <c r="D367" t="s">
        <v>365</v>
      </c>
      <c r="E367">
        <v>109.97856242118537</v>
      </c>
      <c r="G367" t="s">
        <v>279</v>
      </c>
      <c r="H367">
        <v>108.68522072936661</v>
      </c>
    </row>
    <row r="368" spans="1:8" x14ac:dyDescent="0.3">
      <c r="A368" t="s">
        <v>385</v>
      </c>
      <c r="B368">
        <v>108.73097345132743</v>
      </c>
      <c r="D368" t="s">
        <v>366</v>
      </c>
      <c r="E368">
        <v>109.90845070422536</v>
      </c>
      <c r="G368" t="s">
        <v>328</v>
      </c>
      <c r="H368">
        <v>109.73955773955774</v>
      </c>
    </row>
    <row r="369" spans="1:8" x14ac:dyDescent="0.3">
      <c r="A369" t="s">
        <v>438</v>
      </c>
      <c r="B369">
        <v>108.68619246861925</v>
      </c>
      <c r="D369" t="s">
        <v>367</v>
      </c>
      <c r="E369">
        <v>109.88</v>
      </c>
      <c r="G369" t="s">
        <v>545</v>
      </c>
      <c r="H369">
        <v>104.07575757575758</v>
      </c>
    </row>
    <row r="370" spans="1:8" x14ac:dyDescent="0.3">
      <c r="A370" t="s">
        <v>281</v>
      </c>
      <c r="B370">
        <v>108.58812441093308</v>
      </c>
      <c r="D370" t="s">
        <v>368</v>
      </c>
      <c r="E370">
        <v>109.87385740402193</v>
      </c>
      <c r="G370" t="s">
        <v>93</v>
      </c>
      <c r="H370">
        <v>125.68047337278107</v>
      </c>
    </row>
    <row r="371" spans="1:8" x14ac:dyDescent="0.3">
      <c r="A371" t="s">
        <v>401</v>
      </c>
      <c r="B371">
        <v>108.56463414634146</v>
      </c>
      <c r="D371" t="s">
        <v>369</v>
      </c>
      <c r="E371">
        <v>109.83050847457628</v>
      </c>
      <c r="G371" t="s">
        <v>177</v>
      </c>
      <c r="H371">
        <v>114.68648648648649</v>
      </c>
    </row>
    <row r="372" spans="1:8" x14ac:dyDescent="0.3">
      <c r="A372" t="s">
        <v>187</v>
      </c>
      <c r="B372">
        <v>108.50591715976331</v>
      </c>
      <c r="D372" t="s">
        <v>370</v>
      </c>
      <c r="E372">
        <v>109.8272</v>
      </c>
      <c r="G372" t="s">
        <v>243</v>
      </c>
      <c r="H372">
        <v>121.82549187339606</v>
      </c>
    </row>
    <row r="373" spans="1:8" x14ac:dyDescent="0.3">
      <c r="A373" t="s">
        <v>348</v>
      </c>
      <c r="B373">
        <v>108.50513698630137</v>
      </c>
      <c r="D373" t="s">
        <v>371</v>
      </c>
      <c r="E373">
        <v>109.73156899810964</v>
      </c>
      <c r="G373" t="s">
        <v>511</v>
      </c>
      <c r="H373">
        <v>111.08463251670379</v>
      </c>
    </row>
    <row r="374" spans="1:8" x14ac:dyDescent="0.3">
      <c r="A374" t="s">
        <v>340</v>
      </c>
      <c r="B374">
        <v>108.49559471365639</v>
      </c>
      <c r="D374" t="s">
        <v>372</v>
      </c>
      <c r="E374">
        <v>109.56543209876543</v>
      </c>
      <c r="G374" t="s">
        <v>496</v>
      </c>
      <c r="H374">
        <v>103.07519788918206</v>
      </c>
    </row>
    <row r="375" spans="1:8" x14ac:dyDescent="0.3">
      <c r="A375" t="s">
        <v>325</v>
      </c>
      <c r="B375">
        <v>108.48975409836065</v>
      </c>
      <c r="D375" t="s">
        <v>373</v>
      </c>
      <c r="E375">
        <v>109.49295774647888</v>
      </c>
      <c r="G375" t="s">
        <v>128</v>
      </c>
      <c r="H375">
        <v>121.98319327731092</v>
      </c>
    </row>
    <row r="376" spans="1:8" x14ac:dyDescent="0.3">
      <c r="A376" t="s">
        <v>361</v>
      </c>
      <c r="B376">
        <v>108.44594594594595</v>
      </c>
      <c r="D376" t="s">
        <v>374</v>
      </c>
      <c r="E376">
        <v>109.48520710059172</v>
      </c>
      <c r="G376" t="s">
        <v>332</v>
      </c>
      <c r="H376">
        <v>113.35515021459227</v>
      </c>
    </row>
    <row r="377" spans="1:8" x14ac:dyDescent="0.3">
      <c r="A377" t="s">
        <v>372</v>
      </c>
      <c r="B377">
        <v>108.42455242966751</v>
      </c>
      <c r="D377" t="s">
        <v>375</v>
      </c>
      <c r="E377">
        <v>109.46348314606742</v>
      </c>
      <c r="G377" t="s">
        <v>597</v>
      </c>
      <c r="H377">
        <v>107.76176470588236</v>
      </c>
    </row>
    <row r="378" spans="1:8" x14ac:dyDescent="0.3">
      <c r="A378" t="s">
        <v>386</v>
      </c>
      <c r="B378">
        <v>108.36941813261164</v>
      </c>
      <c r="D378" t="s">
        <v>376</v>
      </c>
      <c r="E378">
        <v>109.40986717267552</v>
      </c>
      <c r="G378" t="s">
        <v>98</v>
      </c>
      <c r="H378">
        <v>120.22435897435898</v>
      </c>
    </row>
    <row r="379" spans="1:8" x14ac:dyDescent="0.3">
      <c r="A379" t="s">
        <v>311</v>
      </c>
      <c r="B379">
        <v>108.36599423631124</v>
      </c>
      <c r="D379" t="s">
        <v>377</v>
      </c>
      <c r="E379">
        <v>109.39568345323741</v>
      </c>
      <c r="G379" t="s">
        <v>464</v>
      </c>
      <c r="H379">
        <v>106.05758582502769</v>
      </c>
    </row>
    <row r="380" spans="1:8" x14ac:dyDescent="0.3">
      <c r="A380" t="s">
        <v>381</v>
      </c>
      <c r="B380">
        <v>108.36065573770492</v>
      </c>
      <c r="D380" t="s">
        <v>378</v>
      </c>
      <c r="E380">
        <v>109.34931506849315</v>
      </c>
      <c r="G380" t="s">
        <v>484</v>
      </c>
      <c r="H380">
        <v>121.60130718954248</v>
      </c>
    </row>
    <row r="381" spans="1:8" x14ac:dyDescent="0.3">
      <c r="A381" t="s">
        <v>164</v>
      </c>
      <c r="B381">
        <v>108.2439024390244</v>
      </c>
      <c r="D381" t="s">
        <v>379</v>
      </c>
      <c r="E381">
        <v>109.29776674937965</v>
      </c>
      <c r="G381" t="s">
        <v>392</v>
      </c>
      <c r="H381">
        <v>112.08622620380739</v>
      </c>
    </row>
    <row r="382" spans="1:8" x14ac:dyDescent="0.3">
      <c r="A382" t="s">
        <v>502</v>
      </c>
      <c r="B382">
        <v>108.22043010752688</v>
      </c>
      <c r="D382" t="s">
        <v>380</v>
      </c>
      <c r="E382">
        <v>109.28515625</v>
      </c>
      <c r="G382" t="s">
        <v>572</v>
      </c>
      <c r="H382">
        <v>96.747899159663859</v>
      </c>
    </row>
    <row r="383" spans="1:8" x14ac:dyDescent="0.3">
      <c r="A383" t="s">
        <v>383</v>
      </c>
      <c r="B383">
        <v>108.11070110701107</v>
      </c>
      <c r="D383" t="s">
        <v>381</v>
      </c>
      <c r="E383">
        <v>109.27200000000001</v>
      </c>
      <c r="G383" t="s">
        <v>494</v>
      </c>
      <c r="H383">
        <v>110.62893081761007</v>
      </c>
    </row>
    <row r="384" spans="1:8" x14ac:dyDescent="0.3">
      <c r="A384" t="s">
        <v>460</v>
      </c>
      <c r="B384">
        <v>108.10801393728222</v>
      </c>
      <c r="D384" t="s">
        <v>382</v>
      </c>
      <c r="E384">
        <v>109.21739130434783</v>
      </c>
      <c r="G384" t="s">
        <v>385</v>
      </c>
      <c r="H384">
        <v>104.25040128410915</v>
      </c>
    </row>
    <row r="385" spans="1:8" x14ac:dyDescent="0.3">
      <c r="A385" t="s">
        <v>319</v>
      </c>
      <c r="B385">
        <v>108.09114583333333</v>
      </c>
      <c r="D385" t="s">
        <v>383</v>
      </c>
      <c r="E385">
        <v>109.20813008130081</v>
      </c>
      <c r="G385" t="s">
        <v>559</v>
      </c>
      <c r="H385">
        <v>104.075</v>
      </c>
    </row>
    <row r="386" spans="1:8" x14ac:dyDescent="0.3">
      <c r="A386" t="s">
        <v>334</v>
      </c>
      <c r="B386">
        <v>108.08211143695014</v>
      </c>
      <c r="D386" t="s">
        <v>384</v>
      </c>
      <c r="E386">
        <v>109.14393939393939</v>
      </c>
      <c r="G386" t="s">
        <v>285</v>
      </c>
      <c r="H386">
        <v>116</v>
      </c>
    </row>
    <row r="387" spans="1:8" x14ac:dyDescent="0.3">
      <c r="A387" t="s">
        <v>166</v>
      </c>
      <c r="B387">
        <v>108.06976744186046</v>
      </c>
      <c r="D387" t="s">
        <v>385</v>
      </c>
      <c r="E387">
        <v>109.13973063973064</v>
      </c>
      <c r="G387" t="s">
        <v>287</v>
      </c>
      <c r="H387">
        <v>112.94007989347537</v>
      </c>
    </row>
    <row r="388" spans="1:8" x14ac:dyDescent="0.3">
      <c r="A388" t="s">
        <v>344</v>
      </c>
      <c r="B388">
        <v>108.03937007874016</v>
      </c>
      <c r="D388" t="s">
        <v>386</v>
      </c>
      <c r="E388">
        <v>109.09803921568627</v>
      </c>
      <c r="G388" t="s">
        <v>388</v>
      </c>
      <c r="H388">
        <v>110.87603305785125</v>
      </c>
    </row>
    <row r="389" spans="1:8" x14ac:dyDescent="0.3">
      <c r="A389" t="s">
        <v>371</v>
      </c>
      <c r="B389">
        <v>108.0056603773585</v>
      </c>
      <c r="D389" t="s">
        <v>387</v>
      </c>
      <c r="E389">
        <v>109.0561797752809</v>
      </c>
      <c r="G389" t="s">
        <v>598</v>
      </c>
      <c r="H389">
        <v>105.36134453781513</v>
      </c>
    </row>
    <row r="390" spans="1:8" x14ac:dyDescent="0.3">
      <c r="A390" t="s">
        <v>437</v>
      </c>
      <c r="B390">
        <v>107.99386503067484</v>
      </c>
      <c r="D390" t="s">
        <v>388</v>
      </c>
      <c r="E390">
        <v>109.00952380952381</v>
      </c>
      <c r="G390" t="s">
        <v>158</v>
      </c>
      <c r="H390">
        <v>114.3262839879154</v>
      </c>
    </row>
    <row r="391" spans="1:8" x14ac:dyDescent="0.3">
      <c r="A391" t="s">
        <v>451</v>
      </c>
      <c r="B391">
        <v>107.95238095238095</v>
      </c>
      <c r="D391" t="s">
        <v>389</v>
      </c>
      <c r="E391">
        <v>109.00843881856539</v>
      </c>
      <c r="G391" t="s">
        <v>197</v>
      </c>
      <c r="H391">
        <v>117.91384180790961</v>
      </c>
    </row>
    <row r="392" spans="1:8" x14ac:dyDescent="0.3">
      <c r="A392" t="s">
        <v>504</v>
      </c>
      <c r="B392">
        <v>107.94791666666667</v>
      </c>
      <c r="D392" t="s">
        <v>390</v>
      </c>
      <c r="E392">
        <v>109.00476190476191</v>
      </c>
      <c r="G392" t="s">
        <v>530</v>
      </c>
      <c r="H392">
        <v>107.75075075075075</v>
      </c>
    </row>
    <row r="393" spans="1:8" x14ac:dyDescent="0.3">
      <c r="A393" t="s">
        <v>296</v>
      </c>
      <c r="B393">
        <v>107.92450331125828</v>
      </c>
      <c r="D393" t="s">
        <v>391</v>
      </c>
      <c r="E393">
        <v>108.98516320474778</v>
      </c>
      <c r="G393" t="s">
        <v>335</v>
      </c>
      <c r="H393">
        <v>103.81481481481481</v>
      </c>
    </row>
    <row r="394" spans="1:8" x14ac:dyDescent="0.3">
      <c r="A394" t="s">
        <v>318</v>
      </c>
      <c r="B394">
        <v>107.89075630252101</v>
      </c>
      <c r="D394" t="s">
        <v>392</v>
      </c>
      <c r="E394">
        <v>108.96685082872928</v>
      </c>
      <c r="G394" t="s">
        <v>175</v>
      </c>
      <c r="H394">
        <v>119.07849829351535</v>
      </c>
    </row>
    <row r="395" spans="1:8" x14ac:dyDescent="0.3">
      <c r="A395" t="s">
        <v>480</v>
      </c>
      <c r="B395">
        <v>107.89024390243902</v>
      </c>
      <c r="D395" t="s">
        <v>393</v>
      </c>
      <c r="E395">
        <v>108.9349593495935</v>
      </c>
      <c r="G395" t="s">
        <v>305</v>
      </c>
      <c r="H395">
        <v>112.76586433260394</v>
      </c>
    </row>
    <row r="396" spans="1:8" x14ac:dyDescent="0.3">
      <c r="A396" t="s">
        <v>485</v>
      </c>
      <c r="B396">
        <v>107.88277087033748</v>
      </c>
      <c r="D396" t="s">
        <v>394</v>
      </c>
      <c r="E396">
        <v>108.91258741258741</v>
      </c>
      <c r="G396" t="s">
        <v>183</v>
      </c>
      <c r="H396">
        <v>123.05233380480905</v>
      </c>
    </row>
    <row r="397" spans="1:8" x14ac:dyDescent="0.3">
      <c r="A397" t="s">
        <v>368</v>
      </c>
      <c r="B397">
        <v>107.8623188405797</v>
      </c>
      <c r="D397" t="s">
        <v>395</v>
      </c>
      <c r="E397">
        <v>108.91101694915254</v>
      </c>
      <c r="G397" t="s">
        <v>371</v>
      </c>
      <c r="H397">
        <v>110.11958762886599</v>
      </c>
    </row>
    <row r="398" spans="1:8" x14ac:dyDescent="0.3">
      <c r="A398" t="s">
        <v>360</v>
      </c>
      <c r="B398">
        <v>107.8360655737705</v>
      </c>
      <c r="D398" t="s">
        <v>396</v>
      </c>
      <c r="E398">
        <v>108.85853658536585</v>
      </c>
      <c r="G398" t="s">
        <v>437</v>
      </c>
      <c r="H398">
        <v>111.15884476534296</v>
      </c>
    </row>
    <row r="399" spans="1:8" x14ac:dyDescent="0.3">
      <c r="A399" t="s">
        <v>151</v>
      </c>
      <c r="B399">
        <v>107.78174603174604</v>
      </c>
      <c r="D399" t="s">
        <v>397</v>
      </c>
      <c r="E399">
        <v>108.82413350449293</v>
      </c>
      <c r="G399" t="s">
        <v>222</v>
      </c>
      <c r="H399">
        <v>111.53342618384401</v>
      </c>
    </row>
    <row r="400" spans="1:8" x14ac:dyDescent="0.3">
      <c r="A400" t="s">
        <v>475</v>
      </c>
      <c r="B400">
        <v>107.74683544303798</v>
      </c>
      <c r="D400" t="s">
        <v>398</v>
      </c>
      <c r="E400">
        <v>108.77272727272727</v>
      </c>
      <c r="G400" t="s">
        <v>212</v>
      </c>
      <c r="H400">
        <v>110.40776699029126</v>
      </c>
    </row>
    <row r="401" spans="1:8" x14ac:dyDescent="0.3">
      <c r="A401" t="s">
        <v>289</v>
      </c>
      <c r="B401">
        <v>107.74311926605505</v>
      </c>
      <c r="D401" t="s">
        <v>399</v>
      </c>
      <c r="E401">
        <v>108.73118279569893</v>
      </c>
      <c r="G401" t="s">
        <v>624</v>
      </c>
      <c r="H401">
        <v>94.41538461538461</v>
      </c>
    </row>
    <row r="402" spans="1:8" x14ac:dyDescent="0.3">
      <c r="A402" t="s">
        <v>212</v>
      </c>
      <c r="B402">
        <v>107.73716012084593</v>
      </c>
      <c r="D402" t="s">
        <v>400</v>
      </c>
      <c r="E402">
        <v>108.72962962962963</v>
      </c>
      <c r="G402" t="s">
        <v>405</v>
      </c>
      <c r="H402">
        <v>116.63354037267081</v>
      </c>
    </row>
    <row r="403" spans="1:8" x14ac:dyDescent="0.3">
      <c r="A403" t="s">
        <v>301</v>
      </c>
      <c r="B403">
        <v>107.68888888888888</v>
      </c>
      <c r="D403" t="s">
        <v>401</v>
      </c>
      <c r="E403">
        <v>108.68875</v>
      </c>
      <c r="G403" t="s">
        <v>430</v>
      </c>
      <c r="H403">
        <v>111.58910329171397</v>
      </c>
    </row>
    <row r="404" spans="1:8" x14ac:dyDescent="0.3">
      <c r="A404" t="s">
        <v>177</v>
      </c>
      <c r="B404">
        <v>107.48055555555555</v>
      </c>
      <c r="D404" t="s">
        <v>402</v>
      </c>
      <c r="E404">
        <v>108.65934065934066</v>
      </c>
      <c r="G404" t="s">
        <v>309</v>
      </c>
      <c r="H404">
        <v>120.25850340136054</v>
      </c>
    </row>
    <row r="405" spans="1:8" x14ac:dyDescent="0.3">
      <c r="A405" t="s">
        <v>335</v>
      </c>
      <c r="B405">
        <v>107.42918454935622</v>
      </c>
      <c r="D405" t="s">
        <v>403</v>
      </c>
      <c r="E405">
        <v>108.55508474576271</v>
      </c>
      <c r="G405" t="s">
        <v>615</v>
      </c>
      <c r="H405">
        <v>101.07712082262211</v>
      </c>
    </row>
    <row r="406" spans="1:8" x14ac:dyDescent="0.3">
      <c r="A406" t="s">
        <v>322</v>
      </c>
      <c r="B406">
        <v>107.30801687763713</v>
      </c>
      <c r="D406" t="s">
        <v>404</v>
      </c>
      <c r="E406">
        <v>108.55384615384615</v>
      </c>
      <c r="G406" t="s">
        <v>318</v>
      </c>
      <c r="H406">
        <v>113.26865671641791</v>
      </c>
    </row>
    <row r="407" spans="1:8" x14ac:dyDescent="0.3">
      <c r="A407" t="s">
        <v>377</v>
      </c>
      <c r="B407">
        <v>107.17585301837271</v>
      </c>
      <c r="D407" t="s">
        <v>405</v>
      </c>
      <c r="E407">
        <v>108.52820512820513</v>
      </c>
      <c r="G407" t="s">
        <v>383</v>
      </c>
      <c r="H407">
        <v>105.88034188034187</v>
      </c>
    </row>
    <row r="408" spans="1:8" x14ac:dyDescent="0.3">
      <c r="A408" t="s">
        <v>333</v>
      </c>
      <c r="B408">
        <v>107.15254237288136</v>
      </c>
      <c r="D408" t="s">
        <v>406</v>
      </c>
      <c r="E408">
        <v>108.51408450704226</v>
      </c>
      <c r="G408" t="s">
        <v>292</v>
      </c>
      <c r="H408">
        <v>110.625</v>
      </c>
    </row>
    <row r="409" spans="1:8" x14ac:dyDescent="0.3">
      <c r="A409" t="s">
        <v>472</v>
      </c>
      <c r="B409">
        <v>107.13877551020408</v>
      </c>
      <c r="D409" t="s">
        <v>407</v>
      </c>
      <c r="E409">
        <v>108.49539170506912</v>
      </c>
      <c r="G409" t="s">
        <v>185</v>
      </c>
      <c r="H409">
        <v>117.15384615384616</v>
      </c>
    </row>
    <row r="410" spans="1:8" x14ac:dyDescent="0.3">
      <c r="A410" t="s">
        <v>307</v>
      </c>
      <c r="B410">
        <v>107.08898944193062</v>
      </c>
      <c r="D410" t="s">
        <v>408</v>
      </c>
      <c r="E410">
        <v>108.40909090909091</v>
      </c>
      <c r="G410" t="s">
        <v>350</v>
      </c>
      <c r="H410">
        <v>111.64</v>
      </c>
    </row>
    <row r="411" spans="1:8" x14ac:dyDescent="0.3">
      <c r="A411" t="s">
        <v>409</v>
      </c>
      <c r="B411">
        <v>107.08308605341246</v>
      </c>
      <c r="D411" t="s">
        <v>409</v>
      </c>
      <c r="E411">
        <v>108.3994708994709</v>
      </c>
      <c r="G411" t="s">
        <v>394</v>
      </c>
      <c r="H411">
        <v>110.32374100719424</v>
      </c>
    </row>
    <row r="412" spans="1:8" x14ac:dyDescent="0.3">
      <c r="A412" t="s">
        <v>602</v>
      </c>
      <c r="B412">
        <v>107.07317073170732</v>
      </c>
      <c r="D412" t="s">
        <v>410</v>
      </c>
      <c r="E412">
        <v>108.39795046968403</v>
      </c>
      <c r="G412" t="s">
        <v>144</v>
      </c>
      <c r="H412">
        <v>120.02257336343115</v>
      </c>
    </row>
    <row r="413" spans="1:8" x14ac:dyDescent="0.3">
      <c r="A413" t="s">
        <v>365</v>
      </c>
      <c r="B413">
        <v>107.00597371565114</v>
      </c>
      <c r="D413" t="s">
        <v>411</v>
      </c>
      <c r="E413">
        <v>108.3963963963964</v>
      </c>
      <c r="G413" t="s">
        <v>310</v>
      </c>
      <c r="H413">
        <v>112.87622439893143</v>
      </c>
    </row>
    <row r="414" spans="1:8" x14ac:dyDescent="0.3">
      <c r="A414" t="s">
        <v>363</v>
      </c>
      <c r="B414">
        <v>106.93049065420561</v>
      </c>
      <c r="D414" t="s">
        <v>412</v>
      </c>
      <c r="E414">
        <v>108.36486486486487</v>
      </c>
      <c r="G414" t="s">
        <v>170</v>
      </c>
      <c r="H414">
        <v>123.75763358778626</v>
      </c>
    </row>
    <row r="415" spans="1:8" x14ac:dyDescent="0.3">
      <c r="A415" t="s">
        <v>338</v>
      </c>
      <c r="B415">
        <v>106.86776859504133</v>
      </c>
      <c r="D415" t="s">
        <v>413</v>
      </c>
      <c r="E415">
        <v>108.31018518518519</v>
      </c>
      <c r="G415" t="s">
        <v>580</v>
      </c>
      <c r="H415">
        <v>97.236363636363635</v>
      </c>
    </row>
    <row r="416" spans="1:8" x14ac:dyDescent="0.3">
      <c r="A416" t="s">
        <v>406</v>
      </c>
      <c r="B416">
        <v>106.78688524590164</v>
      </c>
      <c r="D416" t="s">
        <v>414</v>
      </c>
      <c r="E416">
        <v>108.28046421663443</v>
      </c>
      <c r="G416" t="s">
        <v>427</v>
      </c>
      <c r="H416">
        <v>107.9496855345912</v>
      </c>
    </row>
    <row r="417" spans="1:8" x14ac:dyDescent="0.3">
      <c r="A417" t="s">
        <v>554</v>
      </c>
      <c r="B417">
        <v>106.74025974025975</v>
      </c>
      <c r="D417" t="s">
        <v>415</v>
      </c>
      <c r="E417">
        <v>108.27515400410678</v>
      </c>
      <c r="G417" t="s">
        <v>372</v>
      </c>
      <c r="H417">
        <v>108.20631067961165</v>
      </c>
    </row>
    <row r="418" spans="1:8" x14ac:dyDescent="0.3">
      <c r="A418" t="s">
        <v>35</v>
      </c>
      <c r="B418">
        <v>106.72972972972973</v>
      </c>
      <c r="D418" t="s">
        <v>416</v>
      </c>
      <c r="E418">
        <v>108.25149700598803</v>
      </c>
      <c r="G418" t="s">
        <v>247</v>
      </c>
      <c r="H418">
        <v>114.95610278372591</v>
      </c>
    </row>
    <row r="419" spans="1:8" x14ac:dyDescent="0.3">
      <c r="A419" t="s">
        <v>393</v>
      </c>
      <c r="B419">
        <v>106.68115942028986</v>
      </c>
      <c r="D419" t="s">
        <v>417</v>
      </c>
      <c r="E419">
        <v>108.18518518518519</v>
      </c>
      <c r="G419" t="s">
        <v>289</v>
      </c>
      <c r="H419">
        <v>116.39655172413794</v>
      </c>
    </row>
    <row r="420" spans="1:8" x14ac:dyDescent="0.3">
      <c r="A420" t="s">
        <v>439</v>
      </c>
      <c r="B420">
        <v>106.63703703703703</v>
      </c>
      <c r="D420" t="s">
        <v>418</v>
      </c>
      <c r="E420">
        <v>108.13615023474179</v>
      </c>
      <c r="G420" t="s">
        <v>347</v>
      </c>
      <c r="H420">
        <v>113.58402489626556</v>
      </c>
    </row>
    <row r="421" spans="1:8" x14ac:dyDescent="0.3">
      <c r="A421" t="s">
        <v>496</v>
      </c>
      <c r="B421">
        <v>106.53709198813057</v>
      </c>
      <c r="D421" t="s">
        <v>419</v>
      </c>
      <c r="E421">
        <v>108</v>
      </c>
      <c r="G421" t="s">
        <v>306</v>
      </c>
      <c r="H421">
        <v>117.51346801346801</v>
      </c>
    </row>
    <row r="422" spans="1:8" x14ac:dyDescent="0.3">
      <c r="A422" t="s">
        <v>186</v>
      </c>
      <c r="B422">
        <v>106.49610894941634</v>
      </c>
      <c r="D422" t="s">
        <v>420</v>
      </c>
      <c r="E422">
        <v>107.97814207650273</v>
      </c>
      <c r="G422" t="s">
        <v>142</v>
      </c>
      <c r="H422">
        <v>119.1743119266055</v>
      </c>
    </row>
    <row r="423" spans="1:8" x14ac:dyDescent="0.3">
      <c r="A423" t="s">
        <v>342</v>
      </c>
      <c r="B423">
        <v>106.39430894308943</v>
      </c>
      <c r="D423" t="s">
        <v>421</v>
      </c>
      <c r="E423">
        <v>107.84149184149184</v>
      </c>
      <c r="G423" t="s">
        <v>492</v>
      </c>
      <c r="H423">
        <v>112.27748691099477</v>
      </c>
    </row>
    <row r="424" spans="1:8" x14ac:dyDescent="0.3">
      <c r="A424" t="s">
        <v>524</v>
      </c>
      <c r="B424">
        <v>106.33707865168539</v>
      </c>
      <c r="D424" t="s">
        <v>422</v>
      </c>
      <c r="E424">
        <v>107.8</v>
      </c>
      <c r="G424" t="s">
        <v>566</v>
      </c>
      <c r="H424">
        <v>103.26950925181013</v>
      </c>
    </row>
    <row r="425" spans="1:8" x14ac:dyDescent="0.3">
      <c r="A425" t="s">
        <v>561</v>
      </c>
      <c r="B425">
        <v>106.30278884462152</v>
      </c>
      <c r="D425" t="s">
        <v>423</v>
      </c>
      <c r="E425">
        <v>107.78063241106719</v>
      </c>
      <c r="G425" t="s">
        <v>107</v>
      </c>
      <c r="H425">
        <v>118.15365239294711</v>
      </c>
    </row>
    <row r="426" spans="1:8" x14ac:dyDescent="0.3">
      <c r="A426" t="s">
        <v>416</v>
      </c>
      <c r="B426">
        <v>106.05347593582887</v>
      </c>
      <c r="D426" t="s">
        <v>424</v>
      </c>
      <c r="E426">
        <v>107.72527472527473</v>
      </c>
      <c r="G426" t="s">
        <v>351</v>
      </c>
      <c r="H426">
        <v>112.57389162561576</v>
      </c>
    </row>
    <row r="427" spans="1:8" x14ac:dyDescent="0.3">
      <c r="A427" t="s">
        <v>217</v>
      </c>
      <c r="B427">
        <v>106.05154639175258</v>
      </c>
      <c r="D427" t="s">
        <v>425</v>
      </c>
      <c r="E427">
        <v>107.67073170731707</v>
      </c>
      <c r="G427" t="s">
        <v>562</v>
      </c>
      <c r="H427">
        <v>117.08403361344538</v>
      </c>
    </row>
    <row r="428" spans="1:8" x14ac:dyDescent="0.3">
      <c r="A428" t="s">
        <v>346</v>
      </c>
      <c r="B428">
        <v>106.04210526315789</v>
      </c>
      <c r="D428" t="s">
        <v>426</v>
      </c>
      <c r="E428">
        <v>107.63194444444444</v>
      </c>
      <c r="G428" t="s">
        <v>349</v>
      </c>
      <c r="H428">
        <v>126.10687022900764</v>
      </c>
    </row>
    <row r="429" spans="1:8" x14ac:dyDescent="0.3">
      <c r="A429" t="s">
        <v>403</v>
      </c>
      <c r="B429">
        <v>106.01544401544402</v>
      </c>
      <c r="D429" t="s">
        <v>427</v>
      </c>
      <c r="E429">
        <v>107.56140350877193</v>
      </c>
      <c r="G429" t="s">
        <v>143</v>
      </c>
      <c r="H429">
        <v>120.94648829431438</v>
      </c>
    </row>
    <row r="430" spans="1:8" x14ac:dyDescent="0.3">
      <c r="A430" t="s">
        <v>533</v>
      </c>
      <c r="B430">
        <v>106.01219512195122</v>
      </c>
      <c r="D430" t="s">
        <v>428</v>
      </c>
      <c r="E430">
        <v>107.49523809523809</v>
      </c>
      <c r="G430" t="s">
        <v>241</v>
      </c>
      <c r="H430">
        <v>111.4487951807229</v>
      </c>
    </row>
    <row r="431" spans="1:8" x14ac:dyDescent="0.3">
      <c r="A431" t="s">
        <v>364</v>
      </c>
      <c r="B431">
        <v>105.99448732083793</v>
      </c>
      <c r="D431" t="s">
        <v>429</v>
      </c>
      <c r="E431">
        <v>107.48727272727272</v>
      </c>
      <c r="G431" t="s">
        <v>609</v>
      </c>
      <c r="H431">
        <v>105.38645418326693</v>
      </c>
    </row>
    <row r="432" spans="1:8" x14ac:dyDescent="0.3">
      <c r="A432" t="s">
        <v>398</v>
      </c>
      <c r="B432">
        <v>105.93333333333334</v>
      </c>
      <c r="D432" t="s">
        <v>430</v>
      </c>
      <c r="E432">
        <v>107.42441209406495</v>
      </c>
      <c r="G432" t="s">
        <v>134</v>
      </c>
      <c r="H432">
        <v>124.67065868263474</v>
      </c>
    </row>
    <row r="433" spans="1:8" x14ac:dyDescent="0.3">
      <c r="A433" t="s">
        <v>245</v>
      </c>
      <c r="B433">
        <v>105.83333333333333</v>
      </c>
      <c r="D433" t="s">
        <v>431</v>
      </c>
      <c r="E433">
        <v>107.38709677419355</v>
      </c>
      <c r="G433" t="s">
        <v>596</v>
      </c>
      <c r="H433">
        <v>94.913123844731984</v>
      </c>
    </row>
    <row r="434" spans="1:8" x14ac:dyDescent="0.3">
      <c r="A434" t="s">
        <v>261</v>
      </c>
      <c r="B434">
        <v>105.82338902147971</v>
      </c>
      <c r="D434" t="s">
        <v>432</v>
      </c>
      <c r="E434">
        <v>107.37394957983193</v>
      </c>
      <c r="G434" t="s">
        <v>299</v>
      </c>
      <c r="H434">
        <v>119.90349075975359</v>
      </c>
    </row>
    <row r="435" spans="1:8" x14ac:dyDescent="0.3">
      <c r="A435" t="s">
        <v>436</v>
      </c>
      <c r="B435">
        <v>105.80246913580247</v>
      </c>
      <c r="D435" t="s">
        <v>433</v>
      </c>
      <c r="E435">
        <v>107.2785485592316</v>
      </c>
      <c r="G435" t="s">
        <v>261</v>
      </c>
      <c r="H435">
        <v>109.94047619047619</v>
      </c>
    </row>
    <row r="436" spans="1:8" x14ac:dyDescent="0.3">
      <c r="A436" t="s">
        <v>328</v>
      </c>
      <c r="B436">
        <v>105.77173913043478</v>
      </c>
      <c r="D436" t="s">
        <v>434</v>
      </c>
      <c r="E436">
        <v>107.27191867852605</v>
      </c>
      <c r="G436" t="s">
        <v>150</v>
      </c>
      <c r="H436">
        <v>120.4739652870494</v>
      </c>
    </row>
    <row r="437" spans="1:8" x14ac:dyDescent="0.3">
      <c r="A437" t="s">
        <v>567</v>
      </c>
      <c r="B437">
        <v>105.76923076923077</v>
      </c>
      <c r="D437" t="s">
        <v>435</v>
      </c>
      <c r="E437">
        <v>107.11666666666666</v>
      </c>
      <c r="G437" t="s">
        <v>360</v>
      </c>
      <c r="H437">
        <v>111.10620689655173</v>
      </c>
    </row>
    <row r="438" spans="1:8" x14ac:dyDescent="0.3">
      <c r="A438" t="s">
        <v>550</v>
      </c>
      <c r="B438">
        <v>105.64473684210526</v>
      </c>
      <c r="D438" t="s">
        <v>436</v>
      </c>
      <c r="E438">
        <v>106.95145631067962</v>
      </c>
      <c r="G438" t="s">
        <v>74</v>
      </c>
      <c r="H438">
        <v>124.38823529411765</v>
      </c>
    </row>
    <row r="439" spans="1:8" x14ac:dyDescent="0.3">
      <c r="A439" t="s">
        <v>373</v>
      </c>
      <c r="B439">
        <v>105.54929577464789</v>
      </c>
      <c r="D439" t="s">
        <v>437</v>
      </c>
      <c r="E439">
        <v>106.94608472400513</v>
      </c>
      <c r="G439" t="s">
        <v>110</v>
      </c>
      <c r="H439">
        <v>124.69430051813471</v>
      </c>
    </row>
    <row r="440" spans="1:8" x14ac:dyDescent="0.3">
      <c r="A440" t="s">
        <v>468</v>
      </c>
      <c r="B440">
        <v>105.54646324549238</v>
      </c>
      <c r="D440" t="s">
        <v>438</v>
      </c>
      <c r="E440">
        <v>106.88065843621399</v>
      </c>
      <c r="G440" t="s">
        <v>449</v>
      </c>
      <c r="H440">
        <v>107.29241071428571</v>
      </c>
    </row>
    <row r="441" spans="1:8" x14ac:dyDescent="0.3">
      <c r="A441" t="s">
        <v>580</v>
      </c>
      <c r="B441">
        <v>105.52500000000001</v>
      </c>
      <c r="D441" t="s">
        <v>439</v>
      </c>
      <c r="E441">
        <v>106.82352941176471</v>
      </c>
      <c r="G441" t="s">
        <v>397</v>
      </c>
      <c r="H441">
        <v>106.70383275261324</v>
      </c>
    </row>
    <row r="442" spans="1:8" x14ac:dyDescent="0.3">
      <c r="A442" t="s">
        <v>271</v>
      </c>
      <c r="B442">
        <v>105.46969696969697</v>
      </c>
      <c r="D442" t="s">
        <v>440</v>
      </c>
      <c r="E442">
        <v>106.76076555023923</v>
      </c>
      <c r="G442" t="s">
        <v>248</v>
      </c>
      <c r="H442">
        <v>113.8</v>
      </c>
    </row>
    <row r="443" spans="1:8" x14ac:dyDescent="0.3">
      <c r="A443" t="s">
        <v>512</v>
      </c>
      <c r="B443">
        <v>105.43561643835616</v>
      </c>
      <c r="D443" t="s">
        <v>441</v>
      </c>
      <c r="E443">
        <v>106.72881355932203</v>
      </c>
      <c r="G443" t="s">
        <v>443</v>
      </c>
      <c r="H443">
        <v>108.37777777777778</v>
      </c>
    </row>
    <row r="444" spans="1:8" x14ac:dyDescent="0.3">
      <c r="A444" t="s">
        <v>265</v>
      </c>
      <c r="B444">
        <v>105.16892725030826</v>
      </c>
      <c r="D444" t="s">
        <v>442</v>
      </c>
      <c r="E444">
        <v>106.71794871794872</v>
      </c>
      <c r="G444" t="s">
        <v>380</v>
      </c>
      <c r="H444">
        <v>115.20295202952029</v>
      </c>
    </row>
    <row r="445" spans="1:8" x14ac:dyDescent="0.3">
      <c r="A445" t="s">
        <v>430</v>
      </c>
      <c r="B445">
        <v>105.167</v>
      </c>
      <c r="D445" t="s">
        <v>443</v>
      </c>
      <c r="E445">
        <v>106.70612244897958</v>
      </c>
      <c r="G445" t="s">
        <v>127</v>
      </c>
      <c r="H445">
        <v>121.31487889273356</v>
      </c>
    </row>
    <row r="446" spans="1:8" x14ac:dyDescent="0.3">
      <c r="A446" t="s">
        <v>464</v>
      </c>
      <c r="B446">
        <v>105.14224598930481</v>
      </c>
      <c r="D446" t="s">
        <v>444</v>
      </c>
      <c r="E446">
        <v>106.63609467455622</v>
      </c>
      <c r="G446" t="s">
        <v>654</v>
      </c>
      <c r="H446">
        <v>108.86595174262735</v>
      </c>
    </row>
    <row r="447" spans="1:8" x14ac:dyDescent="0.3">
      <c r="A447" t="s">
        <v>467</v>
      </c>
      <c r="B447">
        <v>105.13513513513513</v>
      </c>
      <c r="D447" t="s">
        <v>445</v>
      </c>
      <c r="E447">
        <v>106.56</v>
      </c>
      <c r="G447" t="s">
        <v>252</v>
      </c>
      <c r="H447">
        <v>115.37301587301587</v>
      </c>
    </row>
    <row r="448" spans="1:8" x14ac:dyDescent="0.3">
      <c r="A448" t="s">
        <v>514</v>
      </c>
      <c r="B448">
        <v>105.02105263157895</v>
      </c>
      <c r="D448" t="s">
        <v>446</v>
      </c>
      <c r="E448">
        <v>106.51153846153846</v>
      </c>
      <c r="G448" t="s">
        <v>357</v>
      </c>
      <c r="H448">
        <v>109.36855670103093</v>
      </c>
    </row>
    <row r="449" spans="1:8" x14ac:dyDescent="0.3">
      <c r="A449" t="s">
        <v>425</v>
      </c>
      <c r="B449">
        <v>105.01904761904763</v>
      </c>
      <c r="D449" t="s">
        <v>447</v>
      </c>
      <c r="E449">
        <v>106.45205479452055</v>
      </c>
      <c r="G449" t="s">
        <v>431</v>
      </c>
      <c r="H449">
        <v>114.70212765957447</v>
      </c>
    </row>
    <row r="450" spans="1:8" x14ac:dyDescent="0.3">
      <c r="A450" t="s">
        <v>573</v>
      </c>
      <c r="B450">
        <v>104.95588235294117</v>
      </c>
      <c r="D450" t="s">
        <v>448</v>
      </c>
      <c r="E450">
        <v>106.44444444444444</v>
      </c>
      <c r="G450" t="s">
        <v>291</v>
      </c>
      <c r="H450">
        <v>114.94496990541703</v>
      </c>
    </row>
    <row r="451" spans="1:8" x14ac:dyDescent="0.3">
      <c r="A451" t="s">
        <v>286</v>
      </c>
      <c r="B451">
        <v>104.89514563106796</v>
      </c>
      <c r="D451" t="s">
        <v>449</v>
      </c>
      <c r="E451">
        <v>106.38461538461539</v>
      </c>
      <c r="G451" t="s">
        <v>477</v>
      </c>
      <c r="H451">
        <v>103.56730769230769</v>
      </c>
    </row>
    <row r="452" spans="1:8" x14ac:dyDescent="0.3">
      <c r="A452" t="s">
        <v>312</v>
      </c>
      <c r="B452">
        <v>104.85128205128206</v>
      </c>
      <c r="D452" t="s">
        <v>450</v>
      </c>
      <c r="E452">
        <v>106.28085106382979</v>
      </c>
      <c r="G452" t="s">
        <v>313</v>
      </c>
      <c r="H452">
        <v>107.95121951219512</v>
      </c>
    </row>
    <row r="453" spans="1:8" x14ac:dyDescent="0.3">
      <c r="A453" t="s">
        <v>565</v>
      </c>
      <c r="B453">
        <v>104.84935897435898</v>
      </c>
      <c r="D453" t="s">
        <v>451</v>
      </c>
      <c r="E453">
        <v>106.25</v>
      </c>
      <c r="G453" t="s">
        <v>534</v>
      </c>
      <c r="H453">
        <v>91.878205128205124</v>
      </c>
    </row>
    <row r="454" spans="1:8" x14ac:dyDescent="0.3">
      <c r="A454" t="s">
        <v>327</v>
      </c>
      <c r="B454">
        <v>104.83855421686746</v>
      </c>
      <c r="D454" t="s">
        <v>452</v>
      </c>
      <c r="E454">
        <v>106.20544554455445</v>
      </c>
      <c r="G454" t="s">
        <v>469</v>
      </c>
      <c r="H454">
        <v>106.1683967704729</v>
      </c>
    </row>
    <row r="455" spans="1:8" x14ac:dyDescent="0.3">
      <c r="A455" t="s">
        <v>426</v>
      </c>
      <c r="B455">
        <v>104.80208333333333</v>
      </c>
      <c r="D455" t="s">
        <v>453</v>
      </c>
      <c r="E455">
        <v>106.18859649122807</v>
      </c>
      <c r="G455" t="s">
        <v>403</v>
      </c>
      <c r="H455">
        <v>117.39090909090909</v>
      </c>
    </row>
    <row r="456" spans="1:8" x14ac:dyDescent="0.3">
      <c r="A456" t="s">
        <v>448</v>
      </c>
      <c r="B456">
        <v>104.80073800738008</v>
      </c>
      <c r="D456" t="s">
        <v>454</v>
      </c>
      <c r="E456">
        <v>106.02790697674419</v>
      </c>
      <c r="G456" t="s">
        <v>173</v>
      </c>
      <c r="H456">
        <v>120.84048027444254</v>
      </c>
    </row>
    <row r="457" spans="1:8" x14ac:dyDescent="0.3">
      <c r="A457" t="s">
        <v>408</v>
      </c>
      <c r="B457">
        <v>104.75977653631286</v>
      </c>
      <c r="D457" t="s">
        <v>455</v>
      </c>
      <c r="E457">
        <v>106.0127659574468</v>
      </c>
      <c r="G457" t="s">
        <v>147</v>
      </c>
      <c r="H457">
        <v>122.69217081850533</v>
      </c>
    </row>
    <row r="458" spans="1:8" x14ac:dyDescent="0.3">
      <c r="A458" t="s">
        <v>509</v>
      </c>
      <c r="B458">
        <v>104.69738651994498</v>
      </c>
      <c r="D458" t="s">
        <v>456</v>
      </c>
      <c r="E458">
        <v>105.98089171974522</v>
      </c>
      <c r="G458" t="s">
        <v>363</v>
      </c>
      <c r="H458">
        <v>108.3446519524618</v>
      </c>
    </row>
    <row r="459" spans="1:8" x14ac:dyDescent="0.3">
      <c r="A459" t="s">
        <v>499</v>
      </c>
      <c r="B459">
        <v>104.69407894736842</v>
      </c>
      <c r="D459" t="s">
        <v>457</v>
      </c>
      <c r="E459">
        <v>105.97142857142858</v>
      </c>
      <c r="G459" t="s">
        <v>584</v>
      </c>
      <c r="H459">
        <v>97.406060606060606</v>
      </c>
    </row>
    <row r="460" spans="1:8" x14ac:dyDescent="0.3">
      <c r="A460" t="s">
        <v>419</v>
      </c>
      <c r="B460">
        <v>104.68228404099561</v>
      </c>
      <c r="D460" t="s">
        <v>458</v>
      </c>
      <c r="E460">
        <v>105.96739130434783</v>
      </c>
      <c r="G460" t="s">
        <v>218</v>
      </c>
      <c r="H460">
        <v>115.03695150115473</v>
      </c>
    </row>
    <row r="461" spans="1:8" x14ac:dyDescent="0.3">
      <c r="A461" t="s">
        <v>528</v>
      </c>
      <c r="B461">
        <v>104.45631067961165</v>
      </c>
      <c r="D461" t="s">
        <v>459</v>
      </c>
      <c r="E461">
        <v>105.87234042553192</v>
      </c>
      <c r="G461" t="s">
        <v>537</v>
      </c>
      <c r="H461">
        <v>107.05555555555556</v>
      </c>
    </row>
    <row r="462" spans="1:8" x14ac:dyDescent="0.3">
      <c r="A462" t="s">
        <v>411</v>
      </c>
      <c r="B462">
        <v>104.43296703296703</v>
      </c>
      <c r="D462" t="s">
        <v>460</v>
      </c>
      <c r="E462">
        <v>105.84536082474227</v>
      </c>
      <c r="G462" t="s">
        <v>120</v>
      </c>
      <c r="H462">
        <v>120.06194690265487</v>
      </c>
    </row>
    <row r="463" spans="1:8" x14ac:dyDescent="0.3">
      <c r="A463" t="s">
        <v>400</v>
      </c>
      <c r="B463">
        <v>104.35559265442404</v>
      </c>
      <c r="D463" t="s">
        <v>461</v>
      </c>
      <c r="E463">
        <v>105.77659574468085</v>
      </c>
      <c r="G463" t="s">
        <v>554</v>
      </c>
      <c r="H463">
        <v>108.02142857142857</v>
      </c>
    </row>
    <row r="464" spans="1:8" x14ac:dyDescent="0.3">
      <c r="A464" t="s">
        <v>389</v>
      </c>
      <c r="B464">
        <v>104.34292035398231</v>
      </c>
      <c r="D464" t="s">
        <v>462</v>
      </c>
      <c r="E464">
        <v>105.77397260273973</v>
      </c>
      <c r="G464" t="s">
        <v>413</v>
      </c>
      <c r="H464">
        <v>104.84057971014492</v>
      </c>
    </row>
    <row r="465" spans="1:8" x14ac:dyDescent="0.3">
      <c r="A465" t="s">
        <v>168</v>
      </c>
      <c r="B465">
        <v>104.31297709923665</v>
      </c>
      <c r="D465" t="s">
        <v>463</v>
      </c>
      <c r="E465">
        <v>105.76799140708916</v>
      </c>
      <c r="G465" t="s">
        <v>479</v>
      </c>
      <c r="H465">
        <v>105.22619047619048</v>
      </c>
    </row>
    <row r="466" spans="1:8" x14ac:dyDescent="0.3">
      <c r="A466" t="s">
        <v>267</v>
      </c>
      <c r="B466">
        <v>104.27777777777777</v>
      </c>
      <c r="D466" t="s">
        <v>464</v>
      </c>
      <c r="E466">
        <v>105.71939328277357</v>
      </c>
      <c r="G466" t="s">
        <v>193</v>
      </c>
      <c r="H466">
        <v>117.07880434782609</v>
      </c>
    </row>
    <row r="467" spans="1:8" x14ac:dyDescent="0.3">
      <c r="A467" t="s">
        <v>250</v>
      </c>
      <c r="B467">
        <v>104.19727891156462</v>
      </c>
      <c r="D467" t="s">
        <v>465</v>
      </c>
      <c r="E467">
        <v>105.71317829457364</v>
      </c>
      <c r="G467" t="s">
        <v>297</v>
      </c>
      <c r="H467">
        <v>110.72684458398744</v>
      </c>
    </row>
    <row r="468" spans="1:8" x14ac:dyDescent="0.3">
      <c r="A468" t="s">
        <v>380</v>
      </c>
      <c r="B468">
        <v>104.14723926380368</v>
      </c>
      <c r="D468" t="s">
        <v>466</v>
      </c>
      <c r="E468">
        <v>105.71212121212122</v>
      </c>
      <c r="G468" t="s">
        <v>426</v>
      </c>
      <c r="H468">
        <v>102.25433526011561</v>
      </c>
    </row>
    <row r="469" spans="1:8" x14ac:dyDescent="0.3">
      <c r="A469" t="s">
        <v>369</v>
      </c>
      <c r="B469">
        <v>104.09174311926606</v>
      </c>
      <c r="D469" t="s">
        <v>467</v>
      </c>
      <c r="E469">
        <v>105.71204188481676</v>
      </c>
      <c r="G469" t="s">
        <v>414</v>
      </c>
      <c r="H469">
        <v>120.44915254237289</v>
      </c>
    </row>
    <row r="470" spans="1:8" x14ac:dyDescent="0.3">
      <c r="A470" t="s">
        <v>513</v>
      </c>
      <c r="B470">
        <v>104.08641975308642</v>
      </c>
      <c r="D470" t="s">
        <v>468</v>
      </c>
      <c r="E470">
        <v>105.70565552699229</v>
      </c>
      <c r="G470" t="s">
        <v>280</v>
      </c>
      <c r="H470">
        <v>108.21846153846154</v>
      </c>
    </row>
    <row r="471" spans="1:8" x14ac:dyDescent="0.3">
      <c r="A471" t="s">
        <v>483</v>
      </c>
      <c r="B471">
        <v>104.03301237964237</v>
      </c>
      <c r="D471" t="s">
        <v>469</v>
      </c>
      <c r="E471">
        <v>105.62318840579709</v>
      </c>
      <c r="G471" t="s">
        <v>462</v>
      </c>
      <c r="H471">
        <v>100.11199999999999</v>
      </c>
    </row>
    <row r="472" spans="1:8" x14ac:dyDescent="0.3">
      <c r="A472" t="s">
        <v>465</v>
      </c>
      <c r="B472">
        <v>103.93939393939394</v>
      </c>
      <c r="D472" t="s">
        <v>470</v>
      </c>
      <c r="E472">
        <v>105.61052631578947</v>
      </c>
      <c r="G472" t="s">
        <v>400</v>
      </c>
      <c r="H472">
        <v>111.29664179104478</v>
      </c>
    </row>
    <row r="473" spans="1:8" x14ac:dyDescent="0.3">
      <c r="A473" t="s">
        <v>471</v>
      </c>
      <c r="B473">
        <v>103.9364278506559</v>
      </c>
      <c r="D473" t="s">
        <v>471</v>
      </c>
      <c r="E473">
        <v>105.5615462868769</v>
      </c>
      <c r="G473" t="s">
        <v>92</v>
      </c>
      <c r="H473">
        <v>116.10236220472441</v>
      </c>
    </row>
    <row r="474" spans="1:8" x14ac:dyDescent="0.3">
      <c r="A474" t="s">
        <v>235</v>
      </c>
      <c r="B474">
        <v>103.90277777777777</v>
      </c>
      <c r="D474" t="s">
        <v>472</v>
      </c>
      <c r="E474">
        <v>105.51493848857645</v>
      </c>
      <c r="G474" t="s">
        <v>369</v>
      </c>
      <c r="H474">
        <v>109.54957507082153</v>
      </c>
    </row>
    <row r="475" spans="1:8" x14ac:dyDescent="0.3">
      <c r="A475" t="s">
        <v>434</v>
      </c>
      <c r="B475">
        <v>103.87793103448276</v>
      </c>
      <c r="D475" t="s">
        <v>473</v>
      </c>
      <c r="E475">
        <v>105.42156862745098</v>
      </c>
      <c r="G475" t="s">
        <v>215</v>
      </c>
      <c r="H475">
        <v>115.05</v>
      </c>
    </row>
    <row r="476" spans="1:8" x14ac:dyDescent="0.3">
      <c r="A476" t="s">
        <v>427</v>
      </c>
      <c r="B476">
        <v>103.87022900763358</v>
      </c>
      <c r="D476" t="s">
        <v>474</v>
      </c>
      <c r="E476">
        <v>105.36363636363636</v>
      </c>
      <c r="G476" t="s">
        <v>495</v>
      </c>
      <c r="H476">
        <v>103.94416243654823</v>
      </c>
    </row>
    <row r="477" spans="1:8" x14ac:dyDescent="0.3">
      <c r="A477" t="s">
        <v>505</v>
      </c>
      <c r="B477">
        <v>103.84651162790698</v>
      </c>
      <c r="D477" t="s">
        <v>475</v>
      </c>
      <c r="E477">
        <v>105.34848484848484</v>
      </c>
      <c r="G477" t="s">
        <v>463</v>
      </c>
      <c r="H477">
        <v>112.28210526315789</v>
      </c>
    </row>
    <row r="478" spans="1:8" x14ac:dyDescent="0.3">
      <c r="A478" t="s">
        <v>445</v>
      </c>
      <c r="B478">
        <v>103.84615384615384</v>
      </c>
      <c r="D478" t="s">
        <v>476</v>
      </c>
      <c r="E478">
        <v>105.26782608695652</v>
      </c>
      <c r="G478" t="s">
        <v>57</v>
      </c>
      <c r="H478">
        <v>129.21374045801528</v>
      </c>
    </row>
    <row r="479" spans="1:8" x14ac:dyDescent="0.3">
      <c r="A479" t="s">
        <v>551</v>
      </c>
      <c r="B479">
        <v>103.76510067114094</v>
      </c>
      <c r="D479" t="s">
        <v>477</v>
      </c>
      <c r="E479">
        <v>105.21917808219177</v>
      </c>
      <c r="G479" t="s">
        <v>415</v>
      </c>
      <c r="H479">
        <v>108.1159420289855</v>
      </c>
    </row>
    <row r="480" spans="1:8" x14ac:dyDescent="0.3">
      <c r="A480" t="s">
        <v>428</v>
      </c>
      <c r="B480">
        <v>103.69512195121951</v>
      </c>
      <c r="D480" t="s">
        <v>478</v>
      </c>
      <c r="E480">
        <v>105.11746031746031</v>
      </c>
      <c r="G480" t="s">
        <v>546</v>
      </c>
      <c r="H480">
        <v>102.7892561983471</v>
      </c>
    </row>
    <row r="481" spans="1:8" x14ac:dyDescent="0.3">
      <c r="A481" t="s">
        <v>531</v>
      </c>
      <c r="B481">
        <v>103.59965337954939</v>
      </c>
      <c r="D481" t="s">
        <v>479</v>
      </c>
      <c r="E481">
        <v>104.87336244541484</v>
      </c>
      <c r="G481" t="s">
        <v>401</v>
      </c>
      <c r="H481">
        <v>112.32300357568533</v>
      </c>
    </row>
    <row r="482" spans="1:8" x14ac:dyDescent="0.3">
      <c r="A482" t="s">
        <v>351</v>
      </c>
      <c r="B482">
        <v>103.57834101382488</v>
      </c>
      <c r="D482" t="s">
        <v>480</v>
      </c>
      <c r="E482">
        <v>104.81428571428572</v>
      </c>
      <c r="G482" t="s">
        <v>164</v>
      </c>
      <c r="H482">
        <v>114.63977485928706</v>
      </c>
    </row>
    <row r="483" spans="1:8" x14ac:dyDescent="0.3">
      <c r="A483" t="s">
        <v>182</v>
      </c>
      <c r="B483">
        <v>103.568</v>
      </c>
      <c r="D483" t="s">
        <v>481</v>
      </c>
      <c r="E483">
        <v>104.8</v>
      </c>
      <c r="G483" t="s">
        <v>190</v>
      </c>
      <c r="H483">
        <v>120.06308411214954</v>
      </c>
    </row>
    <row r="484" spans="1:8" x14ac:dyDescent="0.3">
      <c r="A484" t="s">
        <v>541</v>
      </c>
      <c r="B484">
        <v>103.5374149659864</v>
      </c>
      <c r="D484" t="s">
        <v>482</v>
      </c>
      <c r="E484">
        <v>104.72389791183295</v>
      </c>
      <c r="G484" t="s">
        <v>370</v>
      </c>
      <c r="H484">
        <v>108.49163879598662</v>
      </c>
    </row>
    <row r="485" spans="1:8" x14ac:dyDescent="0.3">
      <c r="A485" t="s">
        <v>484</v>
      </c>
      <c r="B485">
        <v>103.48809523809524</v>
      </c>
      <c r="D485" t="s">
        <v>483</v>
      </c>
      <c r="E485">
        <v>104.63130659767141</v>
      </c>
      <c r="G485" t="s">
        <v>575</v>
      </c>
      <c r="H485">
        <v>99.357605177993534</v>
      </c>
    </row>
    <row r="486" spans="1:8" x14ac:dyDescent="0.3">
      <c r="A486" t="s">
        <v>495</v>
      </c>
      <c r="B486">
        <v>103.41649048625793</v>
      </c>
      <c r="D486" t="s">
        <v>484</v>
      </c>
      <c r="E486">
        <v>104.48684210526316</v>
      </c>
      <c r="G486" t="s">
        <v>324</v>
      </c>
      <c r="H486">
        <v>110.33495145631068</v>
      </c>
    </row>
    <row r="487" spans="1:8" x14ac:dyDescent="0.3">
      <c r="A487" t="s">
        <v>432</v>
      </c>
      <c r="B487">
        <v>103.37446808510639</v>
      </c>
      <c r="D487" t="s">
        <v>485</v>
      </c>
      <c r="E487">
        <v>104.47872340425532</v>
      </c>
      <c r="G487" t="s">
        <v>618</v>
      </c>
      <c r="H487">
        <v>91.106017191977074</v>
      </c>
    </row>
    <row r="488" spans="1:8" x14ac:dyDescent="0.3">
      <c r="A488" t="s">
        <v>527</v>
      </c>
      <c r="B488">
        <v>103.30252100840336</v>
      </c>
      <c r="D488" t="s">
        <v>486</v>
      </c>
      <c r="E488">
        <v>104.26678141135973</v>
      </c>
      <c r="G488" t="s">
        <v>62</v>
      </c>
      <c r="H488">
        <v>122.67860422405877</v>
      </c>
    </row>
    <row r="489" spans="1:8" x14ac:dyDescent="0.3">
      <c r="A489" t="s">
        <v>469</v>
      </c>
      <c r="B489">
        <v>103.29668674698796</v>
      </c>
      <c r="D489" t="s">
        <v>487</v>
      </c>
      <c r="E489">
        <v>104.21546961325967</v>
      </c>
      <c r="G489" t="s">
        <v>579</v>
      </c>
      <c r="H489">
        <v>98.910447761194035</v>
      </c>
    </row>
    <row r="490" spans="1:8" x14ac:dyDescent="0.3">
      <c r="A490" t="s">
        <v>597</v>
      </c>
      <c r="B490">
        <v>103.21016949152542</v>
      </c>
      <c r="D490" t="s">
        <v>488</v>
      </c>
      <c r="E490">
        <v>104.18091451292247</v>
      </c>
      <c r="G490" t="s">
        <v>249</v>
      </c>
      <c r="H490">
        <v>118.19047619047619</v>
      </c>
    </row>
    <row r="491" spans="1:8" x14ac:dyDescent="0.3">
      <c r="A491" t="s">
        <v>552</v>
      </c>
      <c r="B491">
        <v>103.16666666666667</v>
      </c>
      <c r="D491" t="s">
        <v>489</v>
      </c>
      <c r="E491">
        <v>104.01587301587301</v>
      </c>
      <c r="G491" t="s">
        <v>90</v>
      </c>
      <c r="H491">
        <v>125.80965391621129</v>
      </c>
    </row>
    <row r="492" spans="1:8" x14ac:dyDescent="0.3">
      <c r="A492" t="s">
        <v>366</v>
      </c>
      <c r="B492">
        <v>103.13636363636364</v>
      </c>
      <c r="D492" t="s">
        <v>490</v>
      </c>
      <c r="E492">
        <v>103.8030303030303</v>
      </c>
      <c r="G492" t="s">
        <v>296</v>
      </c>
      <c r="H492">
        <v>108.04949381327334</v>
      </c>
    </row>
    <row r="493" spans="1:8" x14ac:dyDescent="0.3">
      <c r="A493" t="s">
        <v>399</v>
      </c>
      <c r="B493">
        <v>103.11570247933884</v>
      </c>
      <c r="D493" t="s">
        <v>491</v>
      </c>
      <c r="E493">
        <v>103.78995433789954</v>
      </c>
      <c r="G493" t="s">
        <v>535</v>
      </c>
      <c r="H493">
        <v>111.87962962962963</v>
      </c>
    </row>
    <row r="494" spans="1:8" x14ac:dyDescent="0.3">
      <c r="A494" t="s">
        <v>329</v>
      </c>
      <c r="B494">
        <v>103.0091743119266</v>
      </c>
      <c r="D494" t="s">
        <v>492</v>
      </c>
      <c r="E494">
        <v>103.78082191780823</v>
      </c>
      <c r="G494" t="s">
        <v>356</v>
      </c>
      <c r="H494">
        <v>116.28184713375796</v>
      </c>
    </row>
    <row r="495" spans="1:8" x14ac:dyDescent="0.3">
      <c r="A495" t="s">
        <v>384</v>
      </c>
      <c r="B495">
        <v>102.99007444168734</v>
      </c>
      <c r="D495" t="s">
        <v>493</v>
      </c>
      <c r="E495">
        <v>103.76642335766424</v>
      </c>
      <c r="G495" t="s">
        <v>611</v>
      </c>
      <c r="H495">
        <v>102.52442996742671</v>
      </c>
    </row>
    <row r="496" spans="1:8" x14ac:dyDescent="0.3">
      <c r="A496" t="s">
        <v>417</v>
      </c>
      <c r="B496">
        <v>102.93509127789046</v>
      </c>
      <c r="D496" t="s">
        <v>494</v>
      </c>
      <c r="E496">
        <v>103.73484848484848</v>
      </c>
      <c r="G496" t="s">
        <v>251</v>
      </c>
      <c r="H496">
        <v>113.56870748299319</v>
      </c>
    </row>
    <row r="497" spans="1:8" x14ac:dyDescent="0.3">
      <c r="A497" t="s">
        <v>486</v>
      </c>
      <c r="B497">
        <v>102.86013986013987</v>
      </c>
      <c r="D497" t="s">
        <v>495</v>
      </c>
      <c r="E497">
        <v>103.52654867256638</v>
      </c>
      <c r="G497" t="s">
        <v>294</v>
      </c>
      <c r="H497">
        <v>112.14828897338403</v>
      </c>
    </row>
    <row r="498" spans="1:8" x14ac:dyDescent="0.3">
      <c r="A498" t="s">
        <v>491</v>
      </c>
      <c r="B498">
        <v>102.78181818181818</v>
      </c>
      <c r="D498" t="s">
        <v>496</v>
      </c>
      <c r="E498">
        <v>103.51219512195122</v>
      </c>
      <c r="G498" t="s">
        <v>432</v>
      </c>
      <c r="H498">
        <v>117.22648083623693</v>
      </c>
    </row>
    <row r="499" spans="1:8" x14ac:dyDescent="0.3">
      <c r="A499" t="s">
        <v>490</v>
      </c>
      <c r="B499">
        <v>102.75471698113208</v>
      </c>
      <c r="D499" t="s">
        <v>497</v>
      </c>
      <c r="E499">
        <v>103.48571428571428</v>
      </c>
      <c r="G499" t="s">
        <v>454</v>
      </c>
      <c r="H499">
        <v>111.35885167464114</v>
      </c>
    </row>
    <row r="500" spans="1:8" x14ac:dyDescent="0.3">
      <c r="A500" t="s">
        <v>462</v>
      </c>
      <c r="B500">
        <v>102.74269005847954</v>
      </c>
      <c r="D500" t="s">
        <v>498</v>
      </c>
      <c r="E500">
        <v>103.44977168949772</v>
      </c>
      <c r="G500" t="s">
        <v>121</v>
      </c>
      <c r="H500">
        <v>125.75652173913043</v>
      </c>
    </row>
    <row r="501" spans="1:8" x14ac:dyDescent="0.3">
      <c r="A501" t="s">
        <v>292</v>
      </c>
      <c r="B501">
        <v>102.73856209150327</v>
      </c>
      <c r="D501" t="s">
        <v>499</v>
      </c>
      <c r="E501">
        <v>103.4354527938343</v>
      </c>
      <c r="G501" t="s">
        <v>282</v>
      </c>
      <c r="H501">
        <v>118.74943052391799</v>
      </c>
    </row>
    <row r="502" spans="1:8" x14ac:dyDescent="0.3">
      <c r="A502" t="s">
        <v>375</v>
      </c>
      <c r="B502">
        <v>102.69942196531792</v>
      </c>
      <c r="D502" t="s">
        <v>500</v>
      </c>
      <c r="E502">
        <v>103.43489813994685</v>
      </c>
      <c r="G502" t="s">
        <v>115</v>
      </c>
      <c r="H502">
        <v>123.56787330316742</v>
      </c>
    </row>
    <row r="503" spans="1:8" x14ac:dyDescent="0.3">
      <c r="A503" t="s">
        <v>613</v>
      </c>
      <c r="B503">
        <v>102.64406779661017</v>
      </c>
      <c r="D503" t="s">
        <v>501</v>
      </c>
      <c r="E503">
        <v>103.3680981595092</v>
      </c>
      <c r="G503" t="s">
        <v>95</v>
      </c>
      <c r="H503">
        <v>128.16872791519435</v>
      </c>
    </row>
    <row r="504" spans="1:8" x14ac:dyDescent="0.3">
      <c r="A504" t="s">
        <v>582</v>
      </c>
      <c r="B504">
        <v>102.45454545454545</v>
      </c>
      <c r="D504" t="s">
        <v>502</v>
      </c>
      <c r="E504">
        <v>103.30165289256199</v>
      </c>
      <c r="G504" t="s">
        <v>472</v>
      </c>
      <c r="H504">
        <v>105.0514096185738</v>
      </c>
    </row>
    <row r="505" spans="1:8" x14ac:dyDescent="0.3">
      <c r="A505" t="s">
        <v>374</v>
      </c>
      <c r="B505">
        <v>102.42261904761905</v>
      </c>
      <c r="D505" t="s">
        <v>503</v>
      </c>
      <c r="E505">
        <v>103.13248638838475</v>
      </c>
      <c r="G505" t="s">
        <v>323</v>
      </c>
      <c r="H505">
        <v>107.13626609442061</v>
      </c>
    </row>
    <row r="506" spans="1:8" x14ac:dyDescent="0.3">
      <c r="A506" t="s">
        <v>593</v>
      </c>
      <c r="B506">
        <v>102.41228070175438</v>
      </c>
      <c r="D506" t="s">
        <v>504</v>
      </c>
      <c r="E506">
        <v>103.12345679012346</v>
      </c>
      <c r="G506" t="s">
        <v>438</v>
      </c>
      <c r="H506">
        <v>112.15909090909091</v>
      </c>
    </row>
    <row r="507" spans="1:8" x14ac:dyDescent="0.3">
      <c r="A507" t="s">
        <v>507</v>
      </c>
      <c r="B507">
        <v>102.32808398950131</v>
      </c>
      <c r="D507" t="s">
        <v>505</v>
      </c>
      <c r="E507">
        <v>102.94589877835951</v>
      </c>
      <c r="G507" t="s">
        <v>191</v>
      </c>
      <c r="H507">
        <v>124.17201834862385</v>
      </c>
    </row>
    <row r="508" spans="1:8" x14ac:dyDescent="0.3">
      <c r="A508" t="s">
        <v>497</v>
      </c>
      <c r="B508">
        <v>102.31578947368421</v>
      </c>
      <c r="D508" t="s">
        <v>506</v>
      </c>
      <c r="E508">
        <v>102.92622950819673</v>
      </c>
      <c r="G508" t="s">
        <v>311</v>
      </c>
      <c r="H508">
        <v>108.14137931034483</v>
      </c>
    </row>
    <row r="509" spans="1:8" x14ac:dyDescent="0.3">
      <c r="A509" t="s">
        <v>581</v>
      </c>
      <c r="B509">
        <v>102.16666666666667</v>
      </c>
      <c r="D509" t="s">
        <v>507</v>
      </c>
      <c r="E509">
        <v>102.87917737789203</v>
      </c>
      <c r="G509" t="s">
        <v>84</v>
      </c>
      <c r="H509">
        <v>126.94878361075544</v>
      </c>
    </row>
    <row r="510" spans="1:8" x14ac:dyDescent="0.3">
      <c r="A510" t="s">
        <v>537</v>
      </c>
      <c r="B510">
        <v>102.0925925925926</v>
      </c>
      <c r="D510" t="s">
        <v>508</v>
      </c>
      <c r="E510">
        <v>102.87719298245614</v>
      </c>
      <c r="G510" t="s">
        <v>407</v>
      </c>
      <c r="H510">
        <v>112.36734693877551</v>
      </c>
    </row>
    <row r="511" spans="1:8" x14ac:dyDescent="0.3">
      <c r="A511" t="s">
        <v>479</v>
      </c>
      <c r="B511">
        <v>102.02</v>
      </c>
      <c r="D511" t="s">
        <v>509</v>
      </c>
      <c r="E511">
        <v>102.84120734908136</v>
      </c>
      <c r="G511" t="s">
        <v>312</v>
      </c>
      <c r="H511">
        <v>120.17845117845118</v>
      </c>
    </row>
    <row r="512" spans="1:8" x14ac:dyDescent="0.3">
      <c r="A512" t="s">
        <v>594</v>
      </c>
      <c r="B512">
        <v>101.92666666666666</v>
      </c>
      <c r="D512" t="s">
        <v>510</v>
      </c>
      <c r="E512">
        <v>102.83684210526316</v>
      </c>
      <c r="G512" t="s">
        <v>154</v>
      </c>
      <c r="H512">
        <v>120.06306306306307</v>
      </c>
    </row>
    <row r="513" spans="1:8" x14ac:dyDescent="0.3">
      <c r="A513" t="s">
        <v>458</v>
      </c>
      <c r="B513">
        <v>101.89682539682539</v>
      </c>
      <c r="D513" t="s">
        <v>511</v>
      </c>
      <c r="E513">
        <v>102.72079772079772</v>
      </c>
      <c r="G513" t="s">
        <v>348</v>
      </c>
      <c r="H513">
        <v>112.37181663837012</v>
      </c>
    </row>
    <row r="514" spans="1:8" x14ac:dyDescent="0.3">
      <c r="A514" t="s">
        <v>585</v>
      </c>
      <c r="B514">
        <v>101.82945736434108</v>
      </c>
      <c r="D514" t="s">
        <v>512</v>
      </c>
      <c r="E514">
        <v>102.64593301435407</v>
      </c>
      <c r="G514" t="s">
        <v>65</v>
      </c>
      <c r="H514">
        <v>126.28855325914149</v>
      </c>
    </row>
    <row r="515" spans="1:8" x14ac:dyDescent="0.3">
      <c r="A515" t="s">
        <v>284</v>
      </c>
      <c r="B515">
        <v>101.74903474903475</v>
      </c>
      <c r="D515" t="s">
        <v>513</v>
      </c>
      <c r="E515">
        <v>102.5741056218058</v>
      </c>
      <c r="G515" t="s">
        <v>227</v>
      </c>
      <c r="H515">
        <v>116.56451612903226</v>
      </c>
    </row>
    <row r="516" spans="1:8" x14ac:dyDescent="0.3">
      <c r="A516" t="s">
        <v>498</v>
      </c>
      <c r="B516">
        <v>101.5421686746988</v>
      </c>
      <c r="D516" t="s">
        <v>514</v>
      </c>
      <c r="E516">
        <v>102.54564755838641</v>
      </c>
      <c r="G516" t="s">
        <v>265</v>
      </c>
      <c r="H516">
        <v>113.07219251336899</v>
      </c>
    </row>
    <row r="517" spans="1:8" x14ac:dyDescent="0.3">
      <c r="A517" t="s">
        <v>516</v>
      </c>
      <c r="B517">
        <v>101.51870576339738</v>
      </c>
      <c r="D517" t="s">
        <v>515</v>
      </c>
      <c r="E517">
        <v>102.5297619047619</v>
      </c>
      <c r="G517" t="s">
        <v>336</v>
      </c>
      <c r="H517">
        <v>111.41140024783148</v>
      </c>
    </row>
    <row r="518" spans="1:8" x14ac:dyDescent="0.3">
      <c r="A518" t="s">
        <v>572</v>
      </c>
      <c r="B518">
        <v>101.51724137931035</v>
      </c>
      <c r="D518" t="s">
        <v>516</v>
      </c>
      <c r="E518">
        <v>102.48618219037871</v>
      </c>
      <c r="G518" t="s">
        <v>315</v>
      </c>
      <c r="H518">
        <v>114.53248407643312</v>
      </c>
    </row>
    <row r="519" spans="1:8" x14ac:dyDescent="0.3">
      <c r="A519" t="s">
        <v>622</v>
      </c>
      <c r="B519">
        <v>101.5</v>
      </c>
      <c r="D519" t="s">
        <v>517</v>
      </c>
      <c r="E519">
        <v>102.37468671679198</v>
      </c>
      <c r="G519" t="s">
        <v>419</v>
      </c>
      <c r="H519">
        <v>109.08974358974359</v>
      </c>
    </row>
    <row r="520" spans="1:8" x14ac:dyDescent="0.3">
      <c r="A520" t="s">
        <v>410</v>
      </c>
      <c r="B520">
        <v>101.42268041237114</v>
      </c>
      <c r="D520" t="s">
        <v>518</v>
      </c>
      <c r="E520">
        <v>102.1376811594203</v>
      </c>
      <c r="G520" t="s">
        <v>532</v>
      </c>
      <c r="H520">
        <v>103.74117647058823</v>
      </c>
    </row>
    <row r="521" spans="1:8" x14ac:dyDescent="0.3">
      <c r="A521" t="s">
        <v>615</v>
      </c>
      <c r="B521">
        <v>101.41176470588235</v>
      </c>
      <c r="D521" t="s">
        <v>519</v>
      </c>
      <c r="E521">
        <v>102.10924369747899</v>
      </c>
      <c r="G521" t="s">
        <v>384</v>
      </c>
      <c r="H521">
        <v>107.24528301886792</v>
      </c>
    </row>
    <row r="522" spans="1:8" x14ac:dyDescent="0.3">
      <c r="A522" t="s">
        <v>444</v>
      </c>
      <c r="B522">
        <v>101.35691318327974</v>
      </c>
      <c r="D522" t="s">
        <v>520</v>
      </c>
      <c r="E522">
        <v>102.07469879518072</v>
      </c>
      <c r="G522" t="s">
        <v>517</v>
      </c>
      <c r="H522">
        <v>104.14267676767676</v>
      </c>
    </row>
    <row r="523" spans="1:8" x14ac:dyDescent="0.3">
      <c r="A523" t="s">
        <v>529</v>
      </c>
      <c r="B523">
        <v>101.3114241001565</v>
      </c>
      <c r="D523" t="s">
        <v>521</v>
      </c>
      <c r="E523">
        <v>102.04677060133631</v>
      </c>
      <c r="G523" t="s">
        <v>539</v>
      </c>
      <c r="H523">
        <v>99.189189189189193</v>
      </c>
    </row>
    <row r="524" spans="1:8" x14ac:dyDescent="0.3">
      <c r="A524" t="s">
        <v>546</v>
      </c>
      <c r="B524">
        <v>101.24776119402985</v>
      </c>
      <c r="D524" t="s">
        <v>522</v>
      </c>
      <c r="E524">
        <v>101.85524974515801</v>
      </c>
      <c r="G524" t="s">
        <v>386</v>
      </c>
      <c r="H524">
        <v>113.46816037735849</v>
      </c>
    </row>
    <row r="525" spans="1:8" x14ac:dyDescent="0.3">
      <c r="A525" t="s">
        <v>547</v>
      </c>
      <c r="B525">
        <v>101.23490813648294</v>
      </c>
      <c r="D525" t="s">
        <v>523</v>
      </c>
      <c r="E525">
        <v>101.8062015503876</v>
      </c>
      <c r="G525" t="s">
        <v>629</v>
      </c>
      <c r="H525">
        <v>91.346456692913392</v>
      </c>
    </row>
    <row r="526" spans="1:8" x14ac:dyDescent="0.3">
      <c r="A526" t="s">
        <v>538</v>
      </c>
      <c r="B526">
        <v>101.16666666666667</v>
      </c>
      <c r="D526" t="s">
        <v>524</v>
      </c>
      <c r="E526">
        <v>101.78625954198473</v>
      </c>
      <c r="G526" t="s">
        <v>209</v>
      </c>
      <c r="H526">
        <v>118.34387351778656</v>
      </c>
    </row>
    <row r="527" spans="1:8" x14ac:dyDescent="0.3">
      <c r="A527" t="s">
        <v>314</v>
      </c>
      <c r="B527">
        <v>101.14432989690722</v>
      </c>
      <c r="D527" t="s">
        <v>525</v>
      </c>
      <c r="E527">
        <v>101.72180451127819</v>
      </c>
      <c r="G527" t="s">
        <v>140</v>
      </c>
      <c r="H527">
        <v>120.6078431372549</v>
      </c>
    </row>
    <row r="528" spans="1:8" x14ac:dyDescent="0.3">
      <c r="A528" t="s">
        <v>350</v>
      </c>
      <c r="B528">
        <v>101.13793103448276</v>
      </c>
      <c r="D528" t="s">
        <v>526</v>
      </c>
      <c r="E528">
        <v>101.6725352112676</v>
      </c>
      <c r="G528" t="s">
        <v>354</v>
      </c>
      <c r="H528">
        <v>115.3997224149896</v>
      </c>
    </row>
    <row r="529" spans="1:8" x14ac:dyDescent="0.3">
      <c r="A529" t="s">
        <v>568</v>
      </c>
      <c r="B529">
        <v>101.05179282868527</v>
      </c>
      <c r="D529" t="s">
        <v>527</v>
      </c>
      <c r="E529">
        <v>101.46511627906976</v>
      </c>
      <c r="G529" t="s">
        <v>543</v>
      </c>
      <c r="H529">
        <v>98.366310160427801</v>
      </c>
    </row>
    <row r="530" spans="1:8" x14ac:dyDescent="0.3">
      <c r="A530" t="s">
        <v>545</v>
      </c>
      <c r="B530">
        <v>100.81115879828326</v>
      </c>
      <c r="D530" t="s">
        <v>528</v>
      </c>
      <c r="E530">
        <v>101.46341463414635</v>
      </c>
      <c r="G530" t="s">
        <v>180</v>
      </c>
      <c r="H530">
        <v>117.95633187772926</v>
      </c>
    </row>
    <row r="531" spans="1:8" x14ac:dyDescent="0.3">
      <c r="A531" t="s">
        <v>370</v>
      </c>
      <c r="B531">
        <v>100.76780185758514</v>
      </c>
      <c r="D531" t="s">
        <v>529</v>
      </c>
      <c r="E531">
        <v>101.36995153473345</v>
      </c>
      <c r="G531" t="s">
        <v>214</v>
      </c>
      <c r="H531">
        <v>117.18203309692672</v>
      </c>
    </row>
    <row r="532" spans="1:8" x14ac:dyDescent="0.3">
      <c r="A532" t="s">
        <v>260</v>
      </c>
      <c r="B532">
        <v>100.73793103448276</v>
      </c>
      <c r="D532" t="s">
        <v>530</v>
      </c>
      <c r="E532">
        <v>101.35853658536585</v>
      </c>
      <c r="G532" t="s">
        <v>381</v>
      </c>
      <c r="H532">
        <v>108.26345381526104</v>
      </c>
    </row>
    <row r="533" spans="1:8" x14ac:dyDescent="0.3">
      <c r="A533" t="s">
        <v>563</v>
      </c>
      <c r="B533">
        <v>100.65517241379311</v>
      </c>
      <c r="D533" t="s">
        <v>531</v>
      </c>
      <c r="E533">
        <v>101.35823170731707</v>
      </c>
      <c r="G533" t="s">
        <v>408</v>
      </c>
      <c r="H533">
        <v>101.581589958159</v>
      </c>
    </row>
    <row r="534" spans="1:8" x14ac:dyDescent="0.3">
      <c r="A534" t="s">
        <v>562</v>
      </c>
      <c r="B534">
        <v>100.58208955223881</v>
      </c>
      <c r="D534" t="s">
        <v>532</v>
      </c>
      <c r="E534">
        <v>101.35260115606937</v>
      </c>
      <c r="G534" t="s">
        <v>64</v>
      </c>
      <c r="H534">
        <v>122.28375286041189</v>
      </c>
    </row>
    <row r="535" spans="1:8" x14ac:dyDescent="0.3">
      <c r="A535" t="s">
        <v>574</v>
      </c>
      <c r="B535">
        <v>100.54929577464789</v>
      </c>
      <c r="D535" t="s">
        <v>533</v>
      </c>
      <c r="E535">
        <v>101.32</v>
      </c>
      <c r="G535" t="s">
        <v>446</v>
      </c>
      <c r="H535">
        <v>115.45777777777778</v>
      </c>
    </row>
    <row r="536" spans="1:8" x14ac:dyDescent="0.3">
      <c r="A536" t="s">
        <v>606</v>
      </c>
      <c r="B536">
        <v>100.48360655737704</v>
      </c>
      <c r="D536" t="s">
        <v>534</v>
      </c>
      <c r="E536">
        <v>100.9675925925926</v>
      </c>
      <c r="G536" t="s">
        <v>467</v>
      </c>
      <c r="H536">
        <v>118.19871794871794</v>
      </c>
    </row>
    <row r="537" spans="1:8" x14ac:dyDescent="0.3">
      <c r="A537" t="s">
        <v>466</v>
      </c>
      <c r="B537">
        <v>100.4375</v>
      </c>
      <c r="D537" t="s">
        <v>535</v>
      </c>
      <c r="E537">
        <v>100.96341463414635</v>
      </c>
      <c r="G537" t="s">
        <v>266</v>
      </c>
      <c r="H537">
        <v>115.98255033557047</v>
      </c>
    </row>
    <row r="538" spans="1:8" x14ac:dyDescent="0.3">
      <c r="A538" t="s">
        <v>517</v>
      </c>
      <c r="B538">
        <v>100.40786240786241</v>
      </c>
      <c r="D538" t="s">
        <v>536</v>
      </c>
      <c r="E538">
        <v>100.91541353383458</v>
      </c>
      <c r="G538" t="s">
        <v>365</v>
      </c>
      <c r="H538">
        <v>108.72055427251732</v>
      </c>
    </row>
    <row r="539" spans="1:8" x14ac:dyDescent="0.3">
      <c r="A539" t="s">
        <v>543</v>
      </c>
      <c r="B539">
        <v>100.39260969976905</v>
      </c>
      <c r="D539" t="s">
        <v>537</v>
      </c>
      <c r="E539">
        <v>100.78205128205128</v>
      </c>
      <c r="G539" t="s">
        <v>293</v>
      </c>
      <c r="H539">
        <v>113.72048611111111</v>
      </c>
    </row>
    <row r="540" spans="1:8" x14ac:dyDescent="0.3">
      <c r="A540" t="s">
        <v>532</v>
      </c>
      <c r="B540">
        <v>100.19791666666667</v>
      </c>
      <c r="D540" t="s">
        <v>538</v>
      </c>
      <c r="E540">
        <v>100.70370370370371</v>
      </c>
      <c r="G540" t="s">
        <v>450</v>
      </c>
      <c r="H540">
        <v>108.05263157894737</v>
      </c>
    </row>
    <row r="541" spans="1:8" x14ac:dyDescent="0.3">
      <c r="A541" t="s">
        <v>501</v>
      </c>
      <c r="B541">
        <v>100.17668488160291</v>
      </c>
      <c r="D541" t="s">
        <v>539</v>
      </c>
      <c r="E541">
        <v>100.68354430379746</v>
      </c>
      <c r="G541" t="s">
        <v>60</v>
      </c>
      <c r="H541">
        <v>125.74849578820698</v>
      </c>
    </row>
    <row r="542" spans="1:8" x14ac:dyDescent="0.3">
      <c r="A542" t="s">
        <v>262</v>
      </c>
      <c r="B542">
        <v>100.16753926701571</v>
      </c>
      <c r="D542" t="s">
        <v>540</v>
      </c>
      <c r="E542">
        <v>100.64035087719299</v>
      </c>
      <c r="G542" t="s">
        <v>340</v>
      </c>
      <c r="H542">
        <v>109.9106029106029</v>
      </c>
    </row>
    <row r="543" spans="1:8" x14ac:dyDescent="0.3">
      <c r="A543" t="s">
        <v>503</v>
      </c>
      <c r="B543">
        <v>100.0994575045208</v>
      </c>
      <c r="D543" t="s">
        <v>541</v>
      </c>
      <c r="E543">
        <v>100.60606060606061</v>
      </c>
      <c r="G543" t="s">
        <v>628</v>
      </c>
      <c r="H543">
        <v>94.036585365853654</v>
      </c>
    </row>
    <row r="544" spans="1:8" x14ac:dyDescent="0.3">
      <c r="A544" t="s">
        <v>584</v>
      </c>
      <c r="B544">
        <v>99.744</v>
      </c>
      <c r="D544" t="s">
        <v>542</v>
      </c>
      <c r="E544">
        <v>100.58</v>
      </c>
      <c r="G544" t="s">
        <v>304</v>
      </c>
      <c r="H544">
        <v>114.10039113428944</v>
      </c>
    </row>
    <row r="545" spans="1:8" x14ac:dyDescent="0.3">
      <c r="A545" t="s">
        <v>530</v>
      </c>
      <c r="B545">
        <v>99.595121951219511</v>
      </c>
      <c r="D545" t="s">
        <v>543</v>
      </c>
      <c r="E545">
        <v>100.38073394495413</v>
      </c>
      <c r="G545" t="s">
        <v>301</v>
      </c>
      <c r="H545">
        <v>112.11111111111111</v>
      </c>
    </row>
    <row r="546" spans="1:8" x14ac:dyDescent="0.3">
      <c r="A546" t="s">
        <v>559</v>
      </c>
      <c r="B546">
        <v>99.536842105263162</v>
      </c>
      <c r="D546" t="s">
        <v>544</v>
      </c>
      <c r="E546">
        <v>100.37603305785125</v>
      </c>
      <c r="G546" t="s">
        <v>509</v>
      </c>
      <c r="H546">
        <v>103.20026178010471</v>
      </c>
    </row>
    <row r="547" spans="1:8" x14ac:dyDescent="0.3">
      <c r="A547" t="s">
        <v>519</v>
      </c>
      <c r="B547">
        <v>99.529411764705884</v>
      </c>
      <c r="D547" t="s">
        <v>545</v>
      </c>
      <c r="E547">
        <v>100.29824561403508</v>
      </c>
      <c r="G547" t="s">
        <v>109</v>
      </c>
      <c r="H547">
        <v>123.98829039812647</v>
      </c>
    </row>
    <row r="548" spans="1:8" x14ac:dyDescent="0.3">
      <c r="A548" t="s">
        <v>592</v>
      </c>
      <c r="B548">
        <v>99.492134831460675</v>
      </c>
      <c r="D548" t="s">
        <v>546</v>
      </c>
      <c r="E548">
        <v>100.23391812865498</v>
      </c>
      <c r="G548" t="s">
        <v>83</v>
      </c>
      <c r="H548">
        <v>126.858934169279</v>
      </c>
    </row>
    <row r="549" spans="1:8" x14ac:dyDescent="0.3">
      <c r="A549" t="s">
        <v>450</v>
      </c>
      <c r="B549">
        <v>99.485768500948765</v>
      </c>
      <c r="D549" t="s">
        <v>547</v>
      </c>
      <c r="E549">
        <v>100.22705314009661</v>
      </c>
      <c r="G549" t="s">
        <v>122</v>
      </c>
      <c r="H549">
        <v>123.86930693069307</v>
      </c>
    </row>
    <row r="550" spans="1:8" x14ac:dyDescent="0.3">
      <c r="A550" t="s">
        <v>429</v>
      </c>
      <c r="B550">
        <v>99.412256267409475</v>
      </c>
      <c r="D550" t="s">
        <v>548</v>
      </c>
      <c r="E550">
        <v>100.21753246753246</v>
      </c>
      <c r="G550" t="s">
        <v>573</v>
      </c>
      <c r="H550">
        <v>103.28481012658227</v>
      </c>
    </row>
    <row r="551" spans="1:8" x14ac:dyDescent="0.3">
      <c r="A551" t="s">
        <v>413</v>
      </c>
      <c r="B551">
        <v>99.242990654205613</v>
      </c>
      <c r="D551" t="s">
        <v>549</v>
      </c>
      <c r="E551">
        <v>100.15151515151516</v>
      </c>
      <c r="G551" t="s">
        <v>435</v>
      </c>
      <c r="H551">
        <v>113.08832335329342</v>
      </c>
    </row>
    <row r="552" spans="1:8" x14ac:dyDescent="0.3">
      <c r="A552" t="s">
        <v>492</v>
      </c>
      <c r="B552">
        <v>99.178743961352652</v>
      </c>
      <c r="D552" t="s">
        <v>550</v>
      </c>
      <c r="E552">
        <v>100.06944444444444</v>
      </c>
      <c r="G552" t="s">
        <v>483</v>
      </c>
      <c r="H552">
        <v>111.65251989389921</v>
      </c>
    </row>
    <row r="553" spans="1:8" x14ac:dyDescent="0.3">
      <c r="A553" t="s">
        <v>288</v>
      </c>
      <c r="B553">
        <v>99.131578947368425</v>
      </c>
      <c r="D553" t="s">
        <v>551</v>
      </c>
      <c r="E553">
        <v>100.03667481662592</v>
      </c>
      <c r="G553" t="s">
        <v>275</v>
      </c>
      <c r="H553">
        <v>114.66304347826087</v>
      </c>
    </row>
    <row r="554" spans="1:8" x14ac:dyDescent="0.3">
      <c r="A554" t="s">
        <v>456</v>
      </c>
      <c r="B554">
        <v>98.962441314553985</v>
      </c>
      <c r="D554" t="s">
        <v>552</v>
      </c>
      <c r="E554">
        <v>100</v>
      </c>
      <c r="G554" t="s">
        <v>642</v>
      </c>
      <c r="H554">
        <v>79.854460093896719</v>
      </c>
    </row>
    <row r="555" spans="1:8" x14ac:dyDescent="0.3">
      <c r="A555" t="s">
        <v>558</v>
      </c>
      <c r="B555">
        <v>98.954545454545453</v>
      </c>
      <c r="D555" t="s">
        <v>553</v>
      </c>
      <c r="E555">
        <v>99.936305732484072</v>
      </c>
      <c r="G555" t="s">
        <v>316</v>
      </c>
      <c r="H555">
        <v>114.04017094017094</v>
      </c>
    </row>
    <row r="556" spans="1:8" x14ac:dyDescent="0.3">
      <c r="A556" t="s">
        <v>515</v>
      </c>
      <c r="B556">
        <v>98.94886363636364</v>
      </c>
      <c r="D556" t="s">
        <v>554</v>
      </c>
      <c r="E556">
        <v>99.845783132530116</v>
      </c>
      <c r="G556" t="s">
        <v>133</v>
      </c>
      <c r="H556">
        <v>118.25976768743401</v>
      </c>
    </row>
    <row r="557" spans="1:8" x14ac:dyDescent="0.3">
      <c r="A557" t="s">
        <v>578</v>
      </c>
      <c r="B557">
        <v>98.67836257309942</v>
      </c>
      <c r="D557" t="s">
        <v>555</v>
      </c>
      <c r="E557">
        <v>99.810344827586206</v>
      </c>
      <c r="G557" t="s">
        <v>188</v>
      </c>
      <c r="H557">
        <v>115.64527260179435</v>
      </c>
    </row>
    <row r="558" spans="1:8" x14ac:dyDescent="0.3">
      <c r="A558" t="s">
        <v>560</v>
      </c>
      <c r="B558">
        <v>98.553495007132668</v>
      </c>
      <c r="D558" t="s">
        <v>556</v>
      </c>
      <c r="E558">
        <v>99.805970149253724</v>
      </c>
      <c r="G558" t="s">
        <v>558</v>
      </c>
      <c r="H558">
        <v>110.58415841584159</v>
      </c>
    </row>
    <row r="559" spans="1:8" x14ac:dyDescent="0.3">
      <c r="A559" t="s">
        <v>596</v>
      </c>
      <c r="B559">
        <v>98.534693877551021</v>
      </c>
      <c r="D559" t="s">
        <v>557</v>
      </c>
      <c r="E559">
        <v>99.650349650349654</v>
      </c>
      <c r="G559" t="s">
        <v>167</v>
      </c>
      <c r="H559">
        <v>122.17768595041322</v>
      </c>
    </row>
    <row r="560" spans="1:8" x14ac:dyDescent="0.3">
      <c r="A560" t="s">
        <v>493</v>
      </c>
      <c r="B560">
        <v>98.408000000000001</v>
      </c>
      <c r="D560" t="s">
        <v>558</v>
      </c>
      <c r="E560">
        <v>99.629629629629633</v>
      </c>
      <c r="G560" t="s">
        <v>352</v>
      </c>
      <c r="H560">
        <v>112.98786127167629</v>
      </c>
    </row>
    <row r="561" spans="1:8" x14ac:dyDescent="0.3">
      <c r="A561" t="s">
        <v>598</v>
      </c>
      <c r="B561">
        <v>98.352380952380955</v>
      </c>
      <c r="D561" t="s">
        <v>559</v>
      </c>
      <c r="E561">
        <v>99.561320754716988</v>
      </c>
      <c r="G561" t="s">
        <v>277</v>
      </c>
      <c r="H561">
        <v>111.45506692160612</v>
      </c>
    </row>
    <row r="562" spans="1:8" x14ac:dyDescent="0.3">
      <c r="A562" t="s">
        <v>648</v>
      </c>
      <c r="B562">
        <v>98.13333333333334</v>
      </c>
      <c r="D562" t="s">
        <v>560</v>
      </c>
      <c r="E562">
        <v>99.438511326860848</v>
      </c>
      <c r="G562" t="s">
        <v>319</v>
      </c>
      <c r="H562">
        <v>114.97077244258872</v>
      </c>
    </row>
    <row r="563" spans="1:8" x14ac:dyDescent="0.3">
      <c r="A563" t="s">
        <v>544</v>
      </c>
      <c r="B563">
        <v>98.112554112554108</v>
      </c>
      <c r="D563" t="s">
        <v>561</v>
      </c>
      <c r="E563">
        <v>99.407258064516128</v>
      </c>
      <c r="G563" t="s">
        <v>255</v>
      </c>
      <c r="H563">
        <v>111.65639810426541</v>
      </c>
    </row>
    <row r="564" spans="1:8" x14ac:dyDescent="0.3">
      <c r="A564" t="s">
        <v>570</v>
      </c>
      <c r="B564">
        <v>98.101694915254242</v>
      </c>
      <c r="D564" t="s">
        <v>562</v>
      </c>
      <c r="E564">
        <v>99.072463768115938</v>
      </c>
      <c r="G564" t="s">
        <v>410</v>
      </c>
      <c r="H564">
        <v>105.88571428571429</v>
      </c>
    </row>
    <row r="565" spans="1:8" x14ac:dyDescent="0.3">
      <c r="A565" t="s">
        <v>564</v>
      </c>
      <c r="B565">
        <v>97.81481481481481</v>
      </c>
      <c r="D565" t="s">
        <v>563</v>
      </c>
      <c r="E565">
        <v>99.042553191489361</v>
      </c>
      <c r="G565" t="s">
        <v>200</v>
      </c>
      <c r="H565">
        <v>122.02124430955993</v>
      </c>
    </row>
    <row r="566" spans="1:8" x14ac:dyDescent="0.3">
      <c r="A566" t="s">
        <v>609</v>
      </c>
      <c r="B566">
        <v>97.704467353951884</v>
      </c>
      <c r="D566" t="s">
        <v>564</v>
      </c>
      <c r="E566">
        <v>98.71710526315789</v>
      </c>
      <c r="G566" t="s">
        <v>460</v>
      </c>
      <c r="H566">
        <v>103.26451612903226</v>
      </c>
    </row>
    <row r="567" spans="1:8" x14ac:dyDescent="0.3">
      <c r="A567" t="s">
        <v>488</v>
      </c>
      <c r="B567">
        <v>97.665217391304353</v>
      </c>
      <c r="D567" t="s">
        <v>565</v>
      </c>
      <c r="E567">
        <v>98.712837837837839</v>
      </c>
      <c r="G567" t="s">
        <v>225</v>
      </c>
      <c r="H567">
        <v>117.01802757158006</v>
      </c>
    </row>
    <row r="568" spans="1:8" x14ac:dyDescent="0.3">
      <c r="A568" t="s">
        <v>620</v>
      </c>
      <c r="B568">
        <v>97.620689655172413</v>
      </c>
      <c r="D568" t="s">
        <v>566</v>
      </c>
      <c r="E568">
        <v>98.668944570994682</v>
      </c>
      <c r="G568" t="s">
        <v>505</v>
      </c>
      <c r="H568">
        <v>100.28938906752411</v>
      </c>
    </row>
    <row r="569" spans="1:8" x14ac:dyDescent="0.3">
      <c r="A569" t="s">
        <v>617</v>
      </c>
      <c r="B569">
        <v>97.523809523809518</v>
      </c>
      <c r="D569" t="s">
        <v>567</v>
      </c>
      <c r="E569">
        <v>98.461538461538467</v>
      </c>
      <c r="G569" t="s">
        <v>192</v>
      </c>
      <c r="H569">
        <v>115.68817204301075</v>
      </c>
    </row>
    <row r="570" spans="1:8" x14ac:dyDescent="0.3">
      <c r="A570" t="s">
        <v>571</v>
      </c>
      <c r="B570">
        <v>97.404558404558401</v>
      </c>
      <c r="D570" t="s">
        <v>568</v>
      </c>
      <c r="E570">
        <v>98.403426791277255</v>
      </c>
      <c r="G570" t="s">
        <v>339</v>
      </c>
      <c r="H570">
        <v>110.85169491525424</v>
      </c>
    </row>
    <row r="571" spans="1:8" x14ac:dyDescent="0.3">
      <c r="A571" t="s">
        <v>145</v>
      </c>
      <c r="B571">
        <v>97.3</v>
      </c>
      <c r="D571" t="s">
        <v>569</v>
      </c>
      <c r="E571">
        <v>98.360480640854476</v>
      </c>
      <c r="G571" t="s">
        <v>478</v>
      </c>
      <c r="H571">
        <v>107.16666666666667</v>
      </c>
    </row>
    <row r="572" spans="1:8" x14ac:dyDescent="0.3">
      <c r="A572" t="s">
        <v>566</v>
      </c>
      <c r="B572">
        <v>97.256107171000792</v>
      </c>
      <c r="D572" t="s">
        <v>570</v>
      </c>
      <c r="E572">
        <v>98.281690140845072</v>
      </c>
      <c r="G572" t="s">
        <v>471</v>
      </c>
      <c r="H572">
        <v>108.61646586345381</v>
      </c>
    </row>
    <row r="573" spans="1:8" x14ac:dyDescent="0.3">
      <c r="A573" t="s">
        <v>518</v>
      </c>
      <c r="B573">
        <v>96.895161290322577</v>
      </c>
      <c r="D573" t="s">
        <v>571</v>
      </c>
      <c r="E573">
        <v>98.248000000000005</v>
      </c>
      <c r="G573" t="s">
        <v>268</v>
      </c>
      <c r="H573">
        <v>112.45243128964059</v>
      </c>
    </row>
    <row r="574" spans="1:8" x14ac:dyDescent="0.3">
      <c r="A574" t="s">
        <v>442</v>
      </c>
      <c r="B574">
        <v>96.883116883116884</v>
      </c>
      <c r="D574" t="s">
        <v>572</v>
      </c>
      <c r="E574">
        <v>98.108974358974365</v>
      </c>
      <c r="G574" t="s">
        <v>416</v>
      </c>
      <c r="H574">
        <v>111.06109979633401</v>
      </c>
    </row>
    <row r="575" spans="1:8" x14ac:dyDescent="0.3">
      <c r="A575" t="s">
        <v>621</v>
      </c>
      <c r="B575">
        <v>96.825581395348834</v>
      </c>
      <c r="D575" t="s">
        <v>573</v>
      </c>
      <c r="E575">
        <v>98.029940119760482</v>
      </c>
      <c r="G575" t="s">
        <v>636</v>
      </c>
      <c r="H575">
        <v>85.721311475409834</v>
      </c>
    </row>
    <row r="576" spans="1:8" x14ac:dyDescent="0.3">
      <c r="A576" t="s">
        <v>232</v>
      </c>
      <c r="B576">
        <v>96.817204301075265</v>
      </c>
      <c r="D576" t="s">
        <v>574</v>
      </c>
      <c r="E576">
        <v>97.97014925373135</v>
      </c>
      <c r="G576" t="s">
        <v>240</v>
      </c>
      <c r="H576">
        <v>107.26984126984127</v>
      </c>
    </row>
    <row r="577" spans="1:8" x14ac:dyDescent="0.3">
      <c r="A577" t="s">
        <v>575</v>
      </c>
      <c r="B577">
        <v>96.802030456852791</v>
      </c>
      <c r="D577" t="s">
        <v>575</v>
      </c>
      <c r="E577">
        <v>97.904679376083195</v>
      </c>
      <c r="G577" t="s">
        <v>162</v>
      </c>
      <c r="H577">
        <v>119.40292758089369</v>
      </c>
    </row>
    <row r="578" spans="1:8" x14ac:dyDescent="0.3">
      <c r="A578" t="s">
        <v>591</v>
      </c>
      <c r="B578">
        <v>96.761682242990659</v>
      </c>
      <c r="D578" t="s">
        <v>576</v>
      </c>
      <c r="E578">
        <v>97.764705882352942</v>
      </c>
      <c r="G578" t="s">
        <v>623</v>
      </c>
      <c r="H578">
        <v>91.279792746113984</v>
      </c>
    </row>
    <row r="579" spans="1:8" x14ac:dyDescent="0.3">
      <c r="A579" t="s">
        <v>607</v>
      </c>
      <c r="B579">
        <v>96.6875</v>
      </c>
      <c r="D579" t="s">
        <v>577</v>
      </c>
      <c r="E579">
        <v>97.76136363636364</v>
      </c>
      <c r="G579" t="s">
        <v>516</v>
      </c>
      <c r="H579">
        <v>100.28546562228024</v>
      </c>
    </row>
    <row r="580" spans="1:8" x14ac:dyDescent="0.3">
      <c r="A580" t="s">
        <v>600</v>
      </c>
      <c r="B580">
        <v>96.625282167042883</v>
      </c>
      <c r="D580" t="s">
        <v>578</v>
      </c>
      <c r="E580">
        <v>97.715116279069761</v>
      </c>
      <c r="G580" t="s">
        <v>375</v>
      </c>
      <c r="H580">
        <v>110.69753086419753</v>
      </c>
    </row>
    <row r="581" spans="1:8" x14ac:dyDescent="0.3">
      <c r="A581" t="s">
        <v>557</v>
      </c>
      <c r="B581">
        <v>96.610389610389603</v>
      </c>
      <c r="D581" t="s">
        <v>579</v>
      </c>
      <c r="E581">
        <v>97.714285714285708</v>
      </c>
      <c r="G581" t="s">
        <v>298</v>
      </c>
      <c r="H581">
        <v>107.70833333333333</v>
      </c>
    </row>
    <row r="582" spans="1:8" x14ac:dyDescent="0.3">
      <c r="A582" t="s">
        <v>583</v>
      </c>
      <c r="B582">
        <v>96.588785046728972</v>
      </c>
      <c r="D582" t="s">
        <v>580</v>
      </c>
      <c r="E582">
        <v>97.693548387096769</v>
      </c>
      <c r="G582" t="s">
        <v>174</v>
      </c>
      <c r="H582">
        <v>110.09565217391304</v>
      </c>
    </row>
    <row r="583" spans="1:8" x14ac:dyDescent="0.3">
      <c r="A583" t="s">
        <v>614</v>
      </c>
      <c r="B583">
        <v>96.502183406113531</v>
      </c>
      <c r="D583" t="s">
        <v>581</v>
      </c>
      <c r="E583">
        <v>97.358333333333334</v>
      </c>
      <c r="G583" t="s">
        <v>148</v>
      </c>
      <c r="H583">
        <v>114.07262569832402</v>
      </c>
    </row>
    <row r="584" spans="1:8" x14ac:dyDescent="0.3">
      <c r="A584" t="s">
        <v>540</v>
      </c>
      <c r="B584">
        <v>96.494680851063833</v>
      </c>
      <c r="D584" t="s">
        <v>582</v>
      </c>
      <c r="E584">
        <v>97.096774193548384</v>
      </c>
      <c r="G584" t="s">
        <v>540</v>
      </c>
      <c r="H584">
        <v>104.0575221238938</v>
      </c>
    </row>
    <row r="585" spans="1:8" x14ac:dyDescent="0.3">
      <c r="A585" t="s">
        <v>522</v>
      </c>
      <c r="B585">
        <v>96.467492260061917</v>
      </c>
      <c r="D585" t="s">
        <v>583</v>
      </c>
      <c r="E585">
        <v>97.060344827586206</v>
      </c>
      <c r="G585" t="s">
        <v>503</v>
      </c>
      <c r="H585">
        <v>106.63546798029557</v>
      </c>
    </row>
    <row r="586" spans="1:8" x14ac:dyDescent="0.3">
      <c r="A586" t="s">
        <v>521</v>
      </c>
      <c r="B586">
        <v>96.273584905660371</v>
      </c>
      <c r="D586" t="s">
        <v>584</v>
      </c>
      <c r="E586">
        <v>96.969574036511162</v>
      </c>
      <c r="G586" t="s">
        <v>132</v>
      </c>
      <c r="H586">
        <v>122.74558823529412</v>
      </c>
    </row>
    <row r="587" spans="1:8" x14ac:dyDescent="0.3">
      <c r="A587" t="s">
        <v>631</v>
      </c>
      <c r="B587">
        <v>96.053030303030297</v>
      </c>
      <c r="D587" t="s">
        <v>585</v>
      </c>
      <c r="E587">
        <v>96.956140350877192</v>
      </c>
      <c r="G587" t="s">
        <v>491</v>
      </c>
      <c r="H587">
        <v>102.25</v>
      </c>
    </row>
    <row r="588" spans="1:8" x14ac:dyDescent="0.3">
      <c r="A588" t="s">
        <v>628</v>
      </c>
      <c r="B588">
        <v>95.955223880597018</v>
      </c>
      <c r="D588" t="s">
        <v>586</v>
      </c>
      <c r="E588">
        <v>96.715447154471548</v>
      </c>
      <c r="G588" t="s">
        <v>104</v>
      </c>
      <c r="H588">
        <v>120.8803589232303</v>
      </c>
    </row>
    <row r="589" spans="1:8" x14ac:dyDescent="0.3">
      <c r="A589" t="s">
        <v>643</v>
      </c>
      <c r="B589">
        <v>95.92</v>
      </c>
      <c r="D589" t="s">
        <v>587</v>
      </c>
      <c r="E589">
        <v>96.666666666666671</v>
      </c>
      <c r="G589" t="s">
        <v>510</v>
      </c>
      <c r="H589">
        <v>107.23595505617978</v>
      </c>
    </row>
    <row r="590" spans="1:8" x14ac:dyDescent="0.3">
      <c r="A590" t="s">
        <v>396</v>
      </c>
      <c r="B590">
        <v>95.917808219178085</v>
      </c>
      <c r="D590" t="s">
        <v>588</v>
      </c>
      <c r="E590">
        <v>96.479853479853475</v>
      </c>
      <c r="G590" t="s">
        <v>320</v>
      </c>
      <c r="H590">
        <v>111.40697674418605</v>
      </c>
    </row>
    <row r="591" spans="1:8" x14ac:dyDescent="0.3">
      <c r="A591" t="s">
        <v>588</v>
      </c>
      <c r="B591">
        <v>95.904761904761898</v>
      </c>
      <c r="D591" t="s">
        <v>589</v>
      </c>
      <c r="E591">
        <v>96.442244224422438</v>
      </c>
      <c r="G591" t="s">
        <v>480</v>
      </c>
      <c r="H591">
        <v>107.57565789473684</v>
      </c>
    </row>
    <row r="592" spans="1:8" x14ac:dyDescent="0.3">
      <c r="A592" t="s">
        <v>569</v>
      </c>
      <c r="B592">
        <v>95.835276967930028</v>
      </c>
      <c r="D592" t="s">
        <v>590</v>
      </c>
      <c r="E592">
        <v>96.392276422764226</v>
      </c>
      <c r="G592" t="s">
        <v>359</v>
      </c>
      <c r="H592">
        <v>112.42990654205607</v>
      </c>
    </row>
    <row r="593" spans="1:8" x14ac:dyDescent="0.3">
      <c r="A593" t="s">
        <v>536</v>
      </c>
      <c r="B593">
        <v>95.801941747572812</v>
      </c>
      <c r="D593" t="s">
        <v>591</v>
      </c>
      <c r="E593">
        <v>96.138392857142861</v>
      </c>
      <c r="G593" t="s">
        <v>521</v>
      </c>
      <c r="H593">
        <v>105.9877800407332</v>
      </c>
    </row>
    <row r="594" spans="1:8" x14ac:dyDescent="0.3">
      <c r="A594" t="s">
        <v>470</v>
      </c>
      <c r="B594">
        <v>95.784090909090907</v>
      </c>
      <c r="D594" t="s">
        <v>592</v>
      </c>
      <c r="E594">
        <v>95.670124481327804</v>
      </c>
      <c r="G594" t="s">
        <v>455</v>
      </c>
      <c r="H594">
        <v>114.38</v>
      </c>
    </row>
    <row r="595" spans="1:8" x14ac:dyDescent="0.3">
      <c r="A595" t="s">
        <v>604</v>
      </c>
      <c r="B595">
        <v>95.692307692307693</v>
      </c>
      <c r="D595" t="s">
        <v>593</v>
      </c>
      <c r="E595">
        <v>95.439560439560438</v>
      </c>
      <c r="G595" t="s">
        <v>91</v>
      </c>
      <c r="H595">
        <v>116.91351351351351</v>
      </c>
    </row>
    <row r="596" spans="1:8" x14ac:dyDescent="0.3">
      <c r="A596" t="s">
        <v>520</v>
      </c>
      <c r="B596">
        <v>95.578947368421055</v>
      </c>
      <c r="D596" t="s">
        <v>594</v>
      </c>
      <c r="E596">
        <v>95.369963369963372</v>
      </c>
      <c r="G596" t="s">
        <v>481</v>
      </c>
      <c r="H596">
        <v>109.19308357348703</v>
      </c>
    </row>
    <row r="597" spans="1:8" x14ac:dyDescent="0.3">
      <c r="A597" t="s">
        <v>611</v>
      </c>
      <c r="B597">
        <v>95.507204610951007</v>
      </c>
      <c r="D597" t="s">
        <v>595</v>
      </c>
      <c r="E597">
        <v>95.34375</v>
      </c>
      <c r="G597" t="s">
        <v>114</v>
      </c>
      <c r="H597">
        <v>125.21761658031087</v>
      </c>
    </row>
    <row r="598" spans="1:8" x14ac:dyDescent="0.3">
      <c r="A598" t="s">
        <v>553</v>
      </c>
      <c r="B598">
        <v>94.930481283422466</v>
      </c>
      <c r="D598" t="s">
        <v>596</v>
      </c>
      <c r="E598">
        <v>95.267034990791899</v>
      </c>
      <c r="G598" t="s">
        <v>433</v>
      </c>
      <c r="H598">
        <v>110.02584269662921</v>
      </c>
    </row>
    <row r="599" spans="1:8" x14ac:dyDescent="0.3">
      <c r="A599" t="s">
        <v>339</v>
      </c>
      <c r="B599">
        <v>94.696369636963695</v>
      </c>
      <c r="D599" t="s">
        <v>597</v>
      </c>
      <c r="E599">
        <v>95.238505747126439</v>
      </c>
      <c r="G599" t="s">
        <v>199</v>
      </c>
      <c r="H599">
        <v>119.16897856242119</v>
      </c>
    </row>
    <row r="600" spans="1:8" x14ac:dyDescent="0.3">
      <c r="A600" t="s">
        <v>590</v>
      </c>
      <c r="B600">
        <v>94.551219512195118</v>
      </c>
      <c r="D600" t="s">
        <v>598</v>
      </c>
      <c r="E600">
        <v>95.118279569892479</v>
      </c>
      <c r="G600" t="s">
        <v>157</v>
      </c>
      <c r="H600">
        <v>119.51333872271626</v>
      </c>
    </row>
    <row r="601" spans="1:8" x14ac:dyDescent="0.3">
      <c r="A601" t="s">
        <v>539</v>
      </c>
      <c r="B601">
        <v>94.244730679156902</v>
      </c>
      <c r="D601" t="s">
        <v>599</v>
      </c>
      <c r="E601">
        <v>95.071895424836597</v>
      </c>
      <c r="G601" t="s">
        <v>411</v>
      </c>
      <c r="H601">
        <v>109.67567567567568</v>
      </c>
    </row>
    <row r="602" spans="1:8" x14ac:dyDescent="0.3">
      <c r="A602" t="s">
        <v>612</v>
      </c>
      <c r="B602">
        <v>94.193181818181813</v>
      </c>
      <c r="D602" t="s">
        <v>600</v>
      </c>
      <c r="E602">
        <v>94.914122137404576</v>
      </c>
      <c r="G602" t="s">
        <v>119</v>
      </c>
      <c r="H602">
        <v>125.48256624825663</v>
      </c>
    </row>
    <row r="603" spans="1:8" x14ac:dyDescent="0.3">
      <c r="A603" t="s">
        <v>534</v>
      </c>
      <c r="B603">
        <v>94.066666666666663</v>
      </c>
      <c r="D603" t="s">
        <v>601</v>
      </c>
      <c r="E603">
        <v>94.730337078651687</v>
      </c>
      <c r="G603" t="s">
        <v>321</v>
      </c>
      <c r="H603">
        <v>109.62753468516541</v>
      </c>
    </row>
    <row r="604" spans="1:8" x14ac:dyDescent="0.3">
      <c r="A604" t="s">
        <v>579</v>
      </c>
      <c r="B604">
        <v>93.922535211267601</v>
      </c>
      <c r="D604" t="s">
        <v>602</v>
      </c>
      <c r="E604">
        <v>94.623188405797094</v>
      </c>
      <c r="G604" t="s">
        <v>551</v>
      </c>
      <c r="H604">
        <v>101.13168724279835</v>
      </c>
    </row>
    <row r="605" spans="1:8" x14ac:dyDescent="0.3">
      <c r="A605" t="s">
        <v>459</v>
      </c>
      <c r="B605">
        <v>93.88741721854305</v>
      </c>
      <c r="D605" t="s">
        <v>603</v>
      </c>
      <c r="E605">
        <v>94.617647058823536</v>
      </c>
      <c r="G605" t="s">
        <v>364</v>
      </c>
      <c r="H605">
        <v>111.68771626297578</v>
      </c>
    </row>
    <row r="606" spans="1:8" x14ac:dyDescent="0.3">
      <c r="A606" t="s">
        <v>589</v>
      </c>
      <c r="B606">
        <v>93.357142857142861</v>
      </c>
      <c r="D606" t="s">
        <v>604</v>
      </c>
      <c r="E606">
        <v>94.106060606060609</v>
      </c>
      <c r="G606" t="s">
        <v>206</v>
      </c>
      <c r="H606">
        <v>111.87334801762114</v>
      </c>
    </row>
    <row r="607" spans="1:8" x14ac:dyDescent="0.3">
      <c r="A607" t="s">
        <v>599</v>
      </c>
      <c r="B607">
        <v>93.316666666666663</v>
      </c>
      <c r="D607" t="s">
        <v>605</v>
      </c>
      <c r="E607">
        <v>94.044247787610615</v>
      </c>
      <c r="G607" t="s">
        <v>423</v>
      </c>
      <c r="H607">
        <v>108.12090909090909</v>
      </c>
    </row>
    <row r="608" spans="1:8" x14ac:dyDescent="0.3">
      <c r="A608" t="s">
        <v>548</v>
      </c>
      <c r="B608">
        <v>93.095477386934675</v>
      </c>
      <c r="D608" t="s">
        <v>606</v>
      </c>
      <c r="E608">
        <v>93.98989898989899</v>
      </c>
      <c r="G608" t="s">
        <v>269</v>
      </c>
      <c r="H608">
        <v>115.27272727272727</v>
      </c>
    </row>
    <row r="609" spans="1:8" x14ac:dyDescent="0.3">
      <c r="A609" t="s">
        <v>633</v>
      </c>
      <c r="B609">
        <v>92.962962962962962</v>
      </c>
      <c r="D609" t="s">
        <v>607</v>
      </c>
      <c r="E609">
        <v>93.653333333333336</v>
      </c>
      <c r="G609" t="s">
        <v>499</v>
      </c>
      <c r="H609">
        <v>108.70532915360502</v>
      </c>
    </row>
    <row r="610" spans="1:8" x14ac:dyDescent="0.3">
      <c r="A610" t="s">
        <v>473</v>
      </c>
      <c r="B610">
        <v>92.861111111111114</v>
      </c>
      <c r="D610" t="s">
        <v>608</v>
      </c>
      <c r="E610">
        <v>93.440944881889763</v>
      </c>
      <c r="G610" t="s">
        <v>126</v>
      </c>
      <c r="H610">
        <v>119.07481898632341</v>
      </c>
    </row>
    <row r="611" spans="1:8" x14ac:dyDescent="0.3">
      <c r="A611" t="s">
        <v>610</v>
      </c>
      <c r="B611">
        <v>92.639344262295083</v>
      </c>
      <c r="D611" t="s">
        <v>609</v>
      </c>
      <c r="E611">
        <v>93.05</v>
      </c>
      <c r="G611" t="s">
        <v>590</v>
      </c>
      <c r="H611">
        <v>98.594690265486719</v>
      </c>
    </row>
    <row r="612" spans="1:8" x14ac:dyDescent="0.3">
      <c r="A612" t="s">
        <v>508</v>
      </c>
      <c r="B612">
        <v>92.55913978494624</v>
      </c>
      <c r="D612" t="s">
        <v>610</v>
      </c>
      <c r="E612">
        <v>92.855555555555554</v>
      </c>
      <c r="G612" t="s">
        <v>253</v>
      </c>
      <c r="H612">
        <v>117.58742632612966</v>
      </c>
    </row>
    <row r="613" spans="1:8" x14ac:dyDescent="0.3">
      <c r="A613" t="s">
        <v>412</v>
      </c>
      <c r="B613">
        <v>92.492063492063494</v>
      </c>
      <c r="D613" t="s">
        <v>611</v>
      </c>
      <c r="E613">
        <v>92.728222996515683</v>
      </c>
      <c r="G613" t="s">
        <v>468</v>
      </c>
      <c r="H613">
        <v>109.19537275064268</v>
      </c>
    </row>
    <row r="614" spans="1:8" x14ac:dyDescent="0.3">
      <c r="A614" t="s">
        <v>640</v>
      </c>
      <c r="B614">
        <v>92.491228070175438</v>
      </c>
      <c r="D614" t="s">
        <v>612</v>
      </c>
      <c r="E614">
        <v>92.649122807017548</v>
      </c>
      <c r="G614" t="s">
        <v>242</v>
      </c>
      <c r="H614">
        <v>115.49354518371401</v>
      </c>
    </row>
    <row r="615" spans="1:8" x14ac:dyDescent="0.3">
      <c r="A615" t="s">
        <v>500</v>
      </c>
      <c r="B615">
        <v>92.344632768361578</v>
      </c>
      <c r="D615" t="s">
        <v>613</v>
      </c>
      <c r="E615">
        <v>92.554216867469876</v>
      </c>
      <c r="G615" t="s">
        <v>106</v>
      </c>
      <c r="H615">
        <v>126.8021978021978</v>
      </c>
    </row>
    <row r="616" spans="1:8" x14ac:dyDescent="0.3">
      <c r="A616" t="s">
        <v>603</v>
      </c>
      <c r="B616">
        <v>92.258620689655174</v>
      </c>
      <c r="D616" t="s">
        <v>614</v>
      </c>
      <c r="E616">
        <v>92.39756097560975</v>
      </c>
      <c r="G616" t="s">
        <v>290</v>
      </c>
      <c r="H616">
        <v>115.28571428571429</v>
      </c>
    </row>
    <row r="617" spans="1:8" x14ac:dyDescent="0.3">
      <c r="A617" t="s">
        <v>619</v>
      </c>
      <c r="B617">
        <v>92.228915662650607</v>
      </c>
      <c r="D617" t="s">
        <v>615</v>
      </c>
      <c r="E617">
        <v>92.291536050156736</v>
      </c>
      <c r="G617" t="s">
        <v>482</v>
      </c>
      <c r="H617">
        <v>105.48036951501155</v>
      </c>
    </row>
    <row r="618" spans="1:8" x14ac:dyDescent="0.3">
      <c r="A618" t="s">
        <v>625</v>
      </c>
      <c r="B618">
        <v>92.22</v>
      </c>
      <c r="D618" t="s">
        <v>616</v>
      </c>
      <c r="E618">
        <v>91.702531645569621</v>
      </c>
      <c r="G618" t="s">
        <v>526</v>
      </c>
      <c r="H618">
        <v>104.27857142857142</v>
      </c>
    </row>
    <row r="619" spans="1:8" x14ac:dyDescent="0.3">
      <c r="A619" t="s">
        <v>623</v>
      </c>
      <c r="B619">
        <v>92.178160919540232</v>
      </c>
      <c r="D619" t="s">
        <v>617</v>
      </c>
      <c r="E619">
        <v>90.777777777777771</v>
      </c>
      <c r="G619" t="s">
        <v>398</v>
      </c>
      <c r="H619">
        <v>105.09615384615384</v>
      </c>
    </row>
    <row r="620" spans="1:8" x14ac:dyDescent="0.3">
      <c r="A620" t="s">
        <v>586</v>
      </c>
      <c r="B620">
        <v>91.970873786407765</v>
      </c>
      <c r="D620" t="s">
        <v>618</v>
      </c>
      <c r="E620">
        <v>90.32352941176471</v>
      </c>
      <c r="G620" t="s">
        <v>637</v>
      </c>
      <c r="H620">
        <v>77.983425414364646</v>
      </c>
    </row>
    <row r="621" spans="1:8" x14ac:dyDescent="0.3">
      <c r="A621" t="s">
        <v>641</v>
      </c>
      <c r="B621">
        <v>90.393442622950815</v>
      </c>
      <c r="D621" t="s">
        <v>619</v>
      </c>
      <c r="E621">
        <v>90.306451612903231</v>
      </c>
      <c r="G621" t="s">
        <v>644</v>
      </c>
      <c r="H621">
        <v>73.992647058823536</v>
      </c>
    </row>
    <row r="622" spans="1:8" x14ac:dyDescent="0.3">
      <c r="A622" t="s">
        <v>474</v>
      </c>
      <c r="B622">
        <v>90.295238095238091</v>
      </c>
      <c r="D622" t="s">
        <v>620</v>
      </c>
      <c r="E622">
        <v>90.20338983050847</v>
      </c>
      <c r="G622" t="s">
        <v>61</v>
      </c>
      <c r="H622">
        <v>128.73007712082261</v>
      </c>
    </row>
    <row r="623" spans="1:8" x14ac:dyDescent="0.3">
      <c r="A623" t="s">
        <v>608</v>
      </c>
      <c r="B623">
        <v>90.07692307692308</v>
      </c>
      <c r="D623" t="s">
        <v>621</v>
      </c>
      <c r="E623">
        <v>89.817460317460316</v>
      </c>
      <c r="G623" t="s">
        <v>329</v>
      </c>
      <c r="H623">
        <v>112.63285714285715</v>
      </c>
    </row>
    <row r="624" spans="1:8" x14ac:dyDescent="0.3">
      <c r="A624" t="s">
        <v>632</v>
      </c>
      <c r="B624">
        <v>89.77</v>
      </c>
      <c r="D624" t="s">
        <v>622</v>
      </c>
      <c r="E624">
        <v>89.454545454545453</v>
      </c>
      <c r="G624" t="s">
        <v>461</v>
      </c>
      <c r="H624">
        <v>111.9855421686747</v>
      </c>
    </row>
    <row r="625" spans="1:8" x14ac:dyDescent="0.3">
      <c r="A625" t="s">
        <v>542</v>
      </c>
      <c r="B625">
        <v>89.684210526315795</v>
      </c>
      <c r="D625" t="s">
        <v>623</v>
      </c>
      <c r="E625">
        <v>89.250704225352109</v>
      </c>
      <c r="G625" t="s">
        <v>108</v>
      </c>
      <c r="H625">
        <v>123.53964757709251</v>
      </c>
    </row>
    <row r="626" spans="1:8" x14ac:dyDescent="0.3">
      <c r="A626" t="s">
        <v>618</v>
      </c>
      <c r="B626">
        <v>88.714628297362111</v>
      </c>
      <c r="D626" t="s">
        <v>624</v>
      </c>
      <c r="E626">
        <v>88.362573099415201</v>
      </c>
      <c r="G626" t="s">
        <v>231</v>
      </c>
      <c r="H626">
        <v>107.53571428571429</v>
      </c>
    </row>
    <row r="627" spans="1:8" x14ac:dyDescent="0.3">
      <c r="A627" t="s">
        <v>645</v>
      </c>
      <c r="B627">
        <v>88.540983606557376</v>
      </c>
      <c r="D627" t="s">
        <v>625</v>
      </c>
      <c r="E627">
        <v>88.122950819672127</v>
      </c>
      <c r="G627" t="s">
        <v>620</v>
      </c>
      <c r="H627">
        <v>91.714285714285708</v>
      </c>
    </row>
    <row r="628" spans="1:8" x14ac:dyDescent="0.3">
      <c r="A628" t="s">
        <v>555</v>
      </c>
      <c r="B628">
        <v>88.305555555555557</v>
      </c>
      <c r="D628" t="s">
        <v>626</v>
      </c>
      <c r="E628">
        <v>87.84482758620689</v>
      </c>
      <c r="G628" t="s">
        <v>86</v>
      </c>
      <c r="H628">
        <v>125.71779141104294</v>
      </c>
    </row>
    <row r="629" spans="1:8" x14ac:dyDescent="0.3">
      <c r="A629" t="s">
        <v>629</v>
      </c>
      <c r="B629">
        <v>88.09</v>
      </c>
      <c r="D629" t="s">
        <v>627</v>
      </c>
      <c r="E629">
        <v>87.78378378378379</v>
      </c>
      <c r="G629" t="s">
        <v>135</v>
      </c>
      <c r="H629">
        <v>118.59315589353612</v>
      </c>
    </row>
    <row r="630" spans="1:8" x14ac:dyDescent="0.3">
      <c r="A630" t="s">
        <v>624</v>
      </c>
      <c r="B630">
        <v>87.779069767441854</v>
      </c>
      <c r="D630" t="s">
        <v>628</v>
      </c>
      <c r="E630">
        <v>87.587064676616919</v>
      </c>
      <c r="G630" t="s">
        <v>71</v>
      </c>
      <c r="H630">
        <v>123.92998678996037</v>
      </c>
    </row>
    <row r="631" spans="1:8" x14ac:dyDescent="0.3">
      <c r="A631" t="s">
        <v>658</v>
      </c>
      <c r="B631">
        <v>87.6</v>
      </c>
      <c r="D631" t="s">
        <v>629</v>
      </c>
      <c r="E631">
        <v>87.340425531914889</v>
      </c>
      <c r="G631" t="s">
        <v>50</v>
      </c>
      <c r="H631">
        <v>137.65224358974359</v>
      </c>
    </row>
    <row r="632" spans="1:8" x14ac:dyDescent="0.3">
      <c r="A632" t="s">
        <v>577</v>
      </c>
      <c r="B632">
        <v>86.625</v>
      </c>
      <c r="D632" t="s">
        <v>630</v>
      </c>
      <c r="E632">
        <v>87.126213592233015</v>
      </c>
      <c r="G632" t="s">
        <v>20</v>
      </c>
      <c r="H632">
        <v>140.32562277580072</v>
      </c>
    </row>
    <row r="633" spans="1:8" x14ac:dyDescent="0.3">
      <c r="A633" t="s">
        <v>605</v>
      </c>
      <c r="B633">
        <v>86.401408450704224</v>
      </c>
      <c r="D633" t="s">
        <v>631</v>
      </c>
      <c r="E633">
        <v>86.961290322580652</v>
      </c>
      <c r="G633" t="s">
        <v>613</v>
      </c>
      <c r="H633">
        <v>102.50515463917526</v>
      </c>
    </row>
    <row r="634" spans="1:8" x14ac:dyDescent="0.3">
      <c r="A634" t="s">
        <v>637</v>
      </c>
      <c r="B634">
        <v>85.32592592592593</v>
      </c>
      <c r="D634" t="s">
        <v>632</v>
      </c>
      <c r="E634">
        <v>86.333333333333329</v>
      </c>
      <c r="G634" t="s">
        <v>10</v>
      </c>
      <c r="H634">
        <v>159.08000000000001</v>
      </c>
    </row>
    <row r="635" spans="1:8" x14ac:dyDescent="0.3">
      <c r="A635" t="s">
        <v>616</v>
      </c>
      <c r="B635">
        <v>84.848837209302332</v>
      </c>
      <c r="D635" t="s">
        <v>633</v>
      </c>
      <c r="E635">
        <v>85.479289940828409</v>
      </c>
      <c r="G635" t="s">
        <v>244</v>
      </c>
      <c r="H635">
        <v>114.09364548494983</v>
      </c>
    </row>
    <row r="636" spans="1:8" x14ac:dyDescent="0.3">
      <c r="A636" t="s">
        <v>635</v>
      </c>
      <c r="B636">
        <v>84.777777777777771</v>
      </c>
      <c r="D636" t="s">
        <v>634</v>
      </c>
      <c r="E636">
        <v>85.1264367816092</v>
      </c>
      <c r="G636" t="s">
        <v>2</v>
      </c>
      <c r="H636">
        <v>153.90202702702703</v>
      </c>
    </row>
    <row r="637" spans="1:8" x14ac:dyDescent="0.3">
      <c r="A637" t="s">
        <v>639</v>
      </c>
      <c r="B637">
        <v>83.581081081081081</v>
      </c>
      <c r="D637" t="s">
        <v>635</v>
      </c>
      <c r="E637">
        <v>84.893805309734518</v>
      </c>
      <c r="G637" t="s">
        <v>189</v>
      </c>
      <c r="H637">
        <v>111.09433962264151</v>
      </c>
    </row>
    <row r="638" spans="1:8" x14ac:dyDescent="0.3">
      <c r="A638" t="s">
        <v>587</v>
      </c>
      <c r="B638">
        <v>83.159574468085111</v>
      </c>
      <c r="D638" t="s">
        <v>636</v>
      </c>
      <c r="E638">
        <v>84.787234042553195</v>
      </c>
      <c r="G638" t="s">
        <v>89</v>
      </c>
      <c r="H638">
        <v>125.35761589403974</v>
      </c>
    </row>
    <row r="639" spans="1:8" x14ac:dyDescent="0.3">
      <c r="A639" t="s">
        <v>626</v>
      </c>
      <c r="B639">
        <v>83.056179775280896</v>
      </c>
      <c r="D639" t="s">
        <v>637</v>
      </c>
      <c r="E639">
        <v>84.452991452991455</v>
      </c>
      <c r="G639" t="s">
        <v>632</v>
      </c>
      <c r="H639">
        <v>83.493827160493822</v>
      </c>
    </row>
    <row r="640" spans="1:8" x14ac:dyDescent="0.3">
      <c r="A640" t="s">
        <v>634</v>
      </c>
      <c r="B640">
        <v>82.605633802816897</v>
      </c>
      <c r="D640" t="s">
        <v>638</v>
      </c>
      <c r="E640">
        <v>83.66101694915254</v>
      </c>
      <c r="G640" t="s">
        <v>527</v>
      </c>
      <c r="H640">
        <v>103.03053435114504</v>
      </c>
    </row>
    <row r="641" spans="1:8" x14ac:dyDescent="0.3">
      <c r="A641" t="s">
        <v>644</v>
      </c>
      <c r="B641">
        <v>81.208333333333329</v>
      </c>
      <c r="D641" t="s">
        <v>639</v>
      </c>
      <c r="E641">
        <v>83.627450980392155</v>
      </c>
      <c r="G641" t="s">
        <v>229</v>
      </c>
      <c r="H641">
        <v>117.28846153846153</v>
      </c>
    </row>
    <row r="642" spans="1:8" x14ac:dyDescent="0.3">
      <c r="A642" t="s">
        <v>638</v>
      </c>
      <c r="B642">
        <v>81.095959595959599</v>
      </c>
      <c r="D642" t="s">
        <v>640</v>
      </c>
      <c r="E642">
        <v>82.652173913043484</v>
      </c>
      <c r="G642" t="s">
        <v>610</v>
      </c>
      <c r="H642">
        <v>96.32352941176471</v>
      </c>
    </row>
    <row r="643" spans="1:8" x14ac:dyDescent="0.3">
      <c r="A643" t="s">
        <v>630</v>
      </c>
      <c r="B643">
        <v>80.714285714285708</v>
      </c>
      <c r="D643" t="s">
        <v>641</v>
      </c>
      <c r="E643">
        <v>81.629310344827587</v>
      </c>
      <c r="G643" t="s">
        <v>639</v>
      </c>
      <c r="H643">
        <v>83.878048780487802</v>
      </c>
    </row>
    <row r="644" spans="1:8" x14ac:dyDescent="0.3">
      <c r="A644" t="s">
        <v>627</v>
      </c>
      <c r="B644">
        <v>79.418181818181822</v>
      </c>
      <c r="D644" t="s">
        <v>642</v>
      </c>
      <c r="E644">
        <v>81.077294685990339</v>
      </c>
      <c r="G644" t="s">
        <v>181</v>
      </c>
      <c r="H644">
        <v>123.16883116883118</v>
      </c>
    </row>
    <row r="645" spans="1:8" x14ac:dyDescent="0.3">
      <c r="A645" t="s">
        <v>642</v>
      </c>
      <c r="B645">
        <v>78.76442307692308</v>
      </c>
      <c r="D645" t="s">
        <v>643</v>
      </c>
      <c r="E645">
        <v>78.11904761904762</v>
      </c>
      <c r="G645" t="s">
        <v>70</v>
      </c>
      <c r="H645">
        <v>120.47407407407407</v>
      </c>
    </row>
    <row r="646" spans="1:8" x14ac:dyDescent="0.3">
      <c r="A646" t="s">
        <v>647</v>
      </c>
      <c r="B646">
        <v>65.553571428571431</v>
      </c>
      <c r="D646" t="s">
        <v>644</v>
      </c>
      <c r="E646">
        <v>72.407142857142858</v>
      </c>
      <c r="G646" t="s">
        <v>631</v>
      </c>
      <c r="H646">
        <v>86.005102040816325</v>
      </c>
    </row>
    <row r="647" spans="1:8" x14ac:dyDescent="0.3">
      <c r="A647" t="s">
        <v>549</v>
      </c>
      <c r="B647">
        <v>60.782608695652172</v>
      </c>
      <c r="D647" t="s">
        <v>645</v>
      </c>
      <c r="E647">
        <v>70.194444444444443</v>
      </c>
      <c r="G647" t="s">
        <v>21</v>
      </c>
      <c r="H647">
        <v>144.20538720538721</v>
      </c>
    </row>
    <row r="648" spans="1:8" x14ac:dyDescent="0.3">
      <c r="A648" t="s">
        <v>646</v>
      </c>
      <c r="B648">
        <v>53.777777777777779</v>
      </c>
      <c r="D648" t="s">
        <v>646</v>
      </c>
      <c r="E648">
        <v>68.285714285714292</v>
      </c>
      <c r="G648" t="s">
        <v>163</v>
      </c>
      <c r="H648">
        <v>120.85007974481658</v>
      </c>
    </row>
    <row r="649" spans="1:8" x14ac:dyDescent="0.3">
      <c r="A649" t="s">
        <v>649</v>
      </c>
      <c r="B649">
        <v>112.27230345243862</v>
      </c>
      <c r="D649" t="s">
        <v>647</v>
      </c>
      <c r="E649">
        <v>67.158878504672899</v>
      </c>
      <c r="G649" t="s">
        <v>42</v>
      </c>
      <c r="H649">
        <v>136.7098976109215</v>
      </c>
    </row>
    <row r="650" spans="1:8" x14ac:dyDescent="0.3">
      <c r="D650" t="s">
        <v>648</v>
      </c>
      <c r="E650">
        <v>64.833333333333329</v>
      </c>
      <c r="G650" t="s">
        <v>153</v>
      </c>
      <c r="H650">
        <v>109.7948717948718</v>
      </c>
    </row>
    <row r="651" spans="1:8" x14ac:dyDescent="0.3">
      <c r="D651" t="s">
        <v>649</v>
      </c>
      <c r="E651">
        <v>113.76500246553036</v>
      </c>
      <c r="G651" t="s">
        <v>24</v>
      </c>
      <c r="H651">
        <v>138.48747152619589</v>
      </c>
    </row>
    <row r="652" spans="1:8" x14ac:dyDescent="0.3">
      <c r="G652" t="s">
        <v>649</v>
      </c>
      <c r="H652">
        <v>114.81469165094252</v>
      </c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2F06F-A163-47BF-B9FD-DA4631DF5318}">
  <sheetPr codeName="Folha1"/>
  <dimension ref="A1:Q647"/>
  <sheetViews>
    <sheetView tabSelected="1" topLeftCell="A2" workbookViewId="0">
      <selection activeCell="U14" sqref="U14"/>
    </sheetView>
  </sheetViews>
  <sheetFormatPr defaultRowHeight="14.4" x14ac:dyDescent="0.3"/>
  <cols>
    <col min="1" max="1" width="61.109375" bestFit="1" customWidth="1"/>
    <col min="2" max="4" width="9.44140625" style="1" bestFit="1" customWidth="1"/>
    <col min="5" max="5" width="16.109375" bestFit="1" customWidth="1"/>
    <col min="6" max="6" width="18.44140625" bestFit="1" customWidth="1"/>
    <col min="7" max="7" width="12.44140625" bestFit="1" customWidth="1"/>
    <col min="8" max="9" width="18.5546875" customWidth="1"/>
    <col min="10" max="10" width="3" bestFit="1" customWidth="1"/>
    <col min="11" max="11" width="15" bestFit="1" customWidth="1"/>
    <col min="12" max="12" width="16.77734375" bestFit="1" customWidth="1"/>
    <col min="13" max="14" width="11.77734375" bestFit="1" customWidth="1"/>
    <col min="15" max="15" width="14" bestFit="1" customWidth="1"/>
    <col min="16" max="16" width="12.44140625" bestFit="1" customWidth="1"/>
    <col min="17" max="17" width="11.6640625" bestFit="1" customWidth="1"/>
    <col min="18" max="18" width="12.6640625" bestFit="1" customWidth="1"/>
  </cols>
  <sheetData>
    <row r="1" spans="1:17" ht="14.4" hidden="1" customHeight="1" x14ac:dyDescent="0.3">
      <c r="A1" s="1" t="s">
        <v>0</v>
      </c>
      <c r="B1" s="1" t="s">
        <v>660</v>
      </c>
      <c r="C1" s="1" t="s">
        <v>661</v>
      </c>
      <c r="D1" s="1" t="s">
        <v>662</v>
      </c>
      <c r="E1" s="1" t="s">
        <v>663</v>
      </c>
      <c r="F1" s="1" t="s">
        <v>664</v>
      </c>
      <c r="G1" s="1" t="s">
        <v>659</v>
      </c>
      <c r="H1" s="1"/>
      <c r="I1" s="1"/>
      <c r="J1" s="1"/>
    </row>
    <row r="2" spans="1:17" x14ac:dyDescent="0.3">
      <c r="A2" t="s">
        <v>655</v>
      </c>
      <c r="B2" s="2">
        <f>VLOOKUP(A2,Folha1!A61:B706,2,FALSE)</f>
        <v>127.33333333333333</v>
      </c>
      <c r="C2" s="2" t="e">
        <f>VLOOKUP(A2,Tabela2[#All],2,FALSE)</f>
        <v>#N/A</v>
      </c>
      <c r="D2" s="2" t="e">
        <f>VLOOKUP(A2,Tabela3[#All],2,FALSE)</f>
        <v>#N/A</v>
      </c>
      <c r="E2" s="1" t="e">
        <f>D2-B2</f>
        <v>#N/A</v>
      </c>
      <c r="F2" s="2"/>
      <c r="G2" s="2" t="e">
        <f>RANK(F2,F:F,0)</f>
        <v>#N/A</v>
      </c>
      <c r="H2" s="2"/>
      <c r="I2" s="2"/>
      <c r="J2" s="2"/>
    </row>
    <row r="3" spans="1:17" s="1" customFormat="1" ht="15" thickBot="1" x14ac:dyDescent="0.35">
      <c r="A3" t="s">
        <v>66</v>
      </c>
      <c r="B3" s="2">
        <f>VLOOKUP(A3,Folha1!A103:B748,2,FALSE)</f>
        <v>121.48019801980197</v>
      </c>
      <c r="C3" s="2">
        <f>VLOOKUP(A3,Tabela2[#All],2,FALSE)</f>
        <v>128.66315789473686</v>
      </c>
      <c r="D3" s="2" t="e">
        <f>VLOOKUP(A3,Tabela3[#All],2,FALSE)</f>
        <v>#N/A</v>
      </c>
      <c r="E3" s="1" t="e">
        <f>D3-B3</f>
        <v>#N/A</v>
      </c>
      <c r="F3" s="2"/>
      <c r="G3" s="2" t="e">
        <f>RANK(F3,F:F,0)</f>
        <v>#N/A</v>
      </c>
      <c r="H3" s="2"/>
      <c r="I3" s="2"/>
      <c r="J3" s="2"/>
    </row>
    <row r="4" spans="1:17" ht="15" thickBot="1" x14ac:dyDescent="0.35">
      <c r="A4" t="s">
        <v>656</v>
      </c>
      <c r="B4" s="2">
        <f>VLOOKUP(A4,Folha1!A185:B830,2,FALSE)</f>
        <v>116.14285714285714</v>
      </c>
      <c r="C4" s="2" t="e">
        <f>VLOOKUP(A4,Tabela2[#All],2,FALSE)</f>
        <v>#N/A</v>
      </c>
      <c r="D4" s="2" t="e">
        <f>VLOOKUP(A4,Tabela3[#All],2,FALSE)</f>
        <v>#N/A</v>
      </c>
      <c r="E4" s="1" t="e">
        <f>D4-B4</f>
        <v>#N/A</v>
      </c>
      <c r="F4" s="2"/>
      <c r="G4" s="2" t="e">
        <f>RANK(F4,F:F,0)</f>
        <v>#N/A</v>
      </c>
      <c r="H4" s="2"/>
      <c r="I4" s="2"/>
      <c r="J4" s="2">
        <v>10</v>
      </c>
      <c r="K4" s="4" t="s">
        <v>0</v>
      </c>
      <c r="L4" s="4" t="s">
        <v>660</v>
      </c>
      <c r="M4" s="4" t="s">
        <v>661</v>
      </c>
      <c r="N4" s="4" t="s">
        <v>662</v>
      </c>
      <c r="O4" s="4" t="s">
        <v>664</v>
      </c>
      <c r="P4" s="12" t="s">
        <v>668</v>
      </c>
      <c r="Q4" s="4" t="s">
        <v>663</v>
      </c>
    </row>
    <row r="5" spans="1:17" x14ac:dyDescent="0.3">
      <c r="A5" t="s">
        <v>657</v>
      </c>
      <c r="B5" s="2">
        <f>VLOOKUP(A5,Folha1!A186:B831,2,FALSE)</f>
        <v>115.97674418604652</v>
      </c>
      <c r="C5" s="2" t="e">
        <f>VLOOKUP(A5,Tabela2[#All],2,FALSE)</f>
        <v>#N/A</v>
      </c>
      <c r="D5" s="2" t="e">
        <f>VLOOKUP(A5,Tabela3[#All],2,FALSE)</f>
        <v>#N/A</v>
      </c>
      <c r="E5" s="1" t="e">
        <f>D5-B5</f>
        <v>#N/A</v>
      </c>
      <c r="F5" s="2"/>
      <c r="G5" s="2" t="e">
        <f>RANK(F5,F:F,0)</f>
        <v>#N/A</v>
      </c>
      <c r="H5" s="2"/>
      <c r="I5" s="2"/>
      <c r="J5" s="2"/>
      <c r="K5" t="str" cm="1">
        <f t="array" ref="K5">INDEX(Tabela4[Rótulos de Linha],J4)</f>
        <v>Colégio D. Diogo de Sousa</v>
      </c>
      <c r="L5" s="5" cm="1">
        <f t="array" ref="L5">INDEX(Tabela4[2021],J4)</f>
        <v>155.5977653631285</v>
      </c>
      <c r="M5" cm="1">
        <f t="array" ref="M5">INDEX(Tabela4[2022],J4)</f>
        <v>158.46074074074073</v>
      </c>
      <c r="N5" cm="1">
        <f t="array" ref="N5">INDEX(Tabela4[2023],J4)</f>
        <v>156.20080862533692</v>
      </c>
      <c r="O5" cm="1">
        <f t="array" ref="O5">INDEX(Tabela4[Média dos anos],J4)</f>
        <v>156.75310490973538</v>
      </c>
      <c r="P5" s="1" cm="1">
        <f t="array" ref="P5">INDEX(Tabela4[Coluna3],J4)</f>
        <v>2</v>
      </c>
      <c r="Q5" s="1" cm="1">
        <f t="array" ref="Q5">INDEX(Tabela4[Comparação],J4)</f>
        <v>0.60304326220841631</v>
      </c>
    </row>
    <row r="6" spans="1:17" x14ac:dyDescent="0.3">
      <c r="A6" t="s">
        <v>137</v>
      </c>
      <c r="B6" s="2">
        <f>VLOOKUP(A6,Folha1!A195:B840,2,FALSE)</f>
        <v>115.51190476190476</v>
      </c>
      <c r="C6" s="2">
        <f>VLOOKUP(A6,Tabela2[#All],2,FALSE)</f>
        <v>119.85714285714286</v>
      </c>
      <c r="D6" s="2" t="e">
        <f>VLOOKUP(A6,Tabela3[#All],2,FALSE)</f>
        <v>#N/A</v>
      </c>
      <c r="E6" s="1" t="e">
        <f>D6-B6</f>
        <v>#N/A</v>
      </c>
      <c r="F6" s="2"/>
      <c r="G6" s="2" t="e">
        <f>RANK(F6,F:F,0)</f>
        <v>#N/A</v>
      </c>
      <c r="H6" s="2"/>
      <c r="I6" s="2"/>
      <c r="J6" s="2"/>
      <c r="K6" t="s">
        <v>666</v>
      </c>
      <c r="L6" t="b">
        <v>1</v>
      </c>
      <c r="M6" t="b">
        <v>1</v>
      </c>
      <c r="N6" t="b">
        <v>1</v>
      </c>
      <c r="O6" t="b">
        <v>1</v>
      </c>
    </row>
    <row r="7" spans="1:17" x14ac:dyDescent="0.3">
      <c r="A7" t="s">
        <v>507</v>
      </c>
      <c r="B7" s="2">
        <f>VLOOKUP(A7,Folha1!A506:B1151,2,FALSE)</f>
        <v>102.32808398950131</v>
      </c>
      <c r="C7" s="2">
        <f>VLOOKUP(A7,Tabela2[#All],2,FALSE)</f>
        <v>102.87917737789203</v>
      </c>
      <c r="D7" s="2" t="e">
        <f>VLOOKUP(A7,Tabela3[#All],2,FALSE)</f>
        <v>#N/A</v>
      </c>
      <c r="E7" s="1" t="e">
        <f>D7-B7</f>
        <v>#N/A</v>
      </c>
      <c r="F7" s="2"/>
      <c r="G7" s="2" t="e">
        <f>RANK(F7,F:F,0)</f>
        <v>#N/A</v>
      </c>
      <c r="H7" s="2"/>
      <c r="I7" s="2"/>
      <c r="J7" s="2"/>
      <c r="K7" t="str">
        <f>K5</f>
        <v>Colégio D. Diogo de Sousa</v>
      </c>
      <c r="L7" s="3">
        <f>IF(L6=TRUE(),L5,NA())</f>
        <v>155.5977653631285</v>
      </c>
      <c r="M7" s="3">
        <f t="shared" ref="M7:O7" si="0">IF(M6=TRUE(),M5,NA())</f>
        <v>158.46074074074073</v>
      </c>
      <c r="N7" s="3">
        <f t="shared" si="0"/>
        <v>156.20080862533692</v>
      </c>
      <c r="O7" s="3">
        <f t="shared" si="0"/>
        <v>156.75310490973538</v>
      </c>
      <c r="P7" s="3"/>
    </row>
    <row r="8" spans="1:17" x14ac:dyDescent="0.3">
      <c r="A8" t="s">
        <v>145</v>
      </c>
      <c r="B8" s="2">
        <f>VLOOKUP(A8,Folha1!A570:B1215,2,FALSE)</f>
        <v>97.3</v>
      </c>
      <c r="C8" s="2">
        <f>VLOOKUP(A8,Tabela2[#All],2,FALSE)</f>
        <v>119.4</v>
      </c>
      <c r="D8" s="2" t="e">
        <f>VLOOKUP(A8,Tabela3[#All],2,FALSE)</f>
        <v>#N/A</v>
      </c>
      <c r="E8" s="1" t="e">
        <f>D8-B8</f>
        <v>#N/A</v>
      </c>
      <c r="F8" s="2"/>
      <c r="G8" s="2" t="e">
        <f>RANK(F8,F:F,0)</f>
        <v>#N/A</v>
      </c>
      <c r="H8" s="2"/>
      <c r="I8" s="2"/>
      <c r="J8" s="2"/>
    </row>
    <row r="9" spans="1:17" x14ac:dyDescent="0.3">
      <c r="A9" t="s">
        <v>658</v>
      </c>
      <c r="B9" s="2">
        <f>VLOOKUP(A9,Folha1!A630:B1275,2,FALSE)</f>
        <v>87.6</v>
      </c>
      <c r="C9" s="2" t="e">
        <f>VLOOKUP(A9,Tabela2[#All],2,FALSE)</f>
        <v>#N/A</v>
      </c>
      <c r="D9" s="2" t="e">
        <f>VLOOKUP(A9,Tabela3[#All],2,FALSE)</f>
        <v>#N/A</v>
      </c>
      <c r="E9" s="1" t="e">
        <f>D9-B9</f>
        <v>#N/A</v>
      </c>
      <c r="F9" s="2"/>
      <c r="G9" s="2" t="e">
        <f>RANK(F9,F:F,0)</f>
        <v>#N/A</v>
      </c>
      <c r="H9" s="2"/>
      <c r="I9" s="2"/>
      <c r="J9" s="2"/>
      <c r="L9" t="s">
        <v>665</v>
      </c>
    </row>
    <row r="10" spans="1:17" x14ac:dyDescent="0.3">
      <c r="A10" t="s">
        <v>3</v>
      </c>
      <c r="B10" s="2">
        <f>VLOOKUP(A10,Folha1!A3:B648,2,FALSE)</f>
        <v>159.51282051282053</v>
      </c>
      <c r="C10" s="2">
        <f>VLOOKUP(A10,Tabela2[#All],2,FALSE)</f>
        <v>160.31770833333334</v>
      </c>
      <c r="D10" s="2">
        <f>VLOOKUP(A10,Tabela3[#All],2,FALSE)</f>
        <v>159.155</v>
      </c>
      <c r="E10" s="1">
        <f>D10-B10</f>
        <v>-0.35782051282052407</v>
      </c>
      <c r="F10" s="2">
        <f>AVERAGE(Tabela4[[#This Row],[2021]:[2023]])</f>
        <v>159.66184294871798</v>
      </c>
      <c r="G10" s="2">
        <f>RANK(F10,F:F,0)</f>
        <v>1</v>
      </c>
      <c r="H10" s="2"/>
      <c r="I10" s="2"/>
      <c r="J10" s="2"/>
    </row>
    <row r="11" spans="1:17" x14ac:dyDescent="0.3">
      <c r="A11" t="s">
        <v>4</v>
      </c>
      <c r="B11" s="2">
        <f>VLOOKUP(A11,Folha1!A5:B650,2,FALSE)</f>
        <v>155.5977653631285</v>
      </c>
      <c r="C11" s="2">
        <f>VLOOKUP(A11,Tabela2[#All],2,FALSE)</f>
        <v>158.46074074074073</v>
      </c>
      <c r="D11" s="2">
        <f>VLOOKUP(A11,Tabela3[#All],2,FALSE)</f>
        <v>156.20080862533692</v>
      </c>
      <c r="E11" s="1">
        <f>D11-B11</f>
        <v>0.60304326220841631</v>
      </c>
      <c r="F11" s="2">
        <f>AVERAGE(Tabela4[[#This Row],[2021]:[2023]])</f>
        <v>156.75310490973538</v>
      </c>
      <c r="G11" s="2">
        <f>RANK(F11,F:F,0)</f>
        <v>2</v>
      </c>
      <c r="H11" s="2"/>
      <c r="I11" s="2"/>
      <c r="J11" s="2"/>
    </row>
    <row r="12" spans="1:17" x14ac:dyDescent="0.3">
      <c r="A12" t="s">
        <v>5</v>
      </c>
      <c r="B12" s="2">
        <f>VLOOKUP(A12,Folha1!A6:B651,2,FALSE)</f>
        <v>154.48217636022514</v>
      </c>
      <c r="C12" s="2">
        <f>VLOOKUP(A12,Tabela2[#All],2,FALSE)</f>
        <v>157.12031250000001</v>
      </c>
      <c r="D12" s="2">
        <f>VLOOKUP(A12,Tabela3[#All],2,FALSE)</f>
        <v>157.71096345514951</v>
      </c>
      <c r="E12" s="1">
        <f>D12-B12</f>
        <v>3.2287870949243711</v>
      </c>
      <c r="F12" s="2">
        <f>AVERAGE(Tabela4[[#This Row],[2021]:[2023]])</f>
        <v>156.43781743845821</v>
      </c>
      <c r="G12" s="2">
        <f>RANK(F12,F:F,0)</f>
        <v>3</v>
      </c>
      <c r="H12" s="2"/>
      <c r="I12" s="2"/>
      <c r="J12" s="2"/>
    </row>
    <row r="13" spans="1:17" x14ac:dyDescent="0.3">
      <c r="A13" t="s">
        <v>7</v>
      </c>
      <c r="B13" s="2">
        <f>VLOOKUP(A13,Folha1!A8:B653,2,FALSE)</f>
        <v>154.0408163265306</v>
      </c>
      <c r="C13" s="2">
        <f>VLOOKUP(A13,Tabela2[#All],2,FALSE)</f>
        <v>153.25</v>
      </c>
      <c r="D13" s="2">
        <f>VLOOKUP(A13,Tabela3[#All],2,FALSE)</f>
        <v>152.79850746268656</v>
      </c>
      <c r="E13" s="1">
        <f>D13-B13</f>
        <v>-1.2423088638440447</v>
      </c>
      <c r="F13" s="2">
        <f>AVERAGE(Tabela4[[#This Row],[2021]:[2023]])</f>
        <v>153.36310792973904</v>
      </c>
      <c r="G13" s="2">
        <f>RANK(F13,F:F,0)</f>
        <v>4</v>
      </c>
      <c r="H13" s="2"/>
      <c r="I13" s="2"/>
      <c r="J13" s="2"/>
    </row>
    <row r="14" spans="1:17" x14ac:dyDescent="0.3">
      <c r="A14" t="s">
        <v>2</v>
      </c>
      <c r="B14" s="2">
        <f>VLOOKUP(A14,Folha1!A22:B667,2,FALSE)</f>
        <v>141.66507177033492</v>
      </c>
      <c r="C14" s="2">
        <f>VLOOKUP(A14,Tabela2[#All],2,FALSE)</f>
        <v>161.3744292237443</v>
      </c>
      <c r="D14" s="2">
        <f>VLOOKUP(A14,Tabela3[#All],2,FALSE)</f>
        <v>153.90202702702703</v>
      </c>
      <c r="E14" s="1">
        <f>D14-B14</f>
        <v>12.236955256692113</v>
      </c>
      <c r="F14" s="2">
        <f>AVERAGE(Tabela4[[#This Row],[2021]:[2023]])</f>
        <v>152.31384267370208</v>
      </c>
      <c r="G14" s="2">
        <f>RANK(F14,F:F,0)</f>
        <v>5</v>
      </c>
      <c r="H14" s="2"/>
      <c r="I14" s="2"/>
      <c r="J14" s="2"/>
    </row>
    <row r="15" spans="1:17" x14ac:dyDescent="0.3">
      <c r="A15" t="s">
        <v>10</v>
      </c>
      <c r="B15" s="2">
        <f>VLOOKUP(A15,Folha1!A23:B668,2,FALSE)</f>
        <v>141.53125</v>
      </c>
      <c r="C15" s="2">
        <f>VLOOKUP(A15,Tabela2[#All],2,FALSE)</f>
        <v>151.32530120481928</v>
      </c>
      <c r="D15" s="2">
        <f>VLOOKUP(A15,Tabela3[#All],2,FALSE)</f>
        <v>159.08000000000001</v>
      </c>
      <c r="E15" s="1">
        <f>D15-B15</f>
        <v>17.548750000000013</v>
      </c>
      <c r="F15" s="2">
        <f>AVERAGE(Tabela4[[#This Row],[2021]:[2023]])</f>
        <v>150.64551706827311</v>
      </c>
      <c r="G15" s="2">
        <f>RANK(F15,F:F,0)</f>
        <v>6</v>
      </c>
      <c r="H15" s="2"/>
      <c r="I15" s="2"/>
      <c r="J15" s="2"/>
    </row>
    <row r="16" spans="1:17" x14ac:dyDescent="0.3">
      <c r="A16" t="s">
        <v>8</v>
      </c>
      <c r="B16" s="2">
        <f>VLOOKUP(A16,Folha1!A10:B655,2,FALSE)</f>
        <v>147.4082474226804</v>
      </c>
      <c r="C16" s="2">
        <f>VLOOKUP(A16,Tabela2[#All],2,FALSE)</f>
        <v>152.32</v>
      </c>
      <c r="D16" s="2">
        <f>VLOOKUP(A16,Tabela3[#All],2,FALSE)</f>
        <v>148.82027649769586</v>
      </c>
      <c r="E16" s="1">
        <f>D16-B16</f>
        <v>1.4120290750154538</v>
      </c>
      <c r="F16" s="2">
        <f>AVERAGE(Tabela4[[#This Row],[2021]:[2023]])</f>
        <v>149.51617464012543</v>
      </c>
      <c r="G16" s="2">
        <f>RANK(F16,F:F,0)</f>
        <v>7</v>
      </c>
      <c r="H16" s="2"/>
      <c r="I16" s="2"/>
      <c r="J16" s="2"/>
    </row>
    <row r="17" spans="1:10" x14ac:dyDescent="0.3">
      <c r="A17" t="s">
        <v>15</v>
      </c>
      <c r="B17" s="2">
        <f>VLOOKUP(A17,Folha1!A4:B649,2,FALSE)</f>
        <v>157.92063492063491</v>
      </c>
      <c r="C17" s="2">
        <f>VLOOKUP(A17,Tabela2[#All],2,FALSE)</f>
        <v>147.67592592592592</v>
      </c>
      <c r="D17" s="2">
        <f>VLOOKUP(A17,Tabela3[#All],2,FALSE)</f>
        <v>142.79861111111111</v>
      </c>
      <c r="E17" s="1">
        <f>D17-B17</f>
        <v>-15.122023809523796</v>
      </c>
      <c r="F17" s="2">
        <f>AVERAGE(Tabela4[[#This Row],[2021]:[2023]])</f>
        <v>149.46505731922397</v>
      </c>
      <c r="G17" s="2">
        <f>RANK(F17,F:F,0)</f>
        <v>8</v>
      </c>
      <c r="H17" s="2"/>
      <c r="I17" s="2"/>
      <c r="J17" s="2"/>
    </row>
    <row r="18" spans="1:10" x14ac:dyDescent="0.3">
      <c r="A18" t="s">
        <v>6</v>
      </c>
      <c r="B18" s="2">
        <f>VLOOKUP(A18,Folha1!A11:B656,2,FALSE)</f>
        <v>147.35</v>
      </c>
      <c r="C18" s="2">
        <f>VLOOKUP(A18,Tabela2[#All],2,FALSE)</f>
        <v>156.87096774193549</v>
      </c>
      <c r="D18" s="2">
        <f>VLOOKUP(A18,Tabela3[#All],2,FALSE)</f>
        <v>143.23076923076923</v>
      </c>
      <c r="E18" s="1">
        <f>D18-B18</f>
        <v>-4.1192307692307679</v>
      </c>
      <c r="F18" s="2">
        <f>AVERAGE(Tabela4[[#This Row],[2021]:[2023]])</f>
        <v>149.15057899090158</v>
      </c>
      <c r="G18" s="2">
        <f>RANK(F18,F:F,0)</f>
        <v>9</v>
      </c>
      <c r="H18" s="2"/>
      <c r="I18" s="2"/>
      <c r="J18" s="2"/>
    </row>
    <row r="19" spans="1:10" x14ac:dyDescent="0.3">
      <c r="A19" t="s">
        <v>9</v>
      </c>
      <c r="B19" s="2">
        <f>VLOOKUP(A19,Folha1!A7:B652,2,FALSE)</f>
        <v>154.27272727272728</v>
      </c>
      <c r="C19" s="2">
        <f>VLOOKUP(A19,Tabela2[#All],2,FALSE)</f>
        <v>151.37931034482759</v>
      </c>
      <c r="D19" s="2">
        <f>VLOOKUP(A19,Tabela3[#All],2,FALSE)</f>
        <v>138.12121212121212</v>
      </c>
      <c r="E19" s="1">
        <f>D19-B19</f>
        <v>-16.151515151515156</v>
      </c>
      <c r="F19" s="2">
        <f>AVERAGE(Tabela4[[#This Row],[2021]:[2023]])</f>
        <v>147.92441657958901</v>
      </c>
      <c r="G19" s="2">
        <f>RANK(F19,F:F,0)</f>
        <v>10</v>
      </c>
      <c r="H19" s="2"/>
      <c r="I19" s="2"/>
      <c r="J19" s="2"/>
    </row>
    <row r="20" spans="1:10" x14ac:dyDescent="0.3">
      <c r="A20" t="s">
        <v>19</v>
      </c>
      <c r="B20" s="2">
        <f>VLOOKUP(A20,Folha1!A36:B681,2,FALSE)</f>
        <v>136.61764705882354</v>
      </c>
      <c r="C20" s="2">
        <f>VLOOKUP(A20,Tabela2[#All],2,FALSE)</f>
        <v>145.81954887218046</v>
      </c>
      <c r="D20" s="2">
        <f>VLOOKUP(A20,Tabela3[#All],2,FALSE)</f>
        <v>159.77380952380952</v>
      </c>
      <c r="E20" s="1">
        <f>D20-B20</f>
        <v>23.156162464985982</v>
      </c>
      <c r="F20" s="2">
        <f>AVERAGE(Tabela4[[#This Row],[2021]:[2023]])</f>
        <v>147.40366848493784</v>
      </c>
      <c r="G20" s="2">
        <f>RANK(F20,F:F,0)</f>
        <v>11</v>
      </c>
      <c r="H20" s="2"/>
      <c r="I20" s="2"/>
      <c r="J20" s="2"/>
    </row>
    <row r="21" spans="1:10" x14ac:dyDescent="0.3">
      <c r="A21" t="s">
        <v>13</v>
      </c>
      <c r="B21" s="2">
        <f>VLOOKUP(A21,Folha1!A14:B659,2,FALSE)</f>
        <v>145.44210526315788</v>
      </c>
      <c r="C21" s="2">
        <f>VLOOKUP(A21,Tabela2[#All],2,FALSE)</f>
        <v>149.42293233082708</v>
      </c>
      <c r="D21" s="2">
        <f>VLOOKUP(A21,Tabela3[#All],2,FALSE)</f>
        <v>143.82495948136142</v>
      </c>
      <c r="E21" s="1">
        <f>D21-B21</f>
        <v>-1.6171457817964665</v>
      </c>
      <c r="F21" s="2">
        <f>AVERAGE(Tabela4[[#This Row],[2021]:[2023]])</f>
        <v>146.22999902511546</v>
      </c>
      <c r="G21" s="2">
        <f>RANK(F21,F:F,0)</f>
        <v>12</v>
      </c>
      <c r="H21" s="2"/>
      <c r="I21" s="2"/>
      <c r="J21" s="2"/>
    </row>
    <row r="22" spans="1:10" x14ac:dyDescent="0.3">
      <c r="A22" t="s">
        <v>11</v>
      </c>
      <c r="B22" s="2">
        <f>VLOOKUP(A22,Folha1!A20:B665,2,FALSE)</f>
        <v>141.8095238095238</v>
      </c>
      <c r="C22" s="2">
        <f>VLOOKUP(A22,Tabela2[#All],2,FALSE)</f>
        <v>150.02597402597402</v>
      </c>
      <c r="D22" s="2">
        <f>VLOOKUP(A22,Tabela3[#All],2,FALSE)</f>
        <v>145.10204081632654</v>
      </c>
      <c r="E22" s="1">
        <f>D22-B22</f>
        <v>3.2925170068027398</v>
      </c>
      <c r="F22" s="2">
        <f>AVERAGE(Tabela4[[#This Row],[2021]:[2023]])</f>
        <v>145.64584621727477</v>
      </c>
      <c r="G22" s="2">
        <f>RANK(F22,F:F,0)</f>
        <v>13</v>
      </c>
      <c r="H22" s="2"/>
      <c r="I22" s="2"/>
      <c r="J22" s="2"/>
    </row>
    <row r="23" spans="1:10" x14ac:dyDescent="0.3">
      <c r="A23" t="s">
        <v>12</v>
      </c>
      <c r="B23" s="2">
        <f>VLOOKUP(A23,Folha1!A33:B678,2,FALSE)</f>
        <v>138.19559228650138</v>
      </c>
      <c r="C23" s="2">
        <f>VLOOKUP(A23,Tabela2[#All],2,FALSE)</f>
        <v>149.43048128342247</v>
      </c>
      <c r="D23" s="2">
        <f>VLOOKUP(A23,Tabela3[#All],2,FALSE)</f>
        <v>146.10451977401129</v>
      </c>
      <c r="E23" s="1">
        <f>D23-B23</f>
        <v>7.9089274875099136</v>
      </c>
      <c r="F23" s="2">
        <f>AVERAGE(Tabela4[[#This Row],[2021]:[2023]])</f>
        <v>144.57686444797838</v>
      </c>
      <c r="G23" s="2">
        <f>RANK(F23,F:F,0)</f>
        <v>14</v>
      </c>
      <c r="H23" s="2"/>
      <c r="I23" s="2"/>
      <c r="J23" s="2"/>
    </row>
    <row r="24" spans="1:10" x14ac:dyDescent="0.3">
      <c r="A24" t="s">
        <v>18</v>
      </c>
      <c r="B24" s="2">
        <f>VLOOKUP(A24,Folha1!A21:B666,2,FALSE)</f>
        <v>141.76895306859205</v>
      </c>
      <c r="C24" s="2">
        <f>VLOOKUP(A24,Tabela2[#All],2,FALSE)</f>
        <v>146.4813559322034</v>
      </c>
      <c r="D24" s="2">
        <f>VLOOKUP(A24,Tabela3[#All],2,FALSE)</f>
        <v>144.11139896373058</v>
      </c>
      <c r="E24" s="1">
        <f>D24-B24</f>
        <v>2.3424458951385247</v>
      </c>
      <c r="F24" s="2">
        <f>AVERAGE(Tabela4[[#This Row],[2021]:[2023]])</f>
        <v>144.1205693215087</v>
      </c>
      <c r="G24" s="2">
        <f>RANK(F24,F:F,0)</f>
        <v>15</v>
      </c>
      <c r="H24" s="2"/>
      <c r="I24" s="2"/>
      <c r="J24" s="2"/>
    </row>
    <row r="25" spans="1:10" x14ac:dyDescent="0.3">
      <c r="A25" t="s">
        <v>17</v>
      </c>
      <c r="B25" s="2">
        <f>VLOOKUP(A25,Folha1!A16:B661,2,FALSE)</f>
        <v>143.00561797752809</v>
      </c>
      <c r="C25" s="2">
        <f>VLOOKUP(A25,Tabela2[#All],2,FALSE)</f>
        <v>147.47465437788017</v>
      </c>
      <c r="D25" s="2">
        <f>VLOOKUP(A25,Tabela3[#All],2,FALSE)</f>
        <v>141.65566037735849</v>
      </c>
      <c r="E25" s="1">
        <f>D25-B25</f>
        <v>-1.3499576001696028</v>
      </c>
      <c r="F25" s="2">
        <f>AVERAGE(Tabela4[[#This Row],[2021]:[2023]])</f>
        <v>144.04531091092224</v>
      </c>
      <c r="G25" s="2">
        <f>RANK(F25,F:F,0)</f>
        <v>16</v>
      </c>
      <c r="H25" s="2"/>
      <c r="I25" s="2"/>
      <c r="J25" s="2"/>
    </row>
    <row r="26" spans="1:10" x14ac:dyDescent="0.3">
      <c r="A26" t="s">
        <v>29</v>
      </c>
      <c r="B26" s="2">
        <f>VLOOKUP(A26,Folha1!A13:B658,2,FALSE)</f>
        <v>146.28807947019868</v>
      </c>
      <c r="C26" s="2">
        <f>VLOOKUP(A26,Tabela2[#All],2,FALSE)</f>
        <v>140.98746867167921</v>
      </c>
      <c r="D26" s="2">
        <f>VLOOKUP(A26,Tabela3[#All],2,FALSE)</f>
        <v>144.014553014553</v>
      </c>
      <c r="E26" s="1">
        <f>D26-B26</f>
        <v>-2.2735264556456798</v>
      </c>
      <c r="F26" s="2">
        <f>AVERAGE(Tabela4[[#This Row],[2021]:[2023]])</f>
        <v>143.76336705214362</v>
      </c>
      <c r="G26" s="2">
        <f>RANK(F26,F:F,0)</f>
        <v>17</v>
      </c>
      <c r="H26" s="2"/>
      <c r="I26" s="2"/>
      <c r="J26" s="2"/>
    </row>
    <row r="27" spans="1:10" x14ac:dyDescent="0.3">
      <c r="A27" t="s">
        <v>16</v>
      </c>
      <c r="B27" s="2">
        <f>VLOOKUP(A27,Folha1!A28:B673,2,FALSE)</f>
        <v>139.66666666666666</v>
      </c>
      <c r="C27" s="2">
        <f>VLOOKUP(A27,Tabela2[#All],2,FALSE)</f>
        <v>147.67326732673268</v>
      </c>
      <c r="D27" s="2">
        <f>VLOOKUP(A27,Tabela3[#All],2,FALSE)</f>
        <v>143.5124087591241</v>
      </c>
      <c r="E27" s="1">
        <f>D27-B27</f>
        <v>3.8457420924574421</v>
      </c>
      <c r="F27" s="2">
        <f>AVERAGE(Tabela4[[#This Row],[2021]:[2023]])</f>
        <v>143.61744758417447</v>
      </c>
      <c r="G27" s="2">
        <f>RANK(F27,F:F,0)</f>
        <v>18</v>
      </c>
      <c r="H27" s="2"/>
      <c r="I27" s="2"/>
      <c r="J27" s="2"/>
    </row>
    <row r="28" spans="1:10" x14ac:dyDescent="0.3">
      <c r="A28" t="s">
        <v>14</v>
      </c>
      <c r="B28" s="2">
        <f>VLOOKUP(A28,Folha1!A29:B674,2,FALSE)</f>
        <v>139.11386138613861</v>
      </c>
      <c r="C28" s="2">
        <f>VLOOKUP(A28,Tabela2[#All],2,FALSE)</f>
        <v>148.39044943820224</v>
      </c>
      <c r="D28" s="2">
        <f>VLOOKUP(A28,Tabela3[#All],2,FALSE)</f>
        <v>143.29442970822282</v>
      </c>
      <c r="E28" s="1">
        <f>D28-B28</f>
        <v>4.1805683220842127</v>
      </c>
      <c r="F28" s="2">
        <f>AVERAGE(Tabela4[[#This Row],[2021]:[2023]])</f>
        <v>143.59958017752123</v>
      </c>
      <c r="G28" s="2">
        <f>RANK(F28,F:F,0)</f>
        <v>19</v>
      </c>
      <c r="H28" s="2"/>
      <c r="I28" s="2"/>
      <c r="J28" s="2"/>
    </row>
    <row r="29" spans="1:10" x14ac:dyDescent="0.3">
      <c r="A29" t="s">
        <v>21</v>
      </c>
      <c r="B29" s="2">
        <f>VLOOKUP(A29,Folha1!A25:B670,2,FALSE)</f>
        <v>140.75345622119815</v>
      </c>
      <c r="C29" s="2">
        <f>VLOOKUP(A29,Tabela2[#All],2,FALSE)</f>
        <v>145.49228944246738</v>
      </c>
      <c r="D29" s="2">
        <f>VLOOKUP(A29,Tabela3[#All],2,FALSE)</f>
        <v>144.20538720538721</v>
      </c>
      <c r="E29" s="1">
        <f>D29-B29</f>
        <v>3.4519309841890617</v>
      </c>
      <c r="F29" s="2">
        <f>AVERAGE(Tabela4[[#This Row],[2021]:[2023]])</f>
        <v>143.4837109563509</v>
      </c>
      <c r="G29" s="2">
        <f>RANK(F29,F:F,0)</f>
        <v>20</v>
      </c>
      <c r="H29" s="2"/>
      <c r="I29" s="2"/>
      <c r="J29" s="2"/>
    </row>
    <row r="30" spans="1:10" x14ac:dyDescent="0.3">
      <c r="A30" t="s">
        <v>22</v>
      </c>
      <c r="B30" s="2">
        <f>VLOOKUP(A30,Folha1!A30:B675,2,FALSE)</f>
        <v>138.8808988764045</v>
      </c>
      <c r="C30" s="2">
        <f>VLOOKUP(A30,Tabela2[#All],2,FALSE)</f>
        <v>145.12244897959184</v>
      </c>
      <c r="D30" s="2">
        <f>VLOOKUP(A30,Tabela3[#All],2,FALSE)</f>
        <v>142.11973392461198</v>
      </c>
      <c r="E30" s="1">
        <f>D30-B30</f>
        <v>3.238835048207477</v>
      </c>
      <c r="F30" s="2">
        <f>AVERAGE(Tabela4[[#This Row],[2021]:[2023]])</f>
        <v>142.04102726020278</v>
      </c>
      <c r="G30" s="2">
        <f>RANK(F30,F:F,0)</f>
        <v>21</v>
      </c>
      <c r="H30" s="2"/>
      <c r="I30" s="2"/>
      <c r="J30" s="2"/>
    </row>
    <row r="31" spans="1:10" x14ac:dyDescent="0.3">
      <c r="A31" t="s">
        <v>38</v>
      </c>
      <c r="B31" s="2">
        <f>VLOOKUP(A31,Folha1!A18:B663,2,FALSE)</f>
        <v>142.53142857142856</v>
      </c>
      <c r="C31" s="2">
        <f>VLOOKUP(A31,Tabela2[#All],2,FALSE)</f>
        <v>139.10880829015545</v>
      </c>
      <c r="D31" s="2">
        <f>VLOOKUP(A31,Tabela3[#All],2,FALSE)</f>
        <v>143.92576419213975</v>
      </c>
      <c r="E31" s="1">
        <f>D31-B31</f>
        <v>1.394335620711189</v>
      </c>
      <c r="F31" s="2">
        <f>AVERAGE(Tabela4[[#This Row],[2021]:[2023]])</f>
        <v>141.85533368457459</v>
      </c>
      <c r="G31" s="2">
        <f>RANK(F31,F:F,0)</f>
        <v>22</v>
      </c>
      <c r="H31" s="2"/>
      <c r="I31" s="2"/>
      <c r="J31" s="2"/>
    </row>
    <row r="32" spans="1:10" x14ac:dyDescent="0.3">
      <c r="A32" t="s">
        <v>20</v>
      </c>
      <c r="B32" s="2">
        <f>VLOOKUP(A32,Folha1!A31:B676,2,FALSE)</f>
        <v>138.81175805539854</v>
      </c>
      <c r="C32" s="2">
        <f>VLOOKUP(A32,Tabela2[#All],2,FALSE)</f>
        <v>145.81621621621622</v>
      </c>
      <c r="D32" s="2">
        <f>VLOOKUP(A32,Tabela3[#All],2,FALSE)</f>
        <v>140.32562277580072</v>
      </c>
      <c r="E32" s="1">
        <f>D32-B32</f>
        <v>1.5138647204021822</v>
      </c>
      <c r="F32" s="2">
        <f>AVERAGE(Tabela4[[#This Row],[2021]:[2023]])</f>
        <v>141.65119901580519</v>
      </c>
      <c r="G32" s="2">
        <f>RANK(F32,F:F,0)</f>
        <v>23</v>
      </c>
      <c r="H32" s="2"/>
      <c r="I32" s="2"/>
      <c r="J32" s="2"/>
    </row>
    <row r="33" spans="1:10" x14ac:dyDescent="0.3">
      <c r="A33" t="s">
        <v>41</v>
      </c>
      <c r="B33" s="2">
        <f>VLOOKUP(A33,Folha1!A15:B660,2,FALSE)</f>
        <v>144.15294117647059</v>
      </c>
      <c r="C33" s="2">
        <f>VLOOKUP(A33,Tabela2[#All],2,FALSE)</f>
        <v>138.52956989247312</v>
      </c>
      <c r="D33" s="2">
        <f>VLOOKUP(A33,Tabela3[#All],2,FALSE)</f>
        <v>140.96955503512879</v>
      </c>
      <c r="E33" s="1">
        <f>D33-B33</f>
        <v>-3.1833861413417992</v>
      </c>
      <c r="F33" s="2">
        <f>AVERAGE(Tabela4[[#This Row],[2021]:[2023]])</f>
        <v>141.21735536802416</v>
      </c>
      <c r="G33" s="2">
        <f>RANK(F33,F:F,0)</f>
        <v>24</v>
      </c>
      <c r="H33" s="2"/>
      <c r="I33" s="2"/>
      <c r="J33" s="2"/>
    </row>
    <row r="34" spans="1:10" x14ac:dyDescent="0.3">
      <c r="A34" t="s">
        <v>27</v>
      </c>
      <c r="B34" s="2">
        <f>VLOOKUP(A34,Folha1!A34:B679,2,FALSE)</f>
        <v>137.50724637681159</v>
      </c>
      <c r="C34" s="2">
        <f>VLOOKUP(A34,Tabela2[#All],2,FALSE)</f>
        <v>142.25157232704402</v>
      </c>
      <c r="D34" s="2">
        <f>VLOOKUP(A34,Tabela3[#All],2,FALSE)</f>
        <v>143.14897579143388</v>
      </c>
      <c r="E34" s="1">
        <f>D34-B34</f>
        <v>5.6417294146222901</v>
      </c>
      <c r="F34" s="2">
        <f>AVERAGE(Tabela4[[#This Row],[2021]:[2023]])</f>
        <v>140.96926483176316</v>
      </c>
      <c r="G34" s="2">
        <f>RANK(F34,F:F,0)</f>
        <v>25</v>
      </c>
      <c r="H34" s="2"/>
      <c r="I34" s="2"/>
      <c r="J34" s="2"/>
    </row>
    <row r="35" spans="1:10" x14ac:dyDescent="0.3">
      <c r="A35" t="s">
        <v>24</v>
      </c>
      <c r="B35" s="2">
        <f>VLOOKUP(A35,Folha1!A26:B671,2,FALSE)</f>
        <v>140.54433497536945</v>
      </c>
      <c r="C35" s="2">
        <f>VLOOKUP(A35,Tabela2[#All],2,FALSE)</f>
        <v>143.48768472906403</v>
      </c>
      <c r="D35" s="2">
        <f>VLOOKUP(A35,Tabela3[#All],2,FALSE)</f>
        <v>138.48747152619589</v>
      </c>
      <c r="E35" s="1">
        <f>D35-B35</f>
        <v>-2.0568634491735622</v>
      </c>
      <c r="F35" s="2">
        <f>AVERAGE(Tabela4[[#This Row],[2021]:[2023]])</f>
        <v>140.83983041020977</v>
      </c>
      <c r="G35" s="2">
        <f>RANK(F35,F:F,0)</f>
        <v>26</v>
      </c>
      <c r="H35" s="2"/>
      <c r="I35" s="2"/>
      <c r="J35" s="2"/>
    </row>
    <row r="36" spans="1:10" x14ac:dyDescent="0.3">
      <c r="A36" t="s">
        <v>25</v>
      </c>
      <c r="B36" s="2">
        <f>VLOOKUP(A36,Folha1!A46:B691,2,FALSE)</f>
        <v>133.83443708609272</v>
      </c>
      <c r="C36" s="2">
        <f>VLOOKUP(A36,Tabela2[#All],2,FALSE)</f>
        <v>143.36158192090394</v>
      </c>
      <c r="D36" s="2">
        <f>VLOOKUP(A36,Tabela3[#All],2,FALSE)</f>
        <v>144.91017964071855</v>
      </c>
      <c r="E36" s="1">
        <f>D36-B36</f>
        <v>11.075742554625833</v>
      </c>
      <c r="F36" s="2">
        <f>AVERAGE(Tabela4[[#This Row],[2021]:[2023]])</f>
        <v>140.70206621590509</v>
      </c>
      <c r="G36" s="2">
        <f>RANK(F36,F:F,0)</f>
        <v>27</v>
      </c>
      <c r="H36" s="2"/>
      <c r="I36" s="2"/>
      <c r="J36" s="2"/>
    </row>
    <row r="37" spans="1:10" x14ac:dyDescent="0.3">
      <c r="A37" t="s">
        <v>26</v>
      </c>
      <c r="B37" s="2">
        <f>VLOOKUP(A37,Folha1!A39:B684,2,FALSE)</f>
        <v>135.72222222222223</v>
      </c>
      <c r="C37" s="2">
        <f>VLOOKUP(A37,Tabela2[#All],2,FALSE)</f>
        <v>142.36111111111111</v>
      </c>
      <c r="D37" s="2">
        <f>VLOOKUP(A37,Tabela3[#All],2,FALSE)</f>
        <v>143.49714285714285</v>
      </c>
      <c r="E37" s="1">
        <f>D37-B37</f>
        <v>7.774920634920619</v>
      </c>
      <c r="F37" s="2">
        <f>AVERAGE(Tabela4[[#This Row],[2021]:[2023]])</f>
        <v>140.52682539682542</v>
      </c>
      <c r="G37" s="2">
        <f>RANK(F37,F:F,0)</f>
        <v>28</v>
      </c>
      <c r="H37" s="2"/>
      <c r="I37" s="2"/>
      <c r="J37" s="2"/>
    </row>
    <row r="38" spans="1:10" x14ac:dyDescent="0.3">
      <c r="A38" t="s">
        <v>33</v>
      </c>
      <c r="B38" s="2">
        <f>VLOOKUP(A38,Folha1!A17:B662,2,FALSE)</f>
        <v>142.6906779661017</v>
      </c>
      <c r="C38" s="2">
        <f>VLOOKUP(A38,Tabela2[#All],2,FALSE)</f>
        <v>140.5673469387755</v>
      </c>
      <c r="D38" s="2">
        <f>VLOOKUP(A38,Tabela3[#All],2,FALSE)</f>
        <v>137.13537117903931</v>
      </c>
      <c r="E38" s="1">
        <f>D38-B38</f>
        <v>-5.555306787062392</v>
      </c>
      <c r="F38" s="2">
        <f>AVERAGE(Tabela4[[#This Row],[2021]:[2023]])</f>
        <v>140.13113202797217</v>
      </c>
      <c r="G38" s="2">
        <f>RANK(F38,F:F,0)</f>
        <v>29</v>
      </c>
      <c r="H38" s="2"/>
      <c r="I38" s="2"/>
      <c r="J38" s="2"/>
    </row>
    <row r="39" spans="1:10" x14ac:dyDescent="0.3">
      <c r="A39" t="s">
        <v>23</v>
      </c>
      <c r="B39" s="2">
        <f>VLOOKUP(A39,Folha1!A9:B654,2,FALSE)</f>
        <v>148.62857142857143</v>
      </c>
      <c r="C39" s="2">
        <f>VLOOKUP(A39,Tabela2[#All],2,FALSE)</f>
        <v>144.74285714285713</v>
      </c>
      <c r="D39" s="2">
        <f>VLOOKUP(A39,Tabela3[#All],2,FALSE)</f>
        <v>126.25</v>
      </c>
      <c r="E39" s="1">
        <f>D39-B39</f>
        <v>-22.378571428571433</v>
      </c>
      <c r="F39" s="2">
        <f>AVERAGE(Tabela4[[#This Row],[2021]:[2023]])</f>
        <v>139.87380952380951</v>
      </c>
      <c r="G39" s="2">
        <f>RANK(F39,F:F,0)</f>
        <v>30</v>
      </c>
      <c r="H39" s="2"/>
      <c r="I39" s="2"/>
      <c r="J39" s="2"/>
    </row>
    <row r="40" spans="1:10" x14ac:dyDescent="0.3">
      <c r="A40" t="s">
        <v>30</v>
      </c>
      <c r="B40" s="2">
        <f>VLOOKUP(A40,Folha1!A49:B694,2,FALSE)</f>
        <v>133.52439024390245</v>
      </c>
      <c r="C40" s="2">
        <f>VLOOKUP(A40,Tabela2[#All],2,FALSE)</f>
        <v>140.96774193548387</v>
      </c>
      <c r="D40" s="2">
        <f>VLOOKUP(A40,Tabela3[#All],2,FALSE)</f>
        <v>144.91964285714286</v>
      </c>
      <c r="E40" s="1">
        <f>D40-B40</f>
        <v>11.395252613240416</v>
      </c>
      <c r="F40" s="2">
        <f>AVERAGE(Tabela4[[#This Row],[2021]:[2023]])</f>
        <v>139.80392501217639</v>
      </c>
      <c r="G40" s="2">
        <f>RANK(F40,F:F,0)</f>
        <v>31</v>
      </c>
      <c r="H40" s="2"/>
      <c r="I40" s="2"/>
      <c r="J40" s="2"/>
    </row>
    <row r="41" spans="1:10" x14ac:dyDescent="0.3">
      <c r="A41" t="s">
        <v>53</v>
      </c>
      <c r="B41" s="2">
        <f>VLOOKUP(A41,Folha1!A12:B657,2,FALSE)</f>
        <v>146.98809523809524</v>
      </c>
      <c r="C41" s="2">
        <f>VLOOKUP(A41,Tabela2[#All],2,FALSE)</f>
        <v>134.49462365591398</v>
      </c>
      <c r="D41" s="2">
        <f>VLOOKUP(A41,Tabela3[#All],2,FALSE)</f>
        <v>137.2086956521739</v>
      </c>
      <c r="E41" s="1">
        <f>D41-B41</f>
        <v>-9.7793995859213396</v>
      </c>
      <c r="F41" s="2">
        <f>AVERAGE(Tabela4[[#This Row],[2021]:[2023]])</f>
        <v>139.5638048487277</v>
      </c>
      <c r="G41" s="2">
        <f>RANK(F41,F:F,0)</f>
        <v>32</v>
      </c>
      <c r="H41" s="2"/>
      <c r="I41" s="2"/>
      <c r="J41" s="2"/>
    </row>
    <row r="42" spans="1:10" x14ac:dyDescent="0.3">
      <c r="A42" t="s">
        <v>40</v>
      </c>
      <c r="B42" s="2">
        <f>VLOOKUP(A42,Folha1!A45:B690,2,FALSE)</f>
        <v>134.85773195876288</v>
      </c>
      <c r="C42" s="2">
        <f>VLOOKUP(A42,Tabela2[#All],2,FALSE)</f>
        <v>138.86153846153846</v>
      </c>
      <c r="D42" s="2">
        <f>VLOOKUP(A42,Tabela3[#All],2,FALSE)</f>
        <v>144.55536028119508</v>
      </c>
      <c r="E42" s="1">
        <f>D42-B42</f>
        <v>9.6976283224321946</v>
      </c>
      <c r="F42" s="2">
        <f>AVERAGE(Tabela4[[#This Row],[2021]:[2023]])</f>
        <v>139.42487690049879</v>
      </c>
      <c r="G42" s="2">
        <f>RANK(F42,F:F,0)</f>
        <v>33</v>
      </c>
      <c r="H42" s="2"/>
      <c r="I42" s="2"/>
      <c r="J42" s="2"/>
    </row>
    <row r="43" spans="1:10" x14ac:dyDescent="0.3">
      <c r="A43" t="s">
        <v>28</v>
      </c>
      <c r="B43" s="2">
        <f>VLOOKUP(A43,Folha1!A54:B699,2,FALSE)</f>
        <v>131.58823529411765</v>
      </c>
      <c r="C43" s="2">
        <f>VLOOKUP(A43,Tabela2[#All],2,FALSE)</f>
        <v>141.53529411764706</v>
      </c>
      <c r="D43" s="2">
        <f>VLOOKUP(A43,Tabela3[#All],2,FALSE)</f>
        <v>144.79532163742689</v>
      </c>
      <c r="E43" s="1">
        <f>D43-B43</f>
        <v>13.207086343309243</v>
      </c>
      <c r="F43" s="2">
        <f>AVERAGE(Tabela4[[#This Row],[2021]:[2023]])</f>
        <v>139.30628368306387</v>
      </c>
      <c r="G43" s="2">
        <f>RANK(F43,F:F,0)</f>
        <v>34</v>
      </c>
      <c r="H43" s="2"/>
      <c r="I43" s="2"/>
      <c r="J43" s="2"/>
    </row>
    <row r="44" spans="1:10" x14ac:dyDescent="0.3">
      <c r="A44" t="s">
        <v>32</v>
      </c>
      <c r="B44" s="2">
        <f>VLOOKUP(A44,Folha1!A35:B680,2,FALSE)</f>
        <v>137.21428571428572</v>
      </c>
      <c r="C44" s="2">
        <f>VLOOKUP(A44,Tabela2[#All],2,FALSE)</f>
        <v>140.67543859649123</v>
      </c>
      <c r="D44" s="2">
        <f>VLOOKUP(A44,Tabela3[#All],2,FALSE)</f>
        <v>139.87064676616916</v>
      </c>
      <c r="E44" s="1">
        <f>D44-B44</f>
        <v>2.6563610518834366</v>
      </c>
      <c r="F44" s="2">
        <f>AVERAGE(Tabela4[[#This Row],[2021]:[2023]])</f>
        <v>139.25345702564871</v>
      </c>
      <c r="G44" s="2">
        <f>RANK(F44,F:F,0)</f>
        <v>35</v>
      </c>
      <c r="H44" s="2"/>
      <c r="I44" s="2"/>
      <c r="J44" s="2"/>
    </row>
    <row r="45" spans="1:10" x14ac:dyDescent="0.3">
      <c r="A45" t="s">
        <v>34</v>
      </c>
      <c r="B45" s="2">
        <f>VLOOKUP(A45,Folha1!A19:B664,2,FALSE)</f>
        <v>141.86363636363637</v>
      </c>
      <c r="C45" s="2">
        <f>VLOOKUP(A45,Tabela2[#All],2,FALSE)</f>
        <v>140.55555555555554</v>
      </c>
      <c r="D45" s="2">
        <f>VLOOKUP(A45,Tabela3[#All],2,FALSE)</f>
        <v>134.94999999999999</v>
      </c>
      <c r="E45" s="1">
        <f>D45-B45</f>
        <v>-6.9136363636363853</v>
      </c>
      <c r="F45" s="2">
        <f>AVERAGE(Tabela4[[#This Row],[2021]:[2023]])</f>
        <v>139.12306397306398</v>
      </c>
      <c r="G45" s="2">
        <f>RANK(F45,F:F,0)</f>
        <v>36</v>
      </c>
      <c r="H45" s="2"/>
      <c r="I45" s="2"/>
      <c r="J45" s="2"/>
    </row>
    <row r="46" spans="1:10" x14ac:dyDescent="0.3">
      <c r="A46" t="s">
        <v>44</v>
      </c>
      <c r="B46" s="2">
        <f>VLOOKUP(A46,Folha1!A32:B677,2,FALSE)</f>
        <v>138.58394160583941</v>
      </c>
      <c r="C46" s="2">
        <f>VLOOKUP(A46,Tabela2[#All],2,FALSE)</f>
        <v>137.57309941520467</v>
      </c>
      <c r="D46" s="2">
        <f>VLOOKUP(A46,Tabela3[#All],2,FALSE)</f>
        <v>140.52261306532662</v>
      </c>
      <c r="E46" s="1">
        <f>D46-B46</f>
        <v>1.9386714594872103</v>
      </c>
      <c r="F46" s="2">
        <f>AVERAGE(Tabela4[[#This Row],[2021]:[2023]])</f>
        <v>138.89321802879022</v>
      </c>
      <c r="G46" s="2">
        <f>RANK(F46,F:F,0)</f>
        <v>37</v>
      </c>
      <c r="H46" s="2"/>
      <c r="I46" s="2"/>
      <c r="J46" s="2"/>
    </row>
    <row r="47" spans="1:10" x14ac:dyDescent="0.3">
      <c r="A47" t="s">
        <v>55</v>
      </c>
      <c r="B47" s="2">
        <f>VLOOKUP(A47,Folha1!A24:B669,2,FALSE)</f>
        <v>141.05769230769232</v>
      </c>
      <c r="C47" s="2">
        <f>VLOOKUP(A47,Tabela2[#All],2,FALSE)</f>
        <v>132.48979591836735</v>
      </c>
      <c r="D47" s="2">
        <f>VLOOKUP(A47,Tabela3[#All],2,FALSE)</f>
        <v>142.63492063492063</v>
      </c>
      <c r="E47" s="1">
        <f>D47-B47</f>
        <v>1.5772283272283119</v>
      </c>
      <c r="F47" s="2">
        <f>AVERAGE(Tabela4[[#This Row],[2021]:[2023]])</f>
        <v>138.72746962032679</v>
      </c>
      <c r="G47" s="2">
        <f>RANK(F47,F:F,0)</f>
        <v>38</v>
      </c>
      <c r="H47" s="2"/>
      <c r="I47" s="2"/>
      <c r="J47" s="2"/>
    </row>
    <row r="48" spans="1:10" x14ac:dyDescent="0.3">
      <c r="A48" t="s">
        <v>51</v>
      </c>
      <c r="B48" s="2">
        <f>VLOOKUP(A48,Folha1!A53:B698,2,FALSE)</f>
        <v>132.69230769230768</v>
      </c>
      <c r="C48" s="2">
        <f>VLOOKUP(A48,Tabela2[#All],2,FALSE)</f>
        <v>134.92063492063491</v>
      </c>
      <c r="D48" s="2">
        <f>VLOOKUP(A48,Tabela3[#All],2,FALSE)</f>
        <v>144.29787234042553</v>
      </c>
      <c r="E48" s="1">
        <f>D48-B48</f>
        <v>11.605564648117848</v>
      </c>
      <c r="F48" s="2">
        <f>AVERAGE(Tabela4[[#This Row],[2021]:[2023]])</f>
        <v>137.30360498445603</v>
      </c>
      <c r="G48" s="2">
        <f>RANK(F48,F:F,0)</f>
        <v>39</v>
      </c>
      <c r="H48" s="2"/>
      <c r="I48" s="2"/>
      <c r="J48" s="2"/>
    </row>
    <row r="49" spans="1:10" x14ac:dyDescent="0.3">
      <c r="A49" t="s">
        <v>31</v>
      </c>
      <c r="B49" s="2">
        <f>VLOOKUP(A49,Folha1!A27:B672,2,FALSE)</f>
        <v>140.37777777777777</v>
      </c>
      <c r="C49" s="2">
        <f>VLOOKUP(A49,Tabela2[#All],2,FALSE)</f>
        <v>140.73333333333332</v>
      </c>
      <c r="D49" s="2">
        <f>VLOOKUP(A49,Tabela3[#All],2,FALSE)</f>
        <v>129.33333333333334</v>
      </c>
      <c r="E49" s="1">
        <f>D49-B49</f>
        <v>-11.044444444444423</v>
      </c>
      <c r="F49" s="2">
        <f>AVERAGE(Tabela4[[#This Row],[2021]:[2023]])</f>
        <v>136.81481481481481</v>
      </c>
      <c r="G49" s="2">
        <f>RANK(F49,F:F,0)</f>
        <v>40</v>
      </c>
      <c r="H49" s="2"/>
      <c r="I49" s="2"/>
      <c r="J49" s="2"/>
    </row>
    <row r="50" spans="1:10" x14ac:dyDescent="0.3">
      <c r="A50" t="s">
        <v>42</v>
      </c>
      <c r="B50" s="2">
        <f>VLOOKUP(A50,Folha1!A42:B687,2,FALSE)</f>
        <v>135.15433403805497</v>
      </c>
      <c r="C50" s="2">
        <f>VLOOKUP(A50,Tabela2[#All],2,FALSE)</f>
        <v>138.39462809917356</v>
      </c>
      <c r="D50" s="2">
        <f>VLOOKUP(A50,Tabela3[#All],2,FALSE)</f>
        <v>136.7098976109215</v>
      </c>
      <c r="E50" s="1">
        <f>D50-B50</f>
        <v>1.5555635728665322</v>
      </c>
      <c r="F50" s="2">
        <f>AVERAGE(Tabela4[[#This Row],[2021]:[2023]])</f>
        <v>136.75295324938335</v>
      </c>
      <c r="G50" s="2">
        <f>RANK(F50,F:F,0)</f>
        <v>41</v>
      </c>
      <c r="H50" s="2"/>
      <c r="I50" s="2"/>
      <c r="J50" s="2"/>
    </row>
    <row r="51" spans="1:10" x14ac:dyDescent="0.3">
      <c r="A51" t="s">
        <v>46</v>
      </c>
      <c r="B51" s="2">
        <f>VLOOKUP(A51,Folha1!A38:B683,2,FALSE)</f>
        <v>136.09375</v>
      </c>
      <c r="C51" s="2">
        <f>VLOOKUP(A51,Tabela2[#All],2,FALSE)</f>
        <v>136.41772151898735</v>
      </c>
      <c r="D51" s="2">
        <f>VLOOKUP(A51,Tabela3[#All],2,FALSE)</f>
        <v>137.2923076923077</v>
      </c>
      <c r="E51" s="1">
        <f>D51-B51</f>
        <v>1.1985576923077019</v>
      </c>
      <c r="F51" s="2">
        <f>AVERAGE(Tabela4[[#This Row],[2021]:[2023]])</f>
        <v>136.60125973709836</v>
      </c>
      <c r="G51" s="2">
        <f>RANK(F51,F:F,0)</f>
        <v>42</v>
      </c>
      <c r="H51" s="2"/>
      <c r="I51" s="2"/>
      <c r="J51" s="2"/>
    </row>
    <row r="52" spans="1:10" x14ac:dyDescent="0.3">
      <c r="A52" t="s">
        <v>36</v>
      </c>
      <c r="B52" s="2">
        <f>VLOOKUP(A52,Folha1!A44:B689,2,FALSE)</f>
        <v>135.13411764705882</v>
      </c>
      <c r="C52" s="2">
        <f>VLOOKUP(A52,Tabela2[#All],2,FALSE)</f>
        <v>139.28177966101694</v>
      </c>
      <c r="D52" s="2">
        <f>VLOOKUP(A52,Tabela3[#All],2,FALSE)</f>
        <v>135</v>
      </c>
      <c r="E52" s="1">
        <f>D52-B52</f>
        <v>-0.13411764705881524</v>
      </c>
      <c r="F52" s="2">
        <f>AVERAGE(Tabela4[[#This Row],[2021]:[2023]])</f>
        <v>136.47196576935858</v>
      </c>
      <c r="G52" s="2">
        <f>RANK(F52,F:F,0)</f>
        <v>43</v>
      </c>
      <c r="H52" s="2"/>
      <c r="I52" s="2"/>
      <c r="J52" s="2"/>
    </row>
    <row r="53" spans="1:10" x14ac:dyDescent="0.3">
      <c r="A53" t="s">
        <v>37</v>
      </c>
      <c r="B53" s="2">
        <f>VLOOKUP(A53,Folha1!A48:B693,2,FALSE)</f>
        <v>133.56561085972851</v>
      </c>
      <c r="C53" s="2">
        <f>VLOOKUP(A53,Tabela2[#All],2,FALSE)</f>
        <v>139.2094017094017</v>
      </c>
      <c r="D53" s="2">
        <f>VLOOKUP(A53,Tabela3[#All],2,FALSE)</f>
        <v>135.38095238095238</v>
      </c>
      <c r="E53" s="1">
        <f>D53-B53</f>
        <v>1.8153415212238713</v>
      </c>
      <c r="F53" s="2">
        <f>AVERAGE(Tabela4[[#This Row],[2021]:[2023]])</f>
        <v>136.05198831669421</v>
      </c>
      <c r="G53" s="2">
        <f>RANK(F53,F:F,0)</f>
        <v>44</v>
      </c>
      <c r="H53" s="2"/>
      <c r="I53" s="2"/>
      <c r="J53" s="2"/>
    </row>
    <row r="54" spans="1:10" x14ac:dyDescent="0.3">
      <c r="A54" t="s">
        <v>39</v>
      </c>
      <c r="B54" s="2">
        <f>VLOOKUP(A54,Folha1!A56:B701,2,FALSE)</f>
        <v>130.77876106194691</v>
      </c>
      <c r="C54" s="2">
        <f>VLOOKUP(A54,Tabela2[#All],2,FALSE)</f>
        <v>138.96183206106869</v>
      </c>
      <c r="D54" s="2">
        <f>VLOOKUP(A54,Tabela3[#All],2,FALSE)</f>
        <v>135.96067415730337</v>
      </c>
      <c r="E54" s="1">
        <f>D54-B54</f>
        <v>5.1819130953564638</v>
      </c>
      <c r="F54" s="2">
        <f>AVERAGE(Tabela4[[#This Row],[2021]:[2023]])</f>
        <v>135.23375576010633</v>
      </c>
      <c r="G54" s="2">
        <f>RANK(F54,F:F,0)</f>
        <v>45</v>
      </c>
      <c r="H54" s="2"/>
      <c r="I54" s="2"/>
      <c r="J54" s="2"/>
    </row>
    <row r="55" spans="1:10" x14ac:dyDescent="0.3">
      <c r="A55" t="s">
        <v>48</v>
      </c>
      <c r="B55" s="2">
        <f>VLOOKUP(A55,Folha1!A37:B682,2,FALSE)</f>
        <v>136.19999999999999</v>
      </c>
      <c r="C55" s="2">
        <f>VLOOKUP(A55,Tabela2[#All],2,FALSE)</f>
        <v>135.92644135188866</v>
      </c>
      <c r="D55" s="2">
        <f>VLOOKUP(A55,Tabela3[#All],2,FALSE)</f>
        <v>132.88292682926829</v>
      </c>
      <c r="E55" s="1">
        <f>D55-B55</f>
        <v>-3.3170731707317032</v>
      </c>
      <c r="F55" s="2">
        <f>AVERAGE(Tabela4[[#This Row],[2021]:[2023]])</f>
        <v>135.0031227270523</v>
      </c>
      <c r="G55" s="2">
        <f>RANK(F55,F:F,0)</f>
        <v>46</v>
      </c>
      <c r="H55" s="2"/>
      <c r="I55" s="2"/>
      <c r="J55" s="2"/>
    </row>
    <row r="56" spans="1:10" x14ac:dyDescent="0.3">
      <c r="A56" t="s">
        <v>50</v>
      </c>
      <c r="B56" s="2">
        <f>VLOOKUP(A56,Folha1!A55:B700,2,FALSE)</f>
        <v>131.08070866141733</v>
      </c>
      <c r="C56" s="2">
        <f>VLOOKUP(A56,Tabela2[#All],2,FALSE)</f>
        <v>134.95911949685535</v>
      </c>
      <c r="D56" s="2">
        <f>VLOOKUP(A56,Tabela3[#All],2,FALSE)</f>
        <v>137.65224358974359</v>
      </c>
      <c r="E56" s="1">
        <f>D56-B56</f>
        <v>6.5715349283262583</v>
      </c>
      <c r="F56" s="2">
        <f>AVERAGE(Tabela4[[#This Row],[2021]:[2023]])</f>
        <v>134.56402391600543</v>
      </c>
      <c r="G56" s="2">
        <f>RANK(F56,F:F,0)</f>
        <v>47</v>
      </c>
      <c r="H56" s="2"/>
      <c r="I56" s="2"/>
      <c r="J56" s="2"/>
    </row>
    <row r="57" spans="1:10" x14ac:dyDescent="0.3">
      <c r="A57" t="s">
        <v>47</v>
      </c>
      <c r="B57" s="2">
        <f>VLOOKUP(A57,Folha1!A57:B702,2,FALSE)</f>
        <v>128.70300751879699</v>
      </c>
      <c r="C57" s="2">
        <f>VLOOKUP(A57,Tabela2[#All],2,FALSE)</f>
        <v>136.07782101167317</v>
      </c>
      <c r="D57" s="2">
        <f>VLOOKUP(A57,Tabela3[#All],2,FALSE)</f>
        <v>137.42402826855124</v>
      </c>
      <c r="E57" s="1">
        <f>D57-B57</f>
        <v>8.7210207497542456</v>
      </c>
      <c r="F57" s="2">
        <f>AVERAGE(Tabela4[[#This Row],[2021]:[2023]])</f>
        <v>134.0682855996738</v>
      </c>
      <c r="G57" s="2">
        <f>RANK(F57,F:F,0)</f>
        <v>48</v>
      </c>
      <c r="H57" s="2"/>
      <c r="I57" s="2"/>
      <c r="J57" s="2"/>
    </row>
    <row r="58" spans="1:10" x14ac:dyDescent="0.3">
      <c r="A58" t="s">
        <v>45</v>
      </c>
      <c r="B58" s="2">
        <f>VLOOKUP(A58,Folha1!A40:B685,2,FALSE)</f>
        <v>135.35779816513761</v>
      </c>
      <c r="C58" s="2">
        <f>VLOOKUP(A58,Tabela2[#All],2,FALSE)</f>
        <v>137.0063694267516</v>
      </c>
      <c r="D58" s="2">
        <f>VLOOKUP(A58,Tabela3[#All],2,FALSE)</f>
        <v>128.86092715231788</v>
      </c>
      <c r="E58" s="1">
        <f>D58-B58</f>
        <v>-6.4968710128197245</v>
      </c>
      <c r="F58" s="2">
        <f>AVERAGE(Tabela4[[#This Row],[2021]:[2023]])</f>
        <v>133.74169824806904</v>
      </c>
      <c r="G58" s="2">
        <f>RANK(F58,F:F,0)</f>
        <v>49</v>
      </c>
      <c r="H58" s="2"/>
      <c r="I58" s="2"/>
      <c r="J58" s="2"/>
    </row>
    <row r="59" spans="1:10" x14ac:dyDescent="0.3">
      <c r="A59" t="s">
        <v>49</v>
      </c>
      <c r="B59" s="2">
        <f>VLOOKUP(A59,Folha1!A41:B686,2,FALSE)</f>
        <v>135.33944954128441</v>
      </c>
      <c r="C59" s="2">
        <f>VLOOKUP(A59,Tabela2[#All],2,FALSE)</f>
        <v>135.35</v>
      </c>
      <c r="D59" s="2">
        <f>VLOOKUP(A59,Tabela3[#All],2,FALSE)</f>
        <v>128.72164948453607</v>
      </c>
      <c r="E59" s="1">
        <f>D59-B59</f>
        <v>-6.6178000567483366</v>
      </c>
      <c r="F59" s="2">
        <f>AVERAGE(Tabela4[[#This Row],[2021]:[2023]])</f>
        <v>133.13703300860683</v>
      </c>
      <c r="G59" s="2">
        <f>RANK(F59,F:F,0)</f>
        <v>50</v>
      </c>
      <c r="H59" s="2"/>
      <c r="I59" s="2"/>
      <c r="J59" s="2"/>
    </row>
    <row r="60" spans="1:10" x14ac:dyDescent="0.3">
      <c r="A60" t="s">
        <v>72</v>
      </c>
      <c r="B60" s="2">
        <f>VLOOKUP(A60,Folha1!A43:B688,2,FALSE)</f>
        <v>135.14432989690721</v>
      </c>
      <c r="C60" s="2">
        <f>VLOOKUP(A60,Tabela2[#All],2,FALSE)</f>
        <v>127.29126213592232</v>
      </c>
      <c r="D60" s="2">
        <f>VLOOKUP(A60,Tabela3[#All],2,FALSE)</f>
        <v>128.73529411764707</v>
      </c>
      <c r="E60" s="1">
        <f>D60-B60</f>
        <v>-6.4090357792601367</v>
      </c>
      <c r="F60" s="2">
        <f>AVERAGE(Tabela4[[#This Row],[2021]:[2023]])</f>
        <v>130.3902953834922</v>
      </c>
      <c r="G60" s="2">
        <f>RANK(F60,F:F,0)</f>
        <v>51</v>
      </c>
      <c r="H60" s="2"/>
      <c r="I60" s="2"/>
      <c r="J60" s="2"/>
    </row>
    <row r="61" spans="1:10" x14ac:dyDescent="0.3">
      <c r="A61" t="s">
        <v>56</v>
      </c>
      <c r="B61" s="2">
        <f>VLOOKUP(A61,Folha1!A65:B710,2,FALSE)</f>
        <v>126.10290237467018</v>
      </c>
      <c r="C61" s="2">
        <f>VLOOKUP(A61,Tabela2[#All],2,FALSE)</f>
        <v>131.86133333333333</v>
      </c>
      <c r="D61" s="2">
        <f>VLOOKUP(A61,Tabela3[#All],2,FALSE)</f>
        <v>132.71956521739131</v>
      </c>
      <c r="E61" s="1">
        <f>D61-B61</f>
        <v>6.6166628427211265</v>
      </c>
      <c r="F61" s="2">
        <f>AVERAGE(Tabela4[[#This Row],[2021]:[2023]])</f>
        <v>130.22793364179827</v>
      </c>
      <c r="G61" s="2">
        <f>RANK(F61,F:F,0)</f>
        <v>52</v>
      </c>
      <c r="H61" s="2"/>
      <c r="I61" s="2"/>
      <c r="J61" s="2"/>
    </row>
    <row r="62" spans="1:10" x14ac:dyDescent="0.3">
      <c r="A62" t="s">
        <v>63</v>
      </c>
      <c r="B62" s="2">
        <f>VLOOKUP(A62,Folha1!A51:B696,2,FALSE)</f>
        <v>132.94955489614244</v>
      </c>
      <c r="C62" s="2">
        <f>VLOOKUP(A62,Tabela2[#All],2,FALSE)</f>
        <v>129.36938588450963</v>
      </c>
      <c r="D62" s="2">
        <f>VLOOKUP(A62,Tabela3[#All],2,FALSE)</f>
        <v>126.790658882402</v>
      </c>
      <c r="E62" s="1">
        <f>D62-B62</f>
        <v>-6.1588960137404456</v>
      </c>
      <c r="F62" s="2">
        <f>AVERAGE(Tabela4[[#This Row],[2021]:[2023]])</f>
        <v>129.70319988768469</v>
      </c>
      <c r="G62" s="2">
        <f>RANK(F62,F:F,0)</f>
        <v>53</v>
      </c>
      <c r="H62" s="2"/>
      <c r="I62" s="2"/>
      <c r="J62" s="2"/>
    </row>
    <row r="63" spans="1:10" x14ac:dyDescent="0.3">
      <c r="A63" t="s">
        <v>54</v>
      </c>
      <c r="B63" s="2">
        <f>VLOOKUP(A63,Folha1!A79:B724,2,FALSE)</f>
        <v>124.26086956521739</v>
      </c>
      <c r="C63" s="2">
        <f>VLOOKUP(A63,Tabela2[#All],2,FALSE)</f>
        <v>133.41379310344828</v>
      </c>
      <c r="D63" s="2">
        <f>VLOOKUP(A63,Tabela3[#All],2,FALSE)</f>
        <v>130.12765957446808</v>
      </c>
      <c r="E63" s="1">
        <f>D63-B63</f>
        <v>5.8667900092506926</v>
      </c>
      <c r="F63" s="2">
        <f>AVERAGE(Tabela4[[#This Row],[2021]:[2023]])</f>
        <v>129.26744074771125</v>
      </c>
      <c r="G63" s="2">
        <f>RANK(F63,F:F,0)</f>
        <v>54</v>
      </c>
      <c r="H63" s="2"/>
      <c r="I63" s="2"/>
      <c r="J63" s="2"/>
    </row>
    <row r="64" spans="1:10" x14ac:dyDescent="0.3">
      <c r="A64" t="s">
        <v>58</v>
      </c>
      <c r="B64" s="2">
        <f>VLOOKUP(A64,Folha1!A84:B729,2,FALSE)</f>
        <v>123.67241379310344</v>
      </c>
      <c r="C64" s="2">
        <f>VLOOKUP(A64,Tabela2[#All],2,FALSE)</f>
        <v>131.24803149606299</v>
      </c>
      <c r="D64" s="2">
        <f>VLOOKUP(A64,Tabela3[#All],2,FALSE)</f>
        <v>132.71042471042472</v>
      </c>
      <c r="E64" s="1">
        <f>D64-B64</f>
        <v>9.038010917321273</v>
      </c>
      <c r="F64" s="2">
        <f>AVERAGE(Tabela4[[#This Row],[2021]:[2023]])</f>
        <v>129.2102899998637</v>
      </c>
      <c r="G64" s="2">
        <f>RANK(F64,F:F,0)</f>
        <v>55</v>
      </c>
      <c r="H64" s="2"/>
      <c r="I64" s="2"/>
      <c r="J64" s="2"/>
    </row>
    <row r="65" spans="1:10" x14ac:dyDescent="0.3">
      <c r="A65" t="s">
        <v>61</v>
      </c>
      <c r="B65" s="2">
        <f>VLOOKUP(A65,Folha1!A68:B713,2,FALSE)</f>
        <v>125.90673575129534</v>
      </c>
      <c r="C65" s="2">
        <f>VLOOKUP(A65,Tabela2[#All],2,FALSE)</f>
        <v>129.82678983833719</v>
      </c>
      <c r="D65" s="2">
        <f>VLOOKUP(A65,Tabela3[#All],2,FALSE)</f>
        <v>128.73007712082261</v>
      </c>
      <c r="E65" s="1">
        <f>D65-B65</f>
        <v>2.8233413695272702</v>
      </c>
      <c r="F65" s="2">
        <f>AVERAGE(Tabela4[[#This Row],[2021]:[2023]])</f>
        <v>128.15453423681836</v>
      </c>
      <c r="G65" s="2">
        <f>RANK(F65,F:F,0)</f>
        <v>56</v>
      </c>
      <c r="H65" s="2"/>
      <c r="I65" s="2"/>
      <c r="J65" s="2"/>
    </row>
    <row r="66" spans="1:10" x14ac:dyDescent="0.3">
      <c r="A66" t="s">
        <v>59</v>
      </c>
      <c r="B66" s="2">
        <f>VLOOKUP(A66,Folha1!A72:B717,2,FALSE)</f>
        <v>125.133423180593</v>
      </c>
      <c r="C66" s="2">
        <f>VLOOKUP(A66,Tabela2[#All],2,FALSE)</f>
        <v>130.90355329949239</v>
      </c>
      <c r="D66" s="2">
        <f>VLOOKUP(A66,Tabela3[#All],2,FALSE)</f>
        <v>126.8896473265074</v>
      </c>
      <c r="E66" s="1">
        <f>D66-B66</f>
        <v>1.7562241459144019</v>
      </c>
      <c r="F66" s="2">
        <f>AVERAGE(Tabela4[[#This Row],[2021]:[2023]])</f>
        <v>127.64220793553095</v>
      </c>
      <c r="G66" s="2">
        <f>RANK(F66,F:F,0)</f>
        <v>57</v>
      </c>
      <c r="H66" s="2"/>
      <c r="I66" s="2"/>
      <c r="J66" s="2"/>
    </row>
    <row r="67" spans="1:10" x14ac:dyDescent="0.3">
      <c r="A67" t="s">
        <v>88</v>
      </c>
      <c r="B67" s="2">
        <f>VLOOKUP(A67,Folha1!A47:B692,2,FALSE)</f>
        <v>133.6030534351145</v>
      </c>
      <c r="C67" s="2">
        <f>VLOOKUP(A67,Tabela2[#All],2,FALSE)</f>
        <v>124.46197991391679</v>
      </c>
      <c r="D67" s="2">
        <f>VLOOKUP(A67,Tabela3[#All],2,FALSE)</f>
        <v>124.19945355191257</v>
      </c>
      <c r="E67" s="1">
        <f>D67-B67</f>
        <v>-9.4035998832019345</v>
      </c>
      <c r="F67" s="2">
        <f>AVERAGE(Tabela4[[#This Row],[2021]:[2023]])</f>
        <v>127.42149563364796</v>
      </c>
      <c r="G67" s="2">
        <f>RANK(F67,F:F,0)</f>
        <v>58</v>
      </c>
      <c r="H67" s="2"/>
      <c r="I67" s="2"/>
      <c r="J67" s="2"/>
    </row>
    <row r="68" spans="1:10" x14ac:dyDescent="0.3">
      <c r="A68" t="s">
        <v>60</v>
      </c>
      <c r="B68" s="2">
        <f>VLOOKUP(A68,Folha1!A69:B714,2,FALSE)</f>
        <v>125.60372670807453</v>
      </c>
      <c r="C68" s="2">
        <f>VLOOKUP(A68,Tabela2[#All],2,FALSE)</f>
        <v>130.3933588761175</v>
      </c>
      <c r="D68" s="2">
        <f>VLOOKUP(A68,Tabela3[#All],2,FALSE)</f>
        <v>125.74849578820698</v>
      </c>
      <c r="E68" s="1">
        <f>D68-B68</f>
        <v>0.14476908013244838</v>
      </c>
      <c r="F68" s="2">
        <f>AVERAGE(Tabela4[[#This Row],[2021]:[2023]])</f>
        <v>127.24852712413299</v>
      </c>
      <c r="G68" s="2">
        <f>RANK(F68,F:F,0)</f>
        <v>59</v>
      </c>
      <c r="H68" s="2"/>
      <c r="I68" s="2"/>
      <c r="J68" s="2"/>
    </row>
    <row r="69" spans="1:10" x14ac:dyDescent="0.3">
      <c r="A69" t="s">
        <v>70</v>
      </c>
      <c r="B69" s="2">
        <f>VLOOKUP(A69,Folha1!A50:B695,2,FALSE)</f>
        <v>133.17708333333334</v>
      </c>
      <c r="C69" s="2">
        <f>VLOOKUP(A69,Tabela2[#All],2,FALSE)</f>
        <v>127.6068376068376</v>
      </c>
      <c r="D69" s="2">
        <f>VLOOKUP(A69,Tabela3[#All],2,FALSE)</f>
        <v>120.47407407407407</v>
      </c>
      <c r="E69" s="1">
        <f>D69-B69</f>
        <v>-12.703009259259275</v>
      </c>
      <c r="F69" s="2">
        <f>AVERAGE(Tabela4[[#This Row],[2021]:[2023]])</f>
        <v>127.08599833808167</v>
      </c>
      <c r="G69" s="2">
        <f>RANK(F69,F:F,0)</f>
        <v>60</v>
      </c>
      <c r="H69" s="2"/>
      <c r="I69" s="2"/>
      <c r="J69" s="2"/>
    </row>
    <row r="70" spans="1:10" x14ac:dyDescent="0.3">
      <c r="A70" t="s">
        <v>78</v>
      </c>
      <c r="B70" s="2">
        <f>VLOOKUP(A70,Folha1!A60:B705,2,FALSE)</f>
        <v>127.44034818228367</v>
      </c>
      <c r="C70" s="2">
        <f>VLOOKUP(A70,Tabela2[#All],2,FALSE)</f>
        <v>126.27021883920077</v>
      </c>
      <c r="D70" s="2">
        <f>VLOOKUP(A70,Tabela3[#All],2,FALSE)</f>
        <v>126.11053450960041</v>
      </c>
      <c r="E70" s="1">
        <f>D70-B70</f>
        <v>-1.3298136726832581</v>
      </c>
      <c r="F70" s="2">
        <f>AVERAGE(Tabela4[[#This Row],[2021]:[2023]])</f>
        <v>126.60703384369496</v>
      </c>
      <c r="G70" s="2">
        <f>RANK(F70,F:F,0)</f>
        <v>61</v>
      </c>
      <c r="H70" s="2"/>
      <c r="I70" s="2"/>
      <c r="J70" s="2"/>
    </row>
    <row r="71" spans="1:10" x14ac:dyDescent="0.3">
      <c r="A71" t="s">
        <v>57</v>
      </c>
      <c r="B71" s="2">
        <f>VLOOKUP(A71,Folha1!A138:B783,2,FALSE)</f>
        <v>119</v>
      </c>
      <c r="C71" s="2">
        <f>VLOOKUP(A71,Tabela2[#All],2,FALSE)</f>
        <v>131.60283687943263</v>
      </c>
      <c r="D71" s="2">
        <f>VLOOKUP(A71,Tabela3[#All],2,FALSE)</f>
        <v>129.21374045801528</v>
      </c>
      <c r="E71" s="1">
        <f>D71-B71</f>
        <v>10.21374045801528</v>
      </c>
      <c r="F71" s="2">
        <f>AVERAGE(Tabela4[[#This Row],[2021]:[2023]])</f>
        <v>126.60552577914932</v>
      </c>
      <c r="G71" s="2">
        <f>RANK(F71,F:F,0)</f>
        <v>62</v>
      </c>
      <c r="H71" s="2"/>
      <c r="I71" s="2"/>
      <c r="J71" s="2"/>
    </row>
    <row r="72" spans="1:10" x14ac:dyDescent="0.3">
      <c r="A72" t="s">
        <v>68</v>
      </c>
      <c r="B72" s="2">
        <f>VLOOKUP(A72,Folha1!A62:B707,2,FALSE)</f>
        <v>127.04838709677419</v>
      </c>
      <c r="C72" s="2">
        <f>VLOOKUP(A72,Tabela2[#All],2,FALSE)</f>
        <v>128.28205128205127</v>
      </c>
      <c r="D72" s="2">
        <f>VLOOKUP(A72,Tabela3[#All],2,FALSE)</f>
        <v>123.30666666666667</v>
      </c>
      <c r="E72" s="1">
        <f>D72-B72</f>
        <v>-3.7417204301075202</v>
      </c>
      <c r="F72" s="2">
        <f>AVERAGE(Tabela4[[#This Row],[2021]:[2023]])</f>
        <v>126.21236834849738</v>
      </c>
      <c r="G72" s="2">
        <f>RANK(F72,F:F,0)</f>
        <v>63</v>
      </c>
      <c r="H72" s="2"/>
      <c r="I72" s="2"/>
      <c r="J72" s="2"/>
    </row>
    <row r="73" spans="1:10" x14ac:dyDescent="0.3">
      <c r="A73" t="s">
        <v>65</v>
      </c>
      <c r="B73" s="2">
        <f>VLOOKUP(A73,Folha1!A90:B735,2,FALSE)</f>
        <v>122.64160839160839</v>
      </c>
      <c r="C73" s="2">
        <f>VLOOKUP(A73,Tabela2[#All],2,FALSE)</f>
        <v>128.85474860335196</v>
      </c>
      <c r="D73" s="2">
        <f>VLOOKUP(A73,Tabela3[#All],2,FALSE)</f>
        <v>126.28855325914149</v>
      </c>
      <c r="E73" s="1">
        <f>D73-B73</f>
        <v>3.646944867533108</v>
      </c>
      <c r="F73" s="2">
        <f>AVERAGE(Tabela4[[#This Row],[2021]:[2023]])</f>
        <v>125.92830341803396</v>
      </c>
      <c r="G73" s="2">
        <f>RANK(F73,F:F,0)</f>
        <v>64</v>
      </c>
      <c r="H73" s="2"/>
      <c r="I73" s="2"/>
      <c r="J73" s="2"/>
    </row>
    <row r="74" spans="1:10" x14ac:dyDescent="0.3">
      <c r="A74" t="s">
        <v>76</v>
      </c>
      <c r="B74" s="2">
        <f>VLOOKUP(A74,Folha1!A70:B715,2,FALSE)</f>
        <v>125.41787941787942</v>
      </c>
      <c r="C74" s="2">
        <f>VLOOKUP(A74,Tabela2[#All],2,FALSE)</f>
        <v>126.47878787878788</v>
      </c>
      <c r="D74" s="2">
        <f>VLOOKUP(A74,Tabela3[#All],2,FALSE)</f>
        <v>125.5083179297597</v>
      </c>
      <c r="E74" s="1">
        <f>D74-B74</f>
        <v>9.0438511880279293E-2</v>
      </c>
      <c r="F74" s="2">
        <f>AVERAGE(Tabela4[[#This Row],[2021]:[2023]])</f>
        <v>125.80166174214234</v>
      </c>
      <c r="G74" s="2">
        <f>RANK(F74,F:F,0)</f>
        <v>65</v>
      </c>
      <c r="H74" s="2"/>
      <c r="I74" s="2"/>
      <c r="J74" s="2"/>
    </row>
    <row r="75" spans="1:10" x14ac:dyDescent="0.3">
      <c r="A75" t="s">
        <v>81</v>
      </c>
      <c r="B75" s="2">
        <f>VLOOKUP(A75,Folha1!A67:B712,2,FALSE)</f>
        <v>125.95652173913044</v>
      </c>
      <c r="C75" s="2">
        <f>VLOOKUP(A75,Tabela2[#All],2,FALSE)</f>
        <v>125.13186813186813</v>
      </c>
      <c r="D75" s="2">
        <f>VLOOKUP(A75,Tabela3[#All],2,FALSE)</f>
        <v>125.27731092436974</v>
      </c>
      <c r="E75" s="1">
        <f>D75-B75</f>
        <v>-0.67921081476069389</v>
      </c>
      <c r="F75" s="2">
        <f>AVERAGE(Tabela4[[#This Row],[2021]:[2023]])</f>
        <v>125.4552335984561</v>
      </c>
      <c r="G75" s="2">
        <f>RANK(F75,F:F,0)</f>
        <v>66</v>
      </c>
      <c r="H75" s="2"/>
      <c r="I75" s="2"/>
      <c r="J75" s="2"/>
    </row>
    <row r="76" spans="1:10" x14ac:dyDescent="0.3">
      <c r="A76" t="s">
        <v>82</v>
      </c>
      <c r="B76" s="2">
        <f>VLOOKUP(A76,Folha1!A74:B719,2,FALSE)</f>
        <v>124.87850467289719</v>
      </c>
      <c r="C76" s="2">
        <f>VLOOKUP(A76,Tabela2[#All],2,FALSE)</f>
        <v>125.08403361344538</v>
      </c>
      <c r="D76" s="2">
        <f>VLOOKUP(A76,Tabela3[#All],2,FALSE)</f>
        <v>125.80368098159509</v>
      </c>
      <c r="E76" s="1">
        <f>D76-B76</f>
        <v>0.92517630869789969</v>
      </c>
      <c r="F76" s="2">
        <f>AVERAGE(Tabela4[[#This Row],[2021]:[2023]])</f>
        <v>125.25540642264589</v>
      </c>
      <c r="G76" s="2">
        <f>RANK(F76,F:F,0)</f>
        <v>67</v>
      </c>
      <c r="H76" s="2"/>
      <c r="I76" s="2"/>
      <c r="J76" s="2"/>
    </row>
    <row r="77" spans="1:10" x14ac:dyDescent="0.3">
      <c r="A77" t="s">
        <v>95</v>
      </c>
      <c r="B77" s="2">
        <f>VLOOKUP(A77,Folha1!A83:B728,2,FALSE)</f>
        <v>123.96489468405215</v>
      </c>
      <c r="C77" s="2">
        <f>VLOOKUP(A77,Tabela2[#All],2,FALSE)</f>
        <v>123.53130287648054</v>
      </c>
      <c r="D77" s="2">
        <f>VLOOKUP(A77,Tabela3[#All],2,FALSE)</f>
        <v>128.16872791519435</v>
      </c>
      <c r="E77" s="1">
        <f>D77-B77</f>
        <v>4.2038332311421982</v>
      </c>
      <c r="F77" s="2">
        <f>AVERAGE(Tabela4[[#This Row],[2021]:[2023]])</f>
        <v>125.22164182524234</v>
      </c>
      <c r="G77" s="2">
        <f>RANK(F77,F:F,0)</f>
        <v>68</v>
      </c>
      <c r="H77" s="2"/>
      <c r="I77" s="2"/>
      <c r="J77" s="2"/>
    </row>
    <row r="78" spans="1:10" x14ac:dyDescent="0.3">
      <c r="A78" t="s">
        <v>64</v>
      </c>
      <c r="B78" s="2">
        <f>VLOOKUP(A78,Folha1!A77:B722,2,FALSE)</f>
        <v>124.33879093198992</v>
      </c>
      <c r="C78" s="2">
        <f>VLOOKUP(A78,Tabela2[#All],2,FALSE)</f>
        <v>128.92839805825244</v>
      </c>
      <c r="D78" s="2">
        <f>VLOOKUP(A78,Tabela3[#All],2,FALSE)</f>
        <v>122.28375286041189</v>
      </c>
      <c r="E78" s="1">
        <f>D78-B78</f>
        <v>-2.055038071578025</v>
      </c>
      <c r="F78" s="2">
        <f>AVERAGE(Tabela4[[#This Row],[2021]:[2023]])</f>
        <v>125.18364728355141</v>
      </c>
      <c r="G78" s="2">
        <f>RANK(F78,F:F,0)</f>
        <v>69</v>
      </c>
      <c r="H78" s="2"/>
      <c r="I78" s="2"/>
      <c r="J78" s="2"/>
    </row>
    <row r="79" spans="1:10" x14ac:dyDescent="0.3">
      <c r="A79" t="s">
        <v>67</v>
      </c>
      <c r="B79" s="2">
        <f>VLOOKUP(A79,Folha1!A91:B736,2,FALSE)</f>
        <v>122.61497326203208</v>
      </c>
      <c r="C79" s="2">
        <f>VLOOKUP(A79,Tabela2[#All],2,FALSE)</f>
        <v>128.33668341708542</v>
      </c>
      <c r="D79" s="2">
        <f>VLOOKUP(A79,Tabela3[#All],2,FALSE)</f>
        <v>124.337899543379</v>
      </c>
      <c r="E79" s="1">
        <f>D79-B79</f>
        <v>1.7229262813469148</v>
      </c>
      <c r="F79" s="2">
        <f>AVERAGE(Tabela4[[#This Row],[2021]:[2023]])</f>
        <v>125.09651874083215</v>
      </c>
      <c r="G79" s="2">
        <f>RANK(F79,F:F,0)</f>
        <v>70</v>
      </c>
      <c r="H79" s="2"/>
      <c r="I79" s="2"/>
      <c r="J79" s="2"/>
    </row>
    <row r="80" spans="1:10" x14ac:dyDescent="0.3">
      <c r="A80" t="s">
        <v>62</v>
      </c>
      <c r="B80" s="2">
        <f>VLOOKUP(A80,Folha1!A88:B733,2,FALSE)</f>
        <v>122.73811931243681</v>
      </c>
      <c r="C80" s="2">
        <f>VLOOKUP(A80,Tabela2[#All],2,FALSE)</f>
        <v>129.47627573858549</v>
      </c>
      <c r="D80" s="2">
        <f>VLOOKUP(A80,Tabela3[#All],2,FALSE)</f>
        <v>122.67860422405877</v>
      </c>
      <c r="E80" s="1">
        <f>D80-B80</f>
        <v>-5.9515088378034875E-2</v>
      </c>
      <c r="F80" s="2">
        <f>AVERAGE(Tabela4[[#This Row],[2021]:[2023]])</f>
        <v>124.96433309169367</v>
      </c>
      <c r="G80" s="2">
        <f>RANK(F80,F:F,0)</f>
        <v>71</v>
      </c>
      <c r="H80" s="2"/>
      <c r="I80" s="2"/>
      <c r="J80" s="2"/>
    </row>
    <row r="81" spans="1:10" x14ac:dyDescent="0.3">
      <c r="A81" t="s">
        <v>86</v>
      </c>
      <c r="B81" s="2">
        <f>VLOOKUP(A81,Folha1!A80:B725,2,FALSE)</f>
        <v>124.19148936170212</v>
      </c>
      <c r="C81" s="2">
        <f>VLOOKUP(A81,Tabela2[#All],2,FALSE)</f>
        <v>124.65413533834587</v>
      </c>
      <c r="D81" s="2">
        <f>VLOOKUP(A81,Tabela3[#All],2,FALSE)</f>
        <v>125.71779141104294</v>
      </c>
      <c r="E81" s="1">
        <f>D81-B81</f>
        <v>1.5263020493408135</v>
      </c>
      <c r="F81" s="2">
        <f>AVERAGE(Tabela4[[#This Row],[2021]:[2023]])</f>
        <v>124.85447203703031</v>
      </c>
      <c r="G81" s="2">
        <f>RANK(F81,F:F,0)</f>
        <v>72</v>
      </c>
      <c r="H81" s="2"/>
      <c r="I81" s="2"/>
      <c r="J81" s="2"/>
    </row>
    <row r="82" spans="1:10" x14ac:dyDescent="0.3">
      <c r="A82" t="s">
        <v>121</v>
      </c>
      <c r="B82" s="2">
        <f>VLOOKUP(A82,Folha1!A59:B704,2,FALSE)</f>
        <v>127.72499999999999</v>
      </c>
      <c r="C82" s="2">
        <f>VLOOKUP(A82,Tabela2[#All],2,FALSE)</f>
        <v>121.02898550724638</v>
      </c>
      <c r="D82" s="2">
        <f>VLOOKUP(A82,Tabela3[#All],2,FALSE)</f>
        <v>125.75652173913043</v>
      </c>
      <c r="E82" s="1">
        <f>D82-B82</f>
        <v>-1.9684782608695599</v>
      </c>
      <c r="F82" s="2">
        <f>AVERAGE(Tabela4[[#This Row],[2021]:[2023]])</f>
        <v>124.83683574879227</v>
      </c>
      <c r="G82" s="2">
        <f>RANK(F82,F:F,0)</f>
        <v>73</v>
      </c>
      <c r="H82" s="2"/>
      <c r="I82" s="2"/>
      <c r="J82" s="2"/>
    </row>
    <row r="83" spans="1:10" x14ac:dyDescent="0.3">
      <c r="A83" t="s">
        <v>83</v>
      </c>
      <c r="B83" s="2">
        <f>VLOOKUP(A83,Folha1!A93:B738,2,FALSE)</f>
        <v>122.59242424242424</v>
      </c>
      <c r="C83" s="2">
        <f>VLOOKUP(A83,Tabela2[#All],2,FALSE)</f>
        <v>125.02384737678855</v>
      </c>
      <c r="D83" s="2">
        <f>VLOOKUP(A83,Tabela3[#All],2,FALSE)</f>
        <v>126.858934169279</v>
      </c>
      <c r="E83" s="1">
        <f>D83-B83</f>
        <v>4.2665099268547522</v>
      </c>
      <c r="F83" s="2">
        <f>AVERAGE(Tabela4[[#This Row],[2021]:[2023]])</f>
        <v>124.82506859616393</v>
      </c>
      <c r="G83" s="2">
        <f>RANK(F83,F:F,0)</f>
        <v>74</v>
      </c>
      <c r="H83" s="2"/>
      <c r="I83" s="2"/>
      <c r="J83" s="2"/>
    </row>
    <row r="84" spans="1:10" x14ac:dyDescent="0.3">
      <c r="A84" t="s">
        <v>106</v>
      </c>
      <c r="B84" s="2">
        <f>VLOOKUP(A84,Folha1!A73:B718,2,FALSE)</f>
        <v>125.09382151029749</v>
      </c>
      <c r="C84" s="2">
        <f>VLOOKUP(A84,Tabela2[#All],2,FALSE)</f>
        <v>122.51369863013699</v>
      </c>
      <c r="D84" s="2">
        <f>VLOOKUP(A84,Tabela3[#All],2,FALSE)</f>
        <v>126.8021978021978</v>
      </c>
      <c r="E84" s="1">
        <f>D84-B84</f>
        <v>1.7083762919003078</v>
      </c>
      <c r="F84" s="2">
        <f>AVERAGE(Tabela4[[#This Row],[2021]:[2023]])</f>
        <v>124.80323931421076</v>
      </c>
      <c r="G84" s="2">
        <f>RANK(F84,F:F,0)</f>
        <v>75</v>
      </c>
      <c r="H84" s="2"/>
      <c r="I84" s="2"/>
      <c r="J84" s="2"/>
    </row>
    <row r="85" spans="1:10" x14ac:dyDescent="0.3">
      <c r="A85" t="s">
        <v>52</v>
      </c>
      <c r="B85" s="2">
        <f>VLOOKUP(A85,Folha1!A126:B771,2,FALSE)</f>
        <v>119.421875</v>
      </c>
      <c r="C85" s="2">
        <f>VLOOKUP(A85,Tabela2[#All],2,FALSE)</f>
        <v>134.51724137931035</v>
      </c>
      <c r="D85" s="2">
        <f>VLOOKUP(A85,Tabela3[#All],2,FALSE)</f>
        <v>120.22222222222223</v>
      </c>
      <c r="E85" s="1">
        <f>D85-B85</f>
        <v>0.80034722222222854</v>
      </c>
      <c r="F85" s="2">
        <f>AVERAGE(Tabela4[[#This Row],[2021]:[2023]])</f>
        <v>124.72044620051086</v>
      </c>
      <c r="G85" s="2">
        <f>RANK(F85,F:F,0)</f>
        <v>76</v>
      </c>
      <c r="H85" s="2"/>
      <c r="I85" s="2"/>
      <c r="J85" s="2"/>
    </row>
    <row r="86" spans="1:10" x14ac:dyDescent="0.3">
      <c r="A86" t="s">
        <v>69</v>
      </c>
      <c r="B86" s="2">
        <f>VLOOKUP(A86,Folha1!A105:B750,2,FALSE)</f>
        <v>121.05633802816901</v>
      </c>
      <c r="C86" s="2">
        <f>VLOOKUP(A86,Tabela2[#All],2,FALSE)</f>
        <v>127.85526315789474</v>
      </c>
      <c r="D86" s="2">
        <f>VLOOKUP(A86,Tabela3[#All],2,FALSE)</f>
        <v>125.01234567901234</v>
      </c>
      <c r="E86" s="1">
        <f>D86-B86</f>
        <v>3.9560076508433326</v>
      </c>
      <c r="F86" s="2">
        <f>AVERAGE(Tabela4[[#This Row],[2021]:[2023]])</f>
        <v>124.64131562169204</v>
      </c>
      <c r="G86" s="2">
        <f>RANK(F86,F:F,0)</f>
        <v>77</v>
      </c>
      <c r="H86" s="2"/>
      <c r="I86" s="2"/>
      <c r="J86" s="2"/>
    </row>
    <row r="87" spans="1:10" x14ac:dyDescent="0.3">
      <c r="A87" t="s">
        <v>71</v>
      </c>
      <c r="B87" s="2">
        <f>VLOOKUP(A87,Folha1!A97:B742,2,FALSE)</f>
        <v>122.11786372007367</v>
      </c>
      <c r="C87" s="2">
        <f>VLOOKUP(A87,Tabela2[#All],2,FALSE)</f>
        <v>127.40397350993378</v>
      </c>
      <c r="D87" s="2">
        <f>VLOOKUP(A87,Tabela3[#All],2,FALSE)</f>
        <v>123.92998678996037</v>
      </c>
      <c r="E87" s="1">
        <f>D87-B87</f>
        <v>1.8121230698866952</v>
      </c>
      <c r="F87" s="2">
        <f>AVERAGE(Tabela4[[#This Row],[2021]:[2023]])</f>
        <v>124.48394133998927</v>
      </c>
      <c r="G87" s="2">
        <f>RANK(F87,F:F,0)</f>
        <v>78</v>
      </c>
      <c r="H87" s="2"/>
      <c r="I87" s="2"/>
      <c r="J87" s="2"/>
    </row>
    <row r="88" spans="1:10" x14ac:dyDescent="0.3">
      <c r="A88" t="s">
        <v>35</v>
      </c>
      <c r="B88" s="2">
        <f>VLOOKUP(A88,Folha1!A417:B1062,2,FALSE)</f>
        <v>106.72972972972973</v>
      </c>
      <c r="C88" s="2">
        <f>VLOOKUP(A88,Tabela2[#All],2,FALSE)</f>
        <v>140.07058823529411</v>
      </c>
      <c r="D88" s="2">
        <f>VLOOKUP(A88,Tabela3[#All],2,FALSE)</f>
        <v>126.49462365591398</v>
      </c>
      <c r="E88" s="1">
        <f>D88-B88</f>
        <v>19.764893926184257</v>
      </c>
      <c r="F88" s="2">
        <f>AVERAGE(Tabela4[[#This Row],[2021]:[2023]])</f>
        <v>124.43164720697928</v>
      </c>
      <c r="G88" s="2">
        <f>RANK(F88,F:F,0)</f>
        <v>79</v>
      </c>
      <c r="H88" s="2"/>
      <c r="I88" s="2"/>
      <c r="J88" s="2"/>
    </row>
    <row r="89" spans="1:10" x14ac:dyDescent="0.3">
      <c r="A89" t="s">
        <v>97</v>
      </c>
      <c r="B89" s="2">
        <f>VLOOKUP(A89,Folha1!A66:B711,2,FALSE)</f>
        <v>126.10204081632654</v>
      </c>
      <c r="C89" s="2">
        <f>VLOOKUP(A89,Tabela2[#All],2,FALSE)</f>
        <v>123.21428571428571</v>
      </c>
      <c r="D89" s="2">
        <f>VLOOKUP(A89,Tabela3[#All],2,FALSE)</f>
        <v>123.6076923076923</v>
      </c>
      <c r="E89" s="1">
        <f>D89-B89</f>
        <v>-2.4943485086342321</v>
      </c>
      <c r="F89" s="2">
        <f>AVERAGE(Tabela4[[#This Row],[2021]:[2023]])</f>
        <v>124.30800627943484</v>
      </c>
      <c r="G89" s="2">
        <f>RANK(F89,F:F,0)</f>
        <v>80</v>
      </c>
      <c r="H89" s="2"/>
      <c r="I89" s="2"/>
      <c r="J89" s="2"/>
    </row>
    <row r="90" spans="1:10" x14ac:dyDescent="0.3">
      <c r="A90" t="s">
        <v>74</v>
      </c>
      <c r="B90" s="2">
        <f>VLOOKUP(A90,Folha1!A107:B752,2,FALSE)</f>
        <v>121.01627033792241</v>
      </c>
      <c r="C90" s="2">
        <f>VLOOKUP(A90,Tabela2[#All],2,FALSE)</f>
        <v>126.95</v>
      </c>
      <c r="D90" s="2">
        <f>VLOOKUP(A90,Tabela3[#All],2,FALSE)</f>
        <v>124.38823529411765</v>
      </c>
      <c r="E90" s="1">
        <f>D90-B90</f>
        <v>3.3719649561952423</v>
      </c>
      <c r="F90" s="2">
        <f>AVERAGE(Tabela4[[#This Row],[2021]:[2023]])</f>
        <v>124.11816854401336</v>
      </c>
      <c r="G90" s="2">
        <f>RANK(F90,F:F,0)</f>
        <v>81</v>
      </c>
      <c r="H90" s="2"/>
      <c r="I90" s="2"/>
      <c r="J90" s="2"/>
    </row>
    <row r="91" spans="1:10" x14ac:dyDescent="0.3">
      <c r="A91" t="s">
        <v>114</v>
      </c>
      <c r="B91" s="2">
        <f>VLOOKUP(A91,Folha1!A71:B716,2,FALSE)</f>
        <v>125.35632183908046</v>
      </c>
      <c r="C91" s="2">
        <f>VLOOKUP(A91,Tabela2[#All],2,FALSE)</f>
        <v>121.31089743589743</v>
      </c>
      <c r="D91" s="2">
        <f>VLOOKUP(A91,Tabela3[#All],2,FALSE)</f>
        <v>125.21761658031087</v>
      </c>
      <c r="E91" s="1">
        <f>D91-B91</f>
        <v>-0.1387052587695905</v>
      </c>
      <c r="F91" s="2">
        <f>AVERAGE(Tabela4[[#This Row],[2021]:[2023]])</f>
        <v>123.96161195176292</v>
      </c>
      <c r="G91" s="2">
        <f>RANK(F91,F:F,0)</f>
        <v>82</v>
      </c>
      <c r="H91" s="2"/>
      <c r="I91" s="2"/>
      <c r="J91" s="2"/>
    </row>
    <row r="92" spans="1:10" x14ac:dyDescent="0.3">
      <c r="A92" t="s">
        <v>84</v>
      </c>
      <c r="B92" s="2">
        <f>VLOOKUP(A92,Folha1!A130:B775,2,FALSE)</f>
        <v>119.28858218318695</v>
      </c>
      <c r="C92" s="2">
        <f>VLOOKUP(A92,Tabela2[#All],2,FALSE)</f>
        <v>124.85714285714286</v>
      </c>
      <c r="D92" s="2">
        <f>VLOOKUP(A92,Tabela3[#All],2,FALSE)</f>
        <v>126.94878361075544</v>
      </c>
      <c r="E92" s="1">
        <f>D92-B92</f>
        <v>7.6602014275684951</v>
      </c>
      <c r="F92" s="2">
        <f>AVERAGE(Tabela4[[#This Row],[2021]:[2023]])</f>
        <v>123.69816955036174</v>
      </c>
      <c r="G92" s="2">
        <f>RANK(F92,F:F,0)</f>
        <v>83</v>
      </c>
      <c r="H92" s="2"/>
      <c r="I92" s="2"/>
      <c r="J92" s="2"/>
    </row>
    <row r="93" spans="1:10" x14ac:dyDescent="0.3">
      <c r="A93" t="s">
        <v>75</v>
      </c>
      <c r="B93" s="2">
        <f>VLOOKUP(A93,Folha1!A112:B757,2,FALSE)</f>
        <v>120.75</v>
      </c>
      <c r="C93" s="2">
        <f>VLOOKUP(A93,Tabela2[#All],2,FALSE)</f>
        <v>126.64900662251655</v>
      </c>
      <c r="D93" s="2">
        <f>VLOOKUP(A93,Tabela3[#All],2,FALSE)</f>
        <v>123.4885496183206</v>
      </c>
      <c r="E93" s="1">
        <f>D93-B93</f>
        <v>2.7385496183206044</v>
      </c>
      <c r="F93" s="2">
        <f>AVERAGE(Tabela4[[#This Row],[2021]:[2023]])</f>
        <v>123.62918541361239</v>
      </c>
      <c r="G93" s="2">
        <f>RANK(F93,F:F,0)</f>
        <v>84</v>
      </c>
      <c r="H93" s="2"/>
      <c r="I93" s="2"/>
      <c r="J93" s="2"/>
    </row>
    <row r="94" spans="1:10" x14ac:dyDescent="0.3">
      <c r="A94" t="s">
        <v>90</v>
      </c>
      <c r="B94" s="2">
        <f>VLOOKUP(A94,Folha1!A118:B763,2,FALSE)</f>
        <v>119.82179930795847</v>
      </c>
      <c r="C94" s="2">
        <f>VLOOKUP(A94,Tabela2[#All],2,FALSE)</f>
        <v>124.23218997361478</v>
      </c>
      <c r="D94" s="2">
        <f>VLOOKUP(A94,Tabela3[#All],2,FALSE)</f>
        <v>125.80965391621129</v>
      </c>
      <c r="E94" s="1">
        <f>D94-B94</f>
        <v>5.9878546082528175</v>
      </c>
      <c r="F94" s="2">
        <f>AVERAGE(Tabela4[[#This Row],[2021]:[2023]])</f>
        <v>123.28788106592818</v>
      </c>
      <c r="G94" s="2">
        <f>RANK(F94,F:F,0)</f>
        <v>85</v>
      </c>
      <c r="H94" s="2"/>
      <c r="I94" s="2"/>
      <c r="J94" s="2"/>
    </row>
    <row r="95" spans="1:10" x14ac:dyDescent="0.3">
      <c r="A95" t="s">
        <v>110</v>
      </c>
      <c r="B95" s="2">
        <f>VLOOKUP(A95,Folha1!A96:B741,2,FALSE)</f>
        <v>122.14084507042253</v>
      </c>
      <c r="C95" s="2">
        <f>VLOOKUP(A95,Tabela2[#All],2,FALSE)</f>
        <v>121.87077702702703</v>
      </c>
      <c r="D95" s="2">
        <f>VLOOKUP(A95,Tabela3[#All],2,FALSE)</f>
        <v>124.69430051813471</v>
      </c>
      <c r="E95" s="1">
        <f>D95-B95</f>
        <v>2.5534554477121816</v>
      </c>
      <c r="F95" s="2">
        <f>AVERAGE(Tabela4[[#This Row],[2021]:[2023]])</f>
        <v>122.90197420519475</v>
      </c>
      <c r="G95" s="2">
        <f>RANK(F95,F:F,0)</f>
        <v>86</v>
      </c>
      <c r="H95" s="2"/>
      <c r="I95" s="2"/>
      <c r="J95" s="2"/>
    </row>
    <row r="96" spans="1:10" x14ac:dyDescent="0.3">
      <c r="A96" t="s">
        <v>79</v>
      </c>
      <c r="B96" s="2">
        <f>VLOOKUP(A96,Folha1!A64:B709,2,FALSE)</f>
        <v>126.19791666666667</v>
      </c>
      <c r="C96" s="2">
        <f>VLOOKUP(A96,Tabela2[#All],2,FALSE)</f>
        <v>125.84297520661157</v>
      </c>
      <c r="D96" s="2">
        <f>VLOOKUP(A96,Tabela3[#All],2,FALSE)</f>
        <v>116.328</v>
      </c>
      <c r="E96" s="1">
        <f>D96-B96</f>
        <v>-9.8699166666666684</v>
      </c>
      <c r="F96" s="2">
        <f>AVERAGE(Tabela4[[#This Row],[2021]:[2023]])</f>
        <v>122.78963062442608</v>
      </c>
      <c r="G96" s="2">
        <f>RANK(F96,F:F,0)</f>
        <v>87</v>
      </c>
      <c r="H96" s="2"/>
      <c r="I96" s="2"/>
      <c r="J96" s="2"/>
    </row>
    <row r="97" spans="1:10" x14ac:dyDescent="0.3">
      <c r="A97" t="s">
        <v>89</v>
      </c>
      <c r="B97" s="2">
        <f>VLOOKUP(A97,Folha1!A144:B789,2,FALSE)</f>
        <v>118.50819672131148</v>
      </c>
      <c r="C97" s="2">
        <f>VLOOKUP(A97,Tabela2[#All],2,FALSE)</f>
        <v>124.32051282051282</v>
      </c>
      <c r="D97" s="2">
        <f>VLOOKUP(A97,Tabela3[#All],2,FALSE)</f>
        <v>125.35761589403974</v>
      </c>
      <c r="E97" s="1">
        <f>D97-B97</f>
        <v>6.8494191727282612</v>
      </c>
      <c r="F97" s="2">
        <f>AVERAGE(Tabela4[[#This Row],[2021]:[2023]])</f>
        <v>122.72877514528801</v>
      </c>
      <c r="G97" s="2">
        <f>RANK(F97,F:F,0)</f>
        <v>88</v>
      </c>
      <c r="H97" s="2"/>
      <c r="I97" s="2"/>
      <c r="J97" s="2"/>
    </row>
    <row r="98" spans="1:10" x14ac:dyDescent="0.3">
      <c r="A98" t="s">
        <v>87</v>
      </c>
      <c r="B98" s="2">
        <f>VLOOKUP(A98,Folha1!A81:B726,2,FALSE)</f>
        <v>124.08450704225352</v>
      </c>
      <c r="C98" s="2">
        <f>VLOOKUP(A98,Tabela2[#All],2,FALSE)</f>
        <v>124.62121212121212</v>
      </c>
      <c r="D98" s="2">
        <f>VLOOKUP(A98,Tabela3[#All],2,FALSE)</f>
        <v>119.4054054054054</v>
      </c>
      <c r="E98" s="1">
        <f>D98-B98</f>
        <v>-4.6791016368481166</v>
      </c>
      <c r="F98" s="2">
        <f>AVERAGE(Tabela4[[#This Row],[2021]:[2023]])</f>
        <v>122.70370818962368</v>
      </c>
      <c r="G98" s="2">
        <f>RANK(F98,F:F,0)</f>
        <v>89</v>
      </c>
      <c r="H98" s="2"/>
      <c r="I98" s="2"/>
      <c r="J98" s="2"/>
    </row>
    <row r="99" spans="1:10" x14ac:dyDescent="0.3">
      <c r="A99" t="s">
        <v>134</v>
      </c>
      <c r="B99" s="2">
        <f>VLOOKUP(A99,Folha1!A86:B731,2,FALSE)</f>
        <v>123.28688524590164</v>
      </c>
      <c r="C99" s="2">
        <f>VLOOKUP(A99,Tabela2[#All],2,FALSE)</f>
        <v>120.07185628742515</v>
      </c>
      <c r="D99" s="2">
        <f>VLOOKUP(A99,Tabela3[#All],2,FALSE)</f>
        <v>124.67065868263474</v>
      </c>
      <c r="E99" s="1">
        <f>D99-B99</f>
        <v>1.3837734367330938</v>
      </c>
      <c r="F99" s="2">
        <f>AVERAGE(Tabela4[[#This Row],[2021]:[2023]])</f>
        <v>122.67646673865384</v>
      </c>
      <c r="G99" s="2">
        <f>RANK(F99,F:F,0)</f>
        <v>90</v>
      </c>
      <c r="H99" s="2"/>
      <c r="I99" s="2"/>
      <c r="J99" s="2"/>
    </row>
    <row r="100" spans="1:10" x14ac:dyDescent="0.3">
      <c r="A100" t="s">
        <v>85</v>
      </c>
      <c r="B100" s="2">
        <f>VLOOKUP(A100,Folha1!A116:B761,2,FALSE)</f>
        <v>120.00687285223368</v>
      </c>
      <c r="C100" s="2">
        <f>VLOOKUP(A100,Tabela2[#All],2,FALSE)</f>
        <v>124.8346709470305</v>
      </c>
      <c r="D100" s="2">
        <f>VLOOKUP(A100,Tabela3[#All],2,FALSE)</f>
        <v>122.55278310940498</v>
      </c>
      <c r="E100" s="1">
        <f>D100-B100</f>
        <v>2.5459102571713004</v>
      </c>
      <c r="F100" s="2">
        <f>AVERAGE(Tabela4[[#This Row],[2021]:[2023]])</f>
        <v>122.46477563622305</v>
      </c>
      <c r="G100" s="2">
        <f>RANK(F100,F:F,0)</f>
        <v>91</v>
      </c>
      <c r="H100" s="2"/>
      <c r="I100" s="2"/>
      <c r="J100" s="2"/>
    </row>
    <row r="101" spans="1:10" x14ac:dyDescent="0.3">
      <c r="A101" t="s">
        <v>165</v>
      </c>
      <c r="B101" s="2">
        <f>VLOOKUP(A101,Folha1!A87:B732,2,FALSE)</f>
        <v>122.97938144329896</v>
      </c>
      <c r="C101" s="2">
        <f>VLOOKUP(A101,Tabela2[#All],2,FALSE)</f>
        <v>118.16447368421052</v>
      </c>
      <c r="D101" s="2">
        <f>VLOOKUP(A101,Tabela3[#All],2,FALSE)</f>
        <v>125.81147540983606</v>
      </c>
      <c r="E101" s="1">
        <f>D101-B101</f>
        <v>2.8320939665371014</v>
      </c>
      <c r="F101" s="2">
        <f>AVERAGE(Tabela4[[#This Row],[2021]:[2023]])</f>
        <v>122.31844351244852</v>
      </c>
      <c r="G101" s="2">
        <f>RANK(F101,F:F,0)</f>
        <v>92</v>
      </c>
      <c r="H101" s="2"/>
      <c r="I101" s="2"/>
      <c r="J101" s="2"/>
    </row>
    <row r="102" spans="1:10" x14ac:dyDescent="0.3">
      <c r="A102" t="s">
        <v>128</v>
      </c>
      <c r="B102" s="2">
        <f>VLOOKUP(A102,Folha1!A78:B723,2,FALSE)</f>
        <v>124.26522842639594</v>
      </c>
      <c r="C102" s="2">
        <f>VLOOKUP(A102,Tabela2[#All],2,FALSE)</f>
        <v>120.29837702871411</v>
      </c>
      <c r="D102" s="2">
        <f>VLOOKUP(A102,Tabela3[#All],2,FALSE)</f>
        <v>121.98319327731092</v>
      </c>
      <c r="E102" s="1">
        <f>D102-B102</f>
        <v>-2.2820351490850186</v>
      </c>
      <c r="F102" s="2">
        <f>AVERAGE(Tabela4[[#This Row],[2021]:[2023]])</f>
        <v>122.18226624414034</v>
      </c>
      <c r="G102" s="2">
        <f>RANK(F102,F:F,0)</f>
        <v>93</v>
      </c>
      <c r="H102" s="2"/>
      <c r="I102" s="2"/>
      <c r="J102" s="2"/>
    </row>
    <row r="103" spans="1:10" x14ac:dyDescent="0.3">
      <c r="A103" t="s">
        <v>161</v>
      </c>
      <c r="B103" s="2">
        <f>VLOOKUP(A103,Folha1!A108:B753,2,FALSE)</f>
        <v>121.00515463917526</v>
      </c>
      <c r="C103" s="2">
        <f>VLOOKUP(A103,Tabela2[#All],2,FALSE)</f>
        <v>118.47252747252747</v>
      </c>
      <c r="D103" s="2">
        <f>VLOOKUP(A103,Tabela3[#All],2,FALSE)</f>
        <v>126.77714285714286</v>
      </c>
      <c r="E103" s="1">
        <f>D103-B103</f>
        <v>5.7719882179676034</v>
      </c>
      <c r="F103" s="2">
        <f>AVERAGE(Tabela4[[#This Row],[2021]:[2023]])</f>
        <v>122.08494165628186</v>
      </c>
      <c r="G103" s="2">
        <f>RANK(F103,F:F,0)</f>
        <v>94</v>
      </c>
      <c r="H103" s="2"/>
      <c r="I103" s="2"/>
      <c r="J103" s="2"/>
    </row>
    <row r="104" spans="1:10" x14ac:dyDescent="0.3">
      <c r="A104" t="s">
        <v>119</v>
      </c>
      <c r="B104" s="2">
        <f>VLOOKUP(A104,Folha1!A121:B766,2,FALSE)</f>
        <v>119.6671686746988</v>
      </c>
      <c r="C104" s="2">
        <f>VLOOKUP(A104,Tabela2[#All],2,FALSE)</f>
        <v>121.06575682382135</v>
      </c>
      <c r="D104" s="2">
        <f>VLOOKUP(A104,Tabela3[#All],2,FALSE)</f>
        <v>125.48256624825663</v>
      </c>
      <c r="E104" s="1">
        <f>D104-B104</f>
        <v>5.8153975735578314</v>
      </c>
      <c r="F104" s="2">
        <f>AVERAGE(Tabela4[[#This Row],[2021]:[2023]])</f>
        <v>122.07183058225894</v>
      </c>
      <c r="G104" s="2">
        <f>RANK(F104,F:F,0)</f>
        <v>95</v>
      </c>
      <c r="H104" s="2"/>
      <c r="I104" s="2"/>
      <c r="J104" s="2"/>
    </row>
    <row r="105" spans="1:10" x14ac:dyDescent="0.3">
      <c r="A105" t="s">
        <v>108</v>
      </c>
      <c r="B105" s="2">
        <f>VLOOKUP(A105,Folha1!A120:B765,2,FALSE)</f>
        <v>119.77530864197531</v>
      </c>
      <c r="C105" s="2">
        <f>VLOOKUP(A105,Tabela2[#All],2,FALSE)</f>
        <v>122.28571428571429</v>
      </c>
      <c r="D105" s="2">
        <f>VLOOKUP(A105,Tabela3[#All],2,FALSE)</f>
        <v>123.53964757709251</v>
      </c>
      <c r="E105" s="1">
        <f>D105-B105</f>
        <v>3.7643389351171948</v>
      </c>
      <c r="F105" s="2">
        <f>AVERAGE(Tabela4[[#This Row],[2021]:[2023]])</f>
        <v>121.8668901682607</v>
      </c>
      <c r="G105" s="2">
        <f>RANK(F105,F:F,0)</f>
        <v>96</v>
      </c>
      <c r="H105" s="2"/>
      <c r="I105" s="2"/>
      <c r="J105" s="2"/>
    </row>
    <row r="106" spans="1:10" x14ac:dyDescent="0.3">
      <c r="A106" t="s">
        <v>98</v>
      </c>
      <c r="B106" s="2">
        <f>VLOOKUP(A106,Folha1!A99:B744,2,FALSE)</f>
        <v>121.9349240780911</v>
      </c>
      <c r="C106" s="2">
        <f>VLOOKUP(A106,Tabela2[#All],2,FALSE)</f>
        <v>123.00925925925925</v>
      </c>
      <c r="D106" s="2">
        <f>VLOOKUP(A106,Tabela3[#All],2,FALSE)</f>
        <v>120.22435897435898</v>
      </c>
      <c r="E106" s="1">
        <f>D106-B106</f>
        <v>-1.7105651037321223</v>
      </c>
      <c r="F106" s="2">
        <f>AVERAGE(Tabela4[[#This Row],[2021]:[2023]])</f>
        <v>121.72284743723644</v>
      </c>
      <c r="G106" s="2">
        <f>RANK(F106,F:F,0)</f>
        <v>97</v>
      </c>
      <c r="H106" s="2"/>
      <c r="I106" s="2"/>
      <c r="J106" s="2"/>
    </row>
    <row r="107" spans="1:10" x14ac:dyDescent="0.3">
      <c r="A107" t="s">
        <v>117</v>
      </c>
      <c r="B107" s="2">
        <f>VLOOKUP(A107,Folha1!A85:B730,2,FALSE)</f>
        <v>123.48322147651007</v>
      </c>
      <c r="C107" s="2">
        <f>VLOOKUP(A107,Tabela2[#All],2,FALSE)</f>
        <v>121.17622950819673</v>
      </c>
      <c r="D107" s="2">
        <f>VLOOKUP(A107,Tabela3[#All],2,FALSE)</f>
        <v>120.48051948051948</v>
      </c>
      <c r="E107" s="1">
        <f>D107-B107</f>
        <v>-3.0027019959905914</v>
      </c>
      <c r="F107" s="2">
        <f>AVERAGE(Tabela4[[#This Row],[2021]:[2023]])</f>
        <v>121.71332348840876</v>
      </c>
      <c r="G107" s="2">
        <f>RANK(F107,F:F,0)</f>
        <v>98</v>
      </c>
      <c r="H107" s="2"/>
      <c r="I107" s="2"/>
      <c r="J107" s="2"/>
    </row>
    <row r="108" spans="1:10" x14ac:dyDescent="0.3">
      <c r="A108" t="s">
        <v>122</v>
      </c>
      <c r="B108" s="2">
        <f>VLOOKUP(A108,Folha1!A122:B767,2,FALSE)</f>
        <v>119.64473684210526</v>
      </c>
      <c r="C108" s="2">
        <f>VLOOKUP(A108,Tabela2[#All],2,FALSE)</f>
        <v>120.75992063492063</v>
      </c>
      <c r="D108" s="2">
        <f>VLOOKUP(A108,Tabela3[#All],2,FALSE)</f>
        <v>123.86930693069307</v>
      </c>
      <c r="E108" s="1">
        <f>D108-B108</f>
        <v>4.2245700885878108</v>
      </c>
      <c r="F108" s="2">
        <f>AVERAGE(Tabela4[[#This Row],[2021]:[2023]])</f>
        <v>121.42465480257299</v>
      </c>
      <c r="G108" s="2">
        <f>RANK(F108,F:F,0)</f>
        <v>99</v>
      </c>
      <c r="H108" s="2"/>
      <c r="I108" s="2"/>
      <c r="J108" s="2"/>
    </row>
    <row r="109" spans="1:10" x14ac:dyDescent="0.3">
      <c r="A109" t="s">
        <v>129</v>
      </c>
      <c r="B109" s="2">
        <f>VLOOKUP(A109,Folha1!A110:B755,2,FALSE)</f>
        <v>120.82067510548524</v>
      </c>
      <c r="C109" s="2">
        <f>VLOOKUP(A109,Tabela2[#All],2,FALSE)</f>
        <v>120.23404255319149</v>
      </c>
      <c r="D109" s="2">
        <f>VLOOKUP(A109,Tabela3[#All],2,FALSE)</f>
        <v>122.99539877300613</v>
      </c>
      <c r="E109" s="1">
        <f>D109-B109</f>
        <v>2.1747236675208939</v>
      </c>
      <c r="F109" s="2">
        <f>AVERAGE(Tabela4[[#This Row],[2021]:[2023]])</f>
        <v>121.35003881056095</v>
      </c>
      <c r="G109" s="2">
        <f>RANK(F109,F:F,0)</f>
        <v>100</v>
      </c>
      <c r="H109" s="2"/>
      <c r="I109" s="2"/>
      <c r="J109" s="2"/>
    </row>
    <row r="110" spans="1:10" x14ac:dyDescent="0.3">
      <c r="A110" t="s">
        <v>135</v>
      </c>
      <c r="B110" s="2">
        <f>VLOOKUP(A110,Folha1!A75:B720,2,FALSE)</f>
        <v>124.79601990049751</v>
      </c>
      <c r="C110" s="2">
        <f>VLOOKUP(A110,Tabela2[#All],2,FALSE)</f>
        <v>120.03555555555556</v>
      </c>
      <c r="D110" s="2">
        <f>VLOOKUP(A110,Tabela3[#All],2,FALSE)</f>
        <v>118.59315589353612</v>
      </c>
      <c r="E110" s="1">
        <f>D110-B110</f>
        <v>-6.2028640069613914</v>
      </c>
      <c r="F110" s="2">
        <f>AVERAGE(Tabela4[[#This Row],[2021]:[2023]])</f>
        <v>121.14157711652973</v>
      </c>
      <c r="G110" s="2">
        <f>RANK(F110,F:F,0)</f>
        <v>101</v>
      </c>
      <c r="H110" s="2"/>
      <c r="I110" s="2"/>
      <c r="J110" s="2"/>
    </row>
    <row r="111" spans="1:10" x14ac:dyDescent="0.3">
      <c r="A111" t="s">
        <v>107</v>
      </c>
      <c r="B111" s="2">
        <f>VLOOKUP(A111,Folha1!A89:B734,2,FALSE)</f>
        <v>122.66973886328725</v>
      </c>
      <c r="C111" s="2">
        <f>VLOOKUP(A111,Tabela2[#All],2,FALSE)</f>
        <v>122.48016415868673</v>
      </c>
      <c r="D111" s="2">
        <f>VLOOKUP(A111,Tabela3[#All],2,FALSE)</f>
        <v>118.15365239294711</v>
      </c>
      <c r="E111" s="1">
        <f>D111-B111</f>
        <v>-4.5160864703401415</v>
      </c>
      <c r="F111" s="2">
        <f>AVERAGE(Tabela4[[#This Row],[2021]:[2023]])</f>
        <v>121.10118513830703</v>
      </c>
      <c r="G111" s="2">
        <f>RANK(F111,F:F,0)</f>
        <v>102</v>
      </c>
      <c r="H111" s="2"/>
      <c r="I111" s="2"/>
      <c r="J111" s="2"/>
    </row>
    <row r="112" spans="1:10" x14ac:dyDescent="0.3">
      <c r="A112" t="s">
        <v>109</v>
      </c>
      <c r="B112" s="2">
        <f>VLOOKUP(A112,Folha1!A169:B814,2,FALSE)</f>
        <v>116.94890510948905</v>
      </c>
      <c r="C112" s="2">
        <f>VLOOKUP(A112,Tabela2[#All],2,FALSE)</f>
        <v>122.14344262295081</v>
      </c>
      <c r="D112" s="2">
        <f>VLOOKUP(A112,Tabela3[#All],2,FALSE)</f>
        <v>123.98829039812647</v>
      </c>
      <c r="E112" s="1">
        <f>D112-B112</f>
        <v>7.0393852886374191</v>
      </c>
      <c r="F112" s="2">
        <f>AVERAGE(Tabela4[[#This Row],[2021]:[2023]])</f>
        <v>121.02687937685545</v>
      </c>
      <c r="G112" s="2">
        <f>RANK(F112,F:F,0)</f>
        <v>103</v>
      </c>
      <c r="H112" s="2"/>
      <c r="I112" s="2"/>
      <c r="J112" s="2"/>
    </row>
    <row r="113" spans="1:10" x14ac:dyDescent="0.3">
      <c r="A113" t="s">
        <v>132</v>
      </c>
      <c r="B113" s="2">
        <f>VLOOKUP(A113,Folha1!A114:B759,2,FALSE)</f>
        <v>120.16599732262382</v>
      </c>
      <c r="C113" s="2">
        <f>VLOOKUP(A113,Tabela2[#All],2,FALSE)</f>
        <v>120.15789473684211</v>
      </c>
      <c r="D113" s="2">
        <f>VLOOKUP(A113,Tabela3[#All],2,FALSE)</f>
        <v>122.74558823529412</v>
      </c>
      <c r="E113" s="1">
        <f>D113-B113</f>
        <v>2.5795909126702981</v>
      </c>
      <c r="F113" s="2">
        <f>AVERAGE(Tabela4[[#This Row],[2021]:[2023]])</f>
        <v>121.02316009825336</v>
      </c>
      <c r="G113" s="2">
        <f>RANK(F113,F:F,0)</f>
        <v>104</v>
      </c>
      <c r="H113" s="2"/>
      <c r="I113" s="2"/>
      <c r="J113" s="2"/>
    </row>
    <row r="114" spans="1:10" x14ac:dyDescent="0.3">
      <c r="A114" t="s">
        <v>179</v>
      </c>
      <c r="B114" s="2">
        <f>VLOOKUP(A114,Folha1!A198:B843,2,FALSE)</f>
        <v>115.32098765432099</v>
      </c>
      <c r="C114" s="2">
        <f>VLOOKUP(A114,Tabela2[#All],2,FALSE)</f>
        <v>117.046875</v>
      </c>
      <c r="D114" s="2">
        <f>VLOOKUP(A114,Tabela3[#All],2,FALSE)</f>
        <v>130.66666666666666</v>
      </c>
      <c r="E114" s="1">
        <f>D114-B114</f>
        <v>15.34567901234567</v>
      </c>
      <c r="F114" s="2">
        <f>AVERAGE(Tabela4[[#This Row],[2021]:[2023]])</f>
        <v>121.01150977366255</v>
      </c>
      <c r="G114" s="2">
        <f>RANK(F114,F:F,0)</f>
        <v>105</v>
      </c>
      <c r="H114" s="2"/>
      <c r="I114" s="2"/>
      <c r="J114" s="2"/>
    </row>
    <row r="115" spans="1:10" x14ac:dyDescent="0.3">
      <c r="A115" t="s">
        <v>149</v>
      </c>
      <c r="B115" s="2">
        <f>VLOOKUP(A115,Folha1!A140:B785,2,FALSE)</f>
        <v>118.75324675324676</v>
      </c>
      <c r="C115" s="2">
        <f>VLOOKUP(A115,Tabela2[#All],2,FALSE)</f>
        <v>119.10958904109589</v>
      </c>
      <c r="D115" s="2">
        <f>VLOOKUP(A115,Tabela3[#All],2,FALSE)</f>
        <v>124.89622641509433</v>
      </c>
      <c r="E115" s="1">
        <f>D115-B115</f>
        <v>6.1429796618475763</v>
      </c>
      <c r="F115" s="2">
        <f>AVERAGE(Tabela4[[#This Row],[2021]:[2023]])</f>
        <v>120.91968740314564</v>
      </c>
      <c r="G115" s="2">
        <f>RANK(F115,F:F,0)</f>
        <v>106</v>
      </c>
      <c r="H115" s="2"/>
      <c r="I115" s="2"/>
      <c r="J115" s="2"/>
    </row>
    <row r="116" spans="1:10" x14ac:dyDescent="0.3">
      <c r="A116" t="s">
        <v>131</v>
      </c>
      <c r="B116" s="2">
        <f>VLOOKUP(A116,Folha1!A170:B815,2,FALSE)</f>
        <v>116.91596638655462</v>
      </c>
      <c r="C116" s="2">
        <f>VLOOKUP(A116,Tabela2[#All],2,FALSE)</f>
        <v>120.19536423841059</v>
      </c>
      <c r="D116" s="2">
        <f>VLOOKUP(A116,Tabela3[#All],2,FALSE)</f>
        <v>125.32795698924731</v>
      </c>
      <c r="E116" s="1">
        <f>D116-B116</f>
        <v>8.4119906026926969</v>
      </c>
      <c r="F116" s="2">
        <f>AVERAGE(Tabela4[[#This Row],[2021]:[2023]])</f>
        <v>120.81309587140417</v>
      </c>
      <c r="G116" s="2">
        <f>RANK(F116,F:F,0)</f>
        <v>107</v>
      </c>
      <c r="H116" s="2"/>
      <c r="I116" s="2"/>
      <c r="J116" s="2"/>
    </row>
    <row r="117" spans="1:10" x14ac:dyDescent="0.3">
      <c r="A117" t="s">
        <v>96</v>
      </c>
      <c r="B117" s="2">
        <f>VLOOKUP(A117,Folha1!A192:B837,2,FALSE)</f>
        <v>115.72115384615384</v>
      </c>
      <c r="C117" s="2">
        <f>VLOOKUP(A117,Tabela2[#All],2,FALSE)</f>
        <v>123.28125</v>
      </c>
      <c r="D117" s="2">
        <f>VLOOKUP(A117,Tabela3[#All],2,FALSE)</f>
        <v>123.28846153846153</v>
      </c>
      <c r="E117" s="1">
        <f>D117-B117</f>
        <v>7.5673076923076934</v>
      </c>
      <c r="F117" s="2">
        <f>AVERAGE(Tabela4[[#This Row],[2021]:[2023]])</f>
        <v>120.76362179487178</v>
      </c>
      <c r="G117" s="2">
        <f>RANK(F117,F:F,0)</f>
        <v>108</v>
      </c>
      <c r="H117" s="2"/>
      <c r="I117" s="2"/>
      <c r="J117" s="2"/>
    </row>
    <row r="118" spans="1:10" x14ac:dyDescent="0.3">
      <c r="A118" t="s">
        <v>118</v>
      </c>
      <c r="B118" s="2">
        <f>VLOOKUP(A118,Folha1!A172:B817,2,FALSE)</f>
        <v>116.88888888888889</v>
      </c>
      <c r="C118" s="2">
        <f>VLOOKUP(A118,Tabela2[#All],2,FALSE)</f>
        <v>121.17142857142858</v>
      </c>
      <c r="D118" s="2">
        <f>VLOOKUP(A118,Tabela3[#All],2,FALSE)</f>
        <v>123.98684210526316</v>
      </c>
      <c r="E118" s="1">
        <f>D118-B118</f>
        <v>7.0979532163742789</v>
      </c>
      <c r="F118" s="2">
        <f>AVERAGE(Tabela4[[#This Row],[2021]:[2023]])</f>
        <v>120.68238652186021</v>
      </c>
      <c r="G118" s="2">
        <f>RANK(F118,F:F,0)</f>
        <v>109</v>
      </c>
      <c r="H118" s="2"/>
      <c r="I118" s="2"/>
      <c r="J118" s="2"/>
    </row>
    <row r="119" spans="1:10" x14ac:dyDescent="0.3">
      <c r="A119" t="s">
        <v>124</v>
      </c>
      <c r="B119" s="2">
        <f>VLOOKUP(A119,Folha1!A92:B737,2,FALSE)</f>
        <v>122.61313868613139</v>
      </c>
      <c r="C119" s="2">
        <f>VLOOKUP(A119,Tabela2[#All],2,FALSE)</f>
        <v>120.5982905982906</v>
      </c>
      <c r="D119" s="2">
        <f>VLOOKUP(A119,Tabela3[#All],2,FALSE)</f>
        <v>118.75</v>
      </c>
      <c r="E119" s="1">
        <f>D119-B119</f>
        <v>-3.8631386861313928</v>
      </c>
      <c r="F119" s="2">
        <f>AVERAGE(Tabela4[[#This Row],[2021]:[2023]])</f>
        <v>120.65380976147401</v>
      </c>
      <c r="G119" s="2">
        <f>RANK(F119,F:F,0)</f>
        <v>110</v>
      </c>
      <c r="H119" s="2"/>
      <c r="I119" s="2"/>
      <c r="J119" s="2"/>
    </row>
    <row r="120" spans="1:10" x14ac:dyDescent="0.3">
      <c r="A120" t="s">
        <v>171</v>
      </c>
      <c r="B120" s="2">
        <f>VLOOKUP(A120,Folha1!A153:B798,2,FALSE)</f>
        <v>117.9041095890411</v>
      </c>
      <c r="C120" s="2">
        <f>VLOOKUP(A120,Tabela2[#All],2,FALSE)</f>
        <v>117.74324324324324</v>
      </c>
      <c r="D120" s="2">
        <f>VLOOKUP(A120,Tabela3[#All],2,FALSE)</f>
        <v>126.25925925925925</v>
      </c>
      <c r="E120" s="1">
        <f>D120-B120</f>
        <v>8.3551496702181538</v>
      </c>
      <c r="F120" s="2">
        <f>AVERAGE(Tabela4[[#This Row],[2021]:[2023]])</f>
        <v>120.63553736384786</v>
      </c>
      <c r="G120" s="2">
        <f>RANK(F120,F:F,0)</f>
        <v>111</v>
      </c>
      <c r="H120" s="2"/>
      <c r="I120" s="2"/>
      <c r="J120" s="2"/>
    </row>
    <row r="121" spans="1:10" x14ac:dyDescent="0.3">
      <c r="A121" t="s">
        <v>147</v>
      </c>
      <c r="B121" s="2">
        <f>VLOOKUP(A121,Folha1!A135:B780,2,FALSE)</f>
        <v>119.19579500657031</v>
      </c>
      <c r="C121" s="2">
        <f>VLOOKUP(A121,Tabela2[#All],2,FALSE)</f>
        <v>119.22820037105751</v>
      </c>
      <c r="D121" s="2">
        <f>VLOOKUP(A121,Tabela3[#All],2,FALSE)</f>
        <v>122.69217081850533</v>
      </c>
      <c r="E121" s="1">
        <f>D121-B121</f>
        <v>3.4963758119350246</v>
      </c>
      <c r="F121" s="2">
        <f>AVERAGE(Tabela4[[#This Row],[2021]:[2023]])</f>
        <v>120.37205539871104</v>
      </c>
      <c r="G121" s="2">
        <f>RANK(F121,F:F,0)</f>
        <v>112</v>
      </c>
      <c r="H121" s="2"/>
      <c r="I121" s="2"/>
      <c r="J121" s="2"/>
    </row>
    <row r="122" spans="1:10" x14ac:dyDescent="0.3">
      <c r="A122" t="s">
        <v>73</v>
      </c>
      <c r="B122" s="2">
        <f>VLOOKUP(A122,Folha1!A355:B1000,2,FALSE)</f>
        <v>109.21367521367522</v>
      </c>
      <c r="C122" s="2">
        <f>VLOOKUP(A122,Tabela2[#All],2,FALSE)</f>
        <v>127.0925925925926</v>
      </c>
      <c r="D122" s="2">
        <f>VLOOKUP(A122,Tabela3[#All],2,FALSE)</f>
        <v>124.74285714285715</v>
      </c>
      <c r="E122" s="1">
        <f>D122-B122</f>
        <v>15.529181929181931</v>
      </c>
      <c r="F122" s="2">
        <f>AVERAGE(Tabela4[[#This Row],[2021]:[2023]])</f>
        <v>120.34970831637499</v>
      </c>
      <c r="G122" s="2">
        <f>RANK(F122,F:F,0)</f>
        <v>113</v>
      </c>
      <c r="H122" s="2"/>
      <c r="I122" s="2"/>
      <c r="J122" s="2"/>
    </row>
    <row r="123" spans="1:10" x14ac:dyDescent="0.3">
      <c r="A123" t="s">
        <v>170</v>
      </c>
      <c r="B123" s="2">
        <f>VLOOKUP(A123,Folha1!A128:B773,2,FALSE)</f>
        <v>119.37457044673539</v>
      </c>
      <c r="C123" s="2">
        <f>VLOOKUP(A123,Tabela2[#All],2,FALSE)</f>
        <v>117.82711198428291</v>
      </c>
      <c r="D123" s="2">
        <f>VLOOKUP(A123,Tabela3[#All],2,FALSE)</f>
        <v>123.75763358778626</v>
      </c>
      <c r="E123" s="1">
        <f>D123-B123</f>
        <v>4.3830631410508687</v>
      </c>
      <c r="F123" s="2">
        <f>AVERAGE(Tabela4[[#This Row],[2021]:[2023]])</f>
        <v>120.31977200626818</v>
      </c>
      <c r="G123" s="2">
        <f>RANK(F123,F:F,0)</f>
        <v>114</v>
      </c>
      <c r="H123" s="2"/>
      <c r="I123" s="2"/>
      <c r="J123" s="2"/>
    </row>
    <row r="124" spans="1:10" x14ac:dyDescent="0.3">
      <c r="A124" t="s">
        <v>105</v>
      </c>
      <c r="B124" s="2">
        <f>VLOOKUP(A124,Folha1!A206:B851,2,FALSE)</f>
        <v>115.08937605396289</v>
      </c>
      <c r="C124" s="2">
        <f>VLOOKUP(A124,Tabela2[#All],2,FALSE)</f>
        <v>122.74533106960951</v>
      </c>
      <c r="D124" s="2">
        <f>VLOOKUP(A124,Tabela3[#All],2,FALSE)</f>
        <v>122.87873754152824</v>
      </c>
      <c r="E124" s="1">
        <f>D124-B124</f>
        <v>7.7893614875653441</v>
      </c>
      <c r="F124" s="2">
        <f>AVERAGE(Tabela4[[#This Row],[2021]:[2023]])</f>
        <v>120.23781488836687</v>
      </c>
      <c r="G124" s="2">
        <f>RANK(F124,F:F,0)</f>
        <v>115</v>
      </c>
      <c r="H124" s="2"/>
      <c r="I124" s="2"/>
      <c r="J124" s="2"/>
    </row>
    <row r="125" spans="1:10" x14ac:dyDescent="0.3">
      <c r="A125" t="s">
        <v>142</v>
      </c>
      <c r="B125" s="2">
        <f>VLOOKUP(A125,Folha1!A98:B743,2,FALSE)</f>
        <v>121.95433789954338</v>
      </c>
      <c r="C125" s="2">
        <f>VLOOKUP(A125,Tabela2[#All],2,FALSE)</f>
        <v>119.58214747736093</v>
      </c>
      <c r="D125" s="2">
        <f>VLOOKUP(A125,Tabela3[#All],2,FALSE)</f>
        <v>119.1743119266055</v>
      </c>
      <c r="E125" s="1">
        <f>D125-B125</f>
        <v>-2.780025972937878</v>
      </c>
      <c r="F125" s="2">
        <f>AVERAGE(Tabela4[[#This Row],[2021]:[2023]])</f>
        <v>120.23693243450327</v>
      </c>
      <c r="G125" s="2">
        <f>RANK(F125,F:F,0)</f>
        <v>116</v>
      </c>
      <c r="H125" s="2"/>
      <c r="I125" s="2"/>
      <c r="J125" s="2"/>
    </row>
    <row r="126" spans="1:10" x14ac:dyDescent="0.3">
      <c r="A126" t="s">
        <v>91</v>
      </c>
      <c r="B126" s="2">
        <f>VLOOKUP(A126,Folha1!A127:B772,2,FALSE)</f>
        <v>119.3989218328841</v>
      </c>
      <c r="C126" s="2">
        <f>VLOOKUP(A126,Tabela2[#All],2,FALSE)</f>
        <v>124.21470588235294</v>
      </c>
      <c r="D126" s="2">
        <f>VLOOKUP(A126,Tabela3[#All],2,FALSE)</f>
        <v>116.91351351351351</v>
      </c>
      <c r="E126" s="1">
        <f>D126-B126</f>
        <v>-2.4854083193705918</v>
      </c>
      <c r="F126" s="2">
        <f>AVERAGE(Tabela4[[#This Row],[2021]:[2023]])</f>
        <v>120.17571374291686</v>
      </c>
      <c r="G126" s="2">
        <f>RANK(F126,F:F,0)</f>
        <v>117</v>
      </c>
      <c r="H126" s="2"/>
      <c r="I126" s="2"/>
      <c r="J126" s="2"/>
    </row>
    <row r="127" spans="1:10" x14ac:dyDescent="0.3">
      <c r="A127" t="s">
        <v>104</v>
      </c>
      <c r="B127" s="2">
        <f>VLOOKUP(A127,Folha1!A177:B822,2,FALSE)</f>
        <v>116.68653421633555</v>
      </c>
      <c r="C127" s="2">
        <f>VLOOKUP(A127,Tabela2[#All],2,FALSE)</f>
        <v>122.77065111758989</v>
      </c>
      <c r="D127" s="2">
        <f>VLOOKUP(A127,Tabela3[#All],2,FALSE)</f>
        <v>120.8803589232303</v>
      </c>
      <c r="E127" s="1">
        <f>D127-B127</f>
        <v>4.1938247068947589</v>
      </c>
      <c r="F127" s="2">
        <f>AVERAGE(Tabela4[[#This Row],[2021]:[2023]])</f>
        <v>120.11251475238525</v>
      </c>
      <c r="G127" s="2">
        <f>RANK(F127,F:F,0)</f>
        <v>118</v>
      </c>
      <c r="H127" s="2"/>
      <c r="I127" s="2"/>
      <c r="J127" s="2"/>
    </row>
    <row r="128" spans="1:10" x14ac:dyDescent="0.3">
      <c r="A128" t="s">
        <v>126</v>
      </c>
      <c r="B128" s="2">
        <f>VLOOKUP(A128,Folha1!A111:B756,2,FALSE)</f>
        <v>120.7707203718048</v>
      </c>
      <c r="C128" s="2">
        <f>VLOOKUP(A128,Tabela2[#All],2,FALSE)</f>
        <v>120.48076923076923</v>
      </c>
      <c r="D128" s="2">
        <f>VLOOKUP(A128,Tabela3[#All],2,FALSE)</f>
        <v>119.07481898632341</v>
      </c>
      <c r="E128" s="1">
        <f>D128-B128</f>
        <v>-1.6959013854813918</v>
      </c>
      <c r="F128" s="2">
        <f>AVERAGE(Tabela4[[#This Row],[2021]:[2023]])</f>
        <v>120.10876952963247</v>
      </c>
      <c r="G128" s="2">
        <f>RANK(F128,F:F,0)</f>
        <v>119</v>
      </c>
      <c r="H128" s="2"/>
      <c r="I128" s="2"/>
      <c r="J128" s="2"/>
    </row>
    <row r="129" spans="1:10" x14ac:dyDescent="0.3">
      <c r="A129" t="s">
        <v>130</v>
      </c>
      <c r="B129" s="2">
        <f>VLOOKUP(A129,Folha1!A134:B779,2,FALSE)</f>
        <v>119.20774938169826</v>
      </c>
      <c r="C129" s="2">
        <f>VLOOKUP(A129,Tabela2[#All],2,FALSE)</f>
        <v>120.21556420233463</v>
      </c>
      <c r="D129" s="2">
        <f>VLOOKUP(A129,Tabela3[#All],2,FALSE)</f>
        <v>120.70808823529411</v>
      </c>
      <c r="E129" s="1">
        <f>D129-B129</f>
        <v>1.5003388535958493</v>
      </c>
      <c r="F129" s="2">
        <f>AVERAGE(Tabela4[[#This Row],[2021]:[2023]])</f>
        <v>120.04380060644233</v>
      </c>
      <c r="G129" s="2">
        <f>RANK(F129,F:F,0)</f>
        <v>120</v>
      </c>
      <c r="H129" s="2"/>
      <c r="I129" s="2"/>
      <c r="J129" s="2"/>
    </row>
    <row r="130" spans="1:10" x14ac:dyDescent="0.3">
      <c r="A130" t="s">
        <v>127</v>
      </c>
      <c r="B130" s="2">
        <f>VLOOKUP(A130,Folha1!A148:B793,2,FALSE)</f>
        <v>118.11444141689373</v>
      </c>
      <c r="C130" s="2">
        <f>VLOOKUP(A130,Tabela2[#All],2,FALSE)</f>
        <v>120.47941888619854</v>
      </c>
      <c r="D130" s="2">
        <f>VLOOKUP(A130,Tabela3[#All],2,FALSE)</f>
        <v>121.31487889273356</v>
      </c>
      <c r="E130" s="1">
        <f>D130-B130</f>
        <v>3.2004374758398342</v>
      </c>
      <c r="F130" s="2">
        <f>AVERAGE(Tabela4[[#This Row],[2021]:[2023]])</f>
        <v>119.96957973194195</v>
      </c>
      <c r="G130" s="2">
        <f>RANK(F130,F:F,0)</f>
        <v>121</v>
      </c>
      <c r="H130" s="2"/>
      <c r="I130" s="2"/>
      <c r="J130" s="2"/>
    </row>
    <row r="131" spans="1:10" x14ac:dyDescent="0.3">
      <c r="A131" t="s">
        <v>207</v>
      </c>
      <c r="B131" s="2">
        <f>VLOOKUP(A131,Folha1!A245:B890,2,FALSE)</f>
        <v>113.19473684210526</v>
      </c>
      <c r="C131" s="2">
        <f>VLOOKUP(A131,Tabela2[#All],2,FALSE)</f>
        <v>115.91515151515152</v>
      </c>
      <c r="D131" s="2">
        <f>VLOOKUP(A131,Tabela3[#All],2,FALSE)</f>
        <v>130.7391304347826</v>
      </c>
      <c r="E131" s="1">
        <f>D131-B131</f>
        <v>17.544393592677338</v>
      </c>
      <c r="F131" s="2">
        <f>AVERAGE(Tabela4[[#This Row],[2021]:[2023]])</f>
        <v>119.9496729306798</v>
      </c>
      <c r="G131" s="2">
        <f>RANK(F131,F:F,0)</f>
        <v>122</v>
      </c>
      <c r="H131" s="2"/>
      <c r="I131" s="2"/>
      <c r="J131" s="2"/>
    </row>
    <row r="132" spans="1:10" x14ac:dyDescent="0.3">
      <c r="A132" t="s">
        <v>191</v>
      </c>
      <c r="B132" s="2">
        <f>VLOOKUP(A132,Folha1!A137:B782,2,FALSE)</f>
        <v>119.01808318264014</v>
      </c>
      <c r="C132" s="2">
        <f>VLOOKUP(A132,Tabela2[#All],2,FALSE)</f>
        <v>116.5179211469534</v>
      </c>
      <c r="D132" s="2">
        <f>VLOOKUP(A132,Tabela3[#All],2,FALSE)</f>
        <v>124.17201834862385</v>
      </c>
      <c r="E132" s="1">
        <f>D132-B132</f>
        <v>5.1539351659837109</v>
      </c>
      <c r="F132" s="2">
        <f>AVERAGE(Tabela4[[#This Row],[2021]:[2023]])</f>
        <v>119.90267422607246</v>
      </c>
      <c r="G132" s="2">
        <f>RANK(F132,F:F,0)</f>
        <v>123</v>
      </c>
      <c r="H132" s="2"/>
      <c r="I132" s="2"/>
      <c r="J132" s="2"/>
    </row>
    <row r="133" spans="1:10" x14ac:dyDescent="0.3">
      <c r="A133" t="s">
        <v>140</v>
      </c>
      <c r="B133" s="2">
        <f>VLOOKUP(A133,Folha1!A131:B776,2,FALSE)</f>
        <v>119.27380281690141</v>
      </c>
      <c r="C133" s="2">
        <f>VLOOKUP(A133,Tabela2[#All],2,FALSE)</f>
        <v>119.76050662061024</v>
      </c>
      <c r="D133" s="2">
        <f>VLOOKUP(A133,Tabela3[#All],2,FALSE)</f>
        <v>120.6078431372549</v>
      </c>
      <c r="E133" s="1">
        <f>D133-B133</f>
        <v>1.3340403203534947</v>
      </c>
      <c r="F133" s="2">
        <f>AVERAGE(Tabela4[[#This Row],[2021]:[2023]])</f>
        <v>119.88071752492219</v>
      </c>
      <c r="G133" s="2">
        <f>RANK(F133,F:F,0)</f>
        <v>124</v>
      </c>
      <c r="H133" s="2"/>
      <c r="I133" s="2"/>
      <c r="J133" s="2"/>
    </row>
    <row r="134" spans="1:10" x14ac:dyDescent="0.3">
      <c r="A134" t="s">
        <v>93</v>
      </c>
      <c r="B134" s="2">
        <f>VLOOKUP(A134,Folha1!A338:B983,2,FALSE)</f>
        <v>110.04095563139931</v>
      </c>
      <c r="C134" s="2">
        <f>VLOOKUP(A134,Tabela2[#All],2,FALSE)</f>
        <v>123.90996784565917</v>
      </c>
      <c r="D134" s="2">
        <f>VLOOKUP(A134,Tabela3[#All],2,FALSE)</f>
        <v>125.68047337278107</v>
      </c>
      <c r="E134" s="1">
        <f>D134-B134</f>
        <v>15.639517741381752</v>
      </c>
      <c r="F134" s="2">
        <f>AVERAGE(Tabela4[[#This Row],[2021]:[2023]])</f>
        <v>119.87713228327986</v>
      </c>
      <c r="G134" s="2">
        <f>RANK(F134,F:F,0)</f>
        <v>125</v>
      </c>
      <c r="H134" s="2"/>
      <c r="I134" s="2"/>
      <c r="J134" s="2"/>
    </row>
    <row r="135" spans="1:10" x14ac:dyDescent="0.3">
      <c r="A135" t="s">
        <v>100</v>
      </c>
      <c r="B135" s="2">
        <f>VLOOKUP(A135,Folha1!A150:B795,2,FALSE)</f>
        <v>118.0479704797048</v>
      </c>
      <c r="C135" s="2">
        <f>VLOOKUP(A135,Tabela2[#All],2,FALSE)</f>
        <v>122.96244131455398</v>
      </c>
      <c r="D135" s="2">
        <f>VLOOKUP(A135,Tabela3[#All],2,FALSE)</f>
        <v>118.53048780487805</v>
      </c>
      <c r="E135" s="1">
        <f>D135-B135</f>
        <v>0.48251732517324797</v>
      </c>
      <c r="F135" s="2">
        <f>AVERAGE(Tabela4[[#This Row],[2021]:[2023]])</f>
        <v>119.84696653304563</v>
      </c>
      <c r="G135" s="2">
        <f>RANK(F135,F:F,0)</f>
        <v>126</v>
      </c>
      <c r="H135" s="2"/>
      <c r="I135" s="2"/>
      <c r="J135" s="2"/>
    </row>
    <row r="136" spans="1:10" x14ac:dyDescent="0.3">
      <c r="A136" t="s">
        <v>139</v>
      </c>
      <c r="B136" s="2">
        <f>VLOOKUP(A136,Folha1!A115:B760,2,FALSE)</f>
        <v>120.08542372881357</v>
      </c>
      <c r="C136" s="2">
        <f>VLOOKUP(A136,Tabela2[#All],2,FALSE)</f>
        <v>119.81738035264483</v>
      </c>
      <c r="D136" s="2">
        <f>VLOOKUP(A136,Tabela3[#All],2,FALSE)</f>
        <v>119.6185628742515</v>
      </c>
      <c r="E136" s="1">
        <f>D136-B136</f>
        <v>-0.46686085456207138</v>
      </c>
      <c r="F136" s="2">
        <f>AVERAGE(Tabela4[[#This Row],[2021]:[2023]])</f>
        <v>119.8404556519033</v>
      </c>
      <c r="G136" s="2">
        <f>RANK(F136,F:F,0)</f>
        <v>127</v>
      </c>
      <c r="H136" s="2"/>
      <c r="I136" s="2"/>
      <c r="J136" s="2"/>
    </row>
    <row r="137" spans="1:10" x14ac:dyDescent="0.3">
      <c r="A137" t="s">
        <v>141</v>
      </c>
      <c r="B137" s="2">
        <f>VLOOKUP(A137,Folha1!A154:B799,2,FALSE)</f>
        <v>117.87820512820512</v>
      </c>
      <c r="C137" s="2">
        <f>VLOOKUP(A137,Tabela2[#All],2,FALSE)</f>
        <v>119.65714285714286</v>
      </c>
      <c r="D137" s="2">
        <f>VLOOKUP(A137,Tabela3[#All],2,FALSE)</f>
        <v>121.77464788732394</v>
      </c>
      <c r="E137" s="1">
        <f>D137-B137</f>
        <v>3.8964427591188127</v>
      </c>
      <c r="F137" s="2">
        <f>AVERAGE(Tabela4[[#This Row],[2021]:[2023]])</f>
        <v>119.76999862422399</v>
      </c>
      <c r="G137" s="2">
        <f>RANK(F137,F:F,0)</f>
        <v>128</v>
      </c>
      <c r="H137" s="2"/>
      <c r="I137" s="2"/>
      <c r="J137" s="2"/>
    </row>
    <row r="138" spans="1:10" x14ac:dyDescent="0.3">
      <c r="A138" t="s">
        <v>152</v>
      </c>
      <c r="B138" s="2">
        <f>VLOOKUP(A138,Folha1!A156:B801,2,FALSE)</f>
        <v>117.78005865102639</v>
      </c>
      <c r="C138" s="2">
        <f>VLOOKUP(A138,Tabela2[#All],2,FALSE)</f>
        <v>118.96067415730337</v>
      </c>
      <c r="D138" s="2">
        <f>VLOOKUP(A138,Tabela3[#All],2,FALSE)</f>
        <v>122.40682414698163</v>
      </c>
      <c r="E138" s="1">
        <f>D138-B138</f>
        <v>4.6267654959552402</v>
      </c>
      <c r="F138" s="2">
        <f>AVERAGE(Tabela4[[#This Row],[2021]:[2023]])</f>
        <v>119.71585231843714</v>
      </c>
      <c r="G138" s="2">
        <f>RANK(F138,F:F,0)</f>
        <v>129</v>
      </c>
      <c r="H138" s="2"/>
      <c r="I138" s="2"/>
      <c r="J138" s="2"/>
    </row>
    <row r="139" spans="1:10" x14ac:dyDescent="0.3">
      <c r="A139" t="s">
        <v>229</v>
      </c>
      <c r="B139" s="2">
        <f>VLOOKUP(A139,Folha1!A63:B708,2,FALSE)</f>
        <v>126.65</v>
      </c>
      <c r="C139" s="2">
        <f>VLOOKUP(A139,Tabela2[#All],2,FALSE)</f>
        <v>115.08730158730158</v>
      </c>
      <c r="D139" s="2">
        <f>VLOOKUP(A139,Tabela3[#All],2,FALSE)</f>
        <v>117.28846153846153</v>
      </c>
      <c r="E139" s="1">
        <f>D139-B139</f>
        <v>-9.3615384615384727</v>
      </c>
      <c r="F139" s="2">
        <f>AVERAGE(Tabela4[[#This Row],[2021]:[2023]])</f>
        <v>119.67525437525438</v>
      </c>
      <c r="G139" s="2">
        <f>RANK(F139,F:F,0)</f>
        <v>130</v>
      </c>
      <c r="H139" s="2"/>
      <c r="I139" s="2"/>
      <c r="J139" s="2"/>
    </row>
    <row r="140" spans="1:10" x14ac:dyDescent="0.3">
      <c r="A140" t="s">
        <v>133</v>
      </c>
      <c r="B140" s="2">
        <f>VLOOKUP(A140,Folha1!A113:B758,2,FALSE)</f>
        <v>120.51759364358684</v>
      </c>
      <c r="C140" s="2">
        <f>VLOOKUP(A140,Tabela2[#All],2,FALSE)</f>
        <v>120.07352941176471</v>
      </c>
      <c r="D140" s="2">
        <f>VLOOKUP(A140,Tabela3[#All],2,FALSE)</f>
        <v>118.25976768743401</v>
      </c>
      <c r="E140" s="1">
        <f>D140-B140</f>
        <v>-2.2578259561528284</v>
      </c>
      <c r="F140" s="2">
        <f>AVERAGE(Tabela4[[#This Row],[2021]:[2023]])</f>
        <v>119.61696358092853</v>
      </c>
      <c r="G140" s="2">
        <f>RANK(F140,F:F,0)</f>
        <v>131</v>
      </c>
      <c r="H140" s="2"/>
      <c r="I140" s="2"/>
      <c r="J140" s="2"/>
    </row>
    <row r="141" spans="1:10" x14ac:dyDescent="0.3">
      <c r="A141" t="s">
        <v>115</v>
      </c>
      <c r="B141" s="2">
        <f>VLOOKUP(A141,Folha1!A230:B875,2,FALSE)</f>
        <v>113.96582278481013</v>
      </c>
      <c r="C141" s="2">
        <f>VLOOKUP(A141,Tabela2[#All],2,FALSE)</f>
        <v>121.23611111111111</v>
      </c>
      <c r="D141" s="2">
        <f>VLOOKUP(A141,Tabela3[#All],2,FALSE)</f>
        <v>123.56787330316742</v>
      </c>
      <c r="E141" s="1">
        <f>D141-B141</f>
        <v>9.602050518357288</v>
      </c>
      <c r="F141" s="2">
        <f>AVERAGE(Tabela4[[#This Row],[2021]:[2023]])</f>
        <v>119.58993573302955</v>
      </c>
      <c r="G141" s="2">
        <f>RANK(F141,F:F,0)</f>
        <v>132</v>
      </c>
      <c r="H141" s="2"/>
      <c r="I141" s="2"/>
      <c r="J141" s="2"/>
    </row>
    <row r="142" spans="1:10" x14ac:dyDescent="0.3">
      <c r="A142" t="s">
        <v>112</v>
      </c>
      <c r="B142" s="2">
        <f>VLOOKUP(A142,Folha1!A305:B950,2,FALSE)</f>
        <v>111.22602739726027</v>
      </c>
      <c r="C142" s="2">
        <f>VLOOKUP(A142,Tabela2[#All],2,FALSE)</f>
        <v>121.47634069400631</v>
      </c>
      <c r="D142" s="2">
        <f>VLOOKUP(A142,Tabela3[#All],2,FALSE)</f>
        <v>125.88851351351352</v>
      </c>
      <c r="E142" s="1">
        <f>D142-B142</f>
        <v>14.662486116253248</v>
      </c>
      <c r="F142" s="2">
        <f>AVERAGE(Tabela4[[#This Row],[2021]:[2023]])</f>
        <v>119.53029386826002</v>
      </c>
      <c r="G142" s="2">
        <f>RANK(F142,F:F,0)</f>
        <v>133</v>
      </c>
      <c r="H142" s="2"/>
      <c r="I142" s="2"/>
      <c r="J142" s="2"/>
    </row>
    <row r="143" spans="1:10" x14ac:dyDescent="0.3">
      <c r="A143" t="s">
        <v>156</v>
      </c>
      <c r="B143" s="2">
        <f>VLOOKUP(A143,Folha1!A82:B727,2,FALSE)</f>
        <v>124.04054054054055</v>
      </c>
      <c r="C143" s="2">
        <f>VLOOKUP(A143,Tabela2[#All],2,FALSE)</f>
        <v>118.6875</v>
      </c>
      <c r="D143" s="2">
        <f>VLOOKUP(A143,Tabela3[#All],2,FALSE)</f>
        <v>115.76984126984127</v>
      </c>
      <c r="E143" s="1">
        <f>D143-B143</f>
        <v>-8.2706992706992821</v>
      </c>
      <c r="F143" s="2">
        <f>AVERAGE(Tabela4[[#This Row],[2021]:[2023]])</f>
        <v>119.49929393679395</v>
      </c>
      <c r="G143" s="2">
        <f>RANK(F143,F:F,0)</f>
        <v>134</v>
      </c>
      <c r="H143" s="2"/>
      <c r="I143" s="2"/>
      <c r="J143" s="2"/>
    </row>
    <row r="144" spans="1:10" x14ac:dyDescent="0.3">
      <c r="A144" t="s">
        <v>154</v>
      </c>
      <c r="B144" s="2">
        <f>VLOOKUP(A144,Folha1!A133:B778,2,FALSE)</f>
        <v>119.26116373477673</v>
      </c>
      <c r="C144" s="2">
        <f>VLOOKUP(A144,Tabela2[#All],2,FALSE)</f>
        <v>118.86590584878745</v>
      </c>
      <c r="D144" s="2">
        <f>VLOOKUP(A144,Tabela3[#All],2,FALSE)</f>
        <v>120.06306306306307</v>
      </c>
      <c r="E144" s="1">
        <f>D144-B144</f>
        <v>0.80189932828633914</v>
      </c>
      <c r="F144" s="2">
        <f>AVERAGE(Tabela4[[#This Row],[2021]:[2023]])</f>
        <v>119.39671088220909</v>
      </c>
      <c r="G144" s="2">
        <f>RANK(F144,F:F,0)</f>
        <v>135</v>
      </c>
      <c r="H144" s="2"/>
      <c r="I144" s="2"/>
      <c r="J144" s="2"/>
    </row>
    <row r="145" spans="1:10" x14ac:dyDescent="0.3">
      <c r="A145" t="s">
        <v>219</v>
      </c>
      <c r="B145" s="2">
        <f>VLOOKUP(A145,Folha1!A129:B774,2,FALSE)</f>
        <v>119.31012658227849</v>
      </c>
      <c r="C145" s="2">
        <f>VLOOKUP(A145,Tabela2[#All],2,FALSE)</f>
        <v>115.53672316384181</v>
      </c>
      <c r="D145" s="2">
        <f>VLOOKUP(A145,Tabela3[#All],2,FALSE)</f>
        <v>122.99367088607595</v>
      </c>
      <c r="E145" s="1">
        <f>D145-B145</f>
        <v>3.6835443037974613</v>
      </c>
      <c r="F145" s="2">
        <f>AVERAGE(Tabela4[[#This Row],[2021]:[2023]])</f>
        <v>119.28017354406542</v>
      </c>
      <c r="G145" s="2">
        <f>RANK(F145,F:F,0)</f>
        <v>136</v>
      </c>
      <c r="H145" s="2"/>
      <c r="I145" s="2"/>
      <c r="J145" s="2"/>
    </row>
    <row r="146" spans="1:10" x14ac:dyDescent="0.3">
      <c r="A146" t="s">
        <v>136</v>
      </c>
      <c r="B146" s="2">
        <f>VLOOKUP(A146,Folha1!A147:B792,2,FALSE)</f>
        <v>118.31717534410532</v>
      </c>
      <c r="C146" s="2">
        <f>VLOOKUP(A146,Tabela2[#All],2,FALSE)</f>
        <v>119.91525423728814</v>
      </c>
      <c r="D146" s="2">
        <f>VLOOKUP(A146,Tabela3[#All],2,FALSE)</f>
        <v>119.4687313877308</v>
      </c>
      <c r="E146" s="1">
        <f>D146-B146</f>
        <v>1.1515560436254759</v>
      </c>
      <c r="F146" s="2">
        <f>AVERAGE(Tabela4[[#This Row],[2021]:[2023]])</f>
        <v>119.23372032304142</v>
      </c>
      <c r="G146" s="2">
        <f>RANK(F146,F:F,0)</f>
        <v>137</v>
      </c>
      <c r="H146" s="2"/>
      <c r="I146" s="2"/>
      <c r="J146" s="2"/>
    </row>
    <row r="147" spans="1:10" x14ac:dyDescent="0.3">
      <c r="A147" t="s">
        <v>146</v>
      </c>
      <c r="B147" s="2">
        <f>VLOOKUP(A147,Folha1!A248:B893,2,FALSE)</f>
        <v>113.15658362989323</v>
      </c>
      <c r="C147" s="2">
        <f>VLOOKUP(A147,Tabela2[#All],2,FALSE)</f>
        <v>119.37575757575758</v>
      </c>
      <c r="D147" s="2">
        <f>VLOOKUP(A147,Tabela3[#All],2,FALSE)</f>
        <v>125.11974110032362</v>
      </c>
      <c r="E147" s="1">
        <f>D147-B147</f>
        <v>11.963157470430389</v>
      </c>
      <c r="F147" s="2">
        <f>AVERAGE(Tabela4[[#This Row],[2021]:[2023]])</f>
        <v>119.21736076865814</v>
      </c>
      <c r="G147" s="2">
        <f>RANK(F147,F:F,0)</f>
        <v>138</v>
      </c>
      <c r="H147" s="2"/>
      <c r="I147" s="2"/>
      <c r="J147" s="2"/>
    </row>
    <row r="148" spans="1:10" x14ac:dyDescent="0.3">
      <c r="A148" t="s">
        <v>143</v>
      </c>
      <c r="B148" s="2">
        <f>VLOOKUP(A148,Folha1!A165:B810,2,FALSE)</f>
        <v>117.10822898032201</v>
      </c>
      <c r="C148" s="2">
        <f>VLOOKUP(A148,Tabela2[#All],2,FALSE)</f>
        <v>119.5020325203252</v>
      </c>
      <c r="D148" s="2">
        <f>VLOOKUP(A148,Tabela3[#All],2,FALSE)</f>
        <v>120.94648829431438</v>
      </c>
      <c r="E148" s="1">
        <f>D148-B148</f>
        <v>3.8382593139923671</v>
      </c>
      <c r="F148" s="2">
        <f>AVERAGE(Tabela4[[#This Row],[2021]:[2023]])</f>
        <v>119.18558326498719</v>
      </c>
      <c r="G148" s="2">
        <f>RANK(F148,F:F,0)</f>
        <v>139</v>
      </c>
      <c r="H148" s="2"/>
      <c r="I148" s="2"/>
      <c r="J148" s="2"/>
    </row>
    <row r="149" spans="1:10" x14ac:dyDescent="0.3">
      <c r="A149" t="s">
        <v>237</v>
      </c>
      <c r="B149" s="2">
        <f>VLOOKUP(A149,Folha1!A101:B746,2,FALSE)</f>
        <v>121.48818897637796</v>
      </c>
      <c r="C149" s="2">
        <f>VLOOKUP(A149,Tabela2[#All],2,FALSE)</f>
        <v>114.62773722627738</v>
      </c>
      <c r="D149" s="2">
        <f>VLOOKUP(A149,Tabela3[#All],2,FALSE)</f>
        <v>121.38317757009345</v>
      </c>
      <c r="E149" s="1">
        <f>D149-B149</f>
        <v>-0.10501140628450401</v>
      </c>
      <c r="F149" s="2">
        <f>AVERAGE(Tabela4[[#This Row],[2021]:[2023]])</f>
        <v>119.16636792424958</v>
      </c>
      <c r="G149" s="2">
        <f>RANK(F149,F:F,0)</f>
        <v>140</v>
      </c>
      <c r="H149" s="2"/>
      <c r="I149" s="2"/>
      <c r="J149" s="2"/>
    </row>
    <row r="150" spans="1:10" x14ac:dyDescent="0.3">
      <c r="A150" t="s">
        <v>80</v>
      </c>
      <c r="B150" s="2">
        <f>VLOOKUP(A150,Folha1!A180:B825,2,FALSE)</f>
        <v>116.41176470588235</v>
      </c>
      <c r="C150" s="2">
        <f>VLOOKUP(A150,Tabela2[#All],2,FALSE)</f>
        <v>125.28571428571429</v>
      </c>
      <c r="D150" s="2">
        <f>VLOOKUP(A150,Tabela3[#All],2,FALSE)</f>
        <v>115.8</v>
      </c>
      <c r="E150" s="1">
        <f>D150-B150</f>
        <v>-0.61176470588235077</v>
      </c>
      <c r="F150" s="2">
        <f>AVERAGE(Tabela4[[#This Row],[2021]:[2023]])</f>
        <v>119.16582633053223</v>
      </c>
      <c r="G150" s="2">
        <f>RANK(F150,F:F,0)</f>
        <v>141</v>
      </c>
      <c r="H150" s="2"/>
      <c r="I150" s="2"/>
      <c r="J150" s="2"/>
    </row>
    <row r="151" spans="1:10" x14ac:dyDescent="0.3">
      <c r="A151" t="s">
        <v>183</v>
      </c>
      <c r="B151" s="2">
        <f>VLOOKUP(A151,Folha1!A158:B803,2,FALSE)</f>
        <v>117.64400921658986</v>
      </c>
      <c r="C151" s="2">
        <f>VLOOKUP(A151,Tabela2[#All],2,FALSE)</f>
        <v>116.76122672508215</v>
      </c>
      <c r="D151" s="2">
        <f>VLOOKUP(A151,Tabela3[#All],2,FALSE)</f>
        <v>123.05233380480905</v>
      </c>
      <c r="E151" s="1">
        <f>D151-B151</f>
        <v>5.4083245882191875</v>
      </c>
      <c r="F151" s="2">
        <f>AVERAGE(Tabela4[[#This Row],[2021]:[2023]])</f>
        <v>119.15252324882702</v>
      </c>
      <c r="G151" s="2">
        <f>RANK(F151,F:F,0)</f>
        <v>142</v>
      </c>
      <c r="H151" s="2"/>
      <c r="I151" s="2"/>
      <c r="J151" s="2"/>
    </row>
    <row r="152" spans="1:10" x14ac:dyDescent="0.3">
      <c r="A152" t="s">
        <v>203</v>
      </c>
      <c r="B152" s="2">
        <f>VLOOKUP(A152,Folha1!A159:B804,2,FALSE)</f>
        <v>117.60456273764258</v>
      </c>
      <c r="C152" s="2">
        <f>VLOOKUP(A152,Tabela2[#All],2,FALSE)</f>
        <v>116.11888111888112</v>
      </c>
      <c r="D152" s="2">
        <f>VLOOKUP(A152,Tabela3[#All],2,FALSE)</f>
        <v>123.63732394366197</v>
      </c>
      <c r="E152" s="1">
        <f>D152-B152</f>
        <v>6.0327612060193871</v>
      </c>
      <c r="F152" s="2">
        <f>AVERAGE(Tabela4[[#This Row],[2021]:[2023]])</f>
        <v>119.12025593339523</v>
      </c>
      <c r="G152" s="2">
        <f>RANK(F152,F:F,0)</f>
        <v>143</v>
      </c>
      <c r="H152" s="2"/>
      <c r="I152" s="2"/>
      <c r="J152" s="2"/>
    </row>
    <row r="153" spans="1:10" x14ac:dyDescent="0.3">
      <c r="A153" t="s">
        <v>159</v>
      </c>
      <c r="B153" s="2">
        <f>VLOOKUP(A153,Folha1!A152:B797,2,FALSE)</f>
        <v>117.98024691358025</v>
      </c>
      <c r="C153" s="2">
        <f>VLOOKUP(A153,Tabela2[#All],2,FALSE)</f>
        <v>118.59416445623341</v>
      </c>
      <c r="D153" s="2">
        <f>VLOOKUP(A153,Tabela3[#All],2,FALSE)</f>
        <v>120.37986270022883</v>
      </c>
      <c r="E153" s="1">
        <f>D153-B153</f>
        <v>2.3996157866485817</v>
      </c>
      <c r="F153" s="2">
        <f>AVERAGE(Tabela4[[#This Row],[2021]:[2023]])</f>
        <v>118.98475802334751</v>
      </c>
      <c r="G153" s="2">
        <f>RANK(F153,F:F,0)</f>
        <v>144</v>
      </c>
      <c r="H153" s="2"/>
      <c r="I153" s="2"/>
      <c r="J153" s="2"/>
    </row>
    <row r="154" spans="1:10" x14ac:dyDescent="0.3">
      <c r="A154" t="s">
        <v>150</v>
      </c>
      <c r="B154" s="2">
        <f>VLOOKUP(A154,Folha1!A163:B808,2,FALSE)</f>
        <v>117.21349862258953</v>
      </c>
      <c r="C154" s="2">
        <f>VLOOKUP(A154,Tabela2[#All],2,FALSE)</f>
        <v>119.05759803921569</v>
      </c>
      <c r="D154" s="2">
        <f>VLOOKUP(A154,Tabela3[#All],2,FALSE)</f>
        <v>120.4739652870494</v>
      </c>
      <c r="E154" s="1">
        <f>D154-B154</f>
        <v>3.2604666644598694</v>
      </c>
      <c r="F154" s="2">
        <f>AVERAGE(Tabela4[[#This Row],[2021]:[2023]])</f>
        <v>118.91502064961821</v>
      </c>
      <c r="G154" s="2">
        <f>RANK(F154,F:F,0)</f>
        <v>145</v>
      </c>
      <c r="H154" s="2"/>
      <c r="I154" s="2"/>
      <c r="J154" s="2"/>
    </row>
    <row r="155" spans="1:10" x14ac:dyDescent="0.3">
      <c r="A155" t="s">
        <v>144</v>
      </c>
      <c r="B155" s="2">
        <f>VLOOKUP(A155,Folha1!A176:B821,2,FALSE)</f>
        <v>116.71428571428571</v>
      </c>
      <c r="C155" s="2">
        <f>VLOOKUP(A155,Tabela2[#All],2,FALSE)</f>
        <v>119.464</v>
      </c>
      <c r="D155" s="2">
        <f>VLOOKUP(A155,Tabela3[#All],2,FALSE)</f>
        <v>120.02257336343115</v>
      </c>
      <c r="E155" s="1">
        <f>D155-B155</f>
        <v>3.3082876491454414</v>
      </c>
      <c r="F155" s="2">
        <f>AVERAGE(Tabela4[[#This Row],[2021]:[2023]])</f>
        <v>118.73361969257229</v>
      </c>
      <c r="G155" s="2">
        <f>RANK(F155,F:F,0)</f>
        <v>146</v>
      </c>
      <c r="H155" s="2"/>
      <c r="I155" s="2"/>
      <c r="J155" s="2"/>
    </row>
    <row r="156" spans="1:10" x14ac:dyDescent="0.3">
      <c r="A156" t="s">
        <v>101</v>
      </c>
      <c r="B156" s="2">
        <f>VLOOKUP(A156,Folha1!A188:B833,2,FALSE)</f>
        <v>115.94244604316546</v>
      </c>
      <c r="C156" s="2">
        <f>VLOOKUP(A156,Tabela2[#All],2,FALSE)</f>
        <v>122.96</v>
      </c>
      <c r="D156" s="2">
        <f>VLOOKUP(A156,Tabela3[#All],2,FALSE)</f>
        <v>117.15625</v>
      </c>
      <c r="E156" s="1">
        <f>D156-B156</f>
        <v>1.2138039568345391</v>
      </c>
      <c r="F156" s="2">
        <f>AVERAGE(Tabela4[[#This Row],[2021]:[2023]])</f>
        <v>118.68623201438849</v>
      </c>
      <c r="G156" s="2">
        <f>RANK(F156,F:F,0)</f>
        <v>147</v>
      </c>
      <c r="H156" s="2"/>
      <c r="I156" s="2"/>
      <c r="J156" s="2"/>
    </row>
    <row r="157" spans="1:10" x14ac:dyDescent="0.3">
      <c r="A157" t="s">
        <v>200</v>
      </c>
      <c r="B157" s="2">
        <f>VLOOKUP(A157,Folha1!A160:B805,2,FALSE)</f>
        <v>117.56179775280899</v>
      </c>
      <c r="C157" s="2">
        <f>VLOOKUP(A157,Tabela2[#All],2,FALSE)</f>
        <v>116.23354231974922</v>
      </c>
      <c r="D157" s="2">
        <f>VLOOKUP(A157,Tabela3[#All],2,FALSE)</f>
        <v>122.02124430955993</v>
      </c>
      <c r="E157" s="1">
        <f>D157-B157</f>
        <v>4.4594465567509474</v>
      </c>
      <c r="F157" s="2">
        <f>AVERAGE(Tabela4[[#This Row],[2021]:[2023]])</f>
        <v>118.60552812737269</v>
      </c>
      <c r="G157" s="2">
        <f>RANK(F157,F:F,0)</f>
        <v>148</v>
      </c>
      <c r="H157" s="2"/>
      <c r="I157" s="2"/>
      <c r="J157" s="2"/>
    </row>
    <row r="158" spans="1:10" x14ac:dyDescent="0.3">
      <c r="A158" t="s">
        <v>163</v>
      </c>
      <c r="B158" s="2">
        <f>VLOOKUP(A158,Folha1!A179:B824,2,FALSE)</f>
        <v>116.57858376511226</v>
      </c>
      <c r="C158" s="2">
        <f>VLOOKUP(A158,Tabela2[#All],2,FALSE)</f>
        <v>118.24308588064046</v>
      </c>
      <c r="D158" s="2">
        <f>VLOOKUP(A158,Tabela3[#All],2,FALSE)</f>
        <v>120.85007974481658</v>
      </c>
      <c r="E158" s="1">
        <f>D158-B158</f>
        <v>4.2714959797043264</v>
      </c>
      <c r="F158" s="2">
        <f>AVERAGE(Tabela4[[#This Row],[2021]:[2023]])</f>
        <v>118.55724979685642</v>
      </c>
      <c r="G158" s="2">
        <f>RANK(F158,F:F,0)</f>
        <v>149</v>
      </c>
      <c r="H158" s="2"/>
      <c r="I158" s="2"/>
      <c r="J158" s="2"/>
    </row>
    <row r="159" spans="1:10" x14ac:dyDescent="0.3">
      <c r="A159" t="s">
        <v>92</v>
      </c>
      <c r="B159" s="2">
        <f>VLOOKUP(A159,Folha1!A208:B853,2,FALSE)</f>
        <v>115.0125</v>
      </c>
      <c r="C159" s="2">
        <f>VLOOKUP(A159,Tabela2[#All],2,FALSE)</f>
        <v>123.92805755395683</v>
      </c>
      <c r="D159" s="2">
        <f>VLOOKUP(A159,Tabela3[#All],2,FALSE)</f>
        <v>116.10236220472441</v>
      </c>
      <c r="E159" s="1">
        <f>D159-B159</f>
        <v>1.0898622047244118</v>
      </c>
      <c r="F159" s="2">
        <f>AVERAGE(Tabela4[[#This Row],[2021]:[2023]])</f>
        <v>118.34763991956042</v>
      </c>
      <c r="G159" s="2">
        <f>RANK(F159,F:F,0)</f>
        <v>150</v>
      </c>
      <c r="H159" s="2"/>
      <c r="I159" s="2"/>
      <c r="J159" s="2"/>
    </row>
    <row r="160" spans="1:10" x14ac:dyDescent="0.3">
      <c r="A160" t="s">
        <v>184</v>
      </c>
      <c r="B160" s="2">
        <f>VLOOKUP(A160,Folha1!A76:B721,2,FALSE)</f>
        <v>124.58426966292134</v>
      </c>
      <c r="C160" s="2">
        <f>VLOOKUP(A160,Tabela2[#All],2,FALSE)</f>
        <v>116.69333333333333</v>
      </c>
      <c r="D160" s="2">
        <f>VLOOKUP(A160,Tabela3[#All],2,FALSE)</f>
        <v>113.61538461538461</v>
      </c>
      <c r="E160" s="1">
        <f>D160-B160</f>
        <v>-10.96888504753673</v>
      </c>
      <c r="F160" s="2">
        <f>AVERAGE(Tabela4[[#This Row],[2021]:[2023]])</f>
        <v>118.2976625372131</v>
      </c>
      <c r="G160" s="2">
        <f>RANK(F160,F:F,0)</f>
        <v>151</v>
      </c>
      <c r="H160" s="2"/>
      <c r="I160" s="2"/>
      <c r="J160" s="2"/>
    </row>
    <row r="161" spans="1:10" x14ac:dyDescent="0.3">
      <c r="A161" t="s">
        <v>167</v>
      </c>
      <c r="B161" s="2">
        <f>VLOOKUP(A161,Folha1!A223:B868,2,FALSE)</f>
        <v>114.32909930715935</v>
      </c>
      <c r="C161" s="2">
        <f>VLOOKUP(A161,Tabela2[#All],2,FALSE)</f>
        <v>117.98623853211009</v>
      </c>
      <c r="D161" s="2">
        <f>VLOOKUP(A161,Tabela3[#All],2,FALSE)</f>
        <v>122.17768595041322</v>
      </c>
      <c r="E161" s="1">
        <f>D161-B161</f>
        <v>7.8485866432538671</v>
      </c>
      <c r="F161" s="2">
        <f>AVERAGE(Tabela4[[#This Row],[2021]:[2023]])</f>
        <v>118.16434126322754</v>
      </c>
      <c r="G161" s="2">
        <f>RANK(F161,F:F,0)</f>
        <v>152</v>
      </c>
      <c r="H161" s="2"/>
      <c r="I161" s="2"/>
      <c r="J161" s="2"/>
    </row>
    <row r="162" spans="1:10" x14ac:dyDescent="0.3">
      <c r="A162" t="s">
        <v>158</v>
      </c>
      <c r="B162" s="2">
        <f>VLOOKUP(A162,Folha1!A102:B747,2,FALSE)</f>
        <v>121.48042704626334</v>
      </c>
      <c r="C162" s="2">
        <f>VLOOKUP(A162,Tabela2[#All],2,FALSE)</f>
        <v>118.60649819494584</v>
      </c>
      <c r="D162" s="2">
        <f>VLOOKUP(A162,Tabela3[#All],2,FALSE)</f>
        <v>114.3262839879154</v>
      </c>
      <c r="E162" s="1">
        <f>D162-B162</f>
        <v>-7.1541430583479411</v>
      </c>
      <c r="F162" s="2">
        <f>AVERAGE(Tabela4[[#This Row],[2021]:[2023]])</f>
        <v>118.13773640970821</v>
      </c>
      <c r="G162" s="2">
        <f>RANK(F162,F:F,0)</f>
        <v>153</v>
      </c>
      <c r="H162" s="2"/>
      <c r="I162" s="2"/>
      <c r="J162" s="2"/>
    </row>
    <row r="163" spans="1:10" x14ac:dyDescent="0.3">
      <c r="A163" t="s">
        <v>270</v>
      </c>
      <c r="B163" s="2">
        <f>VLOOKUP(A163,Folha1!A94:B739,2,FALSE)</f>
        <v>122.29702970297029</v>
      </c>
      <c r="C163" s="2">
        <f>VLOOKUP(A163,Tabela2[#All],2,FALSE)</f>
        <v>113.36134453781513</v>
      </c>
      <c r="D163" s="2">
        <f>VLOOKUP(A163,Tabela3[#All],2,FALSE)</f>
        <v>118.5609756097561</v>
      </c>
      <c r="E163" s="1">
        <f>D163-B163</f>
        <v>-3.736054093214193</v>
      </c>
      <c r="F163" s="2">
        <f>AVERAGE(Tabela4[[#This Row],[2021]:[2023]])</f>
        <v>118.07311661684717</v>
      </c>
      <c r="G163" s="2">
        <f>RANK(F163,F:F,0)</f>
        <v>154</v>
      </c>
      <c r="H163" s="2"/>
      <c r="I163" s="2"/>
      <c r="J163" s="2"/>
    </row>
    <row r="164" spans="1:10" x14ac:dyDescent="0.3">
      <c r="A164" t="s">
        <v>295</v>
      </c>
      <c r="B164" s="2">
        <f>VLOOKUP(A164,Folha1!A106:B751,2,FALSE)</f>
        <v>121.01851851851852</v>
      </c>
      <c r="C164" s="2">
        <f>VLOOKUP(A164,Tabela2[#All],2,FALSE)</f>
        <v>112.27131782945736</v>
      </c>
      <c r="D164" s="2">
        <f>VLOOKUP(A164,Tabela3[#All],2,FALSE)</f>
        <v>120.71186440677967</v>
      </c>
      <c r="E164" s="1">
        <f>D164-B164</f>
        <v>-0.30665411173885104</v>
      </c>
      <c r="F164" s="2">
        <f>AVERAGE(Tabela4[[#This Row],[2021]:[2023]])</f>
        <v>118.00056691825186</v>
      </c>
      <c r="G164" s="2">
        <f>RANK(F164,F:F,0)</f>
        <v>155</v>
      </c>
      <c r="H164" s="2"/>
      <c r="I164" s="2"/>
      <c r="J164" s="2"/>
    </row>
    <row r="165" spans="1:10" x14ac:dyDescent="0.3">
      <c r="A165" t="s">
        <v>345</v>
      </c>
      <c r="B165" s="2">
        <f>VLOOKUP(A165,Folha1!A109:B754,2,FALSE)</f>
        <v>120.88205128205128</v>
      </c>
      <c r="C165" s="2">
        <f>VLOOKUP(A165,Tabela2[#All],2,FALSE)</f>
        <v>110.71627906976744</v>
      </c>
      <c r="D165" s="2">
        <f>VLOOKUP(A165,Tabela3[#All],2,FALSE)</f>
        <v>122.355</v>
      </c>
      <c r="E165" s="1">
        <f>D165-B165</f>
        <v>1.4729487179487251</v>
      </c>
      <c r="F165" s="2">
        <f>AVERAGE(Tabela4[[#This Row],[2021]:[2023]])</f>
        <v>117.98444345060625</v>
      </c>
      <c r="G165" s="2">
        <f>RANK(F165,F:F,0)</f>
        <v>156</v>
      </c>
      <c r="H165" s="2"/>
      <c r="I165" s="2"/>
      <c r="J165" s="2"/>
    </row>
    <row r="166" spans="1:10" x14ac:dyDescent="0.3">
      <c r="A166" t="s">
        <v>190</v>
      </c>
      <c r="B166" s="2">
        <f>VLOOKUP(A166,Folha1!A162:B807,2,FALSE)</f>
        <v>117.30979498861048</v>
      </c>
      <c r="C166" s="2">
        <f>VLOOKUP(A166,Tabela2[#All],2,FALSE)</f>
        <v>116.55849889624724</v>
      </c>
      <c r="D166" s="2">
        <f>VLOOKUP(A166,Tabela3[#All],2,FALSE)</f>
        <v>120.06308411214954</v>
      </c>
      <c r="E166" s="1">
        <f>D166-B166</f>
        <v>2.7532891235390622</v>
      </c>
      <c r="F166" s="2">
        <f>AVERAGE(Tabela4[[#This Row],[2021]:[2023]])</f>
        <v>117.97712599900244</v>
      </c>
      <c r="G166" s="2">
        <f>RANK(F166,F:F,0)</f>
        <v>157</v>
      </c>
      <c r="H166" s="2"/>
      <c r="I166" s="2"/>
      <c r="J166" s="2"/>
    </row>
    <row r="167" spans="1:10" x14ac:dyDescent="0.3">
      <c r="A167" t="s">
        <v>355</v>
      </c>
      <c r="B167" s="2">
        <f>VLOOKUP(A167,Folha1!A146:B791,2,FALSE)</f>
        <v>118.40625</v>
      </c>
      <c r="C167" s="2">
        <f>VLOOKUP(A167,Tabela2[#All],2,FALSE)</f>
        <v>110.40322580645162</v>
      </c>
      <c r="D167" s="2">
        <f>VLOOKUP(A167,Tabela3[#All],2,FALSE)</f>
        <v>125.09210526315789</v>
      </c>
      <c r="E167" s="1">
        <f>D167-B167</f>
        <v>6.6858552631578902</v>
      </c>
      <c r="F167" s="2">
        <f>AVERAGE(Tabela4[[#This Row],[2021]:[2023]])</f>
        <v>117.96719368986983</v>
      </c>
      <c r="G167" s="2">
        <f>RANK(F167,F:F,0)</f>
        <v>158</v>
      </c>
      <c r="H167" s="2"/>
      <c r="I167" s="2"/>
      <c r="J167" s="2"/>
    </row>
    <row r="168" spans="1:10" x14ac:dyDescent="0.3">
      <c r="A168" t="s">
        <v>102</v>
      </c>
      <c r="B168" s="2">
        <f>VLOOKUP(A168,Folha1!A119:B764,2,FALSE)</f>
        <v>119.7948717948718</v>
      </c>
      <c r="C168" s="2">
        <f>VLOOKUP(A168,Tabela2[#All],2,FALSE)</f>
        <v>122.81021897810218</v>
      </c>
      <c r="D168" s="2">
        <f>VLOOKUP(A168,Tabela3[#All],2,FALSE)</f>
        <v>111.05109489051095</v>
      </c>
      <c r="E168" s="1">
        <f>D168-B168</f>
        <v>-8.7437769043608427</v>
      </c>
      <c r="F168" s="2">
        <f>AVERAGE(Tabela4[[#This Row],[2021]:[2023]])</f>
        <v>117.88539522116166</v>
      </c>
      <c r="G168" s="2">
        <f>RANK(F168,F:F,0)</f>
        <v>159</v>
      </c>
      <c r="H168" s="2"/>
      <c r="I168" s="2"/>
      <c r="J168" s="2"/>
    </row>
    <row r="169" spans="1:10" x14ac:dyDescent="0.3">
      <c r="A169" t="s">
        <v>111</v>
      </c>
      <c r="B169" s="2">
        <f>VLOOKUP(A169,Folha1!A353:B998,2,FALSE)</f>
        <v>109.30526315789474</v>
      </c>
      <c r="C169" s="2">
        <f>VLOOKUP(A169,Tabela2[#All],2,FALSE)</f>
        <v>121.67592592592592</v>
      </c>
      <c r="D169" s="2">
        <f>VLOOKUP(A169,Tabela3[#All],2,FALSE)</f>
        <v>122.38679245283019</v>
      </c>
      <c r="E169" s="1">
        <f>D169-B169</f>
        <v>13.08152929493545</v>
      </c>
      <c r="F169" s="2">
        <f>AVERAGE(Tabela4[[#This Row],[2021]:[2023]])</f>
        <v>117.78932717888362</v>
      </c>
      <c r="G169" s="2">
        <f>RANK(F169,F:F,0)</f>
        <v>160</v>
      </c>
      <c r="H169" s="2"/>
      <c r="I169" s="2"/>
      <c r="J169" s="2"/>
    </row>
    <row r="170" spans="1:10" x14ac:dyDescent="0.3">
      <c r="A170" t="s">
        <v>234</v>
      </c>
      <c r="B170" s="2">
        <f>VLOOKUP(A170,Folha1!A132:B777,2,FALSE)</f>
        <v>119.27272727272727</v>
      </c>
      <c r="C170" s="2">
        <f>VLOOKUP(A170,Tabela2[#All],2,FALSE)</f>
        <v>114.83160621761658</v>
      </c>
      <c r="D170" s="2">
        <f>VLOOKUP(A170,Tabela3[#All],2,FALSE)</f>
        <v>119.17481662591688</v>
      </c>
      <c r="E170" s="1">
        <f>D170-B170</f>
        <v>-9.7910646810390745E-2</v>
      </c>
      <c r="F170" s="2">
        <f>AVERAGE(Tabela4[[#This Row],[2021]:[2023]])</f>
        <v>117.75971670542025</v>
      </c>
      <c r="G170" s="2">
        <f>RANK(F170,F:F,0)</f>
        <v>161</v>
      </c>
      <c r="H170" s="2"/>
      <c r="I170" s="2"/>
      <c r="J170" s="2"/>
    </row>
    <row r="171" spans="1:10" x14ac:dyDescent="0.3">
      <c r="A171" t="s">
        <v>148</v>
      </c>
      <c r="B171" s="2">
        <f>VLOOKUP(A171,Folha1!A117:B762,2,FALSE)</f>
        <v>119.99418604651163</v>
      </c>
      <c r="C171" s="2">
        <f>VLOOKUP(A171,Tabela2[#All],2,FALSE)</f>
        <v>119.15094339622641</v>
      </c>
      <c r="D171" s="2">
        <f>VLOOKUP(A171,Tabela3[#All],2,FALSE)</f>
        <v>114.07262569832402</v>
      </c>
      <c r="E171" s="1">
        <f>D171-B171</f>
        <v>-5.9215603481876116</v>
      </c>
      <c r="F171" s="2">
        <f>AVERAGE(Tabela4[[#This Row],[2021]:[2023]])</f>
        <v>117.73925171368735</v>
      </c>
      <c r="G171" s="2">
        <f>RANK(F171,F:F,0)</f>
        <v>162</v>
      </c>
      <c r="H171" s="2"/>
      <c r="I171" s="2"/>
      <c r="J171" s="2"/>
    </row>
    <row r="172" spans="1:10" x14ac:dyDescent="0.3">
      <c r="A172" t="s">
        <v>349</v>
      </c>
      <c r="B172" s="2">
        <f>VLOOKUP(A172,Folha1!A182:B827,2,FALSE)</f>
        <v>116.27741935483871</v>
      </c>
      <c r="C172" s="2">
        <f>VLOOKUP(A172,Tabela2[#All],2,FALSE)</f>
        <v>110.60596026490066</v>
      </c>
      <c r="D172" s="2">
        <f>VLOOKUP(A172,Tabela3[#All],2,FALSE)</f>
        <v>126.10687022900764</v>
      </c>
      <c r="E172" s="1">
        <f>D172-B172</f>
        <v>9.829450874168927</v>
      </c>
      <c r="F172" s="2">
        <f>AVERAGE(Tabela4[[#This Row],[2021]:[2023]])</f>
        <v>117.66341661624899</v>
      </c>
      <c r="G172" s="2">
        <f>RANK(F172,F:F,0)</f>
        <v>163</v>
      </c>
      <c r="H172" s="2"/>
      <c r="I172" s="2"/>
      <c r="J172" s="2"/>
    </row>
    <row r="173" spans="1:10" x14ac:dyDescent="0.3">
      <c r="A173" t="s">
        <v>162</v>
      </c>
      <c r="B173" s="2">
        <f>VLOOKUP(A173,Folha1!A201:B846,2,FALSE)</f>
        <v>115.25801853171775</v>
      </c>
      <c r="C173" s="2">
        <f>VLOOKUP(A173,Tabela2[#All],2,FALSE)</f>
        <v>118.2921511627907</v>
      </c>
      <c r="D173" s="2">
        <f>VLOOKUP(A173,Tabela3[#All],2,FALSE)</f>
        <v>119.40292758089369</v>
      </c>
      <c r="E173" s="1">
        <f>D173-B173</f>
        <v>4.1449090491759364</v>
      </c>
      <c r="F173" s="2">
        <f>AVERAGE(Tabela4[[#This Row],[2021]:[2023]])</f>
        <v>117.65103242513403</v>
      </c>
      <c r="G173" s="2">
        <f>RANK(F173,F:F,0)</f>
        <v>164</v>
      </c>
      <c r="H173" s="2"/>
      <c r="I173" s="2"/>
      <c r="J173" s="2"/>
    </row>
    <row r="174" spans="1:10" x14ac:dyDescent="0.3">
      <c r="A174" t="s">
        <v>116</v>
      </c>
      <c r="B174" s="2">
        <f>VLOOKUP(A174,Folha1!A250:B895,2,FALSE)</f>
        <v>113.07721280602637</v>
      </c>
      <c r="C174" s="2">
        <f>VLOOKUP(A174,Tabela2[#All],2,FALSE)</f>
        <v>121.21933085501858</v>
      </c>
      <c r="D174" s="2">
        <f>VLOOKUP(A174,Tabela3[#All],2,FALSE)</f>
        <v>118.58105263157894</v>
      </c>
      <c r="E174" s="1">
        <f>D174-B174</f>
        <v>5.5038398255525749</v>
      </c>
      <c r="F174" s="2">
        <f>AVERAGE(Tabela4[[#This Row],[2021]:[2023]])</f>
        <v>117.62586543087463</v>
      </c>
      <c r="G174" s="2">
        <f>RANK(F174,F:F,0)</f>
        <v>165</v>
      </c>
      <c r="H174" s="2"/>
      <c r="I174" s="2"/>
      <c r="J174" s="2"/>
    </row>
    <row r="175" spans="1:10" x14ac:dyDescent="0.3">
      <c r="A175" t="s">
        <v>181</v>
      </c>
      <c r="B175" s="2">
        <f>VLOOKUP(A175,Folha1!A275:B920,2,FALSE)</f>
        <v>112.04477611940298</v>
      </c>
      <c r="C175" s="2">
        <f>VLOOKUP(A175,Tabela2[#All],2,FALSE)</f>
        <v>116.85227272727273</v>
      </c>
      <c r="D175" s="2">
        <f>VLOOKUP(A175,Tabela3[#All],2,FALSE)</f>
        <v>123.16883116883118</v>
      </c>
      <c r="E175" s="1">
        <f>D175-B175</f>
        <v>11.124055049428193</v>
      </c>
      <c r="F175" s="2">
        <f>AVERAGE(Tabela4[[#This Row],[2021]:[2023]])</f>
        <v>117.35529333850229</v>
      </c>
      <c r="G175" s="2">
        <f>RANK(F175,F:F,0)</f>
        <v>166</v>
      </c>
      <c r="H175" s="2"/>
      <c r="I175" s="2"/>
      <c r="J175" s="2"/>
    </row>
    <row r="176" spans="1:10" x14ac:dyDescent="0.3">
      <c r="A176" t="s">
        <v>113</v>
      </c>
      <c r="B176" s="2">
        <f>VLOOKUP(A176,Folha1!A145:B790,2,FALSE)</f>
        <v>118.42</v>
      </c>
      <c r="C176" s="2">
        <f>VLOOKUP(A176,Tabela2[#All],2,FALSE)</f>
        <v>121.3955223880597</v>
      </c>
      <c r="D176" s="2">
        <f>VLOOKUP(A176,Tabela3[#All],2,FALSE)</f>
        <v>112.1731843575419</v>
      </c>
      <c r="E176" s="1">
        <f>D176-B176</f>
        <v>-6.2468156424581025</v>
      </c>
      <c r="F176" s="2">
        <f>AVERAGE(Tabela4[[#This Row],[2021]:[2023]])</f>
        <v>117.32956891520054</v>
      </c>
      <c r="G176" s="2">
        <f>RANK(F176,F:F,0)</f>
        <v>167</v>
      </c>
      <c r="H176" s="2"/>
      <c r="I176" s="2"/>
      <c r="J176" s="2"/>
    </row>
    <row r="177" spans="1:10" x14ac:dyDescent="0.3">
      <c r="A177" t="s">
        <v>173</v>
      </c>
      <c r="B177" s="2">
        <f>VLOOKUP(A177,Folha1!A239:B884,2,FALSE)</f>
        <v>113.58721934369603</v>
      </c>
      <c r="C177" s="2">
        <f>VLOOKUP(A177,Tabela2[#All],2,FALSE)</f>
        <v>117.50542635658914</v>
      </c>
      <c r="D177" s="2">
        <f>VLOOKUP(A177,Tabela3[#All],2,FALSE)</f>
        <v>120.84048027444254</v>
      </c>
      <c r="E177" s="1">
        <f>D177-B177</f>
        <v>7.2532609307465066</v>
      </c>
      <c r="F177" s="2">
        <f>AVERAGE(Tabela4[[#This Row],[2021]:[2023]])</f>
        <v>117.31104199157591</v>
      </c>
      <c r="G177" s="2">
        <f>RANK(F177,F:F,0)</f>
        <v>168</v>
      </c>
      <c r="H177" s="2"/>
      <c r="I177" s="2"/>
      <c r="J177" s="2"/>
    </row>
    <row r="178" spans="1:10" x14ac:dyDescent="0.3">
      <c r="A178" t="s">
        <v>120</v>
      </c>
      <c r="B178" s="2">
        <f>VLOOKUP(A178,Folha1!A317:B962,2,FALSE)</f>
        <v>110.78770949720671</v>
      </c>
      <c r="C178" s="2">
        <f>VLOOKUP(A178,Tabela2[#All],2,FALSE)</f>
        <v>121.05389221556887</v>
      </c>
      <c r="D178" s="2">
        <f>VLOOKUP(A178,Tabela3[#All],2,FALSE)</f>
        <v>120.06194690265487</v>
      </c>
      <c r="E178" s="1">
        <f>D178-B178</f>
        <v>9.2742374054481616</v>
      </c>
      <c r="F178" s="2">
        <f>AVERAGE(Tabela4[[#This Row],[2021]:[2023]])</f>
        <v>117.30118287181016</v>
      </c>
      <c r="G178" s="2">
        <f>RANK(F178,F:F,0)</f>
        <v>169</v>
      </c>
      <c r="H178" s="2"/>
      <c r="I178" s="2"/>
      <c r="J178" s="2"/>
    </row>
    <row r="179" spans="1:10" x14ac:dyDescent="0.3">
      <c r="A179" t="s">
        <v>246</v>
      </c>
      <c r="B179" s="2">
        <f>VLOOKUP(A179,Folha1!A210:B855,2,FALSE)</f>
        <v>114.98301486199576</v>
      </c>
      <c r="C179" s="2">
        <f>VLOOKUP(A179,Tabela2[#All],2,FALSE)</f>
        <v>114.22149122807018</v>
      </c>
      <c r="D179" s="2">
        <f>VLOOKUP(A179,Tabela3[#All],2,FALSE)</f>
        <v>122.60845070422535</v>
      </c>
      <c r="E179" s="1">
        <f>D179-B179</f>
        <v>7.6254358422295923</v>
      </c>
      <c r="F179" s="2">
        <f>AVERAGE(Tabela4[[#This Row],[2021]:[2023]])</f>
        <v>117.27098559809708</v>
      </c>
      <c r="G179" s="2">
        <f>RANK(F179,F:F,0)</f>
        <v>170</v>
      </c>
      <c r="H179" s="2"/>
      <c r="I179" s="2"/>
      <c r="J179" s="2"/>
    </row>
    <row r="180" spans="1:10" x14ac:dyDescent="0.3">
      <c r="A180" t="s">
        <v>125</v>
      </c>
      <c r="B180" s="2">
        <f>VLOOKUP(A180,Folha1!A190:B835,2,FALSE)</f>
        <v>115.80582524271844</v>
      </c>
      <c r="C180" s="2">
        <f>VLOOKUP(A180,Tabela2[#All],2,FALSE)</f>
        <v>120.55056179775281</v>
      </c>
      <c r="D180" s="2">
        <f>VLOOKUP(A180,Tabela3[#All],2,FALSE)</f>
        <v>115.30952380952381</v>
      </c>
      <c r="E180" s="1">
        <f>D180-B180</f>
        <v>-0.49630143319463116</v>
      </c>
      <c r="F180" s="2">
        <f>AVERAGE(Tabela4[[#This Row],[2021]:[2023]])</f>
        <v>117.22197028333169</v>
      </c>
      <c r="G180" s="2">
        <f>RANK(F180,F:F,0)</f>
        <v>171</v>
      </c>
      <c r="H180" s="2"/>
      <c r="I180" s="2"/>
      <c r="J180" s="2"/>
    </row>
    <row r="181" spans="1:10" x14ac:dyDescent="0.3">
      <c r="A181" t="s">
        <v>169</v>
      </c>
      <c r="B181" s="2">
        <f>VLOOKUP(A181,Folha1!A253:B898,2,FALSE)</f>
        <v>112.95501022494888</v>
      </c>
      <c r="C181" s="2">
        <f>VLOOKUP(A181,Tabela2[#All],2,FALSE)</f>
        <v>117.84945454545455</v>
      </c>
      <c r="D181" s="2">
        <f>VLOOKUP(A181,Tabela3[#All],2,FALSE)</f>
        <v>120.24643584521385</v>
      </c>
      <c r="E181" s="1">
        <f>D181-B181</f>
        <v>7.2914256202649739</v>
      </c>
      <c r="F181" s="2">
        <f>AVERAGE(Tabela4[[#This Row],[2021]:[2023]])</f>
        <v>117.01696687187241</v>
      </c>
      <c r="G181" s="2">
        <f>RANK(F181,F:F,0)</f>
        <v>172</v>
      </c>
      <c r="H181" s="2"/>
      <c r="I181" s="2"/>
      <c r="J181" s="2"/>
    </row>
    <row r="182" spans="1:10" x14ac:dyDescent="0.3">
      <c r="A182" t="s">
        <v>157</v>
      </c>
      <c r="B182" s="2">
        <f>VLOOKUP(A182,Folha1!A264:B909,2,FALSE)</f>
        <v>112.47404844290658</v>
      </c>
      <c r="C182" s="2">
        <f>VLOOKUP(A182,Tabela2[#All],2,FALSE)</f>
        <v>118.61860068259385</v>
      </c>
      <c r="D182" s="2">
        <f>VLOOKUP(A182,Tabela3[#All],2,FALSE)</f>
        <v>119.51333872271626</v>
      </c>
      <c r="E182" s="1">
        <f>D182-B182</f>
        <v>7.039290279809677</v>
      </c>
      <c r="F182" s="2">
        <f>AVERAGE(Tabela4[[#This Row],[2021]:[2023]])</f>
        <v>116.86866261607223</v>
      </c>
      <c r="G182" s="2">
        <f>RANK(F182,F:F,0)</f>
        <v>173</v>
      </c>
      <c r="H182" s="2"/>
      <c r="I182" s="2"/>
      <c r="J182" s="2"/>
    </row>
    <row r="183" spans="1:10" x14ac:dyDescent="0.3">
      <c r="A183" t="s">
        <v>243</v>
      </c>
      <c r="B183" s="2">
        <f>VLOOKUP(A183,Folha1!A224:B869,2,FALSE)</f>
        <v>114.29248366013071</v>
      </c>
      <c r="C183" s="2">
        <f>VLOOKUP(A183,Tabela2[#All],2,FALSE)</f>
        <v>114.31533847472151</v>
      </c>
      <c r="D183" s="2">
        <f>VLOOKUP(A183,Tabela3[#All],2,FALSE)</f>
        <v>121.82549187339606</v>
      </c>
      <c r="E183" s="1">
        <f>D183-B183</f>
        <v>7.5330082132653473</v>
      </c>
      <c r="F183" s="2">
        <f>AVERAGE(Tabela4[[#This Row],[2021]:[2023]])</f>
        <v>116.81110466941611</v>
      </c>
      <c r="G183" s="2">
        <f>RANK(F183,F:F,0)</f>
        <v>174</v>
      </c>
      <c r="H183" s="2"/>
      <c r="I183" s="2"/>
      <c r="J183" s="2"/>
    </row>
    <row r="184" spans="1:10" x14ac:dyDescent="0.3">
      <c r="A184" t="s">
        <v>233</v>
      </c>
      <c r="B184" s="2">
        <f>VLOOKUP(A184,Folha1!A173:B818,2,FALSE)</f>
        <v>116.86542923433875</v>
      </c>
      <c r="C184" s="2">
        <f>VLOOKUP(A184,Tabela2[#All],2,FALSE)</f>
        <v>114.84440227703985</v>
      </c>
      <c r="D184" s="2">
        <f>VLOOKUP(A184,Tabela3[#All],2,FALSE)</f>
        <v>118.60426540284361</v>
      </c>
      <c r="E184" s="1">
        <f>D184-B184</f>
        <v>1.7388361685048608</v>
      </c>
      <c r="F184" s="2">
        <f>AVERAGE(Tabela4[[#This Row],[2021]:[2023]])</f>
        <v>116.77136563807407</v>
      </c>
      <c r="G184" s="2">
        <f>RANK(F184,F:F,0)</f>
        <v>175</v>
      </c>
      <c r="H184" s="2"/>
      <c r="I184" s="2"/>
      <c r="J184" s="2"/>
    </row>
    <row r="185" spans="1:10" x14ac:dyDescent="0.3">
      <c r="A185" t="s">
        <v>205</v>
      </c>
      <c r="B185" s="2">
        <f>VLOOKUP(A185,Folha1!A277:B922,2,FALSE)</f>
        <v>111.89454545454545</v>
      </c>
      <c r="C185" s="2">
        <f>VLOOKUP(A185,Tabela2[#All],2,FALSE)</f>
        <v>116.03265306122449</v>
      </c>
      <c r="D185" s="2">
        <f>VLOOKUP(A185,Tabela3[#All],2,FALSE)</f>
        <v>122.34099616858238</v>
      </c>
      <c r="E185" s="1">
        <f>D185-B185</f>
        <v>10.446450714036928</v>
      </c>
      <c r="F185" s="2">
        <f>AVERAGE(Tabela4[[#This Row],[2021]:[2023]])</f>
        <v>116.7560648947841</v>
      </c>
      <c r="G185" s="2">
        <f>RANK(F185,F:F,0)</f>
        <v>176</v>
      </c>
      <c r="H185" s="2"/>
      <c r="I185" s="2"/>
      <c r="J185" s="2"/>
    </row>
    <row r="186" spans="1:10" x14ac:dyDescent="0.3">
      <c r="A186" t="s">
        <v>176</v>
      </c>
      <c r="B186" s="2">
        <f>VLOOKUP(A186,Folha1!A270:B915,2,FALSE)</f>
        <v>112.12923076923077</v>
      </c>
      <c r="C186" s="2">
        <f>VLOOKUP(A186,Tabela2[#All],2,FALSE)</f>
        <v>117.23803363518758</v>
      </c>
      <c r="D186" s="2">
        <f>VLOOKUP(A186,Tabela3[#All],2,FALSE)</f>
        <v>120.78167115902966</v>
      </c>
      <c r="E186" s="1">
        <f>D186-B186</f>
        <v>8.6524403897988833</v>
      </c>
      <c r="F186" s="2">
        <f>AVERAGE(Tabela4[[#This Row],[2021]:[2023]])</f>
        <v>116.71631185448267</v>
      </c>
      <c r="G186" s="2">
        <f>RANK(F186,F:F,0)</f>
        <v>177</v>
      </c>
      <c r="H186" s="2"/>
      <c r="I186" s="2"/>
      <c r="J186" s="2"/>
    </row>
    <row r="187" spans="1:10" x14ac:dyDescent="0.3">
      <c r="A187" t="s">
        <v>175</v>
      </c>
      <c r="B187" s="2">
        <f>VLOOKUP(A187,Folha1!A238:B883,2,FALSE)</f>
        <v>113.71272727272728</v>
      </c>
      <c r="C187" s="2">
        <f>VLOOKUP(A187,Tabela2[#All],2,FALSE)</f>
        <v>117.25795053003533</v>
      </c>
      <c r="D187" s="2">
        <f>VLOOKUP(A187,Tabela3[#All],2,FALSE)</f>
        <v>119.07849829351535</v>
      </c>
      <c r="E187" s="1">
        <f>D187-B187</f>
        <v>5.365771020788074</v>
      </c>
      <c r="F187" s="2">
        <f>AVERAGE(Tabela4[[#This Row],[2021]:[2023]])</f>
        <v>116.68305869875933</v>
      </c>
      <c r="G187" s="2">
        <f>RANK(F187,F:F,0)</f>
        <v>178</v>
      </c>
      <c r="H187" s="2"/>
      <c r="I187" s="2"/>
      <c r="J187" s="2"/>
    </row>
    <row r="188" spans="1:10" x14ac:dyDescent="0.3">
      <c r="A188" t="s">
        <v>331</v>
      </c>
      <c r="B188" s="2">
        <f>VLOOKUP(A188,Folha1!A155:B800,2,FALSE)</f>
        <v>117.86538461538461</v>
      </c>
      <c r="C188" s="2">
        <f>VLOOKUP(A188,Tabela2[#All],2,FALSE)</f>
        <v>111</v>
      </c>
      <c r="D188" s="2">
        <f>VLOOKUP(A188,Tabela3[#All],2,FALSE)</f>
        <v>121.07792207792208</v>
      </c>
      <c r="E188" s="1">
        <f>D188-B188</f>
        <v>3.212537462537469</v>
      </c>
      <c r="F188" s="2">
        <f>AVERAGE(Tabela4[[#This Row],[2021]:[2023]])</f>
        <v>116.6477688977689</v>
      </c>
      <c r="G188" s="2">
        <f>RANK(F188,F:F,0)</f>
        <v>179</v>
      </c>
      <c r="H188" s="2"/>
      <c r="I188" s="2"/>
      <c r="J188" s="2"/>
    </row>
    <row r="189" spans="1:10" x14ac:dyDescent="0.3">
      <c r="A189" t="s">
        <v>77</v>
      </c>
      <c r="B189" s="2">
        <f>VLOOKUP(A189,Folha1!A337:B982,2,FALSE)</f>
        <v>110.05454545454545</v>
      </c>
      <c r="C189" s="2">
        <f>VLOOKUP(A189,Tabela2[#All],2,FALSE)</f>
        <v>126.41379310344827</v>
      </c>
      <c r="D189" s="2">
        <f>VLOOKUP(A189,Tabela3[#All],2,FALSE)</f>
        <v>113.29069767441861</v>
      </c>
      <c r="E189" s="1">
        <f>D189-B189</f>
        <v>3.236152219873162</v>
      </c>
      <c r="F189" s="2">
        <f>AVERAGE(Tabela4[[#This Row],[2021]:[2023]])</f>
        <v>116.5863454108041</v>
      </c>
      <c r="G189" s="2">
        <f>RANK(F189,F:F,0)</f>
        <v>180</v>
      </c>
      <c r="H189" s="2"/>
      <c r="I189" s="2"/>
      <c r="J189" s="2"/>
    </row>
    <row r="190" spans="1:10" x14ac:dyDescent="0.3">
      <c r="A190" t="s">
        <v>185</v>
      </c>
      <c r="B190" s="2">
        <f>VLOOKUP(A190,Folha1!A189:B834,2,FALSE)</f>
        <v>115.84302325581395</v>
      </c>
      <c r="C190" s="2">
        <f>VLOOKUP(A190,Tabela2[#All],2,FALSE)</f>
        <v>116.69277108433735</v>
      </c>
      <c r="D190" s="2">
        <f>VLOOKUP(A190,Tabela3[#All],2,FALSE)</f>
        <v>117.15384615384616</v>
      </c>
      <c r="E190" s="1">
        <f>D190-B190</f>
        <v>1.3108228980322139</v>
      </c>
      <c r="F190" s="2">
        <f>AVERAGE(Tabela4[[#This Row],[2021]:[2023]])</f>
        <v>116.56321349799914</v>
      </c>
      <c r="G190" s="2">
        <f>RANK(F190,F:F,0)</f>
        <v>181</v>
      </c>
      <c r="H190" s="2"/>
      <c r="I190" s="2"/>
      <c r="J190" s="2"/>
    </row>
    <row r="191" spans="1:10" x14ac:dyDescent="0.3">
      <c r="A191" t="s">
        <v>210</v>
      </c>
      <c r="B191" s="2">
        <f>VLOOKUP(A191,Folha1!A136:B781,2,FALSE)</f>
        <v>119.05384615384615</v>
      </c>
      <c r="C191" s="2">
        <f>VLOOKUP(A191,Tabela2[#All],2,FALSE)</f>
        <v>115.76315789473684</v>
      </c>
      <c r="D191" s="2">
        <f>VLOOKUP(A191,Tabela3[#All],2,FALSE)</f>
        <v>114.84300341296928</v>
      </c>
      <c r="E191" s="1">
        <f>D191-B191</f>
        <v>-4.2108427408768705</v>
      </c>
      <c r="F191" s="2">
        <f>AVERAGE(Tabela4[[#This Row],[2021]:[2023]])</f>
        <v>116.55333582051742</v>
      </c>
      <c r="G191" s="2">
        <f>RANK(F191,F:F,0)</f>
        <v>182</v>
      </c>
      <c r="H191" s="2"/>
      <c r="I191" s="2"/>
      <c r="J191" s="2"/>
    </row>
    <row r="192" spans="1:10" x14ac:dyDescent="0.3">
      <c r="A192" t="s">
        <v>299</v>
      </c>
      <c r="B192" s="2">
        <f>VLOOKUP(A192,Folha1!A161:B806,2,FALSE)</f>
        <v>117.5131845841785</v>
      </c>
      <c r="C192" s="2">
        <f>VLOOKUP(A192,Tabela2[#All],2,FALSE)</f>
        <v>112.17105263157895</v>
      </c>
      <c r="D192" s="2">
        <f>VLOOKUP(A192,Tabela3[#All],2,FALSE)</f>
        <v>119.90349075975359</v>
      </c>
      <c r="E192" s="1">
        <f>D192-B192</f>
        <v>2.3903061755750912</v>
      </c>
      <c r="F192" s="2">
        <f>AVERAGE(Tabela4[[#This Row],[2021]:[2023]])</f>
        <v>116.52924265850368</v>
      </c>
      <c r="G192" s="2">
        <f>RANK(F192,F:F,0)</f>
        <v>183</v>
      </c>
      <c r="H192" s="2"/>
      <c r="I192" s="2"/>
      <c r="J192" s="2"/>
    </row>
    <row r="193" spans="1:10" x14ac:dyDescent="0.3">
      <c r="A193" t="s">
        <v>208</v>
      </c>
      <c r="B193" s="2">
        <f>VLOOKUP(A193,Folha1!A124:B769,2,FALSE)</f>
        <v>119.49215406562054</v>
      </c>
      <c r="C193" s="2">
        <f>VLOOKUP(A193,Tabela2[#All],2,FALSE)</f>
        <v>115.79865771812081</v>
      </c>
      <c r="D193" s="2">
        <f>VLOOKUP(A193,Tabela3[#All],2,FALSE)</f>
        <v>114.15919811320755</v>
      </c>
      <c r="E193" s="1">
        <f>D193-B193</f>
        <v>-5.3329559524129877</v>
      </c>
      <c r="F193" s="2">
        <f>AVERAGE(Tabela4[[#This Row],[2021]:[2023]])</f>
        <v>116.48333663231629</v>
      </c>
      <c r="G193" s="2">
        <f>RANK(F193,F:F,0)</f>
        <v>184</v>
      </c>
      <c r="H193" s="2"/>
      <c r="I193" s="2"/>
      <c r="J193" s="2"/>
    </row>
    <row r="194" spans="1:10" x14ac:dyDescent="0.3">
      <c r="A194" t="s">
        <v>103</v>
      </c>
      <c r="B194" s="2">
        <f>VLOOKUP(A194,Folha1!A271:B916,2,FALSE)</f>
        <v>112.11895910780669</v>
      </c>
      <c r="C194" s="2">
        <f>VLOOKUP(A194,Tabela2[#All],2,FALSE)</f>
        <v>122.78346456692914</v>
      </c>
      <c r="D194" s="2">
        <f>VLOOKUP(A194,Tabela3[#All],2,FALSE)</f>
        <v>114.42083333333333</v>
      </c>
      <c r="E194" s="1">
        <f>D194-B194</f>
        <v>2.301874225526646</v>
      </c>
      <c r="F194" s="2">
        <f>AVERAGE(Tabela4[[#This Row],[2021]:[2023]])</f>
        <v>116.44108566935638</v>
      </c>
      <c r="G194" s="2">
        <f>RANK(F194,F:F,0)</f>
        <v>185</v>
      </c>
      <c r="H194" s="2"/>
      <c r="I194" s="2"/>
      <c r="J194" s="2"/>
    </row>
    <row r="195" spans="1:10" x14ac:dyDescent="0.3">
      <c r="A195" t="s">
        <v>94</v>
      </c>
      <c r="B195" s="2">
        <f>VLOOKUP(A195,Folha1!A240:B885,2,FALSE)</f>
        <v>113.55102040816327</v>
      </c>
      <c r="C195" s="2">
        <f>VLOOKUP(A195,Tabela2[#All],2,FALSE)</f>
        <v>123.88235294117646</v>
      </c>
      <c r="D195" s="2">
        <f>VLOOKUP(A195,Tabela3[#All],2,FALSE)</f>
        <v>111.8</v>
      </c>
      <c r="E195" s="1">
        <f>D195-B195</f>
        <v>-1.7510204081632708</v>
      </c>
      <c r="F195" s="2">
        <f>AVERAGE(Tabela4[[#This Row],[2021]:[2023]])</f>
        <v>116.4111244497799</v>
      </c>
      <c r="G195" s="2">
        <f>RANK(F195,F:F,0)</f>
        <v>186</v>
      </c>
      <c r="H195" s="2"/>
      <c r="I195" s="2"/>
      <c r="J195" s="2"/>
    </row>
    <row r="196" spans="1:10" x14ac:dyDescent="0.3">
      <c r="A196" t="s">
        <v>248</v>
      </c>
      <c r="B196" s="2">
        <f>VLOOKUP(A196,Folha1!A104:B749,2,FALSE)</f>
        <v>121.20422535211267</v>
      </c>
      <c r="C196" s="2">
        <f>VLOOKUP(A196,Tabela2[#All],2,FALSE)</f>
        <v>114.19745222929936</v>
      </c>
      <c r="D196" s="2">
        <f>VLOOKUP(A196,Tabela3[#All],2,FALSE)</f>
        <v>113.8</v>
      </c>
      <c r="E196" s="1">
        <f>D196-B196</f>
        <v>-7.4042253521126753</v>
      </c>
      <c r="F196" s="2">
        <f>AVERAGE(Tabela4[[#This Row],[2021]:[2023]])</f>
        <v>116.400559193804</v>
      </c>
      <c r="G196" s="2">
        <f>RANK(F196,F:F,0)</f>
        <v>187</v>
      </c>
      <c r="H196" s="2"/>
      <c r="I196" s="2"/>
      <c r="J196" s="2"/>
    </row>
    <row r="197" spans="1:10" x14ac:dyDescent="0.3">
      <c r="A197" t="s">
        <v>160</v>
      </c>
      <c r="B197" s="2">
        <f>VLOOKUP(A197,Folha1!A157:B802,2,FALSE)</f>
        <v>117.65822784810126</v>
      </c>
      <c r="C197" s="2">
        <f>VLOOKUP(A197,Tabela2[#All],2,FALSE)</f>
        <v>118.51282051282051</v>
      </c>
      <c r="D197" s="2">
        <f>VLOOKUP(A197,Tabela3[#All],2,FALSE)</f>
        <v>112.93006993006993</v>
      </c>
      <c r="E197" s="1">
        <f>D197-B197</f>
        <v>-4.7281579180313287</v>
      </c>
      <c r="F197" s="2">
        <f>AVERAGE(Tabela4[[#This Row],[2021]:[2023]])</f>
        <v>116.36703943033056</v>
      </c>
      <c r="G197" s="2">
        <f>RANK(F197,F:F,0)</f>
        <v>188</v>
      </c>
      <c r="H197" s="2"/>
      <c r="I197" s="2"/>
      <c r="J197" s="2"/>
    </row>
    <row r="198" spans="1:10" x14ac:dyDescent="0.3">
      <c r="A198" t="s">
        <v>201</v>
      </c>
      <c r="B198" s="2">
        <f>VLOOKUP(A198,Folha1!A252:B897,2,FALSE)</f>
        <v>113.02500000000001</v>
      </c>
      <c r="C198" s="2">
        <f>VLOOKUP(A198,Tabela2[#All],2,FALSE)</f>
        <v>116.15400843881856</v>
      </c>
      <c r="D198" s="2">
        <f>VLOOKUP(A198,Tabela3[#All],2,FALSE)</f>
        <v>119.8525641025641</v>
      </c>
      <c r="E198" s="1">
        <f>D198-B198</f>
        <v>6.8275641025640965</v>
      </c>
      <c r="F198" s="2">
        <f>AVERAGE(Tabela4[[#This Row],[2021]:[2023]])</f>
        <v>116.34385751379422</v>
      </c>
      <c r="G198" s="2">
        <f>RANK(F198,F:F,0)</f>
        <v>189</v>
      </c>
      <c r="H198" s="2"/>
      <c r="I198" s="2"/>
      <c r="J198" s="2"/>
    </row>
    <row r="199" spans="1:10" x14ac:dyDescent="0.3">
      <c r="A199" t="s">
        <v>194</v>
      </c>
      <c r="B199" s="2">
        <f>VLOOKUP(A199,Folha1!A171:B816,2,FALSE)</f>
        <v>116.91572123176661</v>
      </c>
      <c r="C199" s="2">
        <f>VLOOKUP(A199,Tabela2[#All],2,FALSE)</f>
        <v>116.41228070175438</v>
      </c>
      <c r="D199" s="2">
        <f>VLOOKUP(A199,Tabela3[#All],2,FALSE)</f>
        <v>115.24306688417619</v>
      </c>
      <c r="E199" s="1">
        <f>D199-B199</f>
        <v>-1.6726543475904236</v>
      </c>
      <c r="F199" s="2">
        <f>AVERAGE(Tabela4[[#This Row],[2021]:[2023]])</f>
        <v>116.19035627256574</v>
      </c>
      <c r="G199" s="2">
        <f>RANK(F199,F:F,0)</f>
        <v>190</v>
      </c>
      <c r="H199" s="2"/>
      <c r="I199" s="2"/>
      <c r="J199" s="2"/>
    </row>
    <row r="200" spans="1:10" x14ac:dyDescent="0.3">
      <c r="A200" t="s">
        <v>420</v>
      </c>
      <c r="B200" s="2">
        <f>VLOOKUP(A200,Folha1!A151:B796,2,FALSE)</f>
        <v>118.02739726027397</v>
      </c>
      <c r="C200" s="2">
        <f>VLOOKUP(A200,Tabela2[#All],2,FALSE)</f>
        <v>107.97814207650273</v>
      </c>
      <c r="D200" s="2">
        <f>VLOOKUP(A200,Tabela3[#All],2,FALSE)</f>
        <v>122.45410628019323</v>
      </c>
      <c r="E200" s="1">
        <f>D200-B200</f>
        <v>4.426709019919258</v>
      </c>
      <c r="F200" s="2">
        <f>AVERAGE(Tabela4[[#This Row],[2021]:[2023]])</f>
        <v>116.15321520565665</v>
      </c>
      <c r="G200" s="2">
        <f>RANK(F200,F:F,0)</f>
        <v>191</v>
      </c>
      <c r="H200" s="2"/>
      <c r="I200" s="2"/>
      <c r="J200" s="2"/>
    </row>
    <row r="201" spans="1:10" x14ac:dyDescent="0.3">
      <c r="A201" t="s">
        <v>242</v>
      </c>
      <c r="B201" s="2">
        <f>VLOOKUP(A201,Folha1!A143:B788,2,FALSE)</f>
        <v>118.52690582959642</v>
      </c>
      <c r="C201" s="2">
        <f>VLOOKUP(A201,Tabela2[#All],2,FALSE)</f>
        <v>114.33406113537117</v>
      </c>
      <c r="D201" s="2">
        <f>VLOOKUP(A201,Tabela3[#All],2,FALSE)</f>
        <v>115.49354518371401</v>
      </c>
      <c r="E201" s="1">
        <f>D201-B201</f>
        <v>-3.0333606458824107</v>
      </c>
      <c r="F201" s="2">
        <f>AVERAGE(Tabela4[[#This Row],[2021]:[2023]])</f>
        <v>116.1181707162272</v>
      </c>
      <c r="G201" s="2">
        <f>RANK(F201,F:F,0)</f>
        <v>192</v>
      </c>
      <c r="H201" s="2"/>
      <c r="I201" s="2"/>
      <c r="J201" s="2"/>
    </row>
    <row r="202" spans="1:10" x14ac:dyDescent="0.3">
      <c r="A202" t="s">
        <v>172</v>
      </c>
      <c r="B202" s="2">
        <f>VLOOKUP(A202,Folha1!A183:B828,2,FALSE)</f>
        <v>116.20815138282387</v>
      </c>
      <c r="C202" s="2">
        <f>VLOOKUP(A202,Tabela2[#All],2,FALSE)</f>
        <v>117.71753681392235</v>
      </c>
      <c r="D202" s="2">
        <f>VLOOKUP(A202,Tabela3[#All],2,FALSE)</f>
        <v>114.37278106508876</v>
      </c>
      <c r="E202" s="1">
        <f>D202-B202</f>
        <v>-1.8353703177351122</v>
      </c>
      <c r="F202" s="2">
        <f>AVERAGE(Tabela4[[#This Row],[2021]:[2023]])</f>
        <v>116.09948975394498</v>
      </c>
      <c r="G202" s="2">
        <f>RANK(F202,F:F,0)</f>
        <v>193</v>
      </c>
      <c r="H202" s="2"/>
      <c r="I202" s="2"/>
      <c r="J202" s="2"/>
    </row>
    <row r="203" spans="1:10" x14ac:dyDescent="0.3">
      <c r="A203" t="s">
        <v>209</v>
      </c>
      <c r="B203" s="2">
        <f>VLOOKUP(A203,Folha1!A227:B872,2,FALSE)</f>
        <v>114.13624678663238</v>
      </c>
      <c r="C203" s="2">
        <f>VLOOKUP(A203,Tabela2[#All],2,FALSE)</f>
        <v>115.78867286559594</v>
      </c>
      <c r="D203" s="2">
        <f>VLOOKUP(A203,Tabela3[#All],2,FALSE)</f>
        <v>118.34387351778656</v>
      </c>
      <c r="E203" s="1">
        <f>D203-B203</f>
        <v>4.2076267311541784</v>
      </c>
      <c r="F203" s="2">
        <f>AVERAGE(Tabela4[[#This Row],[2021]:[2023]])</f>
        <v>116.08959772333829</v>
      </c>
      <c r="G203" s="2">
        <f>RANK(F203,F:F,0)</f>
        <v>194</v>
      </c>
      <c r="H203" s="2"/>
      <c r="I203" s="2"/>
      <c r="J203" s="2"/>
    </row>
    <row r="204" spans="1:10" x14ac:dyDescent="0.3">
      <c r="A204" t="s">
        <v>180</v>
      </c>
      <c r="B204" s="2">
        <f>VLOOKUP(A204,Folha1!A243:B888,2,FALSE)</f>
        <v>113.26785714285714</v>
      </c>
      <c r="C204" s="2">
        <f>VLOOKUP(A204,Tabela2[#All],2,FALSE)</f>
        <v>117</v>
      </c>
      <c r="D204" s="2">
        <f>VLOOKUP(A204,Tabela3[#All],2,FALSE)</f>
        <v>117.95633187772926</v>
      </c>
      <c r="E204" s="1">
        <f>D204-B204</f>
        <v>4.6884747348721163</v>
      </c>
      <c r="F204" s="2">
        <f>AVERAGE(Tabela4[[#This Row],[2021]:[2023]])</f>
        <v>116.07472967352879</v>
      </c>
      <c r="G204" s="2">
        <f>RANK(F204,F:F,0)</f>
        <v>195</v>
      </c>
      <c r="H204" s="2"/>
      <c r="I204" s="2"/>
      <c r="J204" s="2"/>
    </row>
    <row r="205" spans="1:10" x14ac:dyDescent="0.3">
      <c r="A205" t="s">
        <v>256</v>
      </c>
      <c r="B205" s="2">
        <f>VLOOKUP(A205,Folha1!A202:B847,2,FALSE)</f>
        <v>115.21875</v>
      </c>
      <c r="C205" s="2">
        <f>VLOOKUP(A205,Tabela2[#All],2,FALSE)</f>
        <v>113.87037037037037</v>
      </c>
      <c r="D205" s="2">
        <f>VLOOKUP(A205,Tabela3[#All],2,FALSE)</f>
        <v>119.09701492537313</v>
      </c>
      <c r="E205" s="1">
        <f>D205-B205</f>
        <v>3.8782649253731307</v>
      </c>
      <c r="F205" s="2">
        <f>AVERAGE(Tabela4[[#This Row],[2021]:[2023]])</f>
        <v>116.06204509858117</v>
      </c>
      <c r="G205" s="2">
        <f>RANK(F205,F:F,0)</f>
        <v>196</v>
      </c>
      <c r="H205" s="2"/>
      <c r="I205" s="2"/>
      <c r="J205" s="2"/>
    </row>
    <row r="206" spans="1:10" x14ac:dyDescent="0.3">
      <c r="A206" t="s">
        <v>195</v>
      </c>
      <c r="B206" s="2">
        <f>VLOOKUP(A206,Folha1!A196:B841,2,FALSE)</f>
        <v>115.50480769230769</v>
      </c>
      <c r="C206" s="2">
        <f>VLOOKUP(A206,Tabela2[#All],2,FALSE)</f>
        <v>116.37824675324676</v>
      </c>
      <c r="D206" s="2">
        <f>VLOOKUP(A206,Tabela3[#All],2,FALSE)</f>
        <v>116.21080139372822</v>
      </c>
      <c r="E206" s="1">
        <f>D206-B206</f>
        <v>0.70599370142052464</v>
      </c>
      <c r="F206" s="2">
        <f>AVERAGE(Tabela4[[#This Row],[2021]:[2023]])</f>
        <v>116.03128527976089</v>
      </c>
      <c r="G206" s="2">
        <f>RANK(F206,F:F,0)</f>
        <v>197</v>
      </c>
      <c r="H206" s="2"/>
      <c r="I206" s="2"/>
      <c r="J206" s="2"/>
    </row>
    <row r="207" spans="1:10" x14ac:dyDescent="0.3">
      <c r="A207" t="s">
        <v>223</v>
      </c>
      <c r="B207" s="2">
        <f>VLOOKUP(A207,Folha1!A278:B923,2,FALSE)</f>
        <v>111.86486486486487</v>
      </c>
      <c r="C207" s="2">
        <f>VLOOKUP(A207,Tabela2[#All],2,FALSE)</f>
        <v>115.4375</v>
      </c>
      <c r="D207" s="2">
        <f>VLOOKUP(A207,Tabela3[#All],2,FALSE)</f>
        <v>120.62903225806451</v>
      </c>
      <c r="E207" s="1">
        <f>D207-B207</f>
        <v>8.7641673931996422</v>
      </c>
      <c r="F207" s="2">
        <f>AVERAGE(Tabela4[[#This Row],[2021]:[2023]])</f>
        <v>115.9771323743098</v>
      </c>
      <c r="G207" s="2">
        <f>RANK(F207,F:F,0)</f>
        <v>198</v>
      </c>
      <c r="H207" s="2"/>
      <c r="I207" s="2"/>
      <c r="J207" s="2"/>
    </row>
    <row r="208" spans="1:10" x14ac:dyDescent="0.3">
      <c r="A208" t="s">
        <v>196</v>
      </c>
      <c r="B208" s="2">
        <f>VLOOKUP(A208,Folha1!A199:B844,2,FALSE)</f>
        <v>115.28571428571429</v>
      </c>
      <c r="C208" s="2">
        <f>VLOOKUP(A208,Tabela2[#All],2,FALSE)</f>
        <v>116.35964912280701</v>
      </c>
      <c r="D208" s="2">
        <f>VLOOKUP(A208,Tabela3[#All],2,FALSE)</f>
        <v>115.98823529411764</v>
      </c>
      <c r="E208" s="1">
        <f>D208-B208</f>
        <v>0.70252100840335174</v>
      </c>
      <c r="F208" s="2">
        <f>AVERAGE(Tabela4[[#This Row],[2021]:[2023]])</f>
        <v>115.87786623421299</v>
      </c>
      <c r="G208" s="2">
        <f>RANK(F208,F:F,0)</f>
        <v>199</v>
      </c>
      <c r="H208" s="2"/>
      <c r="I208" s="2"/>
      <c r="J208" s="2"/>
    </row>
    <row r="209" spans="1:10" x14ac:dyDescent="0.3">
      <c r="A209" t="s">
        <v>214</v>
      </c>
      <c r="B209" s="2">
        <f>VLOOKUP(A209,Folha1!A213:B858,2,FALSE)</f>
        <v>114.7318116975749</v>
      </c>
      <c r="C209" s="2">
        <f>VLOOKUP(A209,Tabela2[#All],2,FALSE)</f>
        <v>115.71353482260184</v>
      </c>
      <c r="D209" s="2">
        <f>VLOOKUP(A209,Tabela3[#All],2,FALSE)</f>
        <v>117.18203309692672</v>
      </c>
      <c r="E209" s="1">
        <f>D209-B209</f>
        <v>2.4502213993518183</v>
      </c>
      <c r="F209" s="2">
        <f>AVERAGE(Tabela4[[#This Row],[2021]:[2023]])</f>
        <v>115.87579320570114</v>
      </c>
      <c r="G209" s="2">
        <f>RANK(F209,F:F,0)</f>
        <v>200</v>
      </c>
      <c r="H209" s="2"/>
      <c r="I209" s="2"/>
      <c r="J209" s="2"/>
    </row>
    <row r="210" spans="1:10" x14ac:dyDescent="0.3">
      <c r="A210" t="s">
        <v>199</v>
      </c>
      <c r="B210" s="2">
        <f>VLOOKUP(A210,Folha1!A284:B929,2,FALSE)</f>
        <v>111.78651685393258</v>
      </c>
      <c r="C210" s="2">
        <f>VLOOKUP(A210,Tabela2[#All],2,FALSE)</f>
        <v>116.28607594936709</v>
      </c>
      <c r="D210" s="2">
        <f>VLOOKUP(A210,Tabela3[#All],2,FALSE)</f>
        <v>119.16897856242119</v>
      </c>
      <c r="E210" s="1">
        <f>D210-B210</f>
        <v>7.3824617084886057</v>
      </c>
      <c r="F210" s="2">
        <f>AVERAGE(Tabela4[[#This Row],[2021]:[2023]])</f>
        <v>115.74719045524029</v>
      </c>
      <c r="G210" s="2">
        <f>RANK(F210,F:F,0)</f>
        <v>201</v>
      </c>
      <c r="H210" s="2"/>
      <c r="I210" s="2"/>
      <c r="J210" s="2"/>
    </row>
    <row r="211" spans="1:10" x14ac:dyDescent="0.3">
      <c r="A211" t="s">
        <v>192</v>
      </c>
      <c r="B211" s="2">
        <f>VLOOKUP(A211,Folha1!A211:B856,2,FALSE)</f>
        <v>114.86624203821655</v>
      </c>
      <c r="C211" s="2">
        <f>VLOOKUP(A211,Tabela2[#All],2,FALSE)</f>
        <v>116.49378881987577</v>
      </c>
      <c r="D211" s="2">
        <f>VLOOKUP(A211,Tabela3[#All],2,FALSE)</f>
        <v>115.68817204301075</v>
      </c>
      <c r="E211" s="1">
        <f>D211-B211</f>
        <v>0.82193000479419709</v>
      </c>
      <c r="F211" s="2">
        <f>AVERAGE(Tabela4[[#This Row],[2021]:[2023]])</f>
        <v>115.6827343003677</v>
      </c>
      <c r="G211" s="2">
        <f>RANK(F211,F:F,0)</f>
        <v>202</v>
      </c>
      <c r="H211" s="2"/>
      <c r="I211" s="2"/>
      <c r="J211" s="2"/>
    </row>
    <row r="212" spans="1:10" x14ac:dyDescent="0.3">
      <c r="A212" t="s">
        <v>236</v>
      </c>
      <c r="B212" s="2">
        <f>VLOOKUP(A212,Folha1!A222:B867,2,FALSE)</f>
        <v>114.34045077105576</v>
      </c>
      <c r="C212" s="2">
        <f>VLOOKUP(A212,Tabela2[#All],2,FALSE)</f>
        <v>114.62824858757062</v>
      </c>
      <c r="D212" s="2">
        <f>VLOOKUP(A212,Tabela3[#All],2,FALSE)</f>
        <v>118.06884057971014</v>
      </c>
      <c r="E212" s="1">
        <f>D212-B212</f>
        <v>3.7283898086543843</v>
      </c>
      <c r="F212" s="2">
        <f>AVERAGE(Tabela4[[#This Row],[2021]:[2023]])</f>
        <v>115.67917997944551</v>
      </c>
      <c r="G212" s="2">
        <f>RANK(F212,F:F,0)</f>
        <v>203</v>
      </c>
      <c r="H212" s="2"/>
      <c r="I212" s="2"/>
      <c r="J212" s="2"/>
    </row>
    <row r="213" spans="1:10" x14ac:dyDescent="0.3">
      <c r="A213" t="s">
        <v>341</v>
      </c>
      <c r="B213" s="2">
        <f>VLOOKUP(A213,Folha1!A314:B959,2,FALSE)</f>
        <v>110.83333333333333</v>
      </c>
      <c r="C213" s="2">
        <f>VLOOKUP(A213,Tabela2[#All],2,FALSE)</f>
        <v>110.77777777777777</v>
      </c>
      <c r="D213" s="2">
        <f>VLOOKUP(A213,Tabela3[#All],2,FALSE)</f>
        <v>125.42045454545455</v>
      </c>
      <c r="E213" s="1">
        <f>D213-B213</f>
        <v>14.587121212121218</v>
      </c>
      <c r="F213" s="2">
        <f>AVERAGE(Tabela4[[#This Row],[2021]:[2023]])</f>
        <v>115.67718855218855</v>
      </c>
      <c r="G213" s="2">
        <f>RANK(F213,F:F,0)</f>
        <v>204</v>
      </c>
      <c r="H213" s="2"/>
      <c r="I213" s="2"/>
      <c r="J213" s="2"/>
    </row>
    <row r="214" spans="1:10" x14ac:dyDescent="0.3">
      <c r="A214" t="s">
        <v>272</v>
      </c>
      <c r="B214" s="2">
        <f>VLOOKUP(A214,Folha1!A181:B826,2,FALSE)</f>
        <v>116.28238341968913</v>
      </c>
      <c r="C214" s="2">
        <f>VLOOKUP(A214,Tabela2[#All],2,FALSE)</f>
        <v>113.21113689095128</v>
      </c>
      <c r="D214" s="2">
        <f>VLOOKUP(A214,Tabela3[#All],2,FALSE)</f>
        <v>117.38812785388127</v>
      </c>
      <c r="E214" s="1">
        <f>D214-B214</f>
        <v>1.1057444341921467</v>
      </c>
      <c r="F214" s="2">
        <f>AVERAGE(Tabela4[[#This Row],[2021]:[2023]])</f>
        <v>115.62721605484056</v>
      </c>
      <c r="G214" s="2">
        <f>RANK(F214,F:F,0)</f>
        <v>205</v>
      </c>
      <c r="H214" s="2"/>
      <c r="I214" s="2"/>
      <c r="J214" s="2"/>
    </row>
    <row r="215" spans="1:10" x14ac:dyDescent="0.3">
      <c r="A215" t="s">
        <v>225</v>
      </c>
      <c r="B215" s="2">
        <f>VLOOKUP(A215,Folha1!A229:B874,2,FALSE)</f>
        <v>113.99265381083563</v>
      </c>
      <c r="C215" s="2">
        <f>VLOOKUP(A215,Tabela2[#All],2,FALSE)</f>
        <v>115.39402173913044</v>
      </c>
      <c r="D215" s="2">
        <f>VLOOKUP(A215,Tabela3[#All],2,FALSE)</f>
        <v>117.01802757158006</v>
      </c>
      <c r="E215" s="1">
        <f>D215-B215</f>
        <v>3.0253737607444293</v>
      </c>
      <c r="F215" s="2">
        <f>AVERAGE(Tabela4[[#This Row],[2021]:[2023]])</f>
        <v>115.46823437384872</v>
      </c>
      <c r="G215" s="2">
        <f>RANK(F215,F:F,0)</f>
        <v>206</v>
      </c>
      <c r="H215" s="2"/>
      <c r="I215" s="2"/>
      <c r="J215" s="2"/>
    </row>
    <row r="216" spans="1:10" x14ac:dyDescent="0.3">
      <c r="A216" t="s">
        <v>188</v>
      </c>
      <c r="B216" s="2">
        <f>VLOOKUP(A216,Folha1!A226:B871,2,FALSE)</f>
        <v>114.14649122807018</v>
      </c>
      <c r="C216" s="2">
        <f>VLOOKUP(A216,Tabela2[#All],2,FALSE)</f>
        <v>116.57947530864197</v>
      </c>
      <c r="D216" s="2">
        <f>VLOOKUP(A216,Tabela3[#All],2,FALSE)</f>
        <v>115.64527260179435</v>
      </c>
      <c r="E216" s="1">
        <f>D216-B216</f>
        <v>1.4987813737241709</v>
      </c>
      <c r="F216" s="2">
        <f>AVERAGE(Tabela4[[#This Row],[2021]:[2023]])</f>
        <v>115.45707971283549</v>
      </c>
      <c r="G216" s="2">
        <f>RANK(F216,F:F,0)</f>
        <v>207</v>
      </c>
      <c r="H216" s="2"/>
      <c r="I216" s="2"/>
      <c r="J216" s="2"/>
    </row>
    <row r="217" spans="1:10" x14ac:dyDescent="0.3">
      <c r="A217" t="s">
        <v>221</v>
      </c>
      <c r="B217" s="2">
        <f>VLOOKUP(A217,Folha1!A298:B943,2,FALSE)</f>
        <v>111.33815261044177</v>
      </c>
      <c r="C217" s="2">
        <f>VLOOKUP(A217,Tabela2[#All],2,FALSE)</f>
        <v>115.50597609561753</v>
      </c>
      <c r="D217" s="2">
        <f>VLOOKUP(A217,Tabela3[#All],2,FALSE)</f>
        <v>119.49186991869918</v>
      </c>
      <c r="E217" s="1">
        <f>D217-B217</f>
        <v>8.1537173082574128</v>
      </c>
      <c r="F217" s="2">
        <f>AVERAGE(Tabela4[[#This Row],[2021]:[2023]])</f>
        <v>115.44533287491949</v>
      </c>
      <c r="G217" s="2">
        <f>RANK(F217,F:F,0)</f>
        <v>208</v>
      </c>
      <c r="H217" s="2"/>
      <c r="I217" s="2"/>
      <c r="J217" s="2"/>
    </row>
    <row r="218" spans="1:10" x14ac:dyDescent="0.3">
      <c r="A218" t="s">
        <v>211</v>
      </c>
      <c r="B218" s="2">
        <f>VLOOKUP(A218,Folha1!A194:B839,2,FALSE)</f>
        <v>115.5392809587217</v>
      </c>
      <c r="C218" s="2">
        <f>VLOOKUP(A218,Tabela2[#All],2,FALSE)</f>
        <v>115.73936899862825</v>
      </c>
      <c r="D218" s="2">
        <f>VLOOKUP(A218,Tabela3[#All],2,FALSE)</f>
        <v>115.001386962552</v>
      </c>
      <c r="E218" s="1">
        <f>D218-B218</f>
        <v>-0.53789399616970002</v>
      </c>
      <c r="F218" s="2">
        <f>AVERAGE(Tabela4[[#This Row],[2021]:[2023]])</f>
        <v>115.42667897330064</v>
      </c>
      <c r="G218" s="2">
        <f>RANK(F218,F:F,0)</f>
        <v>209</v>
      </c>
      <c r="H218" s="2"/>
      <c r="I218" s="2"/>
      <c r="J218" s="2"/>
    </row>
    <row r="219" spans="1:10" x14ac:dyDescent="0.3">
      <c r="A219" t="s">
        <v>220</v>
      </c>
      <c r="B219" s="2">
        <f>VLOOKUP(A219,Folha1!A125:B770,2,FALSE)</f>
        <v>119.42583732057416</v>
      </c>
      <c r="C219" s="2">
        <f>VLOOKUP(A219,Tabela2[#All],2,FALSE)</f>
        <v>115.53038674033149</v>
      </c>
      <c r="D219" s="2">
        <f>VLOOKUP(A219,Tabela3[#All],2,FALSE)</f>
        <v>111.29901960784314</v>
      </c>
      <c r="E219" s="1">
        <f>D219-B219</f>
        <v>-8.1268177127310253</v>
      </c>
      <c r="F219" s="2">
        <f>AVERAGE(Tabela4[[#This Row],[2021]:[2023]])</f>
        <v>115.4184145562496</v>
      </c>
      <c r="G219" s="2">
        <f>RANK(F219,F:F,0)</f>
        <v>210</v>
      </c>
      <c r="H219" s="2"/>
      <c r="I219" s="2"/>
      <c r="J219" s="2"/>
    </row>
    <row r="220" spans="1:10" x14ac:dyDescent="0.3">
      <c r="A220" t="s">
        <v>253</v>
      </c>
      <c r="B220" s="2">
        <f>VLOOKUP(A220,Folha1!A214:B859,2,FALSE)</f>
        <v>114.58752166377816</v>
      </c>
      <c r="C220" s="2">
        <f>VLOOKUP(A220,Tabela2[#All],2,FALSE)</f>
        <v>113.95921985815603</v>
      </c>
      <c r="D220" s="2">
        <f>VLOOKUP(A220,Tabela3[#All],2,FALSE)</f>
        <v>117.58742632612966</v>
      </c>
      <c r="E220" s="1">
        <f>D220-B220</f>
        <v>2.9999046623514971</v>
      </c>
      <c r="F220" s="2">
        <f>AVERAGE(Tabela4[[#This Row],[2021]:[2023]])</f>
        <v>115.37805594935462</v>
      </c>
      <c r="G220" s="2">
        <f>RANK(F220,F:F,0)</f>
        <v>211</v>
      </c>
      <c r="H220" s="2"/>
      <c r="I220" s="2"/>
      <c r="J220" s="2"/>
    </row>
    <row r="221" spans="1:10" x14ac:dyDescent="0.3">
      <c r="A221" t="s">
        <v>278</v>
      </c>
      <c r="B221" s="2">
        <f>VLOOKUP(A221,Folha1!A237:B882,2,FALSE)</f>
        <v>113.73926380368098</v>
      </c>
      <c r="C221" s="2">
        <f>VLOOKUP(A221,Tabela2[#All],2,FALSE)</f>
        <v>112.99830795262267</v>
      </c>
      <c r="D221" s="2">
        <f>VLOOKUP(A221,Tabela3[#All],2,FALSE)</f>
        <v>119.27500000000001</v>
      </c>
      <c r="E221" s="1">
        <f>D221-B221</f>
        <v>5.5357361963190215</v>
      </c>
      <c r="F221" s="2">
        <f>AVERAGE(Tabela4[[#This Row],[2021]:[2023]])</f>
        <v>115.33752391876789</v>
      </c>
      <c r="G221" s="2">
        <f>RANK(F221,F:F,0)</f>
        <v>212</v>
      </c>
      <c r="H221" s="2"/>
      <c r="I221" s="2"/>
      <c r="J221" s="2"/>
    </row>
    <row r="222" spans="1:10" x14ac:dyDescent="0.3">
      <c r="A222" t="s">
        <v>300</v>
      </c>
      <c r="B222" s="2">
        <f>VLOOKUP(A222,Folha1!A123:B768,2,FALSE)</f>
        <v>119.5440414507772</v>
      </c>
      <c r="C222" s="2">
        <f>VLOOKUP(A222,Tabela2[#All],2,FALSE)</f>
        <v>112.10429447852761</v>
      </c>
      <c r="D222" s="2">
        <f>VLOOKUP(A222,Tabela3[#All],2,FALSE)</f>
        <v>114</v>
      </c>
      <c r="E222" s="1">
        <f>D222-B222</f>
        <v>-5.5440414507772005</v>
      </c>
      <c r="F222" s="2">
        <f>AVERAGE(Tabela4[[#This Row],[2021]:[2023]])</f>
        <v>115.21611197643495</v>
      </c>
      <c r="G222" s="2">
        <f>RANK(F222,F:F,0)</f>
        <v>213</v>
      </c>
      <c r="H222" s="2"/>
      <c r="I222" s="2"/>
      <c r="J222" s="2"/>
    </row>
    <row r="223" spans="1:10" x14ac:dyDescent="0.3">
      <c r="A223" t="s">
        <v>224</v>
      </c>
      <c r="B223" s="2">
        <f>VLOOKUP(A223,Folha1!A325:B970,2,FALSE)</f>
        <v>110.38175675675676</v>
      </c>
      <c r="C223" s="2">
        <f>VLOOKUP(A223,Tabela2[#All],2,FALSE)</f>
        <v>115.42857142857143</v>
      </c>
      <c r="D223" s="2">
        <f>VLOOKUP(A223,Tabela3[#All],2,FALSE)</f>
        <v>119.79086538461539</v>
      </c>
      <c r="E223" s="1">
        <f>D223-B223</f>
        <v>9.4091086278586289</v>
      </c>
      <c r="F223" s="2">
        <f>AVERAGE(Tabela4[[#This Row],[2021]:[2023]])</f>
        <v>115.20039785664785</v>
      </c>
      <c r="G223" s="2">
        <f>RANK(F223,F:F,0)</f>
        <v>214</v>
      </c>
      <c r="H223" s="2"/>
      <c r="I223" s="2"/>
      <c r="J223" s="2"/>
    </row>
    <row r="224" spans="1:10" x14ac:dyDescent="0.3">
      <c r="A224" t="s">
        <v>239</v>
      </c>
      <c r="B224" s="2">
        <f>VLOOKUP(A224,Folha1!A187:B832,2,FALSE)</f>
        <v>115.9622641509434</v>
      </c>
      <c r="C224" s="2">
        <f>VLOOKUP(A224,Tabela2[#All],2,FALSE)</f>
        <v>114.57471264367815</v>
      </c>
      <c r="D224" s="2">
        <f>VLOOKUP(A224,Tabela3[#All],2,FALSE)</f>
        <v>114.93478260869566</v>
      </c>
      <c r="E224" s="1">
        <f>D224-B224</f>
        <v>-1.0274815422477417</v>
      </c>
      <c r="F224" s="2">
        <f>AVERAGE(Tabela4[[#This Row],[2021]:[2023]])</f>
        <v>115.15725313443907</v>
      </c>
      <c r="G224" s="2">
        <f>RANK(F224,F:F,0)</f>
        <v>215</v>
      </c>
      <c r="H224" s="2"/>
      <c r="I224" s="2"/>
      <c r="J224" s="2"/>
    </row>
    <row r="225" spans="1:10" x14ac:dyDescent="0.3">
      <c r="A225" t="s">
        <v>178</v>
      </c>
      <c r="B225" s="2">
        <f>VLOOKUP(A225,Folha1!A316:B961,2,FALSE)</f>
        <v>110.82666666666667</v>
      </c>
      <c r="C225" s="2">
        <f>VLOOKUP(A225,Tabela2[#All],2,FALSE)</f>
        <v>117.06222222222222</v>
      </c>
      <c r="D225" s="2">
        <f>VLOOKUP(A225,Tabela3[#All],2,FALSE)</f>
        <v>117.48312611012433</v>
      </c>
      <c r="E225" s="1">
        <f>D225-B225</f>
        <v>6.6564594434576634</v>
      </c>
      <c r="F225" s="2">
        <f>AVERAGE(Tabela4[[#This Row],[2021]:[2023]])</f>
        <v>115.12400499967107</v>
      </c>
      <c r="G225" s="2">
        <f>RANK(F225,F:F,0)</f>
        <v>216</v>
      </c>
      <c r="H225" s="2"/>
      <c r="I225" s="2"/>
      <c r="J225" s="2"/>
    </row>
    <row r="226" spans="1:10" x14ac:dyDescent="0.3">
      <c r="A226" t="s">
        <v>197</v>
      </c>
      <c r="B226" s="2">
        <f>VLOOKUP(A226,Folha1!A312:B957,2,FALSE)</f>
        <v>110.95058139534883</v>
      </c>
      <c r="C226" s="2">
        <f>VLOOKUP(A226,Tabela2[#All],2,FALSE)</f>
        <v>116.31600547195623</v>
      </c>
      <c r="D226" s="2">
        <f>VLOOKUP(A226,Tabela3[#All],2,FALSE)</f>
        <v>117.91384180790961</v>
      </c>
      <c r="E226" s="1">
        <f>D226-B226</f>
        <v>6.9632604125607713</v>
      </c>
      <c r="F226" s="2">
        <f>AVERAGE(Tabela4[[#This Row],[2021]:[2023]])</f>
        <v>115.06014289173822</v>
      </c>
      <c r="G226" s="2">
        <f>RANK(F226,F:F,0)</f>
        <v>217</v>
      </c>
      <c r="H226" s="2"/>
      <c r="I226" s="2"/>
      <c r="J226" s="2"/>
    </row>
    <row r="227" spans="1:10" x14ac:dyDescent="0.3">
      <c r="A227" t="s">
        <v>216</v>
      </c>
      <c r="B227" s="2">
        <f>VLOOKUP(A227,Folha1!A247:B892,2,FALSE)</f>
        <v>113.15897435897436</v>
      </c>
      <c r="C227" s="2">
        <f>VLOOKUP(A227,Tabela2[#All],2,FALSE)</f>
        <v>115.67848101265822</v>
      </c>
      <c r="D227" s="2">
        <f>VLOOKUP(A227,Tabela3[#All],2,FALSE)</f>
        <v>116.32635467980296</v>
      </c>
      <c r="E227" s="1">
        <f>D227-B227</f>
        <v>3.1673803208285989</v>
      </c>
      <c r="F227" s="2">
        <f>AVERAGE(Tabela4[[#This Row],[2021]:[2023]])</f>
        <v>115.05460335047853</v>
      </c>
      <c r="G227" s="2">
        <f>RANK(F227,F:F,0)</f>
        <v>218</v>
      </c>
      <c r="H227" s="2"/>
      <c r="I227" s="2"/>
      <c r="J227" s="2"/>
    </row>
    <row r="228" spans="1:10" x14ac:dyDescent="0.3">
      <c r="A228" t="s">
        <v>249</v>
      </c>
      <c r="B228" s="2">
        <f>VLOOKUP(A228,Folha1!A259:B904,2,FALSE)</f>
        <v>112.74008810572687</v>
      </c>
      <c r="C228" s="2">
        <f>VLOOKUP(A228,Tabela2[#All],2,FALSE)</f>
        <v>114.17073170731707</v>
      </c>
      <c r="D228" s="2">
        <f>VLOOKUP(A228,Tabela3[#All],2,FALSE)</f>
        <v>118.19047619047619</v>
      </c>
      <c r="E228" s="1">
        <f>D228-B228</f>
        <v>5.4503880847493207</v>
      </c>
      <c r="F228" s="2">
        <f>AVERAGE(Tabela4[[#This Row],[2021]:[2023]])</f>
        <v>115.03376533450671</v>
      </c>
      <c r="G228" s="2">
        <f>RANK(F228,F:F,0)</f>
        <v>219</v>
      </c>
      <c r="H228" s="2"/>
      <c r="I228" s="2"/>
      <c r="J228" s="2"/>
    </row>
    <row r="229" spans="1:10" x14ac:dyDescent="0.3">
      <c r="A229" t="s">
        <v>302</v>
      </c>
      <c r="B229" s="2">
        <f>VLOOKUP(A229,Folha1!A200:B845,2,FALSE)</f>
        <v>115.28162291169451</v>
      </c>
      <c r="C229" s="2">
        <f>VLOOKUP(A229,Tabela2[#All],2,FALSE)</f>
        <v>111.98089171974522</v>
      </c>
      <c r="D229" s="2">
        <f>VLOOKUP(A229,Tabela3[#All],2,FALSE)</f>
        <v>117.70447110141767</v>
      </c>
      <c r="E229" s="1">
        <f>D229-B229</f>
        <v>2.4228481897231546</v>
      </c>
      <c r="F229" s="2">
        <f>AVERAGE(Tabela4[[#This Row],[2021]:[2023]])</f>
        <v>114.98899524428579</v>
      </c>
      <c r="G229" s="2">
        <f>RANK(F229,F:F,0)</f>
        <v>220</v>
      </c>
      <c r="H229" s="2"/>
      <c r="I229" s="2"/>
      <c r="J229" s="2"/>
    </row>
    <row r="230" spans="1:10" x14ac:dyDescent="0.3">
      <c r="A230" t="s">
        <v>259</v>
      </c>
      <c r="B230" s="2">
        <f>VLOOKUP(A230,Folha1!A164:B809,2,FALSE)</f>
        <v>117.1543513957307</v>
      </c>
      <c r="C230" s="2">
        <f>VLOOKUP(A230,Tabela2[#All],2,FALSE)</f>
        <v>113.81182795698925</v>
      </c>
      <c r="D230" s="2">
        <f>VLOOKUP(A230,Tabela3[#All],2,FALSE)</f>
        <v>113.92523364485982</v>
      </c>
      <c r="E230" s="1">
        <f>D230-B230</f>
        <v>-3.2291177508708842</v>
      </c>
      <c r="F230" s="2">
        <f>AVERAGE(Tabela4[[#This Row],[2021]:[2023]])</f>
        <v>114.96380433252659</v>
      </c>
      <c r="G230" s="2">
        <f>RANK(F230,F:F,0)</f>
        <v>221</v>
      </c>
      <c r="H230" s="2"/>
      <c r="I230" s="2"/>
      <c r="J230" s="2"/>
    </row>
    <row r="231" spans="1:10" x14ac:dyDescent="0.3">
      <c r="A231" t="s">
        <v>174</v>
      </c>
      <c r="B231" s="2">
        <f>VLOOKUP(A231,Folha1!A166:B811,2,FALSE)</f>
        <v>117.08823529411765</v>
      </c>
      <c r="C231" s="2">
        <f>VLOOKUP(A231,Tabela2[#All],2,FALSE)</f>
        <v>117.4688995215311</v>
      </c>
      <c r="D231" s="2">
        <f>VLOOKUP(A231,Tabela3[#All],2,FALSE)</f>
        <v>110.09565217391304</v>
      </c>
      <c r="E231" s="1">
        <f>D231-B231</f>
        <v>-6.992583120204614</v>
      </c>
      <c r="F231" s="2">
        <f>AVERAGE(Tabela4[[#This Row],[2021]:[2023]])</f>
        <v>114.88426232985393</v>
      </c>
      <c r="G231" s="2">
        <f>RANK(F231,F:F,0)</f>
        <v>222</v>
      </c>
      <c r="H231" s="2"/>
      <c r="I231" s="2"/>
      <c r="J231" s="2"/>
    </row>
    <row r="232" spans="1:10" x14ac:dyDescent="0.3">
      <c r="A232" t="s">
        <v>273</v>
      </c>
      <c r="B232" s="2">
        <f>VLOOKUP(A232,Folha1!A326:B971,2,FALSE)</f>
        <v>110.37174721189591</v>
      </c>
      <c r="C232" s="2">
        <f>VLOOKUP(A232,Tabela2[#All],2,FALSE)</f>
        <v>113.12676056338029</v>
      </c>
      <c r="D232" s="2">
        <f>VLOOKUP(A232,Tabela3[#All],2,FALSE)</f>
        <v>120.67364016736401</v>
      </c>
      <c r="E232" s="1">
        <f>D232-B232</f>
        <v>10.301892955468105</v>
      </c>
      <c r="F232" s="2">
        <f>AVERAGE(Tabela4[[#This Row],[2021]:[2023]])</f>
        <v>114.7240493142134</v>
      </c>
      <c r="G232" s="2">
        <f>RANK(F232,F:F,0)</f>
        <v>223</v>
      </c>
      <c r="H232" s="2"/>
      <c r="I232" s="2"/>
      <c r="J232" s="2"/>
    </row>
    <row r="233" spans="1:10" x14ac:dyDescent="0.3">
      <c r="A233" t="s">
        <v>230</v>
      </c>
      <c r="B233" s="2">
        <f>VLOOKUP(A233,Folha1!A204:B849,2,FALSE)</f>
        <v>115.15051903114187</v>
      </c>
      <c r="C233" s="2">
        <f>VLOOKUP(A233,Tabela2[#All],2,FALSE)</f>
        <v>115.01934523809524</v>
      </c>
      <c r="D233" s="2">
        <f>VLOOKUP(A233,Tabela3[#All],2,FALSE)</f>
        <v>113.83165829145729</v>
      </c>
      <c r="E233" s="1">
        <f>D233-B233</f>
        <v>-1.3188607396845811</v>
      </c>
      <c r="F233" s="2">
        <f>AVERAGE(Tabela4[[#This Row],[2021]:[2023]])</f>
        <v>114.66717418689814</v>
      </c>
      <c r="G233" s="2">
        <f>RANK(F233,F:F,0)</f>
        <v>224</v>
      </c>
      <c r="H233" s="2"/>
      <c r="I233" s="2"/>
      <c r="J233" s="2"/>
    </row>
    <row r="234" spans="1:10" x14ac:dyDescent="0.3">
      <c r="A234" t="s">
        <v>402</v>
      </c>
      <c r="B234" s="2">
        <f>VLOOKUP(A234,Folha1!A299:B944,2,FALSE)</f>
        <v>111.32835820895522</v>
      </c>
      <c r="C234" s="2">
        <f>VLOOKUP(A234,Tabela2[#All],2,FALSE)</f>
        <v>108.65934065934066</v>
      </c>
      <c r="D234" s="2">
        <f>VLOOKUP(A234,Tabela3[#All],2,FALSE)</f>
        <v>123.97014925373135</v>
      </c>
      <c r="E234" s="1">
        <f>D234-B234</f>
        <v>12.641791044776127</v>
      </c>
      <c r="F234" s="2">
        <f>AVERAGE(Tabela4[[#This Row],[2021]:[2023]])</f>
        <v>114.65261604067574</v>
      </c>
      <c r="G234" s="2">
        <f>RANK(F234,F:F,0)</f>
        <v>225</v>
      </c>
      <c r="H234" s="2"/>
      <c r="I234" s="2"/>
      <c r="J234" s="2"/>
    </row>
    <row r="235" spans="1:10" x14ac:dyDescent="0.3">
      <c r="A235" t="s">
        <v>213</v>
      </c>
      <c r="B235" s="2">
        <f>VLOOKUP(A235,Folha1!A233:B878,2,FALSE)</f>
        <v>113.90714285714286</v>
      </c>
      <c r="C235" s="2">
        <f>VLOOKUP(A235,Tabela2[#All],2,FALSE)</f>
        <v>115.7235494880546</v>
      </c>
      <c r="D235" s="2">
        <f>VLOOKUP(A235,Tabela3[#All],2,FALSE)</f>
        <v>113.74166666666666</v>
      </c>
      <c r="E235" s="1">
        <f>D235-B235</f>
        <v>-0.16547619047619833</v>
      </c>
      <c r="F235" s="2">
        <f>AVERAGE(Tabela4[[#This Row],[2021]:[2023]])</f>
        <v>114.45745300395471</v>
      </c>
      <c r="G235" s="2">
        <f>RANK(F235,F:F,0)</f>
        <v>226</v>
      </c>
      <c r="H235" s="2"/>
      <c r="I235" s="2"/>
      <c r="J235" s="2"/>
    </row>
    <row r="236" spans="1:10" x14ac:dyDescent="0.3">
      <c r="A236" t="s">
        <v>227</v>
      </c>
      <c r="B236" s="2">
        <f>VLOOKUP(A236,Folha1!A289:B934,2,FALSE)</f>
        <v>111.54832713754647</v>
      </c>
      <c r="C236" s="2">
        <f>VLOOKUP(A236,Tabela2[#All],2,FALSE)</f>
        <v>115.24896265560166</v>
      </c>
      <c r="D236" s="2">
        <f>VLOOKUP(A236,Tabela3[#All],2,FALSE)</f>
        <v>116.56451612903226</v>
      </c>
      <c r="E236" s="1">
        <f>D236-B236</f>
        <v>5.0161889914857909</v>
      </c>
      <c r="F236" s="2">
        <f>AVERAGE(Tabela4[[#This Row],[2021]:[2023]])</f>
        <v>114.45393530739346</v>
      </c>
      <c r="G236" s="2">
        <f>RANK(F236,F:F,0)</f>
        <v>227</v>
      </c>
      <c r="H236" s="2"/>
      <c r="I236" s="2"/>
      <c r="J236" s="2"/>
    </row>
    <row r="237" spans="1:10" x14ac:dyDescent="0.3">
      <c r="A237" t="s">
        <v>166</v>
      </c>
      <c r="B237" s="2">
        <f>VLOOKUP(A237,Folha1!A386:B1031,2,FALSE)</f>
        <v>108.06976744186046</v>
      </c>
      <c r="C237" s="2">
        <f>VLOOKUP(A237,Tabela2[#All],2,FALSE)</f>
        <v>118.11363636363636</v>
      </c>
      <c r="D237" s="2">
        <f>VLOOKUP(A237,Tabela3[#All],2,FALSE)</f>
        <v>117.05660377358491</v>
      </c>
      <c r="E237" s="1">
        <f>D237-B237</f>
        <v>8.9868363317244473</v>
      </c>
      <c r="F237" s="2">
        <f>AVERAGE(Tabela4[[#This Row],[2021]:[2023]])</f>
        <v>114.41333585969392</v>
      </c>
      <c r="G237" s="2">
        <f>RANK(F237,F:F,0)</f>
        <v>228</v>
      </c>
      <c r="H237" s="2"/>
      <c r="I237" s="2"/>
      <c r="J237" s="2"/>
    </row>
    <row r="238" spans="1:10" x14ac:dyDescent="0.3">
      <c r="A238" t="s">
        <v>317</v>
      </c>
      <c r="B238" s="2">
        <f>VLOOKUP(A238,Folha1!A95:B740,2,FALSE)</f>
        <v>122.14655172413794</v>
      </c>
      <c r="C238" s="2">
        <f>VLOOKUP(A238,Tabela2[#All],2,FALSE)</f>
        <v>111.34482758620689</v>
      </c>
      <c r="D238" s="2">
        <f>VLOOKUP(A238,Tabela3[#All],2,FALSE)</f>
        <v>109.71891891891892</v>
      </c>
      <c r="E238" s="1">
        <f>D238-B238</f>
        <v>-12.427632805219019</v>
      </c>
      <c r="F238" s="2">
        <f>AVERAGE(Tabela4[[#This Row],[2021]:[2023]])</f>
        <v>114.40343274308792</v>
      </c>
      <c r="G238" s="2">
        <f>RANK(F238,F:F,0)</f>
        <v>229</v>
      </c>
      <c r="H238" s="2"/>
      <c r="I238" s="2"/>
      <c r="J238" s="2"/>
    </row>
    <row r="239" spans="1:10" x14ac:dyDescent="0.3">
      <c r="A239" t="s">
        <v>269</v>
      </c>
      <c r="B239" s="2">
        <f>VLOOKUP(A239,Folha1!A217:B862,2,FALSE)</f>
        <v>114.45090909090909</v>
      </c>
      <c r="C239" s="2">
        <f>VLOOKUP(A239,Tabela2[#All],2,FALSE)</f>
        <v>113.45674044265594</v>
      </c>
      <c r="D239" s="2">
        <f>VLOOKUP(A239,Tabela3[#All],2,FALSE)</f>
        <v>115.27272727272727</v>
      </c>
      <c r="E239" s="1">
        <f>D239-B239</f>
        <v>0.82181818181817334</v>
      </c>
      <c r="F239" s="2">
        <f>AVERAGE(Tabela4[[#This Row],[2021]:[2023]])</f>
        <v>114.39345893543077</v>
      </c>
      <c r="G239" s="2">
        <f>RANK(F239,F:F,0)</f>
        <v>230</v>
      </c>
      <c r="H239" s="2"/>
      <c r="I239" s="2"/>
      <c r="J239" s="2"/>
    </row>
    <row r="240" spans="1:10" x14ac:dyDescent="0.3">
      <c r="A240" t="s">
        <v>226</v>
      </c>
      <c r="B240" s="2">
        <f>VLOOKUP(A240,Folha1!A262:B907,2,FALSE)</f>
        <v>112.49473684210527</v>
      </c>
      <c r="C240" s="2">
        <f>VLOOKUP(A240,Tabela2[#All],2,FALSE)</f>
        <v>115.27526132404181</v>
      </c>
      <c r="D240" s="2">
        <f>VLOOKUP(A240,Tabela3[#All],2,FALSE)</f>
        <v>115.31060606060606</v>
      </c>
      <c r="E240" s="1">
        <f>D240-B240</f>
        <v>2.8158692185007936</v>
      </c>
      <c r="F240" s="2">
        <f>AVERAGE(Tabela4[[#This Row],[2021]:[2023]])</f>
        <v>114.36020140891772</v>
      </c>
      <c r="G240" s="2">
        <f>RANK(F240,F:F,0)</f>
        <v>231</v>
      </c>
      <c r="H240" s="2"/>
      <c r="I240" s="2"/>
      <c r="J240" s="2"/>
    </row>
    <row r="241" spans="1:10" x14ac:dyDescent="0.3">
      <c r="A241" t="s">
        <v>198</v>
      </c>
      <c r="B241" s="2">
        <f>VLOOKUP(A241,Folha1!A193:B838,2,FALSE)</f>
        <v>115.55981941309255</v>
      </c>
      <c r="C241" s="2">
        <f>VLOOKUP(A241,Tabela2[#All],2,FALSE)</f>
        <v>116.29236499068901</v>
      </c>
      <c r="D241" s="2">
        <f>VLOOKUP(A241,Tabela3[#All],2,FALSE)</f>
        <v>111.09580838323353</v>
      </c>
      <c r="E241" s="1">
        <f>D241-B241</f>
        <v>-4.464011029859023</v>
      </c>
      <c r="F241" s="2">
        <f>AVERAGE(Tabela4[[#This Row],[2021]:[2023]])</f>
        <v>114.3159975956717</v>
      </c>
      <c r="G241" s="2">
        <f>RANK(F241,F:F,0)</f>
        <v>232</v>
      </c>
      <c r="H241" s="2"/>
      <c r="I241" s="2"/>
      <c r="J241" s="2"/>
    </row>
    <row r="242" spans="1:10" x14ac:dyDescent="0.3">
      <c r="A242" t="s">
        <v>244</v>
      </c>
      <c r="B242" s="2">
        <f>VLOOKUP(A242,Folha1!A215:B860,2,FALSE)</f>
        <v>114.54098360655738</v>
      </c>
      <c r="C242" s="2">
        <f>VLOOKUP(A242,Tabela2[#All],2,FALSE)</f>
        <v>114.26937269372694</v>
      </c>
      <c r="D242" s="2">
        <f>VLOOKUP(A242,Tabela3[#All],2,FALSE)</f>
        <v>114.09364548494983</v>
      </c>
      <c r="E242" s="1">
        <f>D242-B242</f>
        <v>-0.44733812160754383</v>
      </c>
      <c r="F242" s="2">
        <f>AVERAGE(Tabela4[[#This Row],[2021]:[2023]])</f>
        <v>114.30133392841138</v>
      </c>
      <c r="G242" s="2">
        <f>RANK(F242,F:F,0)</f>
        <v>233</v>
      </c>
      <c r="H242" s="2"/>
      <c r="I242" s="2"/>
      <c r="J242" s="2"/>
    </row>
    <row r="243" spans="1:10" x14ac:dyDescent="0.3">
      <c r="A243" t="s">
        <v>138</v>
      </c>
      <c r="B243" s="2">
        <f>VLOOKUP(A243,Folha1!A364:B1009,2,FALSE)</f>
        <v>108.90090090090091</v>
      </c>
      <c r="C243" s="2">
        <f>VLOOKUP(A243,Tabela2[#All],2,FALSE)</f>
        <v>119.82051282051282</v>
      </c>
      <c r="D243" s="2">
        <f>VLOOKUP(A243,Tabela3[#All],2,FALSE)</f>
        <v>114.14666666666666</v>
      </c>
      <c r="E243" s="1">
        <f>D243-B243</f>
        <v>5.2457657657657535</v>
      </c>
      <c r="F243" s="2">
        <f>AVERAGE(Tabela4[[#This Row],[2021]:[2023]])</f>
        <v>114.28936012936013</v>
      </c>
      <c r="G243" s="2">
        <f>RANK(F243,F:F,0)</f>
        <v>234</v>
      </c>
      <c r="H243" s="2"/>
      <c r="I243" s="2"/>
      <c r="J243" s="2"/>
    </row>
    <row r="244" spans="1:10" x14ac:dyDescent="0.3">
      <c r="A244" t="s">
        <v>241</v>
      </c>
      <c r="B244" s="2">
        <f>VLOOKUP(A244,Folha1!A175:B820,2,FALSE)</f>
        <v>116.71473354231975</v>
      </c>
      <c r="C244" s="2">
        <f>VLOOKUP(A244,Tabela2[#All],2,FALSE)</f>
        <v>114.50656167979002</v>
      </c>
      <c r="D244" s="2">
        <f>VLOOKUP(A244,Tabela3[#All],2,FALSE)</f>
        <v>111.4487951807229</v>
      </c>
      <c r="E244" s="1">
        <f>D244-B244</f>
        <v>-5.2659383615968522</v>
      </c>
      <c r="F244" s="2">
        <f>AVERAGE(Tabela4[[#This Row],[2021]:[2023]])</f>
        <v>114.22336346761089</v>
      </c>
      <c r="G244" s="2">
        <f>RANK(F244,F:F,0)</f>
        <v>235</v>
      </c>
      <c r="H244" s="2"/>
      <c r="I244" s="2"/>
      <c r="J244" s="2"/>
    </row>
    <row r="245" spans="1:10" x14ac:dyDescent="0.3">
      <c r="A245" t="s">
        <v>245</v>
      </c>
      <c r="B245" s="2">
        <f>VLOOKUP(A245,Folha1!A432:B1077,2,FALSE)</f>
        <v>105.83333333333333</v>
      </c>
      <c r="C245" s="2">
        <f>VLOOKUP(A245,Tabela2[#All],2,FALSE)</f>
        <v>114.22222222222223</v>
      </c>
      <c r="D245" s="2">
        <f>VLOOKUP(A245,Tabela3[#All],2,FALSE)</f>
        <v>122.52941176470588</v>
      </c>
      <c r="E245" s="1">
        <f>D245-B245</f>
        <v>16.696078431372555</v>
      </c>
      <c r="F245" s="2">
        <f>AVERAGE(Tabela4[[#This Row],[2021]:[2023]])</f>
        <v>114.19498910675379</v>
      </c>
      <c r="G245" s="2">
        <f>RANK(F245,F:F,0)</f>
        <v>236</v>
      </c>
      <c r="H245" s="2"/>
      <c r="I245" s="2"/>
      <c r="J245" s="2"/>
    </row>
    <row r="246" spans="1:10" x14ac:dyDescent="0.3">
      <c r="A246" t="s">
        <v>193</v>
      </c>
      <c r="B246" s="2">
        <f>VLOOKUP(A246,Folha1!A358:B1003,2,FALSE)</f>
        <v>109.0056657223796</v>
      </c>
      <c r="C246" s="2">
        <f>VLOOKUP(A246,Tabela2[#All],2,FALSE)</f>
        <v>116.45098039215686</v>
      </c>
      <c r="D246" s="2">
        <f>VLOOKUP(A246,Tabela3[#All],2,FALSE)</f>
        <v>117.07880434782609</v>
      </c>
      <c r="E246" s="1">
        <f>D246-B246</f>
        <v>8.0731386254464894</v>
      </c>
      <c r="F246" s="2">
        <f>AVERAGE(Tabela4[[#This Row],[2021]:[2023]])</f>
        <v>114.17848348745417</v>
      </c>
      <c r="G246" s="2">
        <f>RANK(F246,F:F,0)</f>
        <v>237</v>
      </c>
      <c r="H246" s="2"/>
      <c r="I246" s="2"/>
      <c r="J246" s="2"/>
    </row>
    <row r="247" spans="1:10" x14ac:dyDescent="0.3">
      <c r="A247" t="s">
        <v>306</v>
      </c>
      <c r="B247" s="2">
        <f>VLOOKUP(A247,Folha1!A242:B887,2,FALSE)</f>
        <v>113.30181818181818</v>
      </c>
      <c r="C247" s="2">
        <f>VLOOKUP(A247,Tabela2[#All],2,FALSE)</f>
        <v>111.66558441558442</v>
      </c>
      <c r="D247" s="2">
        <f>VLOOKUP(A247,Tabela3[#All],2,FALSE)</f>
        <v>117.51346801346801</v>
      </c>
      <c r="E247" s="1">
        <f>D247-B247</f>
        <v>4.2116498316498365</v>
      </c>
      <c r="F247" s="2">
        <f>AVERAGE(Tabela4[[#This Row],[2021]:[2023]])</f>
        <v>114.16029020362355</v>
      </c>
      <c r="G247" s="2">
        <f>RANK(F247,F:F,0)</f>
        <v>238</v>
      </c>
      <c r="H247" s="2"/>
      <c r="I247" s="2"/>
      <c r="J247" s="2"/>
    </row>
    <row r="248" spans="1:10" x14ac:dyDescent="0.3">
      <c r="A248" t="s">
        <v>218</v>
      </c>
      <c r="B248" s="2">
        <f>VLOOKUP(A248,Folha1!A290:B935,2,FALSE)</f>
        <v>111.51519875292284</v>
      </c>
      <c r="C248" s="2">
        <f>VLOOKUP(A248,Tabela2[#All],2,FALSE)</f>
        <v>115.61174551386623</v>
      </c>
      <c r="D248" s="2">
        <f>VLOOKUP(A248,Tabela3[#All],2,FALSE)</f>
        <v>115.03695150115473</v>
      </c>
      <c r="E248" s="1">
        <f>D248-B248</f>
        <v>3.52175274823189</v>
      </c>
      <c r="F248" s="2">
        <f>AVERAGE(Tabela4[[#This Row],[2021]:[2023]])</f>
        <v>114.05463192264794</v>
      </c>
      <c r="G248" s="2">
        <f>RANK(F248,F:F,0)</f>
        <v>239</v>
      </c>
      <c r="H248" s="2"/>
      <c r="I248" s="2"/>
      <c r="J248" s="2"/>
    </row>
    <row r="249" spans="1:10" x14ac:dyDescent="0.3">
      <c r="A249" t="s">
        <v>268</v>
      </c>
      <c r="B249" s="2">
        <f>VLOOKUP(A249,Folha1!A184:B829,2,FALSE)</f>
        <v>116.14318706697459</v>
      </c>
      <c r="C249" s="2">
        <f>VLOOKUP(A249,Tabela2[#All],2,FALSE)</f>
        <v>113.47286821705427</v>
      </c>
      <c r="D249" s="2">
        <f>VLOOKUP(A249,Tabela3[#All],2,FALSE)</f>
        <v>112.45243128964059</v>
      </c>
      <c r="E249" s="1">
        <f>D249-B249</f>
        <v>-3.6907557773340045</v>
      </c>
      <c r="F249" s="2">
        <f>AVERAGE(Tabela4[[#This Row],[2021]:[2023]])</f>
        <v>114.02282885788981</v>
      </c>
      <c r="G249" s="2">
        <f>RANK(F249,F:F,0)</f>
        <v>240</v>
      </c>
      <c r="H249" s="2"/>
      <c r="I249" s="2"/>
      <c r="J249" s="2"/>
    </row>
    <row r="250" spans="1:10" x14ac:dyDescent="0.3">
      <c r="A250" t="s">
        <v>285</v>
      </c>
      <c r="B250" s="2">
        <f>VLOOKUP(A250,Folha1!A256:B901,2,FALSE)</f>
        <v>112.87108013937282</v>
      </c>
      <c r="C250" s="2">
        <f>VLOOKUP(A250,Tabela2[#All],2,FALSE)</f>
        <v>112.82291666666667</v>
      </c>
      <c r="D250" s="2">
        <f>VLOOKUP(A250,Tabela3[#All],2,FALSE)</f>
        <v>116</v>
      </c>
      <c r="E250" s="1">
        <f>D250-B250</f>
        <v>3.1289198606271782</v>
      </c>
      <c r="F250" s="2">
        <f>AVERAGE(Tabela4[[#This Row],[2021]:[2023]])</f>
        <v>113.89799893534649</v>
      </c>
      <c r="G250" s="2">
        <f>RANK(F250,F:F,0)</f>
        <v>241</v>
      </c>
      <c r="H250" s="2"/>
      <c r="I250" s="2"/>
      <c r="J250" s="2"/>
    </row>
    <row r="251" spans="1:10" x14ac:dyDescent="0.3">
      <c r="A251" t="s">
        <v>247</v>
      </c>
      <c r="B251" s="2">
        <f>VLOOKUP(A251,Folha1!A265:B910,2,FALSE)</f>
        <v>112.37349397590361</v>
      </c>
      <c r="C251" s="2">
        <f>VLOOKUP(A251,Tabela2[#All],2,FALSE)</f>
        <v>114.2037962037962</v>
      </c>
      <c r="D251" s="2">
        <f>VLOOKUP(A251,Tabela3[#All],2,FALSE)</f>
        <v>114.95610278372591</v>
      </c>
      <c r="E251" s="1">
        <f>D251-B251</f>
        <v>2.5826088078222966</v>
      </c>
      <c r="F251" s="2">
        <f>AVERAGE(Tabela4[[#This Row],[2021]:[2023]])</f>
        <v>113.84446432114191</v>
      </c>
      <c r="G251" s="2">
        <f>RANK(F251,F:F,0)</f>
        <v>242</v>
      </c>
      <c r="H251" s="2"/>
      <c r="I251" s="2"/>
      <c r="J251" s="2"/>
    </row>
    <row r="252" spans="1:10" x14ac:dyDescent="0.3">
      <c r="A252" t="s">
        <v>215</v>
      </c>
      <c r="B252" s="2">
        <f>VLOOKUP(A252,Folha1!A319:B964,2,FALSE)</f>
        <v>110.67441860465117</v>
      </c>
      <c r="C252" s="2">
        <f>VLOOKUP(A252,Tabela2[#All],2,FALSE)</f>
        <v>115.67857142857143</v>
      </c>
      <c r="D252" s="2">
        <f>VLOOKUP(A252,Tabela3[#All],2,FALSE)</f>
        <v>115.05</v>
      </c>
      <c r="E252" s="1">
        <f>D252-B252</f>
        <v>4.3755813953488314</v>
      </c>
      <c r="F252" s="2">
        <f>AVERAGE(Tabela4[[#This Row],[2021]:[2023]])</f>
        <v>113.80099667774086</v>
      </c>
      <c r="G252" s="2">
        <f>RANK(F252,F:F,0)</f>
        <v>243</v>
      </c>
      <c r="H252" s="2"/>
      <c r="I252" s="2"/>
      <c r="J252" s="2"/>
    </row>
    <row r="253" spans="1:10" x14ac:dyDescent="0.3">
      <c r="A253" t="s">
        <v>395</v>
      </c>
      <c r="B253" s="2">
        <f>VLOOKUP(A253,Folha1!A232:B877,2,FALSE)</f>
        <v>113.92</v>
      </c>
      <c r="C253" s="2">
        <f>VLOOKUP(A253,Tabela2[#All],2,FALSE)</f>
        <v>108.91101694915254</v>
      </c>
      <c r="D253" s="2">
        <f>VLOOKUP(A253,Tabela3[#All],2,FALSE)</f>
        <v>118.51485148514851</v>
      </c>
      <c r="E253" s="1">
        <f>D253-B253</f>
        <v>4.5948514851485101</v>
      </c>
      <c r="F253" s="2">
        <f>AVERAGE(Tabela4[[#This Row],[2021]:[2023]])</f>
        <v>113.78195614476702</v>
      </c>
      <c r="G253" s="2">
        <f>RANK(F253,F:F,0)</f>
        <v>244</v>
      </c>
      <c r="H253" s="2"/>
      <c r="I253" s="2"/>
      <c r="J253" s="2"/>
    </row>
    <row r="254" spans="1:10" x14ac:dyDescent="0.3">
      <c r="A254" t="s">
        <v>252</v>
      </c>
      <c r="B254" s="2">
        <f>VLOOKUP(A254,Folha1!A280:B925,2,FALSE)</f>
        <v>111.82352941176471</v>
      </c>
      <c r="C254" s="2">
        <f>VLOOKUP(A254,Tabela2[#All],2,FALSE)</f>
        <v>114</v>
      </c>
      <c r="D254" s="2">
        <f>VLOOKUP(A254,Tabela3[#All],2,FALSE)</f>
        <v>115.37301587301587</v>
      </c>
      <c r="E254" s="1">
        <f>D254-B254</f>
        <v>3.5494864612511634</v>
      </c>
      <c r="F254" s="2">
        <f>AVERAGE(Tabela4[[#This Row],[2021]:[2023]])</f>
        <v>113.73218176159351</v>
      </c>
      <c r="G254" s="2">
        <f>RANK(F254,F:F,0)</f>
        <v>245</v>
      </c>
      <c r="H254" s="2"/>
      <c r="I254" s="2"/>
      <c r="J254" s="2"/>
    </row>
    <row r="255" spans="1:10" x14ac:dyDescent="0.3">
      <c r="A255" t="s">
        <v>164</v>
      </c>
      <c r="B255" s="2">
        <f>VLOOKUP(A255,Folha1!A380:B1025,2,FALSE)</f>
        <v>108.2439024390244</v>
      </c>
      <c r="C255" s="2">
        <f>VLOOKUP(A255,Tabela2[#All],2,FALSE)</f>
        <v>118.20743639921722</v>
      </c>
      <c r="D255" s="2">
        <f>VLOOKUP(A255,Tabela3[#All],2,FALSE)</f>
        <v>114.63977485928706</v>
      </c>
      <c r="E255" s="1">
        <f>D255-B255</f>
        <v>6.3958724202626627</v>
      </c>
      <c r="F255" s="2">
        <f>AVERAGE(Tabela4[[#This Row],[2021]:[2023]])</f>
        <v>113.69703789917622</v>
      </c>
      <c r="G255" s="2">
        <f>RANK(F255,F:F,0)</f>
        <v>246</v>
      </c>
      <c r="H255" s="2"/>
      <c r="I255" s="2"/>
      <c r="J255" s="2"/>
    </row>
    <row r="256" spans="1:10" x14ac:dyDescent="0.3">
      <c r="A256" t="s">
        <v>446</v>
      </c>
      <c r="B256" s="2">
        <f>VLOOKUP(A256,Folha1!A139:B784,2,FALSE)</f>
        <v>119</v>
      </c>
      <c r="C256" s="2">
        <f>VLOOKUP(A256,Tabela2[#All],2,FALSE)</f>
        <v>106.51153846153846</v>
      </c>
      <c r="D256" s="2">
        <f>VLOOKUP(A256,Tabela3[#All],2,FALSE)</f>
        <v>115.45777777777778</v>
      </c>
      <c r="E256" s="1">
        <f>D256-B256</f>
        <v>-3.5422222222222217</v>
      </c>
      <c r="F256" s="2">
        <f>AVERAGE(Tabela4[[#This Row],[2021]:[2023]])</f>
        <v>113.65643874643875</v>
      </c>
      <c r="G256" s="2">
        <f>RANK(F256,F:F,0)</f>
        <v>247</v>
      </c>
      <c r="H256" s="2"/>
      <c r="I256" s="2"/>
      <c r="J256" s="2"/>
    </row>
    <row r="257" spans="1:10" x14ac:dyDescent="0.3">
      <c r="A257" t="s">
        <v>151</v>
      </c>
      <c r="B257" s="2">
        <f>VLOOKUP(A257,Folha1!A398:B1043,2,FALSE)</f>
        <v>107.78174603174604</v>
      </c>
      <c r="C257" s="2">
        <f>VLOOKUP(A257,Tabela2[#All],2,FALSE)</f>
        <v>119.01515151515152</v>
      </c>
      <c r="D257" s="2">
        <f>VLOOKUP(A257,Tabela3[#All],2,FALSE)</f>
        <v>114.10377358490567</v>
      </c>
      <c r="E257" s="1">
        <f>D257-B257</f>
        <v>6.3220275531596286</v>
      </c>
      <c r="F257" s="2">
        <f>AVERAGE(Tabela4[[#This Row],[2021]:[2023]])</f>
        <v>113.6335570439344</v>
      </c>
      <c r="G257" s="2">
        <f>RANK(F257,F:F,0)</f>
        <v>248</v>
      </c>
      <c r="H257" s="2"/>
      <c r="I257" s="2"/>
      <c r="J257" s="2"/>
    </row>
    <row r="258" spans="1:10" x14ac:dyDescent="0.3">
      <c r="A258" s="6" t="s">
        <v>649</v>
      </c>
      <c r="B258" s="8">
        <f>VLOOKUP(A258,Folha1!A648:B1293,2,FALSE)</f>
        <v>112.27230345243862</v>
      </c>
      <c r="C258" s="8">
        <f>VLOOKUP(A258,Tabela2[#All],2,FALSE)</f>
        <v>113.76500246553036</v>
      </c>
      <c r="D258" s="8">
        <f>VLOOKUP(A258,Tabela3[#All],2,FALSE)</f>
        <v>114.81469165094252</v>
      </c>
      <c r="E258" s="10">
        <f>D258-B258</f>
        <v>2.5423881985039003</v>
      </c>
      <c r="F258" s="8">
        <f>AVERAGE(Tabela4[[#This Row],[2021]:[2023]])</f>
        <v>113.6173325229705</v>
      </c>
      <c r="G258" s="2">
        <f>RANK(F258,F:F,0)</f>
        <v>249</v>
      </c>
      <c r="H258" s="2"/>
      <c r="I258" s="2"/>
      <c r="J258" s="2"/>
    </row>
    <row r="259" spans="1:10" x14ac:dyDescent="0.3">
      <c r="A259" t="s">
        <v>258</v>
      </c>
      <c r="B259" s="2">
        <f>VLOOKUP(A259,Folha1!A272:B917,2,FALSE)</f>
        <v>112.08994708994709</v>
      </c>
      <c r="C259" s="2">
        <f>VLOOKUP(A259,Tabela2[#All],2,FALSE)</f>
        <v>113.828125</v>
      </c>
      <c r="D259" s="2">
        <f>VLOOKUP(A259,Tabela3[#All],2,FALSE)</f>
        <v>114.9076923076923</v>
      </c>
      <c r="E259" s="1">
        <f>D259-B259</f>
        <v>2.8177452177452125</v>
      </c>
      <c r="F259" s="2">
        <f>AVERAGE(Tabela4[[#This Row],[2021]:[2023]])</f>
        <v>113.60858813254646</v>
      </c>
      <c r="G259" s="2">
        <f>RANK(F259,F:F,0)</f>
        <v>250</v>
      </c>
      <c r="H259" s="2"/>
      <c r="I259" s="2"/>
      <c r="J259" s="2"/>
    </row>
    <row r="260" spans="1:10" x14ac:dyDescent="0.3">
      <c r="A260" t="s">
        <v>367</v>
      </c>
      <c r="B260" s="2">
        <f>VLOOKUP(A260,Folha1!A241:B886,2,FALSE)</f>
        <v>113.35507246376811</v>
      </c>
      <c r="C260" s="2">
        <f>VLOOKUP(A260,Tabela2[#All],2,FALSE)</f>
        <v>109.88</v>
      </c>
      <c r="D260" s="2">
        <f>VLOOKUP(A260,Tabela3[#All],2,FALSE)</f>
        <v>117.57432432432432</v>
      </c>
      <c r="E260" s="1">
        <f>D260-B260</f>
        <v>4.2192518605562128</v>
      </c>
      <c r="F260" s="2">
        <f>AVERAGE(Tabela4[[#This Row],[2021]:[2023]])</f>
        <v>113.60313226269749</v>
      </c>
      <c r="G260" s="2">
        <f>RANK(F260,F:F,0)</f>
        <v>251</v>
      </c>
      <c r="H260" s="2"/>
      <c r="I260" s="2"/>
      <c r="J260" s="2"/>
    </row>
    <row r="261" spans="1:10" x14ac:dyDescent="0.3">
      <c r="A261" t="s">
        <v>309</v>
      </c>
      <c r="B261" s="2">
        <f>VLOOKUP(A261,Folha1!A362:B1007,2,FALSE)</f>
        <v>108.9076923076923</v>
      </c>
      <c r="C261" s="2">
        <f>VLOOKUP(A261,Tabela2[#All],2,FALSE)</f>
        <v>111.625</v>
      </c>
      <c r="D261" s="2">
        <f>VLOOKUP(A261,Tabela3[#All],2,FALSE)</f>
        <v>120.25850340136054</v>
      </c>
      <c r="E261" s="1">
        <f>D261-B261</f>
        <v>11.350811093668241</v>
      </c>
      <c r="F261" s="2">
        <f>AVERAGE(Tabela4[[#This Row],[2021]:[2023]])</f>
        <v>113.59706523635094</v>
      </c>
      <c r="G261" s="2">
        <f>RANK(F261,F:F,0)</f>
        <v>252</v>
      </c>
      <c r="H261" s="2"/>
      <c r="I261" s="2"/>
      <c r="J261" s="2"/>
    </row>
    <row r="262" spans="1:10" x14ac:dyDescent="0.3">
      <c r="A262" t="s">
        <v>282</v>
      </c>
      <c r="B262" s="2">
        <f>VLOOKUP(A262,Folha1!A363:B1008,2,FALSE)</f>
        <v>108.90277777777777</v>
      </c>
      <c r="C262" s="2">
        <f>VLOOKUP(A262,Tabela2[#All],2,FALSE)</f>
        <v>112.86440677966101</v>
      </c>
      <c r="D262" s="2">
        <f>VLOOKUP(A262,Tabela3[#All],2,FALSE)</f>
        <v>118.74943052391799</v>
      </c>
      <c r="E262" s="1">
        <f>D262-B262</f>
        <v>9.8466527461402222</v>
      </c>
      <c r="F262" s="2">
        <f>AVERAGE(Tabela4[[#This Row],[2021]:[2023]])</f>
        <v>113.50553836045226</v>
      </c>
      <c r="G262" s="2">
        <f>RANK(F262,F:F,0)</f>
        <v>253</v>
      </c>
      <c r="H262" s="2"/>
      <c r="I262" s="2"/>
      <c r="J262" s="2"/>
    </row>
    <row r="263" spans="1:10" x14ac:dyDescent="0.3">
      <c r="A263" t="s">
        <v>202</v>
      </c>
      <c r="B263" s="2">
        <f>VLOOKUP(A263,Folha1!A257:B902,2,FALSE)</f>
        <v>112.861328125</v>
      </c>
      <c r="C263" s="2">
        <f>VLOOKUP(A263,Tabela2[#All],2,FALSE)</f>
        <v>116.14419087136929</v>
      </c>
      <c r="D263" s="2">
        <f>VLOOKUP(A263,Tabela3[#All],2,FALSE)</f>
        <v>111.45588235294117</v>
      </c>
      <c r="E263" s="1">
        <f>D263-B263</f>
        <v>-1.405445772058826</v>
      </c>
      <c r="F263" s="2">
        <f>AVERAGE(Tabela4[[#This Row],[2021]:[2023]])</f>
        <v>113.48713378310349</v>
      </c>
      <c r="G263" s="2">
        <f>RANK(F263,F:F,0)</f>
        <v>254</v>
      </c>
      <c r="H263" s="2"/>
      <c r="I263" s="2"/>
      <c r="J263" s="2"/>
    </row>
    <row r="264" spans="1:10" x14ac:dyDescent="0.3">
      <c r="A264" t="s">
        <v>293</v>
      </c>
      <c r="B264" s="2">
        <f>VLOOKUP(A264,Folha1!A219:B864,2,FALSE)</f>
        <v>114.44277673545966</v>
      </c>
      <c r="C264" s="2">
        <f>VLOOKUP(A264,Tabela2[#All],2,FALSE)</f>
        <v>112.27422303473492</v>
      </c>
      <c r="D264" s="2">
        <f>VLOOKUP(A264,Tabela3[#All],2,FALSE)</f>
        <v>113.72048611111111</v>
      </c>
      <c r="E264" s="1">
        <f>D264-B264</f>
        <v>-0.72229062434854541</v>
      </c>
      <c r="F264" s="2">
        <f>AVERAGE(Tabela4[[#This Row],[2021]:[2023]])</f>
        <v>113.47916196043523</v>
      </c>
      <c r="G264" s="2">
        <f>RANK(F264,F:F,0)</f>
        <v>255</v>
      </c>
      <c r="H264" s="2"/>
      <c r="I264" s="2"/>
      <c r="J264" s="2"/>
    </row>
    <row r="265" spans="1:10" x14ac:dyDescent="0.3">
      <c r="A265" t="s">
        <v>334</v>
      </c>
      <c r="B265" s="2">
        <f>VLOOKUP(A265,Folha1!A385:B1030,2,FALSE)</f>
        <v>108.08211143695014</v>
      </c>
      <c r="C265" s="2">
        <f>VLOOKUP(A265,Tabela2[#All],2,FALSE)</f>
        <v>110.95846645367412</v>
      </c>
      <c r="D265" s="2">
        <f>VLOOKUP(A265,Tabela3[#All],2,FALSE)</f>
        <v>121.30496453900709</v>
      </c>
      <c r="E265" s="1">
        <f>D265-B265</f>
        <v>13.222853102056945</v>
      </c>
      <c r="F265" s="2">
        <f>AVERAGE(Tabela4[[#This Row],[2021]:[2023]])</f>
        <v>113.44851414321045</v>
      </c>
      <c r="G265" s="2">
        <f>RANK(F265,F:F,0)</f>
        <v>256</v>
      </c>
      <c r="H265" s="2"/>
      <c r="I265" s="2"/>
      <c r="J265" s="2"/>
    </row>
    <row r="266" spans="1:10" x14ac:dyDescent="0.3">
      <c r="A266" t="s">
        <v>257</v>
      </c>
      <c r="B266" s="2">
        <f>VLOOKUP(A266,Folha1!A209:B854,2,FALSE)</f>
        <v>115</v>
      </c>
      <c r="C266" s="2">
        <f>VLOOKUP(A266,Tabela2[#All],2,FALSE)</f>
        <v>113.86896551724138</v>
      </c>
      <c r="D266" s="2">
        <f>VLOOKUP(A266,Tabela3[#All],2,FALSE)</f>
        <v>111.35632183908046</v>
      </c>
      <c r="E266" s="1">
        <f>D266-B266</f>
        <v>-3.643678160919535</v>
      </c>
      <c r="F266" s="2">
        <f>AVERAGE(Tabela4[[#This Row],[2021]:[2023]])</f>
        <v>113.40842911877394</v>
      </c>
      <c r="G266" s="2">
        <f>RANK(F266,F:F,0)</f>
        <v>257</v>
      </c>
      <c r="H266" s="2"/>
      <c r="I266" s="2"/>
      <c r="J266" s="2"/>
    </row>
    <row r="267" spans="1:10" x14ac:dyDescent="0.3">
      <c r="A267" t="s">
        <v>291</v>
      </c>
      <c r="B267" s="2">
        <f>VLOOKUP(A267,Folha1!A258:B903,2,FALSE)</f>
        <v>112.75697211155378</v>
      </c>
      <c r="C267" s="2">
        <f>VLOOKUP(A267,Tabela2[#All],2,FALSE)</f>
        <v>112.50343642611683</v>
      </c>
      <c r="D267" s="2">
        <f>VLOOKUP(A267,Tabela3[#All],2,FALSE)</f>
        <v>114.94496990541703</v>
      </c>
      <c r="E267" s="1">
        <f>D267-B267</f>
        <v>2.1879977938632464</v>
      </c>
      <c r="F267" s="2">
        <f>AVERAGE(Tabela4[[#This Row],[2021]:[2023]])</f>
        <v>113.40179281436254</v>
      </c>
      <c r="G267" s="2">
        <f>RANK(F267,F:F,0)</f>
        <v>258</v>
      </c>
      <c r="H267" s="2"/>
      <c r="I267" s="2"/>
      <c r="J267" s="2"/>
    </row>
    <row r="268" spans="1:10" x14ac:dyDescent="0.3">
      <c r="A268" t="s">
        <v>283</v>
      </c>
      <c r="B268" s="2">
        <f>VLOOKUP(A268,Folha1!A251:B896,2,FALSE)</f>
        <v>113.06521739130434</v>
      </c>
      <c r="C268" s="2">
        <f>VLOOKUP(A268,Tabela2[#All],2,FALSE)</f>
        <v>112.8581560283688</v>
      </c>
      <c r="D268" s="2">
        <f>VLOOKUP(A268,Tabela3[#All],2,FALSE)</f>
        <v>114.26119402985074</v>
      </c>
      <c r="E268" s="1">
        <f>D268-B268</f>
        <v>1.1959766385463979</v>
      </c>
      <c r="F268" s="2">
        <f>AVERAGE(Tabela4[[#This Row],[2021]:[2023]])</f>
        <v>113.39485581650797</v>
      </c>
      <c r="G268" s="2">
        <f>RANK(F268,F:F,0)</f>
        <v>259</v>
      </c>
      <c r="H268" s="2"/>
      <c r="I268" s="2"/>
      <c r="J268" s="2"/>
    </row>
    <row r="269" spans="1:10" x14ac:dyDescent="0.3">
      <c r="A269" t="s">
        <v>414</v>
      </c>
      <c r="B269" s="2">
        <f>VLOOKUP(A269,Folha1!A294:B939,2,FALSE)</f>
        <v>111.42005420054201</v>
      </c>
      <c r="C269" s="2">
        <f>VLOOKUP(A269,Tabela2[#All],2,FALSE)</f>
        <v>108.28046421663443</v>
      </c>
      <c r="D269" s="2">
        <f>VLOOKUP(A269,Tabela3[#All],2,FALSE)</f>
        <v>120.44915254237289</v>
      </c>
      <c r="E269" s="1">
        <f>D269-B269</f>
        <v>9.0290983418308741</v>
      </c>
      <c r="F269" s="2">
        <f>AVERAGE(Tabela4[[#This Row],[2021]:[2023]])</f>
        <v>113.38322365318311</v>
      </c>
      <c r="G269" s="2">
        <f>RANK(F269,F:F,0)</f>
        <v>260</v>
      </c>
      <c r="H269" s="2"/>
      <c r="I269" s="2"/>
      <c r="J269" s="2"/>
    </row>
    <row r="270" spans="1:10" x14ac:dyDescent="0.3">
      <c r="A270" t="s">
        <v>315</v>
      </c>
      <c r="B270" s="2">
        <f>VLOOKUP(A270,Folha1!A228:B873,2,FALSE)</f>
        <v>114.11497005988024</v>
      </c>
      <c r="C270" s="2">
        <f>VLOOKUP(A270,Tabela2[#All],2,FALSE)</f>
        <v>111.48561151079137</v>
      </c>
      <c r="D270" s="2">
        <f>VLOOKUP(A270,Tabela3[#All],2,FALSE)</f>
        <v>114.53248407643312</v>
      </c>
      <c r="E270" s="1">
        <f>D270-B270</f>
        <v>0.41751401655288589</v>
      </c>
      <c r="F270" s="2">
        <f>AVERAGE(Tabela4[[#This Row],[2021]:[2023]])</f>
        <v>113.37768854903491</v>
      </c>
      <c r="G270" s="2">
        <f>RANK(F270,F:F,0)</f>
        <v>261</v>
      </c>
      <c r="H270" s="2"/>
      <c r="I270" s="2"/>
      <c r="J270" s="2"/>
    </row>
    <row r="271" spans="1:10" x14ac:dyDescent="0.3">
      <c r="A271" t="s">
        <v>266</v>
      </c>
      <c r="B271" s="2">
        <f>VLOOKUP(A271,Folha1!A322:B967,2,FALSE)</f>
        <v>110.53283582089553</v>
      </c>
      <c r="C271" s="2">
        <f>VLOOKUP(A271,Tabela2[#All],2,FALSE)</f>
        <v>113.50581395348837</v>
      </c>
      <c r="D271" s="2">
        <f>VLOOKUP(A271,Tabela3[#All],2,FALSE)</f>
        <v>115.98255033557047</v>
      </c>
      <c r="E271" s="1">
        <f>D271-B271</f>
        <v>5.4497145146749375</v>
      </c>
      <c r="F271" s="2">
        <f>AVERAGE(Tabela4[[#This Row],[2021]:[2023]])</f>
        <v>113.34040003665145</v>
      </c>
      <c r="G271" s="2">
        <f>RANK(F271,F:F,0)</f>
        <v>262</v>
      </c>
      <c r="H271" s="2"/>
      <c r="I271" s="2"/>
      <c r="J271" s="2"/>
    </row>
    <row r="272" spans="1:10" x14ac:dyDescent="0.3">
      <c r="A272" t="s">
        <v>326</v>
      </c>
      <c r="B272" s="2">
        <f>VLOOKUP(A272,Folha1!A216:B861,2,FALSE)</f>
        <v>114.47791164658635</v>
      </c>
      <c r="C272" s="2">
        <f>VLOOKUP(A272,Tabela2[#All],2,FALSE)</f>
        <v>111.04061895551257</v>
      </c>
      <c r="D272" s="2">
        <f>VLOOKUP(A272,Tabela3[#All],2,FALSE)</f>
        <v>114.31237721021611</v>
      </c>
      <c r="E272" s="1">
        <f>D272-B272</f>
        <v>-0.1655344363702369</v>
      </c>
      <c r="F272" s="2">
        <f>AVERAGE(Tabela4[[#This Row],[2021]:[2023]])</f>
        <v>113.27696927077166</v>
      </c>
      <c r="G272" s="2">
        <f>RANK(F272,F:F,0)</f>
        <v>263</v>
      </c>
      <c r="H272" s="2"/>
      <c r="I272" s="2"/>
      <c r="J272" s="2"/>
    </row>
    <row r="273" spans="1:10" x14ac:dyDescent="0.3">
      <c r="A273" t="s">
        <v>287</v>
      </c>
      <c r="B273" s="2">
        <f>VLOOKUP(A273,Folha1!A231:B876,2,FALSE)</f>
        <v>113.95968992248062</v>
      </c>
      <c r="C273" s="2">
        <f>VLOOKUP(A273,Tabela2[#All],2,FALSE)</f>
        <v>112.77122302158273</v>
      </c>
      <c r="D273" s="2">
        <f>VLOOKUP(A273,Tabela3[#All],2,FALSE)</f>
        <v>112.94007989347537</v>
      </c>
      <c r="E273" s="1">
        <f>D273-B273</f>
        <v>-1.0196100290052499</v>
      </c>
      <c r="F273" s="2">
        <f>AVERAGE(Tabela4[[#This Row],[2021]:[2023]])</f>
        <v>113.22366427917957</v>
      </c>
      <c r="G273" s="2">
        <f>RANK(F273,F:F,0)</f>
        <v>264</v>
      </c>
      <c r="H273" s="2"/>
      <c r="I273" s="2"/>
      <c r="J273" s="2"/>
    </row>
    <row r="274" spans="1:10" x14ac:dyDescent="0.3">
      <c r="A274" t="s">
        <v>177</v>
      </c>
      <c r="B274" s="2">
        <f>VLOOKUP(A274,Folha1!A403:B1048,2,FALSE)</f>
        <v>107.48055555555555</v>
      </c>
      <c r="C274" s="2">
        <f>VLOOKUP(A274,Tabela2[#All],2,FALSE)</f>
        <v>117.23622047244095</v>
      </c>
      <c r="D274" s="2">
        <f>VLOOKUP(A274,Tabela3[#All],2,FALSE)</f>
        <v>114.68648648648649</v>
      </c>
      <c r="E274" s="1">
        <f>D274-B274</f>
        <v>7.2059309309309327</v>
      </c>
      <c r="F274" s="2">
        <f>AVERAGE(Tabela4[[#This Row],[2021]:[2023]])</f>
        <v>113.13442083816101</v>
      </c>
      <c r="G274" s="2">
        <f>RANK(F274,F:F,0)</f>
        <v>265</v>
      </c>
      <c r="H274" s="2"/>
      <c r="I274" s="2"/>
      <c r="J274" s="2"/>
    </row>
    <row r="275" spans="1:10" x14ac:dyDescent="0.3">
      <c r="A275" t="s">
        <v>356</v>
      </c>
      <c r="B275" s="2">
        <f>VLOOKUP(A275,Folha1!A260:B905,2,FALSE)</f>
        <v>112.69457364341085</v>
      </c>
      <c r="C275" s="2">
        <f>VLOOKUP(A275,Tabela2[#All],2,FALSE)</f>
        <v>110.38117283950618</v>
      </c>
      <c r="D275" s="2">
        <f>VLOOKUP(A275,Tabela3[#All],2,FALSE)</f>
        <v>116.28184713375796</v>
      </c>
      <c r="E275" s="1">
        <f>D275-B275</f>
        <v>3.5872734903471155</v>
      </c>
      <c r="F275" s="2">
        <f>AVERAGE(Tabela4[[#This Row],[2021]:[2023]])</f>
        <v>113.119197872225</v>
      </c>
      <c r="G275" s="2">
        <f>RANK(F275,F:F,0)</f>
        <v>266</v>
      </c>
      <c r="H275" s="2"/>
      <c r="I275" s="2"/>
      <c r="J275" s="2"/>
    </row>
    <row r="276" spans="1:10" x14ac:dyDescent="0.3">
      <c r="A276" t="s">
        <v>186</v>
      </c>
      <c r="B276" s="2">
        <f>VLOOKUP(A276,Folha1!A421:B1066,2,FALSE)</f>
        <v>106.49610894941634</v>
      </c>
      <c r="C276" s="2">
        <f>VLOOKUP(A276,Tabela2[#All],2,FALSE)</f>
        <v>116.68739205526771</v>
      </c>
      <c r="D276" s="2">
        <f>VLOOKUP(A276,Tabela3[#All],2,FALSE)</f>
        <v>116.13162393162393</v>
      </c>
      <c r="E276" s="1">
        <f>D276-B276</f>
        <v>9.6355149822075958</v>
      </c>
      <c r="F276" s="2">
        <f>AVERAGE(Tabela4[[#This Row],[2021]:[2023]])</f>
        <v>113.105041645436</v>
      </c>
      <c r="G276" s="2">
        <f>RANK(F276,F:F,0)</f>
        <v>267</v>
      </c>
      <c r="H276" s="2"/>
      <c r="I276" s="2"/>
      <c r="J276" s="2"/>
    </row>
    <row r="277" spans="1:10" x14ac:dyDescent="0.3">
      <c r="A277" t="s">
        <v>290</v>
      </c>
      <c r="B277" s="2">
        <f>VLOOKUP(A277,Folha1!A300:B945,2,FALSE)</f>
        <v>111.27802690582959</v>
      </c>
      <c r="C277" s="2">
        <f>VLOOKUP(A277,Tabela2[#All],2,FALSE)</f>
        <v>112.63112840466925</v>
      </c>
      <c r="D277" s="2">
        <f>VLOOKUP(A277,Tabela3[#All],2,FALSE)</f>
        <v>115.28571428571429</v>
      </c>
      <c r="E277" s="1">
        <f>D277-B277</f>
        <v>4.0076873798847004</v>
      </c>
      <c r="F277" s="2">
        <f>AVERAGE(Tabela4[[#This Row],[2021]:[2023]])</f>
        <v>113.06495653207105</v>
      </c>
      <c r="G277" s="2">
        <f>RANK(F277,F:F,0)</f>
        <v>268</v>
      </c>
      <c r="H277" s="2"/>
      <c r="I277" s="2"/>
      <c r="J277" s="2"/>
    </row>
    <row r="278" spans="1:10" x14ac:dyDescent="0.3">
      <c r="A278" t="s">
        <v>353</v>
      </c>
      <c r="B278" s="2">
        <f>VLOOKUP(A278,Folha1!A340:B985,2,FALSE)</f>
        <v>109.97470817120623</v>
      </c>
      <c r="C278" s="2">
        <f>VLOOKUP(A278,Tabela2[#All],2,FALSE)</f>
        <v>110.5146771037182</v>
      </c>
      <c r="D278" s="2">
        <f>VLOOKUP(A278,Tabela3[#All],2,FALSE)</f>
        <v>118.63795853269538</v>
      </c>
      <c r="E278" s="1">
        <f>D278-B278</f>
        <v>8.6632503614891476</v>
      </c>
      <c r="F278" s="2">
        <f>AVERAGE(Tabela4[[#This Row],[2021]:[2023]])</f>
        <v>113.04244793587327</v>
      </c>
      <c r="G278" s="2">
        <f>RANK(F278,F:F,0)</f>
        <v>269</v>
      </c>
      <c r="H278" s="2"/>
      <c r="I278" s="2"/>
      <c r="J278" s="2"/>
    </row>
    <row r="279" spans="1:10" x14ac:dyDescent="0.3">
      <c r="A279" t="s">
        <v>153</v>
      </c>
      <c r="B279" s="2">
        <f>VLOOKUP(A279,Folha1!A329:B974,2,FALSE)</f>
        <v>110.34375</v>
      </c>
      <c r="C279" s="2">
        <f>VLOOKUP(A279,Tabela2[#All],2,FALSE)</f>
        <v>118.94565217391305</v>
      </c>
      <c r="D279" s="2">
        <f>VLOOKUP(A279,Tabela3[#All],2,FALSE)</f>
        <v>109.7948717948718</v>
      </c>
      <c r="E279" s="1">
        <f>D279-B279</f>
        <v>-0.5488782051282044</v>
      </c>
      <c r="F279" s="2">
        <f>AVERAGE(Tabela4[[#This Row],[2021]:[2023]])</f>
        <v>113.02809132292828</v>
      </c>
      <c r="G279" s="2">
        <f>RANK(F279,F:F,0)</f>
        <v>270</v>
      </c>
      <c r="H279" s="2"/>
      <c r="I279" s="2"/>
      <c r="J279" s="2"/>
    </row>
    <row r="280" spans="1:10" x14ac:dyDescent="0.3">
      <c r="A280" t="s">
        <v>274</v>
      </c>
      <c r="B280" s="2">
        <f>VLOOKUP(A280,Folha1!A205:B850,2,FALSE)</f>
        <v>115.12554112554112</v>
      </c>
      <c r="C280" s="2">
        <f>VLOOKUP(A280,Tabela2[#All],2,FALSE)</f>
        <v>113.1151832460733</v>
      </c>
      <c r="D280" s="2">
        <f>VLOOKUP(A280,Tabela3[#All],2,FALSE)</f>
        <v>110.82327586206897</v>
      </c>
      <c r="E280" s="1">
        <f>D280-B280</f>
        <v>-4.302265263472151</v>
      </c>
      <c r="F280" s="2">
        <f>AVERAGE(Tabela4[[#This Row],[2021]:[2023]])</f>
        <v>113.02133341122779</v>
      </c>
      <c r="G280" s="2">
        <f>RANK(F280,F:F,0)</f>
        <v>271</v>
      </c>
      <c r="H280" s="2"/>
      <c r="I280" s="2"/>
      <c r="J280" s="2"/>
    </row>
    <row r="281" spans="1:10" x14ac:dyDescent="0.3">
      <c r="A281" t="s">
        <v>231</v>
      </c>
      <c r="B281" s="2">
        <f>VLOOKUP(A281,Folha1!A178:B823,2,FALSE)</f>
        <v>116.60975609756098</v>
      </c>
      <c r="C281" s="2">
        <f>VLOOKUP(A281,Tabela2[#All],2,FALSE)</f>
        <v>114.87272727272727</v>
      </c>
      <c r="D281" s="2">
        <f>VLOOKUP(A281,Tabela3[#All],2,FALSE)</f>
        <v>107.53571428571429</v>
      </c>
      <c r="E281" s="1">
        <f>D281-B281</f>
        <v>-9.0740418118466835</v>
      </c>
      <c r="F281" s="2">
        <f>AVERAGE(Tabela4[[#This Row],[2021]:[2023]])</f>
        <v>113.00606588533418</v>
      </c>
      <c r="G281" s="2">
        <f>RANK(F281,F:F,0)</f>
        <v>272</v>
      </c>
      <c r="H281" s="2"/>
      <c r="I281" s="2"/>
      <c r="J281" s="2"/>
    </row>
    <row r="282" spans="1:10" x14ac:dyDescent="0.3">
      <c r="A282" t="s">
        <v>294</v>
      </c>
      <c r="B282" s="2">
        <f>VLOOKUP(A282,Folha1!A218:B863,2,FALSE)</f>
        <v>114.44757609921082</v>
      </c>
      <c r="C282" s="2">
        <f>VLOOKUP(A282,Tabela2[#All],2,FALSE)</f>
        <v>112.2735326688815</v>
      </c>
      <c r="D282" s="2">
        <f>VLOOKUP(A282,Tabela3[#All],2,FALSE)</f>
        <v>112.14828897338403</v>
      </c>
      <c r="E282" s="1">
        <f>D282-B282</f>
        <v>-2.299287125826794</v>
      </c>
      <c r="F282" s="2">
        <f>AVERAGE(Tabela4[[#This Row],[2021]:[2023]])</f>
        <v>112.95646591382545</v>
      </c>
      <c r="G282" s="2">
        <f>RANK(F282,F:F,0)</f>
        <v>273</v>
      </c>
      <c r="H282" s="2"/>
      <c r="I282" s="2"/>
      <c r="J282" s="2"/>
    </row>
    <row r="283" spans="1:10" x14ac:dyDescent="0.3">
      <c r="A283" t="s">
        <v>206</v>
      </c>
      <c r="B283" s="2">
        <f>VLOOKUP(A283,Folha1!A311:B956,2,FALSE)</f>
        <v>110.99868938401049</v>
      </c>
      <c r="C283" s="2">
        <f>VLOOKUP(A283,Tabela2[#All],2,FALSE)</f>
        <v>115.91735537190083</v>
      </c>
      <c r="D283" s="2">
        <f>VLOOKUP(A283,Tabela3[#All],2,FALSE)</f>
        <v>111.87334801762114</v>
      </c>
      <c r="E283" s="1">
        <f>D283-B283</f>
        <v>0.87465863361065033</v>
      </c>
      <c r="F283" s="2">
        <f>AVERAGE(Tabela4[[#This Row],[2021]:[2023]])</f>
        <v>112.92979759117748</v>
      </c>
      <c r="G283" s="2">
        <f>RANK(F283,F:F,0)</f>
        <v>274</v>
      </c>
      <c r="H283" s="2"/>
      <c r="I283" s="2"/>
      <c r="J283" s="2"/>
    </row>
    <row r="284" spans="1:10" x14ac:dyDescent="0.3">
      <c r="A284" t="s">
        <v>240</v>
      </c>
      <c r="B284" s="2">
        <f>VLOOKUP(A284,Folha1!A174:B819,2,FALSE)</f>
        <v>116.80169971671388</v>
      </c>
      <c r="C284" s="2">
        <f>VLOOKUP(A284,Tabela2[#All],2,FALSE)</f>
        <v>114.54830917874396</v>
      </c>
      <c r="D284" s="2">
        <f>VLOOKUP(A284,Tabela3[#All],2,FALSE)</f>
        <v>107.26984126984127</v>
      </c>
      <c r="E284" s="1">
        <f>D284-B284</f>
        <v>-9.5318584468726186</v>
      </c>
      <c r="F284" s="2">
        <f>AVERAGE(Tabela4[[#This Row],[2021]:[2023]])</f>
        <v>112.87328338843304</v>
      </c>
      <c r="G284" s="2">
        <f>RANK(F284,F:F,0)</f>
        <v>275</v>
      </c>
      <c r="H284" s="2"/>
      <c r="I284" s="2"/>
      <c r="J284" s="2"/>
    </row>
    <row r="285" spans="1:10" x14ac:dyDescent="0.3">
      <c r="A285" t="s">
        <v>222</v>
      </c>
      <c r="B285" s="2">
        <f>VLOOKUP(A285,Folha1!A296:B941,2,FALSE)</f>
        <v>111.38373983739838</v>
      </c>
      <c r="C285" s="2">
        <f>VLOOKUP(A285,Tabela2[#All],2,FALSE)</f>
        <v>115.4882697947214</v>
      </c>
      <c r="D285" s="2">
        <f>VLOOKUP(A285,Tabela3[#All],2,FALSE)</f>
        <v>111.53342618384401</v>
      </c>
      <c r="E285" s="1">
        <f>D285-B285</f>
        <v>0.14968634644563394</v>
      </c>
      <c r="F285" s="2">
        <f>AVERAGE(Tabela4[[#This Row],[2021]:[2023]])</f>
        <v>112.80181193865461</v>
      </c>
      <c r="G285" s="2">
        <f>RANK(F285,F:F,0)</f>
        <v>276</v>
      </c>
      <c r="H285" s="2"/>
      <c r="I285" s="2"/>
      <c r="J285" s="2"/>
    </row>
    <row r="286" spans="1:10" x14ac:dyDescent="0.3">
      <c r="A286" t="s">
        <v>182</v>
      </c>
      <c r="B286" s="2">
        <f>VLOOKUP(A286,Folha1!A482:B1127,2,FALSE)</f>
        <v>103.568</v>
      </c>
      <c r="C286" s="2">
        <f>VLOOKUP(A286,Tabela2[#All],2,FALSE)</f>
        <v>116.76595744680851</v>
      </c>
      <c r="D286" s="2">
        <f>VLOOKUP(A286,Tabela3[#All],2,FALSE)</f>
        <v>118.03846153846153</v>
      </c>
      <c r="E286" s="1">
        <f>D286-B286</f>
        <v>14.470461538461535</v>
      </c>
      <c r="F286" s="2">
        <f>AVERAGE(Tabela4[[#This Row],[2021]:[2023]])</f>
        <v>112.79080632842334</v>
      </c>
      <c r="G286" s="2">
        <f>RANK(F286,F:F,0)</f>
        <v>277</v>
      </c>
      <c r="H286" s="2"/>
      <c r="I286" s="2"/>
      <c r="J286" s="2"/>
    </row>
    <row r="287" spans="1:10" x14ac:dyDescent="0.3">
      <c r="A287" t="s">
        <v>228</v>
      </c>
      <c r="B287" s="2">
        <f>VLOOKUP(A287,Folha1!A221:B866,2,FALSE)</f>
        <v>114.37102473498233</v>
      </c>
      <c r="C287" s="2">
        <f>VLOOKUP(A287,Tabela2[#All],2,FALSE)</f>
        <v>115.14868804664724</v>
      </c>
      <c r="D287" s="2">
        <f>VLOOKUP(A287,Tabela3[#All],2,FALSE)</f>
        <v>108.83680555555556</v>
      </c>
      <c r="E287" s="1">
        <f>D287-B287</f>
        <v>-5.5342191794267706</v>
      </c>
      <c r="F287" s="2">
        <f>AVERAGE(Tabela4[[#This Row],[2021]:[2023]])</f>
        <v>112.78550611239503</v>
      </c>
      <c r="G287" s="2">
        <f>RANK(F287,F:F,0)</f>
        <v>278</v>
      </c>
      <c r="H287" s="2"/>
      <c r="I287" s="2"/>
      <c r="J287" s="2"/>
    </row>
    <row r="288" spans="1:10" x14ac:dyDescent="0.3">
      <c r="A288" t="s">
        <v>189</v>
      </c>
      <c r="B288" s="2">
        <f>VLOOKUP(A288,Folha1!A321:B966,2,FALSE)</f>
        <v>110.60747663551402</v>
      </c>
      <c r="C288" s="2">
        <f>VLOOKUP(A288,Tabela2[#All],2,FALSE)</f>
        <v>116.5764705882353</v>
      </c>
      <c r="D288" s="2">
        <f>VLOOKUP(A288,Tabela3[#All],2,FALSE)</f>
        <v>111.09433962264151</v>
      </c>
      <c r="E288" s="1">
        <f>D288-B288</f>
        <v>0.48686298712749476</v>
      </c>
      <c r="F288" s="2">
        <f>AVERAGE(Tabela4[[#This Row],[2021]:[2023]])</f>
        <v>112.75942894879695</v>
      </c>
      <c r="G288" s="2">
        <f>RANK(F288,F:F,0)</f>
        <v>279</v>
      </c>
      <c r="H288" s="2"/>
      <c r="I288" s="2"/>
      <c r="J288" s="2"/>
    </row>
    <row r="289" spans="1:10" x14ac:dyDescent="0.3">
      <c r="A289" t="s">
        <v>275</v>
      </c>
      <c r="B289" s="2">
        <f>VLOOKUP(A289,Folha1!A328:B973,2,FALSE)</f>
        <v>110.36134453781513</v>
      </c>
      <c r="C289" s="2">
        <f>VLOOKUP(A289,Tabela2[#All],2,FALSE)</f>
        <v>113.09125475285171</v>
      </c>
      <c r="D289" s="2">
        <f>VLOOKUP(A289,Tabela3[#All],2,FALSE)</f>
        <v>114.66304347826087</v>
      </c>
      <c r="E289" s="1">
        <f>D289-B289</f>
        <v>4.3016989404457462</v>
      </c>
      <c r="F289" s="2">
        <f>AVERAGE(Tabela4[[#This Row],[2021]:[2023]])</f>
        <v>112.70521425630925</v>
      </c>
      <c r="G289" s="2">
        <f>RANK(F289,F:F,0)</f>
        <v>280</v>
      </c>
      <c r="H289" s="2"/>
      <c r="I289" s="2"/>
      <c r="J289" s="2"/>
    </row>
    <row r="290" spans="1:10" x14ac:dyDescent="0.3">
      <c r="A290" t="s">
        <v>322</v>
      </c>
      <c r="B290" s="2">
        <f>VLOOKUP(A290,Folha1!A405:B1050,2,FALSE)</f>
        <v>107.30801687763713</v>
      </c>
      <c r="C290" s="2">
        <f>VLOOKUP(A290,Tabela2[#All],2,FALSE)</f>
        <v>111.22388059701493</v>
      </c>
      <c r="D290" s="2">
        <f>VLOOKUP(A290,Tabela3[#All],2,FALSE)</f>
        <v>119.49382716049382</v>
      </c>
      <c r="E290" s="1">
        <f>D290-B290</f>
        <v>12.185810282856693</v>
      </c>
      <c r="F290" s="2">
        <f>AVERAGE(Tabela4[[#This Row],[2021]:[2023]])</f>
        <v>112.67524154504862</v>
      </c>
      <c r="G290" s="2">
        <f>RANK(F290,F:F,0)</f>
        <v>281</v>
      </c>
      <c r="H290" s="2"/>
      <c r="I290" s="2"/>
      <c r="J290" s="2"/>
    </row>
    <row r="291" spans="1:10" x14ac:dyDescent="0.3">
      <c r="A291" t="s">
        <v>187</v>
      </c>
      <c r="B291" s="2">
        <f>VLOOKUP(A291,Folha1!A371:B1016,2,FALSE)</f>
        <v>108.50591715976331</v>
      </c>
      <c r="C291" s="2">
        <f>VLOOKUP(A291,Tabela2[#All],2,FALSE)</f>
        <v>116.59006211180125</v>
      </c>
      <c r="D291" s="2">
        <f>VLOOKUP(A291,Tabela3[#All],2,FALSE)</f>
        <v>112.67763157894737</v>
      </c>
      <c r="E291" s="1">
        <f>D291-B291</f>
        <v>4.1717144191840561</v>
      </c>
      <c r="F291" s="2">
        <f>AVERAGE(Tabela4[[#This Row],[2021]:[2023]])</f>
        <v>112.59120361683729</v>
      </c>
      <c r="G291" s="2">
        <f>RANK(F291,F:F,0)</f>
        <v>282</v>
      </c>
      <c r="H291" s="2"/>
      <c r="I291" s="2"/>
      <c r="J291" s="2"/>
    </row>
    <row r="292" spans="1:10" x14ac:dyDescent="0.3">
      <c r="A292" t="s">
        <v>305</v>
      </c>
      <c r="B292" s="2">
        <f>VLOOKUP(A292,Folha1!A249:B894,2,FALSE)</f>
        <v>113.0803324099723</v>
      </c>
      <c r="C292" s="2">
        <f>VLOOKUP(A292,Tabela2[#All],2,FALSE)</f>
        <v>111.7423887587822</v>
      </c>
      <c r="D292" s="2">
        <f>VLOOKUP(A292,Tabela3[#All],2,FALSE)</f>
        <v>112.76586433260394</v>
      </c>
      <c r="E292" s="1">
        <f>D292-B292</f>
        <v>-0.31446807736836035</v>
      </c>
      <c r="F292" s="2">
        <f>AVERAGE(Tabela4[[#This Row],[2021]:[2023]])</f>
        <v>112.52952850045283</v>
      </c>
      <c r="G292" s="2">
        <f>RANK(F292,F:F,0)</f>
        <v>283</v>
      </c>
      <c r="H292" s="2"/>
      <c r="I292" s="2"/>
      <c r="J292" s="2"/>
    </row>
    <row r="293" spans="1:10" x14ac:dyDescent="0.3">
      <c r="A293" t="s">
        <v>263</v>
      </c>
      <c r="B293" s="2">
        <f>VLOOKUP(A293,Folha1!A288:B933,2,FALSE)</f>
        <v>111.56666666666666</v>
      </c>
      <c r="C293" s="2">
        <f>VLOOKUP(A293,Tabela2[#All],2,FALSE)</f>
        <v>113.66666666666667</v>
      </c>
      <c r="D293" s="2">
        <f>VLOOKUP(A293,Tabela3[#All],2,FALSE)</f>
        <v>112.23728813559322</v>
      </c>
      <c r="E293" s="1">
        <f>D293-B293</f>
        <v>0.67062146892655505</v>
      </c>
      <c r="F293" s="2">
        <f>AVERAGE(Tabela4[[#This Row],[2021]:[2023]])</f>
        <v>112.49020715630884</v>
      </c>
      <c r="G293" s="2">
        <f>RANK(F293,F:F,0)</f>
        <v>284</v>
      </c>
      <c r="H293" s="2"/>
      <c r="I293" s="2"/>
      <c r="J293" s="2"/>
    </row>
    <row r="294" spans="1:10" x14ac:dyDescent="0.3">
      <c r="A294" t="s">
        <v>376</v>
      </c>
      <c r="B294" s="2">
        <f>VLOOKUP(A294,Folha1!A291:B936,2,FALSE)</f>
        <v>111.47237076648841</v>
      </c>
      <c r="C294" s="2">
        <f>VLOOKUP(A294,Tabela2[#All],2,FALSE)</f>
        <v>109.40986717267552</v>
      </c>
      <c r="D294" s="2">
        <f>VLOOKUP(A294,Tabela3[#All],2,FALSE)</f>
        <v>116.1499176276771</v>
      </c>
      <c r="E294" s="1">
        <f>D294-B294</f>
        <v>4.6775468611886879</v>
      </c>
      <c r="F294" s="2">
        <f>AVERAGE(Tabela4[[#This Row],[2021]:[2023]])</f>
        <v>112.34405185561367</v>
      </c>
      <c r="G294" s="2">
        <f>RANK(F294,F:F,0)</f>
        <v>285</v>
      </c>
      <c r="H294" s="2"/>
      <c r="I294" s="2"/>
      <c r="J294" s="2"/>
    </row>
    <row r="295" spans="1:10" x14ac:dyDescent="0.3">
      <c r="A295" t="s">
        <v>251</v>
      </c>
      <c r="B295" s="2">
        <f>VLOOKUP(A295,Folha1!A349:B994,2,FALSE)</f>
        <v>109.41886269070736</v>
      </c>
      <c r="C295" s="2">
        <f>VLOOKUP(A295,Tabela2[#All],2,FALSE)</f>
        <v>114.03921568627452</v>
      </c>
      <c r="D295" s="2">
        <f>VLOOKUP(A295,Tabela3[#All],2,FALSE)</f>
        <v>113.56870748299319</v>
      </c>
      <c r="E295" s="1">
        <f>D295-B295</f>
        <v>4.1498447922858333</v>
      </c>
      <c r="F295" s="2">
        <f>AVERAGE(Tabela4[[#This Row],[2021]:[2023]])</f>
        <v>112.34226195332502</v>
      </c>
      <c r="G295" s="2">
        <f>RANK(F295,F:F,0)</f>
        <v>286</v>
      </c>
      <c r="H295" s="2"/>
      <c r="I295" s="2"/>
      <c r="J295" s="2"/>
    </row>
    <row r="296" spans="1:10" x14ac:dyDescent="0.3">
      <c r="A296" t="s">
        <v>297</v>
      </c>
      <c r="B296" s="2">
        <f>VLOOKUP(A296,Folha1!A234:B879,2,FALSE)</f>
        <v>113.88740458015268</v>
      </c>
      <c r="C296" s="2">
        <f>VLOOKUP(A296,Tabela2[#All],2,FALSE)</f>
        <v>112.20621931260229</v>
      </c>
      <c r="D296" s="2">
        <f>VLOOKUP(A296,Tabela3[#All],2,FALSE)</f>
        <v>110.72684458398744</v>
      </c>
      <c r="E296" s="1">
        <f>D296-B296</f>
        <v>-3.1605599961652331</v>
      </c>
      <c r="F296" s="2">
        <f>AVERAGE(Tabela4[[#This Row],[2021]:[2023]])</f>
        <v>112.27348949224746</v>
      </c>
      <c r="G296" s="2">
        <f>RANK(F296,F:F,0)</f>
        <v>287</v>
      </c>
      <c r="H296" s="2"/>
      <c r="I296" s="2"/>
      <c r="J296" s="2"/>
    </row>
    <row r="297" spans="1:10" x14ac:dyDescent="0.3">
      <c r="A297" t="s">
        <v>289</v>
      </c>
      <c r="B297" s="2">
        <f>VLOOKUP(A297,Folha1!A400:B1045,2,FALSE)</f>
        <v>107.74311926605505</v>
      </c>
      <c r="C297" s="2">
        <f>VLOOKUP(A297,Tabela2[#All],2,FALSE)</f>
        <v>112.63716814159292</v>
      </c>
      <c r="D297" s="2">
        <f>VLOOKUP(A297,Tabela3[#All],2,FALSE)</f>
        <v>116.39655172413794</v>
      </c>
      <c r="E297" s="1">
        <f>D297-B297</f>
        <v>8.6534324580828894</v>
      </c>
      <c r="F297" s="2">
        <f>AVERAGE(Tabela4[[#This Row],[2021]:[2023]])</f>
        <v>112.25894637726196</v>
      </c>
      <c r="G297" s="2">
        <f>RANK(F297,F:F,0)</f>
        <v>288</v>
      </c>
      <c r="H297" s="2"/>
      <c r="I297" s="2"/>
      <c r="J297" s="2"/>
    </row>
    <row r="298" spans="1:10" x14ac:dyDescent="0.3">
      <c r="A298" t="s">
        <v>316</v>
      </c>
      <c r="B298" s="2">
        <f>VLOOKUP(A298,Folha1!A301:B946,2,FALSE)</f>
        <v>111.27794561933534</v>
      </c>
      <c r="C298" s="2">
        <f>VLOOKUP(A298,Tabela2[#All],2,FALSE)</f>
        <v>111.44339622641509</v>
      </c>
      <c r="D298" s="2">
        <f>VLOOKUP(A298,Tabela3[#All],2,FALSE)</f>
        <v>114.04017094017094</v>
      </c>
      <c r="E298" s="1">
        <f>D298-B298</f>
        <v>2.7622253208355971</v>
      </c>
      <c r="F298" s="2">
        <f>AVERAGE(Tabela4[[#This Row],[2021]:[2023]])</f>
        <v>112.25383759530712</v>
      </c>
      <c r="G298" s="2">
        <f>RANK(F298,F:F,0)</f>
        <v>289</v>
      </c>
      <c r="H298" s="2"/>
      <c r="I298" s="2"/>
      <c r="J298" s="2"/>
    </row>
    <row r="299" spans="1:10" x14ac:dyDescent="0.3">
      <c r="A299" t="s">
        <v>264</v>
      </c>
      <c r="B299" s="2">
        <f>VLOOKUP(A299,Folha1!A303:B948,2,FALSE)</f>
        <v>111.25333333333333</v>
      </c>
      <c r="C299" s="2">
        <f>VLOOKUP(A299,Tabela2[#All],2,FALSE)</f>
        <v>113.65605095541402</v>
      </c>
      <c r="D299" s="2">
        <f>VLOOKUP(A299,Tabela3[#All],2,FALSE)</f>
        <v>111.80952380952381</v>
      </c>
      <c r="E299" s="1">
        <f>D299-B299</f>
        <v>0.5561904761904799</v>
      </c>
      <c r="F299" s="2">
        <f>AVERAGE(Tabela4[[#This Row],[2021]:[2023]])</f>
        <v>112.23963603275705</v>
      </c>
      <c r="G299" s="2">
        <f>RANK(F299,F:F,0)</f>
        <v>290</v>
      </c>
      <c r="H299" s="2"/>
      <c r="I299" s="2"/>
      <c r="J299" s="2"/>
    </row>
    <row r="300" spans="1:10" x14ac:dyDescent="0.3">
      <c r="A300" t="s">
        <v>255</v>
      </c>
      <c r="B300" s="2">
        <f>VLOOKUP(A300,Folha1!A307:B952,2,FALSE)</f>
        <v>111.14898419864559</v>
      </c>
      <c r="C300" s="2">
        <f>VLOOKUP(A300,Tabela2[#All],2,FALSE)</f>
        <v>113.90024330900243</v>
      </c>
      <c r="D300" s="2">
        <f>VLOOKUP(A300,Tabela3[#All],2,FALSE)</f>
        <v>111.65639810426541</v>
      </c>
      <c r="E300" s="1">
        <f>D300-B300</f>
        <v>0.50741390561981348</v>
      </c>
      <c r="F300" s="2">
        <f>AVERAGE(Tabela4[[#This Row],[2021]:[2023]])</f>
        <v>112.23520853730447</v>
      </c>
      <c r="G300" s="2">
        <f>RANK(F300,F:F,0)</f>
        <v>291</v>
      </c>
      <c r="H300" s="2"/>
      <c r="I300" s="2"/>
      <c r="J300" s="2"/>
    </row>
    <row r="301" spans="1:10" x14ac:dyDescent="0.3">
      <c r="A301" t="s">
        <v>155</v>
      </c>
      <c r="B301" s="2">
        <f>VLOOKUP(A301,Folha1!A58:B703,2,FALSE)</f>
        <v>128</v>
      </c>
      <c r="C301" s="2">
        <f>VLOOKUP(A301,Tabela2[#All],2,FALSE)</f>
        <v>118.8</v>
      </c>
      <c r="D301" s="2">
        <f>VLOOKUP(A301,Tabela3[#All],2,FALSE)</f>
        <v>89.8</v>
      </c>
      <c r="E301" s="1">
        <f>D301-B301</f>
        <v>-38.200000000000003</v>
      </c>
      <c r="F301" s="2">
        <f>AVERAGE(Tabela4[[#This Row],[2021]:[2023]])</f>
        <v>112.2</v>
      </c>
      <c r="G301" s="2">
        <f>RANK(F301,F:F,0)</f>
        <v>292</v>
      </c>
      <c r="H301" s="2"/>
      <c r="I301" s="2"/>
      <c r="J301" s="2"/>
    </row>
    <row r="302" spans="1:10" x14ac:dyDescent="0.3">
      <c r="A302" t="s">
        <v>407</v>
      </c>
      <c r="B302" s="2">
        <f>VLOOKUP(A302,Folha1!A191:B836,2,FALSE)</f>
        <v>115.72422680412372</v>
      </c>
      <c r="C302" s="2">
        <f>VLOOKUP(A302,Tabela2[#All],2,FALSE)</f>
        <v>108.49539170506912</v>
      </c>
      <c r="D302" s="2">
        <f>VLOOKUP(A302,Tabela3[#All],2,FALSE)</f>
        <v>112.36734693877551</v>
      </c>
      <c r="E302" s="1">
        <f>D302-B302</f>
        <v>-3.3568798653482048</v>
      </c>
      <c r="F302" s="2">
        <f>AVERAGE(Tabela4[[#This Row],[2021]:[2023]])</f>
        <v>112.1956551493228</v>
      </c>
      <c r="G302" s="2">
        <f>RANK(F302,F:F,0)</f>
        <v>293</v>
      </c>
      <c r="H302" s="2"/>
      <c r="I302" s="2"/>
      <c r="J302" s="2"/>
    </row>
    <row r="303" spans="1:10" x14ac:dyDescent="0.3">
      <c r="A303" t="s">
        <v>312</v>
      </c>
      <c r="B303" s="2">
        <f>VLOOKUP(A303,Folha1!A451:B1096,2,FALSE)</f>
        <v>104.85128205128206</v>
      </c>
      <c r="C303" s="2">
        <f>VLOOKUP(A303,Tabela2[#All],2,FALSE)</f>
        <v>111.51417004048584</v>
      </c>
      <c r="D303" s="2">
        <f>VLOOKUP(A303,Tabela3[#All],2,FALSE)</f>
        <v>120.17845117845118</v>
      </c>
      <c r="E303" s="1">
        <f>D303-B303</f>
        <v>15.327169127169128</v>
      </c>
      <c r="F303" s="2">
        <f>AVERAGE(Tabela4[[#This Row],[2021]:[2023]])</f>
        <v>112.18130109007302</v>
      </c>
      <c r="G303" s="2">
        <f>RANK(F303,F:F,0)</f>
        <v>294</v>
      </c>
      <c r="H303" s="2"/>
      <c r="I303" s="2"/>
      <c r="J303" s="2"/>
    </row>
    <row r="304" spans="1:10" x14ac:dyDescent="0.3">
      <c r="A304" t="s">
        <v>320</v>
      </c>
      <c r="B304" s="2">
        <f>VLOOKUP(A304,Folha1!A236:B881,2,FALSE)</f>
        <v>113.81694915254238</v>
      </c>
      <c r="C304" s="2">
        <f>VLOOKUP(A304,Tabela2[#All],2,FALSE)</f>
        <v>111.28934010152284</v>
      </c>
      <c r="D304" s="2">
        <f>VLOOKUP(A304,Tabela3[#All],2,FALSE)</f>
        <v>111.40697674418605</v>
      </c>
      <c r="E304" s="1">
        <f>D304-B304</f>
        <v>-2.4099724083563245</v>
      </c>
      <c r="F304" s="2">
        <f>AVERAGE(Tabela4[[#This Row],[2021]:[2023]])</f>
        <v>112.17108866608375</v>
      </c>
      <c r="G304" s="2">
        <f>RANK(F304,F:F,0)</f>
        <v>295</v>
      </c>
      <c r="H304" s="2"/>
      <c r="I304" s="2"/>
      <c r="J304" s="2"/>
    </row>
    <row r="305" spans="1:10" x14ac:dyDescent="0.3">
      <c r="A305" t="s">
        <v>354</v>
      </c>
      <c r="B305" s="2">
        <f>VLOOKUP(A305,Folha1!A334:B979,2,FALSE)</f>
        <v>110.14467408585055</v>
      </c>
      <c r="C305" s="2">
        <f>VLOOKUP(A305,Tabela2[#All],2,FALSE)</f>
        <v>110.47915242652084</v>
      </c>
      <c r="D305" s="2">
        <f>VLOOKUP(A305,Tabela3[#All],2,FALSE)</f>
        <v>115.3997224149896</v>
      </c>
      <c r="E305" s="1">
        <f>D305-B305</f>
        <v>5.2550483291390435</v>
      </c>
      <c r="F305" s="2">
        <f>AVERAGE(Tabela4[[#This Row],[2021]:[2023]])</f>
        <v>112.00784964245366</v>
      </c>
      <c r="G305" s="2">
        <f>RANK(F305,F:F,0)</f>
        <v>296</v>
      </c>
      <c r="H305" s="2"/>
      <c r="I305" s="2"/>
      <c r="J305" s="2"/>
    </row>
    <row r="306" spans="1:10" x14ac:dyDescent="0.3">
      <c r="A306" t="s">
        <v>337</v>
      </c>
      <c r="B306" s="2">
        <f>VLOOKUP(A306,Folha1!A254:B899,2,FALSE)</f>
        <v>112.94852941176471</v>
      </c>
      <c r="C306" s="2">
        <f>VLOOKUP(A306,Tabela2[#All],2,FALSE)</f>
        <v>110.91824817518248</v>
      </c>
      <c r="D306" s="2">
        <f>VLOOKUP(A306,Tabela3[#All],2,FALSE)</f>
        <v>111.98902606310014</v>
      </c>
      <c r="E306" s="1">
        <f>D306-B306</f>
        <v>-0.95950334866456899</v>
      </c>
      <c r="F306" s="2">
        <f>AVERAGE(Tabela4[[#This Row],[2021]:[2023]])</f>
        <v>111.95193455001578</v>
      </c>
      <c r="G306" s="2">
        <f>RANK(F306,F:F,0)</f>
        <v>297</v>
      </c>
      <c r="H306" s="2"/>
      <c r="I306" s="2"/>
      <c r="J306" s="2"/>
    </row>
    <row r="307" spans="1:10" x14ac:dyDescent="0.3">
      <c r="A307" t="s">
        <v>308</v>
      </c>
      <c r="B307" s="2">
        <f>VLOOKUP(A307,Folha1!A354:B999,2,FALSE)</f>
        <v>109.21696252465483</v>
      </c>
      <c r="C307" s="2">
        <f>VLOOKUP(A307,Tabela2[#All],2,FALSE)</f>
        <v>111.62841530054645</v>
      </c>
      <c r="D307" s="2">
        <f>VLOOKUP(A307,Tabela3[#All],2,FALSE)</f>
        <v>115.00652173913043</v>
      </c>
      <c r="E307" s="1">
        <f>D307-B307</f>
        <v>5.7895592144756023</v>
      </c>
      <c r="F307" s="2">
        <f>AVERAGE(Tabela4[[#This Row],[2021]:[2023]])</f>
        <v>111.95063318811059</v>
      </c>
      <c r="G307" s="2">
        <f>RANK(F307,F:F,0)</f>
        <v>298</v>
      </c>
      <c r="H307" s="2"/>
      <c r="I307" s="2"/>
      <c r="J307" s="2"/>
    </row>
    <row r="308" spans="1:10" x14ac:dyDescent="0.3">
      <c r="A308" t="s">
        <v>352</v>
      </c>
      <c r="B308" s="2">
        <f>VLOOKUP(A308,Folha1!A274:B919,2,FALSE)</f>
        <v>112.059375</v>
      </c>
      <c r="C308" s="2">
        <f>VLOOKUP(A308,Tabela2[#All],2,FALSE)</f>
        <v>110.5173463177115</v>
      </c>
      <c r="D308" s="2">
        <f>VLOOKUP(A308,Tabela3[#All],2,FALSE)</f>
        <v>112.98786127167629</v>
      </c>
      <c r="E308" s="1">
        <f>D308-B308</f>
        <v>0.92848627167629161</v>
      </c>
      <c r="F308" s="2">
        <f>AVERAGE(Tabela4[[#This Row],[2021]:[2023]])</f>
        <v>111.85486086312926</v>
      </c>
      <c r="G308" s="2">
        <f>RANK(F308,F:F,0)</f>
        <v>299</v>
      </c>
      <c r="H308" s="2"/>
      <c r="I308" s="2"/>
      <c r="J308" s="2"/>
    </row>
    <row r="309" spans="1:10" x14ac:dyDescent="0.3">
      <c r="A309" t="s">
        <v>338</v>
      </c>
      <c r="B309" s="2">
        <f>VLOOKUP(A309,Folha1!A414:B1059,2,FALSE)</f>
        <v>106.86776859504133</v>
      </c>
      <c r="C309" s="2">
        <f>VLOOKUP(A309,Tabela2[#All],2,FALSE)</f>
        <v>110.86821705426357</v>
      </c>
      <c r="D309" s="2">
        <f>VLOOKUP(A309,Tabela3[#All],2,FALSE)</f>
        <v>117.77446102819238</v>
      </c>
      <c r="E309" s="1">
        <f>D309-B309</f>
        <v>10.906692433151051</v>
      </c>
      <c r="F309" s="2">
        <f>AVERAGE(Tabela4[[#This Row],[2021]:[2023]])</f>
        <v>111.83681555916576</v>
      </c>
      <c r="G309" s="2">
        <f>RANK(F309,F:F,0)</f>
        <v>300</v>
      </c>
      <c r="H309" s="2"/>
      <c r="I309" s="2"/>
      <c r="J309" s="2"/>
    </row>
    <row r="310" spans="1:10" x14ac:dyDescent="0.3">
      <c r="A310" t="s">
        <v>424</v>
      </c>
      <c r="B310" s="2">
        <f>VLOOKUP(A310,Folha1!A149:B794,2,FALSE)</f>
        <v>118.09821428571429</v>
      </c>
      <c r="C310" s="2">
        <f>VLOOKUP(A310,Tabela2[#All],2,FALSE)</f>
        <v>107.72527472527473</v>
      </c>
      <c r="D310" s="2">
        <f>VLOOKUP(A310,Tabela3[#All],2,FALSE)</f>
        <v>109.58333333333333</v>
      </c>
      <c r="E310" s="1">
        <f>D310-B310</f>
        <v>-8.5148809523809632</v>
      </c>
      <c r="F310" s="2">
        <f>AVERAGE(Tabela4[[#This Row],[2021]:[2023]])</f>
        <v>111.80227411477411</v>
      </c>
      <c r="G310" s="2">
        <f>RANK(F310,F:F,0)</f>
        <v>301</v>
      </c>
      <c r="H310" s="2"/>
      <c r="I310" s="2"/>
      <c r="J310" s="2"/>
    </row>
    <row r="311" spans="1:10" x14ac:dyDescent="0.3">
      <c r="A311" t="s">
        <v>344</v>
      </c>
      <c r="B311" s="2">
        <f>VLOOKUP(A311,Folha1!A387:B1032,2,FALSE)</f>
        <v>108.03937007874016</v>
      </c>
      <c r="C311" s="2">
        <f>VLOOKUP(A311,Tabela2[#All],2,FALSE)</f>
        <v>110.74647887323944</v>
      </c>
      <c r="D311" s="2">
        <f>VLOOKUP(A311,Tabela3[#All],2,FALSE)</f>
        <v>116.56666666666666</v>
      </c>
      <c r="E311" s="1">
        <f>D311-B311</f>
        <v>8.5272965879265001</v>
      </c>
      <c r="F311" s="2">
        <f>AVERAGE(Tabela4[[#This Row],[2021]:[2023]])</f>
        <v>111.7841718728821</v>
      </c>
      <c r="G311" s="2">
        <f>RANK(F311,F:F,0)</f>
        <v>302</v>
      </c>
      <c r="H311" s="2"/>
      <c r="I311" s="2"/>
      <c r="J311" s="2"/>
    </row>
    <row r="312" spans="1:10" x14ac:dyDescent="0.3">
      <c r="A312" t="s">
        <v>304</v>
      </c>
      <c r="B312" s="2">
        <f>VLOOKUP(A312,Folha1!A350:B995,2,FALSE)</f>
        <v>109.41079092581238</v>
      </c>
      <c r="C312" s="2">
        <f>VLOOKUP(A312,Tabela2[#All],2,FALSE)</f>
        <v>111.82389937106919</v>
      </c>
      <c r="D312" s="2">
        <f>VLOOKUP(A312,Tabela3[#All],2,FALSE)</f>
        <v>114.10039113428944</v>
      </c>
      <c r="E312" s="1">
        <f>D312-B312</f>
        <v>4.6896002084770601</v>
      </c>
      <c r="F312" s="2">
        <f>AVERAGE(Tabela4[[#This Row],[2021]:[2023]])</f>
        <v>111.77836047705701</v>
      </c>
      <c r="G312" s="2">
        <f>RANK(F312,F:F,0)</f>
        <v>303</v>
      </c>
      <c r="H312" s="2"/>
      <c r="I312" s="2"/>
      <c r="J312" s="2"/>
    </row>
    <row r="313" spans="1:10" x14ac:dyDescent="0.3">
      <c r="A313" t="s">
        <v>343</v>
      </c>
      <c r="B313" s="2">
        <f>VLOOKUP(A313,Folha1!A310:B955,2,FALSE)</f>
        <v>111.01252936570086</v>
      </c>
      <c r="C313" s="2">
        <f>VLOOKUP(A313,Tabela2[#All],2,FALSE)</f>
        <v>110.76404494382022</v>
      </c>
      <c r="D313" s="2">
        <f>VLOOKUP(A313,Tabela3[#All],2,FALSE)</f>
        <v>113.52950310559007</v>
      </c>
      <c r="E313" s="1">
        <f>D313-B313</f>
        <v>2.5169737398892096</v>
      </c>
      <c r="F313" s="2">
        <f>AVERAGE(Tabela4[[#This Row],[2021]:[2023]])</f>
        <v>111.76869247170373</v>
      </c>
      <c r="G313" s="2">
        <f>RANK(F313,F:F,0)</f>
        <v>304</v>
      </c>
      <c r="H313" s="2"/>
      <c r="I313" s="2"/>
      <c r="J313" s="2"/>
    </row>
    <row r="314" spans="1:10" x14ac:dyDescent="0.3">
      <c r="A314" t="s">
        <v>267</v>
      </c>
      <c r="B314" s="2">
        <f>VLOOKUP(A314,Folha1!A465:B1110,2,FALSE)</f>
        <v>104.27777777777777</v>
      </c>
      <c r="C314" s="2">
        <f>VLOOKUP(A314,Tabela2[#All],2,FALSE)</f>
        <v>113.47692307692307</v>
      </c>
      <c r="D314" s="2">
        <f>VLOOKUP(A314,Tabela3[#All],2,FALSE)</f>
        <v>117.5</v>
      </c>
      <c r="E314" s="1">
        <f>D314-B314</f>
        <v>13.222222222222229</v>
      </c>
      <c r="F314" s="2">
        <f>AVERAGE(Tabela4[[#This Row],[2021]:[2023]])</f>
        <v>111.75156695156694</v>
      </c>
      <c r="G314" s="2">
        <f>RANK(F314,F:F,0)</f>
        <v>305</v>
      </c>
      <c r="H314" s="2"/>
      <c r="I314" s="2"/>
      <c r="J314" s="2"/>
    </row>
    <row r="315" spans="1:10" x14ac:dyDescent="0.3">
      <c r="A315" t="s">
        <v>405</v>
      </c>
      <c r="B315" s="2">
        <f>VLOOKUP(A315,Folha1!A335:B980,2,FALSE)</f>
        <v>110.08148148148148</v>
      </c>
      <c r="C315" s="2">
        <f>VLOOKUP(A315,Tabela2[#All],2,FALSE)</f>
        <v>108.52820512820513</v>
      </c>
      <c r="D315" s="2">
        <f>VLOOKUP(A315,Tabela3[#All],2,FALSE)</f>
        <v>116.63354037267081</v>
      </c>
      <c r="E315" s="1">
        <f>D315-B315</f>
        <v>6.5520588911893327</v>
      </c>
      <c r="F315" s="2">
        <f>AVERAGE(Tabela4[[#This Row],[2021]:[2023]])</f>
        <v>111.74774232745249</v>
      </c>
      <c r="G315" s="2">
        <f>RANK(F315,F:F,0)</f>
        <v>306</v>
      </c>
      <c r="H315" s="2"/>
      <c r="I315" s="2"/>
      <c r="J315" s="2"/>
    </row>
    <row r="316" spans="1:10" x14ac:dyDescent="0.3">
      <c r="A316" t="s">
        <v>277</v>
      </c>
      <c r="B316" s="2">
        <f>VLOOKUP(A316,Folha1!A318:B963,2,FALSE)</f>
        <v>110.74066390041494</v>
      </c>
      <c r="C316" s="2">
        <f>VLOOKUP(A316,Tabela2[#All],2,FALSE)</f>
        <v>113.01531728665208</v>
      </c>
      <c r="D316" s="2">
        <f>VLOOKUP(A316,Tabela3[#All],2,FALSE)</f>
        <v>111.45506692160612</v>
      </c>
      <c r="E316" s="1">
        <f>D316-B316</f>
        <v>0.71440302119117405</v>
      </c>
      <c r="F316" s="2">
        <f>AVERAGE(Tabela4[[#This Row],[2021]:[2023]])</f>
        <v>111.73701603622438</v>
      </c>
      <c r="G316" s="2">
        <f>RANK(F316,F:F,0)</f>
        <v>307</v>
      </c>
      <c r="H316" s="2"/>
      <c r="I316" s="2"/>
      <c r="J316" s="2"/>
    </row>
    <row r="317" spans="1:10" x14ac:dyDescent="0.3">
      <c r="A317" t="s">
        <v>382</v>
      </c>
      <c r="B317" s="2">
        <f>VLOOKUP(A317,Folha1!A315:B960,2,FALSE)</f>
        <v>110.83</v>
      </c>
      <c r="C317" s="2">
        <f>VLOOKUP(A317,Tabela2[#All],2,FALSE)</f>
        <v>109.21739130434783</v>
      </c>
      <c r="D317" s="2">
        <f>VLOOKUP(A317,Tabela3[#All],2,FALSE)</f>
        <v>115.0695652173913</v>
      </c>
      <c r="E317" s="1">
        <f>D317-B317</f>
        <v>4.2395652173913021</v>
      </c>
      <c r="F317" s="2">
        <f>AVERAGE(Tabela4[[#This Row],[2021]:[2023]])</f>
        <v>111.70565217391304</v>
      </c>
      <c r="G317" s="2">
        <f>RANK(F317,F:F,0)</f>
        <v>308</v>
      </c>
      <c r="H317" s="2"/>
      <c r="I317" s="2"/>
      <c r="J317" s="2"/>
    </row>
    <row r="318" spans="1:10" x14ac:dyDescent="0.3">
      <c r="A318" t="s">
        <v>387</v>
      </c>
      <c r="B318" s="2">
        <f>VLOOKUP(A318,Folha1!A100:B745,2,FALSE)</f>
        <v>121.52</v>
      </c>
      <c r="C318" s="2">
        <f>VLOOKUP(A318,Tabela2[#All],2,FALSE)</f>
        <v>109.0561797752809</v>
      </c>
      <c r="D318" s="2">
        <f>VLOOKUP(A318,Tabela3[#All],2,FALSE)</f>
        <v>104.46153846153847</v>
      </c>
      <c r="E318" s="1">
        <f>D318-B318</f>
        <v>-17.058461538461529</v>
      </c>
      <c r="F318" s="2">
        <f>AVERAGE(Tabela4[[#This Row],[2021]:[2023]])</f>
        <v>111.67923941227311</v>
      </c>
      <c r="G318" s="2">
        <f>RANK(F318,F:F,0)</f>
        <v>309</v>
      </c>
      <c r="H318" s="2"/>
      <c r="I318" s="2"/>
      <c r="J318" s="2"/>
    </row>
    <row r="319" spans="1:10" x14ac:dyDescent="0.3">
      <c r="A319" t="s">
        <v>238</v>
      </c>
      <c r="B319" s="2">
        <f>VLOOKUP(A319,Folha1!A263:B908,2,FALSE)</f>
        <v>112.492</v>
      </c>
      <c r="C319" s="2">
        <f>VLOOKUP(A319,Tabela2[#All],2,FALSE)</f>
        <v>114.6218487394958</v>
      </c>
      <c r="D319" s="2">
        <f>VLOOKUP(A319,Tabela3[#All],2,FALSE)</f>
        <v>107.85781990521328</v>
      </c>
      <c r="E319" s="1">
        <f>D319-B319</f>
        <v>-4.6341800947867284</v>
      </c>
      <c r="F319" s="2">
        <f>AVERAGE(Tabela4[[#This Row],[2021]:[2023]])</f>
        <v>111.65722288156969</v>
      </c>
      <c r="G319" s="2">
        <f>RANK(F319,F:F,0)</f>
        <v>310</v>
      </c>
      <c r="H319" s="2"/>
      <c r="I319" s="2"/>
      <c r="J319" s="2"/>
    </row>
    <row r="320" spans="1:10" x14ac:dyDescent="0.3">
      <c r="A320" t="s">
        <v>310</v>
      </c>
      <c r="B320" s="2">
        <f>VLOOKUP(A320,Folha1!A324:B969,2,FALSE)</f>
        <v>110.38787878787879</v>
      </c>
      <c r="C320" s="2">
        <f>VLOOKUP(A320,Tabela2[#All],2,FALSE)</f>
        <v>111.57497700091996</v>
      </c>
      <c r="D320" s="2">
        <f>VLOOKUP(A320,Tabela3[#All],2,FALSE)</f>
        <v>112.87622439893143</v>
      </c>
      <c r="E320" s="1">
        <f>D320-B320</f>
        <v>2.4883456110526367</v>
      </c>
      <c r="F320" s="2">
        <f>AVERAGE(Tabela4[[#This Row],[2021]:[2023]])</f>
        <v>111.6130267292434</v>
      </c>
      <c r="G320" s="2">
        <f>RANK(F320,F:F,0)</f>
        <v>311</v>
      </c>
      <c r="H320" s="2"/>
      <c r="I320" s="2"/>
      <c r="J320" s="2"/>
    </row>
    <row r="321" spans="1:10" x14ac:dyDescent="0.3">
      <c r="A321" t="s">
        <v>232</v>
      </c>
      <c r="B321" s="2">
        <f>VLOOKUP(A321,Folha1!A575:B1220,2,FALSE)</f>
        <v>96.817204301075265</v>
      </c>
      <c r="C321" s="2">
        <f>VLOOKUP(A321,Tabela2[#All],2,FALSE)</f>
        <v>114.85</v>
      </c>
      <c r="D321" s="2">
        <f>VLOOKUP(A321,Tabela3[#All],2,FALSE)</f>
        <v>123.17073170731707</v>
      </c>
      <c r="E321" s="1">
        <f>D321-B321</f>
        <v>26.35352740624181</v>
      </c>
      <c r="F321" s="2">
        <f>AVERAGE(Tabela4[[#This Row],[2021]:[2023]])</f>
        <v>111.61264533613077</v>
      </c>
      <c r="G321" s="2">
        <f>RANK(F321,F:F,0)</f>
        <v>312</v>
      </c>
      <c r="H321" s="2"/>
      <c r="I321" s="2"/>
      <c r="J321" s="2"/>
    </row>
    <row r="322" spans="1:10" x14ac:dyDescent="0.3">
      <c r="A322" t="s">
        <v>276</v>
      </c>
      <c r="B322" s="2">
        <f>VLOOKUP(A322,Folha1!A361:B1006,2,FALSE)</f>
        <v>108.93717277486911</v>
      </c>
      <c r="C322" s="2">
        <f>VLOOKUP(A322,Tabela2[#All],2,FALSE)</f>
        <v>113.08900523560209</v>
      </c>
      <c r="D322" s="2">
        <f>VLOOKUP(A322,Tabela3[#All],2,FALSE)</f>
        <v>112.68899521531101</v>
      </c>
      <c r="E322" s="1">
        <f>D322-B322</f>
        <v>3.7518224404418987</v>
      </c>
      <c r="F322" s="2">
        <f>AVERAGE(Tabela4[[#This Row],[2021]:[2023]])</f>
        <v>111.57172440859408</v>
      </c>
      <c r="G322" s="2">
        <f>RANK(F322,F:F,0)</f>
        <v>313</v>
      </c>
      <c r="H322" s="2"/>
      <c r="I322" s="2"/>
      <c r="J322" s="2"/>
    </row>
    <row r="323" spans="1:10" x14ac:dyDescent="0.3">
      <c r="A323" t="s">
        <v>332</v>
      </c>
      <c r="B323" s="2">
        <f>VLOOKUP(A323,Folha1!A331:B976,2,FALSE)</f>
        <v>110.27573964497041</v>
      </c>
      <c r="C323" s="2">
        <f>VLOOKUP(A323,Tabela2[#All],2,FALSE)</f>
        <v>110.99462365591398</v>
      </c>
      <c r="D323" s="2">
        <f>VLOOKUP(A323,Tabela3[#All],2,FALSE)</f>
        <v>113.35515021459227</v>
      </c>
      <c r="E323" s="1">
        <f>D323-B323</f>
        <v>3.0794105696218566</v>
      </c>
      <c r="F323" s="2">
        <f>AVERAGE(Tabela4[[#This Row],[2021]:[2023]])</f>
        <v>111.54183783849221</v>
      </c>
      <c r="G323" s="2">
        <f>RANK(F323,F:F,0)</f>
        <v>314</v>
      </c>
      <c r="H323" s="2"/>
      <c r="I323" s="2"/>
      <c r="J323" s="2"/>
    </row>
    <row r="324" spans="1:10" x14ac:dyDescent="0.3">
      <c r="A324" t="s">
        <v>279</v>
      </c>
      <c r="B324" s="2">
        <f>VLOOKUP(A324,Folha1!A255:B900,2,FALSE)</f>
        <v>112.90215264187867</v>
      </c>
      <c r="C324" s="2">
        <f>VLOOKUP(A324,Tabela2[#All],2,FALSE)</f>
        <v>112.98370672097759</v>
      </c>
      <c r="D324" s="2">
        <f>VLOOKUP(A324,Tabela3[#All],2,FALSE)</f>
        <v>108.68522072936661</v>
      </c>
      <c r="E324" s="1">
        <f>D324-B324</f>
        <v>-4.2169319125120666</v>
      </c>
      <c r="F324" s="2">
        <f>AVERAGE(Tabela4[[#This Row],[2021]:[2023]])</f>
        <v>111.52369336407429</v>
      </c>
      <c r="G324" s="2">
        <f>RANK(F324,F:F,0)</f>
        <v>315</v>
      </c>
      <c r="H324" s="2"/>
      <c r="I324" s="2"/>
      <c r="J324" s="2"/>
    </row>
    <row r="325" spans="1:10" x14ac:dyDescent="0.3">
      <c r="A325" t="s">
        <v>447</v>
      </c>
      <c r="B325" s="2">
        <f>VLOOKUP(A325,Folha1!A268:B913,2,FALSE)</f>
        <v>112.22857142857143</v>
      </c>
      <c r="C325" s="2">
        <f>VLOOKUP(A325,Tabela2[#All],2,FALSE)</f>
        <v>106.45205479452055</v>
      </c>
      <c r="D325" s="2">
        <f>VLOOKUP(A325,Tabela3[#All],2,FALSE)</f>
        <v>115.84375</v>
      </c>
      <c r="E325" s="1">
        <f>D325-B325</f>
        <v>3.6151785714285722</v>
      </c>
      <c r="F325" s="2">
        <f>AVERAGE(Tabela4[[#This Row],[2021]:[2023]])</f>
        <v>111.50812540769732</v>
      </c>
      <c r="G325" s="2">
        <f>RANK(F325,F:F,0)</f>
        <v>316</v>
      </c>
      <c r="H325" s="2"/>
      <c r="I325" s="2"/>
      <c r="J325" s="2"/>
    </row>
    <row r="326" spans="1:10" x14ac:dyDescent="0.3">
      <c r="A326" t="s">
        <v>303</v>
      </c>
      <c r="B326" s="2">
        <f>VLOOKUP(A326,Folha1!A293:B938,2,FALSE)</f>
        <v>111.42307692307692</v>
      </c>
      <c r="C326" s="2">
        <f>VLOOKUP(A326,Tabela2[#All],2,FALSE)</f>
        <v>111.9375</v>
      </c>
      <c r="D326" s="2">
        <f>VLOOKUP(A326,Tabela3[#All],2,FALSE)</f>
        <v>111.11504424778761</v>
      </c>
      <c r="E326" s="1">
        <f>D326-B326</f>
        <v>-0.30803267528931144</v>
      </c>
      <c r="F326" s="2">
        <f>AVERAGE(Tabela4[[#This Row],[2021]:[2023]])</f>
        <v>111.49187372362151</v>
      </c>
      <c r="G326" s="2">
        <f>RANK(F326,F:F,0)</f>
        <v>317</v>
      </c>
      <c r="H326" s="2"/>
      <c r="I326" s="2"/>
      <c r="J326" s="2"/>
    </row>
    <row r="327" spans="1:10" x14ac:dyDescent="0.3">
      <c r="A327" t="s">
        <v>347</v>
      </c>
      <c r="B327" s="2">
        <f>VLOOKUP(A327,Folha1!A333:B978,2,FALSE)</f>
        <v>110.16107382550335</v>
      </c>
      <c r="C327" s="2">
        <f>VLOOKUP(A327,Tabela2[#All],2,FALSE)</f>
        <v>110.64732142857143</v>
      </c>
      <c r="D327" s="2">
        <f>VLOOKUP(A327,Tabela3[#All],2,FALSE)</f>
        <v>113.58402489626556</v>
      </c>
      <c r="E327" s="1">
        <f>D327-B327</f>
        <v>3.4229510707622097</v>
      </c>
      <c r="F327" s="2">
        <f>AVERAGE(Tabela4[[#This Row],[2021]:[2023]])</f>
        <v>111.46414005011344</v>
      </c>
      <c r="G327" s="2">
        <f>RANK(F327,F:F,0)</f>
        <v>318</v>
      </c>
      <c r="H327" s="2"/>
      <c r="I327" s="2"/>
      <c r="J327" s="2"/>
    </row>
    <row r="328" spans="1:10" x14ac:dyDescent="0.3">
      <c r="A328" t="s">
        <v>319</v>
      </c>
      <c r="B328" s="2">
        <f>VLOOKUP(A328,Folha1!A384:B1029,2,FALSE)</f>
        <v>108.09114583333333</v>
      </c>
      <c r="C328" s="2">
        <f>VLOOKUP(A328,Tabela2[#All],2,FALSE)</f>
        <v>111.30622009569377</v>
      </c>
      <c r="D328" s="2">
        <f>VLOOKUP(A328,Tabela3[#All],2,FALSE)</f>
        <v>114.97077244258872</v>
      </c>
      <c r="E328" s="1">
        <f>D328-B328</f>
        <v>6.8796266092553964</v>
      </c>
      <c r="F328" s="2">
        <f>AVERAGE(Tabela4[[#This Row],[2021]:[2023]])</f>
        <v>111.45604612387194</v>
      </c>
      <c r="G328" s="2">
        <f>RANK(F328,F:F,0)</f>
        <v>319</v>
      </c>
      <c r="H328" s="2"/>
      <c r="I328" s="2"/>
      <c r="J328" s="2"/>
    </row>
    <row r="329" spans="1:10" x14ac:dyDescent="0.3">
      <c r="A329" t="s">
        <v>388</v>
      </c>
      <c r="B329" s="2">
        <f>VLOOKUP(A329,Folha1!A225:B870,2,FALSE)</f>
        <v>114.22842639593908</v>
      </c>
      <c r="C329" s="2">
        <f>VLOOKUP(A329,Tabela2[#All],2,FALSE)</f>
        <v>109.00952380952381</v>
      </c>
      <c r="D329" s="2">
        <f>VLOOKUP(A329,Tabela3[#All],2,FALSE)</f>
        <v>110.87603305785125</v>
      </c>
      <c r="E329" s="1">
        <f>D329-B329</f>
        <v>-3.3523933380878361</v>
      </c>
      <c r="F329" s="2">
        <f>AVERAGE(Tabela4[[#This Row],[2021]:[2023]])</f>
        <v>111.37132775443804</v>
      </c>
      <c r="G329" s="2">
        <f>RANK(F329,F:F,0)</f>
        <v>320</v>
      </c>
      <c r="H329" s="2"/>
      <c r="I329" s="2"/>
      <c r="J329" s="2"/>
    </row>
    <row r="330" spans="1:10" x14ac:dyDescent="0.3">
      <c r="A330" t="s">
        <v>359</v>
      </c>
      <c r="B330" s="2">
        <f>VLOOKUP(A330,Folha1!A304:B949,2,FALSE)</f>
        <v>111.25133120340789</v>
      </c>
      <c r="C330" s="2">
        <f>VLOOKUP(A330,Tabela2[#All],2,FALSE)</f>
        <v>110.32572115384616</v>
      </c>
      <c r="D330" s="2">
        <f>VLOOKUP(A330,Tabela3[#All],2,FALSE)</f>
        <v>112.42990654205607</v>
      </c>
      <c r="E330" s="1">
        <f>D330-B330</f>
        <v>1.1785753386481872</v>
      </c>
      <c r="F330" s="2">
        <f>AVERAGE(Tabela4[[#This Row],[2021]:[2023]])</f>
        <v>111.33565296643671</v>
      </c>
      <c r="G330" s="2">
        <f>RANK(F330,F:F,0)</f>
        <v>321</v>
      </c>
      <c r="H330" s="2"/>
      <c r="I330" s="2"/>
      <c r="J330" s="2"/>
    </row>
    <row r="331" spans="1:10" x14ac:dyDescent="0.3">
      <c r="A331" t="s">
        <v>431</v>
      </c>
      <c r="B331" s="2">
        <f>VLOOKUP(A331,Folha1!A281:B926,2,FALSE)</f>
        <v>111.82027649769586</v>
      </c>
      <c r="C331" s="2">
        <f>VLOOKUP(A331,Tabela2[#All],2,FALSE)</f>
        <v>107.38709677419355</v>
      </c>
      <c r="D331" s="2">
        <f>VLOOKUP(A331,Tabela3[#All],2,FALSE)</f>
        <v>114.70212765957447</v>
      </c>
      <c r="E331" s="1">
        <f>D331-B331</f>
        <v>2.8818511618786147</v>
      </c>
      <c r="F331" s="2">
        <f>AVERAGE(Tabela4[[#This Row],[2021]:[2023]])</f>
        <v>111.30316697715462</v>
      </c>
      <c r="G331" s="2">
        <f>RANK(F331,F:F,0)</f>
        <v>322</v>
      </c>
      <c r="H331" s="2"/>
      <c r="I331" s="2"/>
      <c r="J331" s="2"/>
    </row>
    <row r="332" spans="1:10" x14ac:dyDescent="0.3">
      <c r="A332" t="s">
        <v>373</v>
      </c>
      <c r="B332" s="2">
        <f>VLOOKUP(A332,Folha1!A438:B1083,2,FALSE)</f>
        <v>105.54929577464789</v>
      </c>
      <c r="C332" s="2">
        <f>VLOOKUP(A332,Tabela2[#All],2,FALSE)</f>
        <v>109.49295774647888</v>
      </c>
      <c r="D332" s="2">
        <f>VLOOKUP(A332,Tabela3[#All],2,FALSE)</f>
        <v>118.85</v>
      </c>
      <c r="E332" s="1">
        <f>D332-B332</f>
        <v>13.300704225352106</v>
      </c>
      <c r="F332" s="2">
        <f>AVERAGE(Tabela4[[#This Row],[2021]:[2023]])</f>
        <v>111.2974178403756</v>
      </c>
      <c r="G332" s="2">
        <f>RANK(F332,F:F,0)</f>
        <v>323</v>
      </c>
      <c r="H332" s="2"/>
      <c r="I332" s="2"/>
      <c r="J332" s="2"/>
    </row>
    <row r="333" spans="1:10" x14ac:dyDescent="0.3">
      <c r="A333" t="s">
        <v>212</v>
      </c>
      <c r="B333" s="2">
        <f>VLOOKUP(A333,Folha1!A401:B1046,2,FALSE)</f>
        <v>107.73716012084593</v>
      </c>
      <c r="C333" s="2">
        <f>VLOOKUP(A333,Tabela2[#All],2,FALSE)</f>
        <v>115.73856209150327</v>
      </c>
      <c r="D333" s="2">
        <f>VLOOKUP(A333,Tabela3[#All],2,FALSE)</f>
        <v>110.40776699029126</v>
      </c>
      <c r="E333" s="1">
        <f>D333-B333</f>
        <v>2.6706068694453364</v>
      </c>
      <c r="F333" s="2">
        <f>AVERAGE(Tabela4[[#This Row],[2021]:[2023]])</f>
        <v>111.29449640088016</v>
      </c>
      <c r="G333" s="2">
        <f>RANK(F333,F:F,0)</f>
        <v>324</v>
      </c>
      <c r="H333" s="2"/>
      <c r="I333" s="2"/>
      <c r="J333" s="2"/>
    </row>
    <row r="334" spans="1:10" x14ac:dyDescent="0.3">
      <c r="A334" t="s">
        <v>342</v>
      </c>
      <c r="B334" s="2">
        <f>VLOOKUP(A334,Folha1!A422:B1067,2,FALSE)</f>
        <v>106.39430894308943</v>
      </c>
      <c r="C334" s="2">
        <f>VLOOKUP(A334,Tabela2[#All],2,FALSE)</f>
        <v>110.76569037656904</v>
      </c>
      <c r="D334" s="2">
        <f>VLOOKUP(A334,Tabela3[#All],2,FALSE)</f>
        <v>116.56190476190476</v>
      </c>
      <c r="E334" s="1">
        <f>D334-B334</f>
        <v>10.167595818815329</v>
      </c>
      <c r="F334" s="2">
        <f>AVERAGE(Tabela4[[#This Row],[2021]:[2023]])</f>
        <v>111.24063469385442</v>
      </c>
      <c r="G334" s="2">
        <f>RANK(F334,F:F,0)</f>
        <v>325</v>
      </c>
      <c r="H334" s="2"/>
      <c r="I334" s="2"/>
      <c r="J334" s="2"/>
    </row>
    <row r="335" spans="1:10" x14ac:dyDescent="0.3">
      <c r="A335" t="s">
        <v>418</v>
      </c>
      <c r="B335" s="2">
        <f>VLOOKUP(A335,Folha1!A167:B812,2,FALSE)</f>
        <v>117.01809954751131</v>
      </c>
      <c r="C335" s="2">
        <f>VLOOKUP(A335,Tabela2[#All],2,FALSE)</f>
        <v>108.13615023474179</v>
      </c>
      <c r="D335" s="2">
        <f>VLOOKUP(A335,Tabela3[#All],2,FALSE)</f>
        <v>108.55203619909503</v>
      </c>
      <c r="E335" s="1">
        <f>D335-B335</f>
        <v>-8.4660633484162844</v>
      </c>
      <c r="F335" s="2">
        <f>AVERAGE(Tabela4[[#This Row],[2021]:[2023]])</f>
        <v>111.23542866044937</v>
      </c>
      <c r="G335" s="2">
        <f>RANK(F335,F:F,0)</f>
        <v>326</v>
      </c>
      <c r="H335" s="2"/>
      <c r="I335" s="2"/>
      <c r="J335" s="2"/>
    </row>
    <row r="336" spans="1:10" x14ac:dyDescent="0.3">
      <c r="A336" t="s">
        <v>336</v>
      </c>
      <c r="B336" s="2">
        <f>VLOOKUP(A336,Folha1!A308:B953,2,FALSE)</f>
        <v>111.13251366120218</v>
      </c>
      <c r="C336" s="2">
        <f>VLOOKUP(A336,Tabela2[#All],2,FALSE)</f>
        <v>110.92732166890983</v>
      </c>
      <c r="D336" s="2">
        <f>VLOOKUP(A336,Tabela3[#All],2,FALSE)</f>
        <v>111.41140024783148</v>
      </c>
      <c r="E336" s="1">
        <f>D336-B336</f>
        <v>0.27888658662929799</v>
      </c>
      <c r="F336" s="2">
        <f>AVERAGE(Tabela4[[#This Row],[2021]:[2023]])</f>
        <v>111.15707852598116</v>
      </c>
      <c r="G336" s="2">
        <f>RANK(F336,F:F,0)</f>
        <v>327</v>
      </c>
      <c r="H336" s="2"/>
      <c r="I336" s="2"/>
      <c r="J336" s="2"/>
    </row>
    <row r="337" spans="1:10" x14ac:dyDescent="0.3">
      <c r="A337" t="s">
        <v>415</v>
      </c>
      <c r="B337" s="2">
        <f>VLOOKUP(A337,Folha1!A168:B813,2,FALSE)</f>
        <v>117.00255754475704</v>
      </c>
      <c r="C337" s="2">
        <f>VLOOKUP(A337,Tabela2[#All],2,FALSE)</f>
        <v>108.27515400410678</v>
      </c>
      <c r="D337" s="2">
        <f>VLOOKUP(A337,Tabela3[#All],2,FALSE)</f>
        <v>108.1159420289855</v>
      </c>
      <c r="E337" s="1">
        <f>D337-B337</f>
        <v>-8.8866155157715383</v>
      </c>
      <c r="F337" s="2">
        <f>AVERAGE(Tabela4[[#This Row],[2021]:[2023]])</f>
        <v>111.1312178592831</v>
      </c>
      <c r="G337" s="2">
        <f>RANK(F337,F:F,0)</f>
        <v>328</v>
      </c>
      <c r="H337" s="2"/>
      <c r="I337" s="2"/>
      <c r="J337" s="2"/>
    </row>
    <row r="338" spans="1:10" x14ac:dyDescent="0.3">
      <c r="A338" t="s">
        <v>330</v>
      </c>
      <c r="B338" s="2">
        <f>VLOOKUP(A338,Folha1!A269:B914,2,FALSE)</f>
        <v>112.19452887537994</v>
      </c>
      <c r="C338" s="2">
        <f>VLOOKUP(A338,Tabela2[#All],2,FALSE)</f>
        <v>111.00350877192983</v>
      </c>
      <c r="D338" s="2">
        <f>VLOOKUP(A338,Tabela3[#All],2,FALSE)</f>
        <v>109.81308411214954</v>
      </c>
      <c r="E338" s="1">
        <f>D338-B338</f>
        <v>-2.3814447632304052</v>
      </c>
      <c r="F338" s="2">
        <f>AVERAGE(Tabela4[[#This Row],[2021]:[2023]])</f>
        <v>111.00370725315311</v>
      </c>
      <c r="G338" s="2">
        <f>RANK(F338,F:F,0)</f>
        <v>329</v>
      </c>
      <c r="H338" s="2"/>
      <c r="I338" s="2"/>
      <c r="J338" s="2"/>
    </row>
    <row r="339" spans="1:10" x14ac:dyDescent="0.3">
      <c r="A339" t="s">
        <v>281</v>
      </c>
      <c r="B339" s="2">
        <f>VLOOKUP(A339,Folha1!A369:B1014,2,FALSE)</f>
        <v>108.58812441093308</v>
      </c>
      <c r="C339" s="2">
        <f>VLOOKUP(A339,Tabela2[#All],2,FALSE)</f>
        <v>112.91258405379443</v>
      </c>
      <c r="D339" s="2">
        <f>VLOOKUP(A339,Tabela3[#All],2,FALSE)</f>
        <v>111.34920634920636</v>
      </c>
      <c r="E339" s="1">
        <f>D339-B339</f>
        <v>2.7610819382732785</v>
      </c>
      <c r="F339" s="2">
        <f>AVERAGE(Tabela4[[#This Row],[2021]:[2023]])</f>
        <v>110.94997160464463</v>
      </c>
      <c r="G339" s="2">
        <f>RANK(F339,F:F,0)</f>
        <v>330</v>
      </c>
      <c r="H339" s="2"/>
      <c r="I339" s="2"/>
      <c r="J339" s="2"/>
    </row>
    <row r="340" spans="1:10" x14ac:dyDescent="0.3">
      <c r="A340" t="s">
        <v>481</v>
      </c>
      <c r="B340" s="2">
        <f>VLOOKUP(A340,Folha1!A142:B787,2,FALSE)</f>
        <v>118.64077669902913</v>
      </c>
      <c r="C340" s="2">
        <f>VLOOKUP(A340,Tabela2[#All],2,FALSE)</f>
        <v>104.8</v>
      </c>
      <c r="D340" s="2">
        <f>VLOOKUP(A340,Tabela3[#All],2,FALSE)</f>
        <v>109.19308357348703</v>
      </c>
      <c r="E340" s="1">
        <f>D340-B340</f>
        <v>-9.4476931255421022</v>
      </c>
      <c r="F340" s="2">
        <f>AVERAGE(Tabela4[[#This Row],[2021]:[2023]])</f>
        <v>110.87795342417205</v>
      </c>
      <c r="G340" s="2">
        <f>RANK(F340,F:F,0)</f>
        <v>331</v>
      </c>
      <c r="H340" s="2"/>
      <c r="I340" s="2"/>
      <c r="J340" s="2"/>
    </row>
    <row r="341" spans="1:10" x14ac:dyDescent="0.3">
      <c r="A341" t="s">
        <v>280</v>
      </c>
      <c r="B341" s="2">
        <f>VLOOKUP(A341,Folha1!A295:B940,2,FALSE)</f>
        <v>111.41240875912409</v>
      </c>
      <c r="C341" s="2">
        <f>VLOOKUP(A341,Tabela2[#All],2,FALSE)</f>
        <v>112.91438356164383</v>
      </c>
      <c r="D341" s="2">
        <f>VLOOKUP(A341,Tabela3[#All],2,FALSE)</f>
        <v>108.21846153846154</v>
      </c>
      <c r="E341" s="1">
        <f>D341-B341</f>
        <v>-3.193947220662551</v>
      </c>
      <c r="F341" s="2">
        <f>AVERAGE(Tabela4[[#This Row],[2021]:[2023]])</f>
        <v>110.84841795307649</v>
      </c>
      <c r="G341" s="2">
        <f>RANK(F341,F:F,0)</f>
        <v>332</v>
      </c>
      <c r="H341" s="2"/>
      <c r="I341" s="2"/>
      <c r="J341" s="2"/>
    </row>
    <row r="342" spans="1:10" x14ac:dyDescent="0.3">
      <c r="A342" t="s">
        <v>318</v>
      </c>
      <c r="B342" s="2">
        <f>VLOOKUP(A342,Folha1!A393:B1038,2,FALSE)</f>
        <v>107.89075630252101</v>
      </c>
      <c r="C342" s="2">
        <f>VLOOKUP(A342,Tabela2[#All],2,FALSE)</f>
        <v>111.32689450222882</v>
      </c>
      <c r="D342" s="2">
        <f>VLOOKUP(A342,Tabela3[#All],2,FALSE)</f>
        <v>113.26865671641791</v>
      </c>
      <c r="E342" s="1">
        <f>D342-B342</f>
        <v>5.3779004138968958</v>
      </c>
      <c r="F342" s="2">
        <f>AVERAGE(Tabela4[[#This Row],[2021]:[2023]])</f>
        <v>110.82876917372259</v>
      </c>
      <c r="G342" s="2">
        <f>RANK(F342,F:F,0)</f>
        <v>333</v>
      </c>
      <c r="H342" s="2"/>
      <c r="I342" s="2"/>
      <c r="J342" s="2"/>
    </row>
    <row r="343" spans="1:10" x14ac:dyDescent="0.3">
      <c r="A343" t="s">
        <v>217</v>
      </c>
      <c r="B343" s="2">
        <f>VLOOKUP(A343,Folha1!A426:B1071,2,FALSE)</f>
        <v>106.05154639175258</v>
      </c>
      <c r="C343" s="2">
        <f>VLOOKUP(A343,Tabela2[#All],2,FALSE)</f>
        <v>115.61627906976744</v>
      </c>
      <c r="D343" s="2">
        <f>VLOOKUP(A343,Tabela3[#All],2,FALSE)</f>
        <v>110.80246913580247</v>
      </c>
      <c r="E343" s="1">
        <f>D343-B343</f>
        <v>4.7509227440498876</v>
      </c>
      <c r="F343" s="2">
        <f>AVERAGE(Tabela4[[#This Row],[2021]:[2023]])</f>
        <v>110.82343153244084</v>
      </c>
      <c r="G343" s="2">
        <f>RANK(F343,F:F,0)</f>
        <v>334</v>
      </c>
      <c r="H343" s="2"/>
      <c r="I343" s="2"/>
      <c r="J343" s="2"/>
    </row>
    <row r="344" spans="1:10" x14ac:dyDescent="0.3">
      <c r="A344" t="s">
        <v>358</v>
      </c>
      <c r="B344" s="2">
        <f>VLOOKUP(A344,Folha1!A207:B852,2,FALSE)</f>
        <v>115.02302631578948</v>
      </c>
      <c r="C344" s="2">
        <f>VLOOKUP(A344,Tabela2[#All],2,FALSE)</f>
        <v>110.35234899328859</v>
      </c>
      <c r="D344" s="2">
        <f>VLOOKUP(A344,Tabela3[#All],2,FALSE)</f>
        <v>107.06874999999999</v>
      </c>
      <c r="E344" s="1">
        <f>D344-B344</f>
        <v>-7.9542763157894854</v>
      </c>
      <c r="F344" s="2">
        <f>AVERAGE(Tabela4[[#This Row],[2021]:[2023]])</f>
        <v>110.81470843635935</v>
      </c>
      <c r="G344" s="2">
        <f>RANK(F344,F:F,0)</f>
        <v>335</v>
      </c>
      <c r="H344" s="2"/>
      <c r="I344" s="2"/>
      <c r="J344" s="2"/>
    </row>
    <row r="345" spans="1:10" x14ac:dyDescent="0.3">
      <c r="A345" t="s">
        <v>403</v>
      </c>
      <c r="B345" s="2">
        <f>VLOOKUP(A345,Folha1!A428:B1073,2,FALSE)</f>
        <v>106.01544401544402</v>
      </c>
      <c r="C345" s="2">
        <f>VLOOKUP(A345,Tabela2[#All],2,FALSE)</f>
        <v>108.55508474576271</v>
      </c>
      <c r="D345" s="2">
        <f>VLOOKUP(A345,Tabela3[#All],2,FALSE)</f>
        <v>117.39090909090909</v>
      </c>
      <c r="E345" s="1">
        <f>D345-B345</f>
        <v>11.375465075465073</v>
      </c>
      <c r="F345" s="2">
        <f>AVERAGE(Tabela4[[#This Row],[2021]:[2023]])</f>
        <v>110.65381261737194</v>
      </c>
      <c r="G345" s="2">
        <f>RANK(F345,F:F,0)</f>
        <v>336</v>
      </c>
      <c r="H345" s="2"/>
      <c r="I345" s="2"/>
      <c r="J345" s="2"/>
    </row>
    <row r="346" spans="1:10" x14ac:dyDescent="0.3">
      <c r="A346" t="s">
        <v>168</v>
      </c>
      <c r="B346" s="2">
        <f>VLOOKUP(A346,Folha1!A464:B1109,2,FALSE)</f>
        <v>104.31297709923665</v>
      </c>
      <c r="C346" s="2">
        <f>VLOOKUP(A346,Tabela2[#All],2,FALSE)</f>
        <v>117.93167701863354</v>
      </c>
      <c r="D346" s="2">
        <f>VLOOKUP(A346,Tabela3[#All],2,FALSE)</f>
        <v>109.6390977443609</v>
      </c>
      <c r="E346" s="1">
        <f>D346-B346</f>
        <v>5.3261206451242487</v>
      </c>
      <c r="F346" s="2">
        <f>AVERAGE(Tabela4[[#This Row],[2021]:[2023]])</f>
        <v>110.62791728741036</v>
      </c>
      <c r="G346" s="2">
        <f>RANK(F346,F:F,0)</f>
        <v>337</v>
      </c>
      <c r="H346" s="2"/>
      <c r="I346" s="2"/>
      <c r="J346" s="2"/>
    </row>
    <row r="347" spans="1:10" x14ac:dyDescent="0.3">
      <c r="A347" t="s">
        <v>265</v>
      </c>
      <c r="B347" s="2">
        <f>VLOOKUP(A347,Folha1!A443:B1088,2,FALSE)</f>
        <v>105.16892725030826</v>
      </c>
      <c r="C347" s="2">
        <f>VLOOKUP(A347,Tabela2[#All],2,FALSE)</f>
        <v>113.58356940509915</v>
      </c>
      <c r="D347" s="2">
        <f>VLOOKUP(A347,Tabela3[#All],2,FALSE)</f>
        <v>113.07219251336899</v>
      </c>
      <c r="E347" s="1">
        <f>D347-B347</f>
        <v>7.9032652630607316</v>
      </c>
      <c r="F347" s="2">
        <f>AVERAGE(Tabela4[[#This Row],[2021]:[2023]])</f>
        <v>110.60822972292546</v>
      </c>
      <c r="G347" s="2">
        <f>RANK(F347,F:F,0)</f>
        <v>338</v>
      </c>
      <c r="H347" s="2"/>
      <c r="I347" s="2"/>
      <c r="J347" s="2"/>
    </row>
    <row r="348" spans="1:10" x14ac:dyDescent="0.3">
      <c r="A348" t="s">
        <v>301</v>
      </c>
      <c r="B348" s="2">
        <f>VLOOKUP(A348,Folha1!A402:B1047,2,FALSE)</f>
        <v>107.68888888888888</v>
      </c>
      <c r="C348" s="2">
        <f>VLOOKUP(A348,Tabela2[#All],2,FALSE)</f>
        <v>111.98614958448753</v>
      </c>
      <c r="D348" s="2">
        <f>VLOOKUP(A348,Tabela3[#All],2,FALSE)</f>
        <v>112.11111111111111</v>
      </c>
      <c r="E348" s="1">
        <f>D348-B348</f>
        <v>4.4222222222222314</v>
      </c>
      <c r="F348" s="2">
        <f>AVERAGE(Tabela4[[#This Row],[2021]:[2023]])</f>
        <v>110.59538319482918</v>
      </c>
      <c r="G348" s="2">
        <f>RANK(F348,F:F,0)</f>
        <v>339</v>
      </c>
      <c r="H348" s="2"/>
      <c r="I348" s="2"/>
      <c r="J348" s="2"/>
    </row>
    <row r="349" spans="1:10" x14ac:dyDescent="0.3">
      <c r="A349" t="s">
        <v>348</v>
      </c>
      <c r="B349" s="2">
        <f>VLOOKUP(A349,Folha1!A372:B1017,2,FALSE)</f>
        <v>108.50513698630137</v>
      </c>
      <c r="C349" s="2">
        <f>VLOOKUP(A349,Tabela2[#All],2,FALSE)</f>
        <v>110.63040238450074</v>
      </c>
      <c r="D349" s="2">
        <f>VLOOKUP(A349,Tabela3[#All],2,FALSE)</f>
        <v>112.37181663837012</v>
      </c>
      <c r="E349" s="1">
        <f>D349-B349</f>
        <v>3.8666796520687541</v>
      </c>
      <c r="F349" s="2">
        <f>AVERAGE(Tabela4[[#This Row],[2021]:[2023]])</f>
        <v>110.5024520030574</v>
      </c>
      <c r="G349" s="2">
        <f>RANK(F349,F:F,0)</f>
        <v>340</v>
      </c>
      <c r="H349" s="2"/>
      <c r="I349" s="2"/>
      <c r="J349" s="2"/>
    </row>
    <row r="350" spans="1:10" x14ac:dyDescent="0.3">
      <c r="A350" t="s">
        <v>361</v>
      </c>
      <c r="B350" s="2">
        <f>VLOOKUP(A350,Folha1!A375:B1020,2,FALSE)</f>
        <v>108.44594594594595</v>
      </c>
      <c r="C350" s="2">
        <f>VLOOKUP(A350,Tabela2[#All],2,FALSE)</f>
        <v>110.21935483870968</v>
      </c>
      <c r="D350" s="2">
        <f>VLOOKUP(A350,Tabela3[#All],2,FALSE)</f>
        <v>112.78260869565217</v>
      </c>
      <c r="E350" s="1">
        <f>D350-B350</f>
        <v>4.3366627497062211</v>
      </c>
      <c r="F350" s="2">
        <f>AVERAGE(Tabela4[[#This Row],[2021]:[2023]])</f>
        <v>110.48263649343595</v>
      </c>
      <c r="G350" s="2">
        <f>RANK(F350,F:F,0)</f>
        <v>341</v>
      </c>
      <c r="H350" s="2"/>
      <c r="I350" s="2"/>
      <c r="J350" s="2"/>
    </row>
    <row r="351" spans="1:10" x14ac:dyDescent="0.3">
      <c r="A351" t="s">
        <v>392</v>
      </c>
      <c r="B351" s="2">
        <f>VLOOKUP(A351,Folha1!A330:B975,2,FALSE)</f>
        <v>110.31766381766381</v>
      </c>
      <c r="C351" s="2">
        <f>VLOOKUP(A351,Tabela2[#All],2,FALSE)</f>
        <v>108.96685082872928</v>
      </c>
      <c r="D351" s="2">
        <f>VLOOKUP(A351,Tabela3[#All],2,FALSE)</f>
        <v>112.08622620380739</v>
      </c>
      <c r="E351" s="1">
        <f>D351-B351</f>
        <v>1.7685623861435715</v>
      </c>
      <c r="F351" s="2">
        <f>AVERAGE(Tabela4[[#This Row],[2021]:[2023]])</f>
        <v>110.4569136167335</v>
      </c>
      <c r="G351" s="2">
        <f>RANK(F351,F:F,0)</f>
        <v>342</v>
      </c>
      <c r="H351" s="2"/>
      <c r="I351" s="2"/>
      <c r="J351" s="2"/>
    </row>
    <row r="352" spans="1:10" x14ac:dyDescent="0.3">
      <c r="A352" t="s">
        <v>298</v>
      </c>
      <c r="B352" s="2">
        <f>VLOOKUP(A352,Folha1!A297:B942,2,FALSE)</f>
        <v>111.35537190082644</v>
      </c>
      <c r="C352" s="2">
        <f>VLOOKUP(A352,Tabela2[#All],2,FALSE)</f>
        <v>112.19517102615694</v>
      </c>
      <c r="D352" s="2">
        <f>VLOOKUP(A352,Tabela3[#All],2,FALSE)</f>
        <v>107.70833333333333</v>
      </c>
      <c r="E352" s="1">
        <f>D352-B352</f>
        <v>-3.6470385674931123</v>
      </c>
      <c r="F352" s="2">
        <f>AVERAGE(Tabela4[[#This Row],[2021]:[2023]])</f>
        <v>110.41962542010556</v>
      </c>
      <c r="G352" s="2">
        <f>RANK(F352,F:F,0)</f>
        <v>343</v>
      </c>
      <c r="H352" s="2"/>
      <c r="I352" s="2"/>
      <c r="J352" s="2"/>
    </row>
    <row r="353" spans="1:10" x14ac:dyDescent="0.3">
      <c r="A353" t="s">
        <v>313</v>
      </c>
      <c r="B353" s="2">
        <f>VLOOKUP(A353,Folha1!A285:B930,2,FALSE)</f>
        <v>111.64835164835165</v>
      </c>
      <c r="C353" s="2">
        <f>VLOOKUP(A353,Tabela2[#All],2,FALSE)</f>
        <v>111.51351351351352</v>
      </c>
      <c r="D353" s="2">
        <f>VLOOKUP(A353,Tabela3[#All],2,FALSE)</f>
        <v>107.95121951219512</v>
      </c>
      <c r="E353" s="1">
        <f>D353-B353</f>
        <v>-3.6971321361565259</v>
      </c>
      <c r="F353" s="2">
        <f>AVERAGE(Tabela4[[#This Row],[2021]:[2023]])</f>
        <v>110.37102822468677</v>
      </c>
      <c r="G353" s="2">
        <f>RANK(F353,F:F,0)</f>
        <v>344</v>
      </c>
      <c r="H353" s="2"/>
      <c r="I353" s="2"/>
      <c r="J353" s="2"/>
    </row>
    <row r="354" spans="1:10" x14ac:dyDescent="0.3">
      <c r="A354" t="s">
        <v>321</v>
      </c>
      <c r="B354" s="2">
        <f>VLOOKUP(A354,Folha1!A332:B977,2,FALSE)</f>
        <v>110.22822822822823</v>
      </c>
      <c r="C354" s="2">
        <f>VLOOKUP(A354,Tabela2[#All],2,FALSE)</f>
        <v>111.23468328141226</v>
      </c>
      <c r="D354" s="2">
        <f>VLOOKUP(A354,Tabela3[#All],2,FALSE)</f>
        <v>109.62753468516541</v>
      </c>
      <c r="E354" s="1">
        <f>D354-B354</f>
        <v>-0.60069354306281753</v>
      </c>
      <c r="F354" s="2">
        <f>AVERAGE(Tabela4[[#This Row],[2021]:[2023]])</f>
        <v>110.3634820649353</v>
      </c>
      <c r="G354" s="2">
        <f>RANK(F354,F:F,0)</f>
        <v>345</v>
      </c>
      <c r="H354" s="2"/>
      <c r="I354" s="2"/>
      <c r="J354" s="2"/>
    </row>
    <row r="355" spans="1:10" x14ac:dyDescent="0.3">
      <c r="A355" t="s">
        <v>386</v>
      </c>
      <c r="B355" s="2">
        <f>VLOOKUP(A355,Folha1!A377:B1022,2,FALSE)</f>
        <v>108.36941813261164</v>
      </c>
      <c r="C355" s="2">
        <f>VLOOKUP(A355,Tabela2[#All],2,FALSE)</f>
        <v>109.09803921568627</v>
      </c>
      <c r="D355" s="2">
        <f>VLOOKUP(A355,Tabela3[#All],2,FALSE)</f>
        <v>113.46816037735849</v>
      </c>
      <c r="E355" s="1">
        <f>D355-B355</f>
        <v>5.0987422447468447</v>
      </c>
      <c r="F355" s="2">
        <f>AVERAGE(Tabela4[[#This Row],[2021]:[2023]])</f>
        <v>110.31187257521879</v>
      </c>
      <c r="G355" s="2">
        <f>RANK(F355,F:F,0)</f>
        <v>346</v>
      </c>
      <c r="H355" s="2"/>
      <c r="I355" s="2"/>
      <c r="J355" s="2"/>
    </row>
    <row r="356" spans="1:10" x14ac:dyDescent="0.3">
      <c r="A356" t="s">
        <v>435</v>
      </c>
      <c r="B356" s="2">
        <f>VLOOKUP(A356,Folha1!A320:B965,2,FALSE)</f>
        <v>110.65789473684211</v>
      </c>
      <c r="C356" s="2">
        <f>VLOOKUP(A356,Tabela2[#All],2,FALSE)</f>
        <v>107.11666666666666</v>
      </c>
      <c r="D356" s="2">
        <f>VLOOKUP(A356,Tabela3[#All],2,FALSE)</f>
        <v>113.08832335329342</v>
      </c>
      <c r="E356" s="1">
        <f>D356-B356</f>
        <v>2.4304286164513087</v>
      </c>
      <c r="F356" s="2">
        <f>AVERAGE(Tabela4[[#This Row],[2021]:[2023]])</f>
        <v>110.28762825226738</v>
      </c>
      <c r="G356" s="2">
        <f>RANK(F356,F:F,0)</f>
        <v>347</v>
      </c>
      <c r="H356" s="2"/>
      <c r="I356" s="2"/>
      <c r="J356" s="2"/>
    </row>
    <row r="357" spans="1:10" x14ac:dyDescent="0.3">
      <c r="A357" t="s">
        <v>325</v>
      </c>
      <c r="B357" s="2">
        <f>VLOOKUP(A357,Folha1!A374:B1019,2,FALSE)</f>
        <v>108.48975409836065</v>
      </c>
      <c r="C357" s="2">
        <f>VLOOKUP(A357,Tabela2[#All],2,FALSE)</f>
        <v>111.05338809034907</v>
      </c>
      <c r="D357" s="2">
        <f>VLOOKUP(A357,Tabela3[#All],2,FALSE)</f>
        <v>111.26804123711341</v>
      </c>
      <c r="E357" s="1">
        <f>D357-B357</f>
        <v>2.7782871387527592</v>
      </c>
      <c r="F357" s="2">
        <f>AVERAGE(Tabela4[[#This Row],[2021]:[2023]])</f>
        <v>110.27039447527439</v>
      </c>
      <c r="G357" s="2">
        <f>RANK(F357,F:F,0)</f>
        <v>348</v>
      </c>
      <c r="H357" s="2"/>
      <c r="I357" s="2"/>
      <c r="J357" s="2"/>
    </row>
    <row r="358" spans="1:10" x14ac:dyDescent="0.3">
      <c r="A358" t="s">
        <v>324</v>
      </c>
      <c r="B358" s="2">
        <f>VLOOKUP(A358,Folha1!A357:B1002,2,FALSE)</f>
        <v>109.06284658040666</v>
      </c>
      <c r="C358" s="2">
        <f>VLOOKUP(A358,Tabela2[#All],2,FALSE)</f>
        <v>111.19039145907473</v>
      </c>
      <c r="D358" s="2">
        <f>VLOOKUP(A358,Tabela3[#All],2,FALSE)</f>
        <v>110.33495145631068</v>
      </c>
      <c r="E358" s="1">
        <f>D358-B358</f>
        <v>1.2721048759040201</v>
      </c>
      <c r="F358" s="2">
        <f>AVERAGE(Tabela4[[#This Row],[2021]:[2023]])</f>
        <v>110.19606316526404</v>
      </c>
      <c r="G358" s="2">
        <f>RANK(F358,F:F,0)</f>
        <v>349</v>
      </c>
      <c r="H358" s="2"/>
      <c r="I358" s="2"/>
      <c r="J358" s="2"/>
    </row>
    <row r="359" spans="1:10" x14ac:dyDescent="0.3">
      <c r="A359" t="s">
        <v>394</v>
      </c>
      <c r="B359" s="2">
        <f>VLOOKUP(A359,Folha1!A302:B947,2,FALSE)</f>
        <v>111.25964912280702</v>
      </c>
      <c r="C359" s="2">
        <f>VLOOKUP(A359,Tabela2[#All],2,FALSE)</f>
        <v>108.91258741258741</v>
      </c>
      <c r="D359" s="2">
        <f>VLOOKUP(A359,Tabela3[#All],2,FALSE)</f>
        <v>110.32374100719424</v>
      </c>
      <c r="E359" s="1">
        <f>D359-B359</f>
        <v>-0.93590811561277576</v>
      </c>
      <c r="F359" s="2">
        <f>AVERAGE(Tabela4[[#This Row],[2021]:[2023]])</f>
        <v>110.16532584752956</v>
      </c>
      <c r="G359" s="2">
        <f>RANK(F359,F:F,0)</f>
        <v>350</v>
      </c>
      <c r="H359" s="2"/>
      <c r="I359" s="2"/>
      <c r="J359" s="2"/>
    </row>
    <row r="360" spans="1:10" x14ac:dyDescent="0.3">
      <c r="A360" t="s">
        <v>455</v>
      </c>
      <c r="B360" s="2">
        <f>VLOOKUP(A360,Folha1!A336:B981,2,FALSE)</f>
        <v>110.05699481865285</v>
      </c>
      <c r="C360" s="2">
        <f>VLOOKUP(A360,Tabela2[#All],2,FALSE)</f>
        <v>106.0127659574468</v>
      </c>
      <c r="D360" s="2">
        <f>VLOOKUP(A360,Tabela3[#All],2,FALSE)</f>
        <v>114.38</v>
      </c>
      <c r="E360" s="1">
        <f>D360-B360</f>
        <v>4.323005181347142</v>
      </c>
      <c r="F360" s="2">
        <f>AVERAGE(Tabela4[[#This Row],[2021]:[2023]])</f>
        <v>110.14992025869988</v>
      </c>
      <c r="G360" s="2">
        <f>RANK(F360,F:F,0)</f>
        <v>351</v>
      </c>
      <c r="H360" s="2"/>
      <c r="I360" s="2"/>
      <c r="J360" s="2"/>
    </row>
    <row r="361" spans="1:10" x14ac:dyDescent="0.3">
      <c r="A361" t="s">
        <v>390</v>
      </c>
      <c r="B361" s="2">
        <f>VLOOKUP(A361,Folha1!A287:B932,2,FALSE)</f>
        <v>111.6036036036036</v>
      </c>
      <c r="C361" s="2">
        <f>VLOOKUP(A361,Tabela2[#All],2,FALSE)</f>
        <v>109.00476190476191</v>
      </c>
      <c r="D361" s="2">
        <f>VLOOKUP(A361,Tabela3[#All],2,FALSE)</f>
        <v>109.75206611570248</v>
      </c>
      <c r="E361" s="1">
        <f>D361-B361</f>
        <v>-1.8515374879011262</v>
      </c>
      <c r="F361" s="2">
        <f>AVERAGE(Tabela4[[#This Row],[2021]:[2023]])</f>
        <v>110.12014387468933</v>
      </c>
      <c r="G361" s="2">
        <f>RANK(F361,F:F,0)</f>
        <v>352</v>
      </c>
      <c r="H361" s="2"/>
      <c r="I361" s="2"/>
      <c r="J361" s="2"/>
    </row>
    <row r="362" spans="1:10" x14ac:dyDescent="0.3">
      <c r="A362" t="s">
        <v>436</v>
      </c>
      <c r="B362" s="2">
        <f>VLOOKUP(A362,Folha1!A434:B1079,2,FALSE)</f>
        <v>105.80246913580247</v>
      </c>
      <c r="C362" s="2">
        <f>VLOOKUP(A362,Tabela2[#All],2,FALSE)</f>
        <v>106.95145631067962</v>
      </c>
      <c r="D362" s="2">
        <f>VLOOKUP(A362,Tabela3[#All],2,FALSE)</f>
        <v>117.42</v>
      </c>
      <c r="E362" s="1">
        <f>D362-B362</f>
        <v>11.617530864197533</v>
      </c>
      <c r="F362" s="2">
        <f>AVERAGE(Tabela4[[#This Row],[2021]:[2023]])</f>
        <v>110.05797514882737</v>
      </c>
      <c r="G362" s="2">
        <f>RANK(F362,F:F,0)</f>
        <v>353</v>
      </c>
      <c r="H362" s="2"/>
      <c r="I362" s="2"/>
      <c r="J362" s="2"/>
    </row>
    <row r="363" spans="1:10" x14ac:dyDescent="0.3">
      <c r="A363" t="s">
        <v>595</v>
      </c>
      <c r="B363" s="2">
        <f>VLOOKUP(A363,Folha1!A52:B697,2,FALSE)</f>
        <v>132.75</v>
      </c>
      <c r="C363" s="2">
        <f>VLOOKUP(A363,Tabela2[#All],2,FALSE)</f>
        <v>95.34375</v>
      </c>
      <c r="D363" s="2">
        <f>VLOOKUP(A363,Tabela3[#All],2,FALSE)</f>
        <v>101.88888888888889</v>
      </c>
      <c r="E363" s="1">
        <f>D363-B363</f>
        <v>-30.861111111111114</v>
      </c>
      <c r="F363" s="2">
        <f>AVERAGE(Tabela4[[#This Row],[2021]:[2023]])</f>
        <v>109.99421296296298</v>
      </c>
      <c r="G363" s="2">
        <f>RANK(F363,F:F,0)</f>
        <v>354</v>
      </c>
      <c r="H363" s="2"/>
      <c r="I363" s="2"/>
      <c r="J363" s="2"/>
    </row>
    <row r="364" spans="1:10" x14ac:dyDescent="0.3">
      <c r="A364" t="s">
        <v>378</v>
      </c>
      <c r="B364" s="2">
        <f>VLOOKUP(A364,Folha1!A343:B988,2,FALSE)</f>
        <v>109.76330876330876</v>
      </c>
      <c r="C364" s="2">
        <f>VLOOKUP(A364,Tabela2[#All],2,FALSE)</f>
        <v>109.34931506849315</v>
      </c>
      <c r="D364" s="2">
        <f>VLOOKUP(A364,Tabela3[#All],2,FALSE)</f>
        <v>110.83930058284763</v>
      </c>
      <c r="E364" s="1">
        <f>D364-B364</f>
        <v>1.0759918195388707</v>
      </c>
      <c r="F364" s="2">
        <f>AVERAGE(Tabela4[[#This Row],[2021]:[2023]])</f>
        <v>109.98397480488318</v>
      </c>
      <c r="G364" s="2">
        <f>RANK(F364,F:F,0)</f>
        <v>355</v>
      </c>
      <c r="H364" s="2"/>
      <c r="I364" s="2"/>
      <c r="J364" s="2"/>
    </row>
    <row r="365" spans="1:10" x14ac:dyDescent="0.3">
      <c r="A365" t="s">
        <v>357</v>
      </c>
      <c r="B365" s="2">
        <f>VLOOKUP(A365,Folha1!A342:B987,2,FALSE)</f>
        <v>109.93351063829788</v>
      </c>
      <c r="C365" s="2">
        <f>VLOOKUP(A365,Tabela2[#All],2,FALSE)</f>
        <v>110.37845303867404</v>
      </c>
      <c r="D365" s="2">
        <f>VLOOKUP(A365,Tabela3[#All],2,FALSE)</f>
        <v>109.36855670103093</v>
      </c>
      <c r="E365" s="1">
        <f>D365-B365</f>
        <v>-0.56495393726694942</v>
      </c>
      <c r="F365" s="2">
        <f>AVERAGE(Tabela4[[#This Row],[2021]:[2023]])</f>
        <v>109.89350679266761</v>
      </c>
      <c r="G365" s="2">
        <f>RANK(F365,F:F,0)</f>
        <v>356</v>
      </c>
      <c r="H365" s="2"/>
      <c r="I365" s="2"/>
      <c r="J365" s="2"/>
    </row>
    <row r="366" spans="1:10" x14ac:dyDescent="0.3">
      <c r="A366" t="s">
        <v>401</v>
      </c>
      <c r="B366" s="2">
        <f>VLOOKUP(A366,Folha1!A370:B1015,2,FALSE)</f>
        <v>108.56463414634146</v>
      </c>
      <c r="C366" s="2">
        <f>VLOOKUP(A366,Tabela2[#All],2,FALSE)</f>
        <v>108.68875</v>
      </c>
      <c r="D366" s="2">
        <f>VLOOKUP(A366,Tabela3[#All],2,FALSE)</f>
        <v>112.32300357568533</v>
      </c>
      <c r="E366" s="1">
        <f>D366-B366</f>
        <v>3.7583694293438725</v>
      </c>
      <c r="F366" s="2">
        <f>AVERAGE(Tabela4[[#This Row],[2021]:[2023]])</f>
        <v>109.85879590734226</v>
      </c>
      <c r="G366" s="2">
        <f>RANK(F366,F:F,0)</f>
        <v>357</v>
      </c>
      <c r="H366" s="2"/>
      <c r="I366" s="2"/>
      <c r="J366" s="2"/>
    </row>
    <row r="367" spans="1:10" x14ac:dyDescent="0.3">
      <c r="A367" t="s">
        <v>484</v>
      </c>
      <c r="B367" s="2">
        <f>VLOOKUP(A367,Folha1!A484:B1129,2,FALSE)</f>
        <v>103.48809523809524</v>
      </c>
      <c r="C367" s="2">
        <f>VLOOKUP(A367,Tabela2[#All],2,FALSE)</f>
        <v>104.48684210526316</v>
      </c>
      <c r="D367" s="2">
        <f>VLOOKUP(A367,Tabela3[#All],2,FALSE)</f>
        <v>121.60130718954248</v>
      </c>
      <c r="E367" s="1">
        <f>D367-B367</f>
        <v>18.113211951447241</v>
      </c>
      <c r="F367" s="2">
        <f>AVERAGE(Tabela4[[#This Row],[2021]:[2023]])</f>
        <v>109.85874817763363</v>
      </c>
      <c r="G367" s="2">
        <f>RANK(F367,F:F,0)</f>
        <v>358</v>
      </c>
      <c r="H367" s="2"/>
      <c r="I367" s="2"/>
      <c r="J367" s="2"/>
    </row>
    <row r="368" spans="1:10" x14ac:dyDescent="0.3">
      <c r="A368" t="s">
        <v>261</v>
      </c>
      <c r="B368" s="2">
        <f>VLOOKUP(A368,Folha1!A433:B1078,2,FALSE)</f>
        <v>105.82338902147971</v>
      </c>
      <c r="C368" s="2">
        <f>VLOOKUP(A368,Tabela2[#All],2,FALSE)</f>
        <v>113.78680203045685</v>
      </c>
      <c r="D368" s="2">
        <f>VLOOKUP(A368,Tabela3[#All],2,FALSE)</f>
        <v>109.94047619047619</v>
      </c>
      <c r="E368" s="1">
        <f>D368-B368</f>
        <v>4.117087168996477</v>
      </c>
      <c r="F368" s="2">
        <f>AVERAGE(Tabela4[[#This Row],[2021]:[2023]])</f>
        <v>109.85022241413759</v>
      </c>
      <c r="G368" s="2">
        <f>RANK(F368,F:F,0)</f>
        <v>359</v>
      </c>
      <c r="H368" s="2"/>
      <c r="I368" s="2"/>
      <c r="J368" s="2"/>
    </row>
    <row r="369" spans="1:10" x14ac:dyDescent="0.3">
      <c r="A369" t="s">
        <v>327</v>
      </c>
      <c r="B369" s="2">
        <f>VLOOKUP(A369,Folha1!A453:B1098,2,FALSE)</f>
        <v>104.83855421686746</v>
      </c>
      <c r="C369" s="2">
        <f>VLOOKUP(A369,Tabela2[#All],2,FALSE)</f>
        <v>111.02816901408451</v>
      </c>
      <c r="D369" s="2">
        <f>VLOOKUP(A369,Tabela3[#All],2,FALSE)</f>
        <v>113.67674418604651</v>
      </c>
      <c r="E369" s="1">
        <f>D369-B369</f>
        <v>8.8381899691790409</v>
      </c>
      <c r="F369" s="2">
        <f>AVERAGE(Tabela4[[#This Row],[2021]:[2023]])</f>
        <v>109.84782247233284</v>
      </c>
      <c r="G369" s="2">
        <f>RANK(F369,F:F,0)</f>
        <v>360</v>
      </c>
      <c r="H369" s="2"/>
      <c r="I369" s="2"/>
      <c r="J369" s="2"/>
    </row>
    <row r="370" spans="1:10" x14ac:dyDescent="0.3">
      <c r="A370" t="s">
        <v>362</v>
      </c>
      <c r="B370" s="2">
        <f>VLOOKUP(A370,Folha1!A212:B857,2,FALSE)</f>
        <v>114.74468085106383</v>
      </c>
      <c r="C370" s="2">
        <f>VLOOKUP(A370,Tabela2[#All],2,FALSE)</f>
        <v>110.16326530612245</v>
      </c>
      <c r="D370" s="2">
        <f>VLOOKUP(A370,Tabela3[#All],2,FALSE)</f>
        <v>104.47619047619048</v>
      </c>
      <c r="E370" s="1">
        <f>D370-B370</f>
        <v>-10.268490374873352</v>
      </c>
      <c r="F370" s="2">
        <f>AVERAGE(Tabela4[[#This Row],[2021]:[2023]])</f>
        <v>109.7947122111256</v>
      </c>
      <c r="G370" s="2">
        <f>RANK(F370,F:F,0)</f>
        <v>361</v>
      </c>
      <c r="H370" s="2"/>
      <c r="I370" s="2"/>
      <c r="J370" s="2"/>
    </row>
    <row r="371" spans="1:10" x14ac:dyDescent="0.3">
      <c r="A371" t="s">
        <v>461</v>
      </c>
      <c r="B371" s="2">
        <f>VLOOKUP(A371,Folha1!A286:B931,2,FALSE)</f>
        <v>111.60859188544153</v>
      </c>
      <c r="C371" s="2">
        <f>VLOOKUP(A371,Tabela2[#All],2,FALSE)</f>
        <v>105.77659574468085</v>
      </c>
      <c r="D371" s="2">
        <f>VLOOKUP(A371,Tabela3[#All],2,FALSE)</f>
        <v>111.9855421686747</v>
      </c>
      <c r="E371" s="1">
        <f>D371-B371</f>
        <v>0.37695028323317104</v>
      </c>
      <c r="F371" s="2">
        <f>AVERAGE(Tabela4[[#This Row],[2021]:[2023]])</f>
        <v>109.79024326626569</v>
      </c>
      <c r="G371" s="2">
        <f>RANK(F371,F:F,0)</f>
        <v>362</v>
      </c>
      <c r="H371" s="2"/>
      <c r="I371" s="2"/>
      <c r="J371" s="2"/>
    </row>
    <row r="372" spans="1:10" x14ac:dyDescent="0.3">
      <c r="A372" t="s">
        <v>360</v>
      </c>
      <c r="B372" s="2">
        <f>VLOOKUP(A372,Folha1!A397:B1042,2,FALSE)</f>
        <v>107.8360655737705</v>
      </c>
      <c r="C372" s="2">
        <f>VLOOKUP(A372,Tabela2[#All],2,FALSE)</f>
        <v>110.28338762214983</v>
      </c>
      <c r="D372" s="2">
        <f>VLOOKUP(A372,Tabela3[#All],2,FALSE)</f>
        <v>111.10620689655173</v>
      </c>
      <c r="E372" s="1">
        <f>D372-B372</f>
        <v>3.2701413227812282</v>
      </c>
      <c r="F372" s="2">
        <f>AVERAGE(Tabela4[[#This Row],[2021]:[2023]])</f>
        <v>109.74188669749067</v>
      </c>
      <c r="G372" s="2">
        <f>RANK(F372,F:F,0)</f>
        <v>363</v>
      </c>
      <c r="H372" s="2"/>
      <c r="I372" s="2"/>
      <c r="J372" s="2"/>
    </row>
    <row r="373" spans="1:10" x14ac:dyDescent="0.3">
      <c r="A373" t="s">
        <v>340</v>
      </c>
      <c r="B373" s="2">
        <f>VLOOKUP(A373,Folha1!A373:B1018,2,FALSE)</f>
        <v>108.49559471365639</v>
      </c>
      <c r="C373" s="2">
        <f>VLOOKUP(A373,Tabela2[#All],2,FALSE)</f>
        <v>110.80412371134021</v>
      </c>
      <c r="D373" s="2">
        <f>VLOOKUP(A373,Tabela3[#All],2,FALSE)</f>
        <v>109.9106029106029</v>
      </c>
      <c r="E373" s="1">
        <f>D373-B373</f>
        <v>1.4150081969465163</v>
      </c>
      <c r="F373" s="2">
        <f>AVERAGE(Tabela4[[#This Row],[2021]:[2023]])</f>
        <v>109.73677377853316</v>
      </c>
      <c r="G373" s="2">
        <f>RANK(F373,F:F,0)</f>
        <v>364</v>
      </c>
      <c r="H373" s="2"/>
      <c r="I373" s="2"/>
      <c r="J373" s="2"/>
    </row>
    <row r="374" spans="1:10" x14ac:dyDescent="0.3">
      <c r="A374" t="s">
        <v>288</v>
      </c>
      <c r="B374" s="2">
        <f>VLOOKUP(A374,Folha1!A552:B1197,2,FALSE)</f>
        <v>99.131578947368425</v>
      </c>
      <c r="C374" s="2">
        <f>VLOOKUP(A374,Tabela2[#All],2,FALSE)</f>
        <v>112.75</v>
      </c>
      <c r="D374" s="2">
        <f>VLOOKUP(A374,Tabela3[#All],2,FALSE)</f>
        <v>117.30573248407643</v>
      </c>
      <c r="E374" s="1">
        <f>D374-B374</f>
        <v>18.174153536708005</v>
      </c>
      <c r="F374" s="2">
        <f>AVERAGE(Tabela4[[#This Row],[2021]:[2023]])</f>
        <v>109.72910381048162</v>
      </c>
      <c r="G374" s="2">
        <f>RANK(F374,F:F,0)</f>
        <v>365</v>
      </c>
      <c r="H374" s="2"/>
      <c r="I374" s="2"/>
      <c r="J374" s="2"/>
    </row>
    <row r="375" spans="1:10" x14ac:dyDescent="0.3">
      <c r="A375" t="s">
        <v>323</v>
      </c>
      <c r="B375" s="2">
        <f>VLOOKUP(A375,Folha1!A313:B958,2,FALSE)</f>
        <v>110.83485193621868</v>
      </c>
      <c r="C375" s="2">
        <f>VLOOKUP(A375,Tabela2[#All],2,FALSE)</f>
        <v>111.20441347270615</v>
      </c>
      <c r="D375" s="2">
        <f>VLOOKUP(A375,Tabela3[#All],2,FALSE)</f>
        <v>107.13626609442061</v>
      </c>
      <c r="E375" s="1">
        <f>D375-B375</f>
        <v>-3.6985858417980779</v>
      </c>
      <c r="F375" s="2">
        <f>AVERAGE(Tabela4[[#This Row],[2021]:[2023]])</f>
        <v>109.72517716778181</v>
      </c>
      <c r="G375" s="2">
        <f>RANK(F375,F:F,0)</f>
        <v>366</v>
      </c>
      <c r="H375" s="2"/>
      <c r="I375" s="2"/>
      <c r="J375" s="2"/>
    </row>
    <row r="376" spans="1:10" x14ac:dyDescent="0.3">
      <c r="A376" t="s">
        <v>433</v>
      </c>
      <c r="B376" s="2">
        <f>VLOOKUP(A376,Folha1!A283:B928,2,FALSE)</f>
        <v>111.81613891726251</v>
      </c>
      <c r="C376" s="2">
        <f>VLOOKUP(A376,Tabela2[#All],2,FALSE)</f>
        <v>107.2785485592316</v>
      </c>
      <c r="D376" s="2">
        <f>VLOOKUP(A376,Tabela3[#All],2,FALSE)</f>
        <v>110.02584269662921</v>
      </c>
      <c r="E376" s="1">
        <f>D376-B376</f>
        <v>-1.7902962206332944</v>
      </c>
      <c r="F376" s="2">
        <f>AVERAGE(Tabela4[[#This Row],[2021]:[2023]])</f>
        <v>109.7068433910411</v>
      </c>
      <c r="G376" s="2">
        <f>RANK(F376,F:F,0)</f>
        <v>367</v>
      </c>
      <c r="H376" s="2"/>
      <c r="I376" s="2"/>
      <c r="J376" s="2"/>
    </row>
    <row r="377" spans="1:10" x14ac:dyDescent="0.3">
      <c r="A377" t="s">
        <v>467</v>
      </c>
      <c r="B377" s="2">
        <f>VLOOKUP(A377,Folha1!A446:B1091,2,FALSE)</f>
        <v>105.13513513513513</v>
      </c>
      <c r="C377" s="2">
        <f>VLOOKUP(A377,Tabela2[#All],2,FALSE)</f>
        <v>105.71204188481676</v>
      </c>
      <c r="D377" s="2">
        <f>VLOOKUP(A377,Tabela3[#All],2,FALSE)</f>
        <v>118.19871794871794</v>
      </c>
      <c r="E377" s="1">
        <f>D377-B377</f>
        <v>13.063582813582812</v>
      </c>
      <c r="F377" s="2">
        <f>AVERAGE(Tabela4[[#This Row],[2021]:[2023]])</f>
        <v>109.6819649895566</v>
      </c>
      <c r="G377" s="2">
        <f>RANK(F377,F:F,0)</f>
        <v>368</v>
      </c>
      <c r="H377" s="2"/>
      <c r="I377" s="2"/>
      <c r="J377" s="2"/>
    </row>
    <row r="378" spans="1:10" x14ac:dyDescent="0.3">
      <c r="A378" t="s">
        <v>346</v>
      </c>
      <c r="B378" s="2">
        <f>VLOOKUP(A378,Folha1!A427:B1072,2,FALSE)</f>
        <v>106.04210526315789</v>
      </c>
      <c r="C378" s="2">
        <f>VLOOKUP(A378,Tabela2[#All],2,FALSE)</f>
        <v>110.71071428571429</v>
      </c>
      <c r="D378" s="2">
        <f>VLOOKUP(A378,Tabela3[#All],2,FALSE)</f>
        <v>111.98161764705883</v>
      </c>
      <c r="E378" s="1">
        <f>D378-B378</f>
        <v>5.9395123839009329</v>
      </c>
      <c r="F378" s="2">
        <f>AVERAGE(Tabela4[[#This Row],[2021]:[2023]])</f>
        <v>109.57814573197702</v>
      </c>
      <c r="G378" s="2">
        <f>RANK(F378,F:F,0)</f>
        <v>369</v>
      </c>
      <c r="H378" s="2"/>
      <c r="I378" s="2"/>
      <c r="J378" s="2"/>
    </row>
    <row r="379" spans="1:10" x14ac:dyDescent="0.3">
      <c r="A379" t="s">
        <v>445</v>
      </c>
      <c r="B379" s="2">
        <f>VLOOKUP(A379,Folha1!A477:B1122,2,FALSE)</f>
        <v>103.84615384615384</v>
      </c>
      <c r="C379" s="2">
        <f>VLOOKUP(A379,Tabela2[#All],2,FALSE)</f>
        <v>106.56</v>
      </c>
      <c r="D379" s="2">
        <f>VLOOKUP(A379,Tabela3[#All],2,FALSE)</f>
        <v>118.29591836734694</v>
      </c>
      <c r="E379" s="1">
        <f>D379-B379</f>
        <v>14.449764521193103</v>
      </c>
      <c r="F379" s="2">
        <f>AVERAGE(Tabela4[[#This Row],[2021]:[2023]])</f>
        <v>109.56735740450027</v>
      </c>
      <c r="G379" s="2">
        <f>RANK(F379,F:F,0)</f>
        <v>370</v>
      </c>
      <c r="H379" s="2"/>
      <c r="I379" s="2"/>
      <c r="J379" s="2"/>
    </row>
    <row r="380" spans="1:10" x14ac:dyDescent="0.3">
      <c r="A380" t="s">
        <v>380</v>
      </c>
      <c r="B380" s="2">
        <f>VLOOKUP(A380,Folha1!A467:B1112,2,FALSE)</f>
        <v>104.14723926380368</v>
      </c>
      <c r="C380" s="2">
        <f>VLOOKUP(A380,Tabela2[#All],2,FALSE)</f>
        <v>109.28515625</v>
      </c>
      <c r="D380" s="2">
        <f>VLOOKUP(A380,Tabela3[#All],2,FALSE)</f>
        <v>115.20295202952029</v>
      </c>
      <c r="E380" s="1">
        <f>D380-B380</f>
        <v>11.055712765716606</v>
      </c>
      <c r="F380" s="2">
        <f>AVERAGE(Tabela4[[#This Row],[2021]:[2023]])</f>
        <v>109.54511584777465</v>
      </c>
      <c r="G380" s="2">
        <f>RANK(F380,F:F,0)</f>
        <v>371</v>
      </c>
      <c r="H380" s="2"/>
      <c r="I380" s="2"/>
      <c r="J380" s="2"/>
    </row>
    <row r="381" spans="1:10" x14ac:dyDescent="0.3">
      <c r="A381" t="s">
        <v>260</v>
      </c>
      <c r="B381" s="2">
        <f>VLOOKUP(A381,Folha1!A531:B1176,2,FALSE)</f>
        <v>100.73793103448276</v>
      </c>
      <c r="C381" s="2">
        <f>VLOOKUP(A381,Tabela2[#All],2,FALSE)</f>
        <v>113.79166666666667</v>
      </c>
      <c r="D381" s="2">
        <f>VLOOKUP(A381,Tabela3[#All],2,FALSE)</f>
        <v>113.89320388349515</v>
      </c>
      <c r="E381" s="1">
        <f>D381-B381</f>
        <v>13.155272849012391</v>
      </c>
      <c r="F381" s="2">
        <f>AVERAGE(Tabela4[[#This Row],[2021]:[2023]])</f>
        <v>109.47426719488153</v>
      </c>
      <c r="G381" s="2">
        <f>RANK(F381,F:F,0)</f>
        <v>372</v>
      </c>
      <c r="H381" s="2"/>
      <c r="I381" s="2"/>
      <c r="J381" s="2"/>
    </row>
    <row r="382" spans="1:10" x14ac:dyDescent="0.3">
      <c r="A382" t="s">
        <v>307</v>
      </c>
      <c r="B382" s="2">
        <f>VLOOKUP(A382,Folha1!A409:B1054,2,FALSE)</f>
        <v>107.08898944193062</v>
      </c>
      <c r="C382" s="2">
        <f>VLOOKUP(A382,Tabela2[#All],2,FALSE)</f>
        <v>111.65722379603399</v>
      </c>
      <c r="D382" s="2">
        <f>VLOOKUP(A382,Tabela3[#All],2,FALSE)</f>
        <v>109.50213371266003</v>
      </c>
      <c r="E382" s="1">
        <f>D382-B382</f>
        <v>2.4131442707294042</v>
      </c>
      <c r="F382" s="2">
        <f>AVERAGE(Tabela4[[#This Row],[2021]:[2023]])</f>
        <v>109.41611565020821</v>
      </c>
      <c r="G382" s="2">
        <f>RANK(F382,F:F,0)</f>
        <v>373</v>
      </c>
      <c r="H382" s="2"/>
      <c r="I382" s="2"/>
      <c r="J382" s="2"/>
    </row>
    <row r="383" spans="1:10" x14ac:dyDescent="0.3">
      <c r="A383" t="s">
        <v>296</v>
      </c>
      <c r="B383" s="2">
        <f>VLOOKUP(A383,Folha1!A392:B1037,2,FALSE)</f>
        <v>107.92450331125828</v>
      </c>
      <c r="C383" s="2">
        <f>VLOOKUP(A383,Tabela2[#All],2,FALSE)</f>
        <v>112.25670945157526</v>
      </c>
      <c r="D383" s="2">
        <f>VLOOKUP(A383,Tabela3[#All],2,FALSE)</f>
        <v>108.04949381327334</v>
      </c>
      <c r="E383" s="1">
        <f>D383-B383</f>
        <v>0.12499050201506634</v>
      </c>
      <c r="F383" s="2">
        <f>AVERAGE(Tabela4[[#This Row],[2021]:[2023]])</f>
        <v>109.41023552536895</v>
      </c>
      <c r="G383" s="2">
        <f>RANK(F383,F:F,0)</f>
        <v>374</v>
      </c>
      <c r="H383" s="2"/>
      <c r="I383" s="2"/>
      <c r="J383" s="2"/>
    </row>
    <row r="384" spans="1:10" x14ac:dyDescent="0.3">
      <c r="A384" t="s">
        <v>511</v>
      </c>
      <c r="B384" s="2">
        <f>VLOOKUP(A384,Folha1!A220:B865,2,FALSE)</f>
        <v>114.38141025641026</v>
      </c>
      <c r="C384" s="2">
        <f>VLOOKUP(A384,Tabela2[#All],2,FALSE)</f>
        <v>102.72079772079772</v>
      </c>
      <c r="D384" s="2">
        <f>VLOOKUP(A384,Tabela3[#All],2,FALSE)</f>
        <v>111.08463251670379</v>
      </c>
      <c r="E384" s="1">
        <f>D384-B384</f>
        <v>-3.2967777397064708</v>
      </c>
      <c r="F384" s="2">
        <f>AVERAGE(Tabela4[[#This Row],[2021]:[2023]])</f>
        <v>109.39561349797059</v>
      </c>
      <c r="G384" s="2">
        <f>RANK(F384,F:F,0)</f>
        <v>375</v>
      </c>
      <c r="H384" s="2"/>
      <c r="I384" s="2"/>
      <c r="J384" s="2"/>
    </row>
    <row r="385" spans="1:10" x14ac:dyDescent="0.3">
      <c r="A385" t="s">
        <v>311</v>
      </c>
      <c r="B385" s="2">
        <f>VLOOKUP(A385,Folha1!A378:B1023,2,FALSE)</f>
        <v>108.36599423631124</v>
      </c>
      <c r="C385" s="2">
        <f>VLOOKUP(A385,Tabela2[#All],2,FALSE)</f>
        <v>111.56818181818181</v>
      </c>
      <c r="D385" s="2">
        <f>VLOOKUP(A385,Tabela3[#All],2,FALSE)</f>
        <v>108.14137931034483</v>
      </c>
      <c r="E385" s="1">
        <f>D385-B385</f>
        <v>-0.22461492596640653</v>
      </c>
      <c r="F385" s="2">
        <f>AVERAGE(Tabela4[[#This Row],[2021]:[2023]])</f>
        <v>109.35851845494597</v>
      </c>
      <c r="G385" s="2">
        <f>RANK(F385,F:F,0)</f>
        <v>376</v>
      </c>
      <c r="H385" s="2"/>
      <c r="I385" s="2"/>
      <c r="J385" s="2"/>
    </row>
    <row r="386" spans="1:10" x14ac:dyDescent="0.3">
      <c r="A386" t="s">
        <v>397</v>
      </c>
      <c r="B386" s="2">
        <f>VLOOKUP(A386,Folha1!A261:B906,2,FALSE)</f>
        <v>112.52478134110787</v>
      </c>
      <c r="C386" s="2">
        <f>VLOOKUP(A386,Tabela2[#All],2,FALSE)</f>
        <v>108.82413350449293</v>
      </c>
      <c r="D386" s="2">
        <f>VLOOKUP(A386,Tabela3[#All],2,FALSE)</f>
        <v>106.70383275261324</v>
      </c>
      <c r="E386" s="1">
        <f>D386-B386</f>
        <v>-5.8209485884946304</v>
      </c>
      <c r="F386" s="2">
        <f>AVERAGE(Tabela4[[#This Row],[2021]:[2023]])</f>
        <v>109.35091586607136</v>
      </c>
      <c r="G386" s="2">
        <f>RANK(F386,F:F,0)</f>
        <v>377</v>
      </c>
      <c r="H386" s="2"/>
      <c r="I386" s="2"/>
      <c r="J386" s="2"/>
    </row>
    <row r="387" spans="1:10" x14ac:dyDescent="0.3">
      <c r="A387" t="s">
        <v>432</v>
      </c>
      <c r="B387" s="2">
        <f>VLOOKUP(A387,Folha1!A486:B1131,2,FALSE)</f>
        <v>103.37446808510639</v>
      </c>
      <c r="C387" s="2">
        <f>VLOOKUP(A387,Tabela2[#All],2,FALSE)</f>
        <v>107.37394957983193</v>
      </c>
      <c r="D387" s="2">
        <f>VLOOKUP(A387,Tabela3[#All],2,FALSE)</f>
        <v>117.22648083623693</v>
      </c>
      <c r="E387" s="1">
        <f>D387-B387</f>
        <v>13.852012751130545</v>
      </c>
      <c r="F387" s="2">
        <f>AVERAGE(Tabela4[[#This Row],[2021]:[2023]])</f>
        <v>109.32496616705841</v>
      </c>
      <c r="G387" s="2">
        <f>RANK(F387,F:F,0)</f>
        <v>378</v>
      </c>
      <c r="H387" s="2"/>
      <c r="I387" s="2"/>
      <c r="J387" s="2"/>
    </row>
    <row r="388" spans="1:10" x14ac:dyDescent="0.3">
      <c r="A388" t="s">
        <v>371</v>
      </c>
      <c r="B388" s="2">
        <f>VLOOKUP(A388,Folha1!A388:B1033,2,FALSE)</f>
        <v>108.0056603773585</v>
      </c>
      <c r="C388" s="2">
        <f>VLOOKUP(A388,Tabela2[#All],2,FALSE)</f>
        <v>109.73156899810964</v>
      </c>
      <c r="D388" s="2">
        <f>VLOOKUP(A388,Tabela3[#All],2,FALSE)</f>
        <v>110.11958762886599</v>
      </c>
      <c r="E388" s="1">
        <f>D388-B388</f>
        <v>2.1139272515074907</v>
      </c>
      <c r="F388" s="2">
        <f>AVERAGE(Tabela4[[#This Row],[2021]:[2023]])</f>
        <v>109.28560566811137</v>
      </c>
      <c r="G388" s="2">
        <f>RANK(F388,F:F,0)</f>
        <v>379</v>
      </c>
      <c r="H388" s="2"/>
      <c r="I388" s="2"/>
      <c r="J388" s="2"/>
    </row>
    <row r="389" spans="1:10" x14ac:dyDescent="0.3">
      <c r="A389" t="s">
        <v>454</v>
      </c>
      <c r="B389" s="2">
        <f>VLOOKUP(A389,Folha1!A323:B968,2,FALSE)</f>
        <v>110.42380952380952</v>
      </c>
      <c r="C389" s="2">
        <f>VLOOKUP(A389,Tabela2[#All],2,FALSE)</f>
        <v>106.02790697674419</v>
      </c>
      <c r="D389" s="2">
        <f>VLOOKUP(A389,Tabela3[#All],2,FALSE)</f>
        <v>111.35885167464114</v>
      </c>
      <c r="E389" s="1">
        <f>D389-B389</f>
        <v>0.93504215083162023</v>
      </c>
      <c r="F389" s="2">
        <f>AVERAGE(Tabela4[[#This Row],[2021]:[2023]])</f>
        <v>109.27018939173162</v>
      </c>
      <c r="G389" s="2">
        <f>RANK(F389,F:F,0)</f>
        <v>380</v>
      </c>
      <c r="H389" s="2"/>
      <c r="I389" s="2"/>
      <c r="J389" s="2"/>
    </row>
    <row r="390" spans="1:10" x14ac:dyDescent="0.3">
      <c r="A390" t="s">
        <v>286</v>
      </c>
      <c r="B390" s="2">
        <f>VLOOKUP(A390,Folha1!A450:B1095,2,FALSE)</f>
        <v>104.89514563106796</v>
      </c>
      <c r="C390" s="2">
        <f>VLOOKUP(A390,Tabela2[#All],2,FALSE)</f>
        <v>112.7959595959596</v>
      </c>
      <c r="D390" s="2">
        <f>VLOOKUP(A390,Tabela3[#All],2,FALSE)</f>
        <v>110.05701754385964</v>
      </c>
      <c r="E390" s="1">
        <f>D390-B390</f>
        <v>5.1618719127916819</v>
      </c>
      <c r="F390" s="2">
        <f>AVERAGE(Tabela4[[#This Row],[2021]:[2023]])</f>
        <v>109.24937425696241</v>
      </c>
      <c r="G390" s="2">
        <f>RANK(F390,F:F,0)</f>
        <v>381</v>
      </c>
      <c r="H390" s="2"/>
      <c r="I390" s="2"/>
      <c r="J390" s="2"/>
    </row>
    <row r="391" spans="1:10" x14ac:dyDescent="0.3">
      <c r="A391" t="s">
        <v>423</v>
      </c>
      <c r="B391" s="2">
        <f>VLOOKUP(A391,Folha1!A279:B924,2,FALSE)</f>
        <v>111.83480176211454</v>
      </c>
      <c r="C391" s="2">
        <f>VLOOKUP(A391,Tabela2[#All],2,FALSE)</f>
        <v>107.78063241106719</v>
      </c>
      <c r="D391" s="2">
        <f>VLOOKUP(A391,Tabela3[#All],2,FALSE)</f>
        <v>108.12090909090909</v>
      </c>
      <c r="E391" s="1">
        <f>D391-B391</f>
        <v>-3.7138926712054428</v>
      </c>
      <c r="F391" s="2">
        <f>AVERAGE(Tabela4[[#This Row],[2021]:[2023]])</f>
        <v>109.24544775469694</v>
      </c>
      <c r="G391" s="2">
        <f>RANK(F391,F:F,0)</f>
        <v>382</v>
      </c>
      <c r="H391" s="2"/>
      <c r="I391" s="2"/>
      <c r="J391" s="2"/>
    </row>
    <row r="392" spans="1:10" x14ac:dyDescent="0.3">
      <c r="A392" t="s">
        <v>438</v>
      </c>
      <c r="B392" s="2">
        <f>VLOOKUP(A392,Folha1!A368:B1013,2,FALSE)</f>
        <v>108.68619246861925</v>
      </c>
      <c r="C392" s="2">
        <f>VLOOKUP(A392,Tabela2[#All],2,FALSE)</f>
        <v>106.88065843621399</v>
      </c>
      <c r="D392" s="2">
        <f>VLOOKUP(A392,Tabela3[#All],2,FALSE)</f>
        <v>112.15909090909091</v>
      </c>
      <c r="E392" s="1">
        <f>D392-B392</f>
        <v>3.4728984404716527</v>
      </c>
      <c r="F392" s="2">
        <f>AVERAGE(Tabela4[[#This Row],[2021]:[2023]])</f>
        <v>109.24198060464137</v>
      </c>
      <c r="G392" s="2">
        <f>RANK(F392,F:F,0)</f>
        <v>383</v>
      </c>
      <c r="H392" s="2"/>
      <c r="I392" s="2"/>
      <c r="J392" s="2"/>
    </row>
    <row r="393" spans="1:10" x14ac:dyDescent="0.3">
      <c r="A393" t="s">
        <v>364</v>
      </c>
      <c r="B393" s="2">
        <f>VLOOKUP(A393,Folha1!A430:B1075,2,FALSE)</f>
        <v>105.99448732083793</v>
      </c>
      <c r="C393" s="2">
        <f>VLOOKUP(A393,Tabela2[#All],2,FALSE)</f>
        <v>109.9980694980695</v>
      </c>
      <c r="D393" s="2">
        <f>VLOOKUP(A393,Tabela3[#All],2,FALSE)</f>
        <v>111.68771626297578</v>
      </c>
      <c r="E393" s="1">
        <f>D393-B393</f>
        <v>5.6932289421378499</v>
      </c>
      <c r="F393" s="2">
        <f>AVERAGE(Tabela4[[#This Row],[2021]:[2023]])</f>
        <v>109.22675769396108</v>
      </c>
      <c r="G393" s="2">
        <f>RANK(F393,F:F,0)</f>
        <v>384</v>
      </c>
      <c r="H393" s="2"/>
      <c r="I393" s="2"/>
      <c r="J393" s="2"/>
    </row>
    <row r="394" spans="1:10" x14ac:dyDescent="0.3">
      <c r="A394" t="s">
        <v>494</v>
      </c>
      <c r="B394" s="2">
        <f>VLOOKUP(A394,Folha1!A244:B889,2,FALSE)</f>
        <v>113.25407925407926</v>
      </c>
      <c r="C394" s="2">
        <f>VLOOKUP(A394,Tabela2[#All],2,FALSE)</f>
        <v>103.73484848484848</v>
      </c>
      <c r="D394" s="2">
        <f>VLOOKUP(A394,Tabela3[#All],2,FALSE)</f>
        <v>110.62893081761007</v>
      </c>
      <c r="E394" s="1">
        <f>D394-B394</f>
        <v>-2.6251484364691891</v>
      </c>
      <c r="F394" s="2">
        <f>AVERAGE(Tabela4[[#This Row],[2021]:[2023]])</f>
        <v>109.20595285217928</v>
      </c>
      <c r="G394" s="2">
        <f>RANK(F394,F:F,0)</f>
        <v>385</v>
      </c>
      <c r="H394" s="2"/>
      <c r="I394" s="2"/>
      <c r="J394" s="2"/>
    </row>
    <row r="395" spans="1:10" x14ac:dyDescent="0.3">
      <c r="A395" t="s">
        <v>235</v>
      </c>
      <c r="B395" s="2">
        <f>VLOOKUP(A395,Folha1!A473:B1118,2,FALSE)</f>
        <v>103.90277777777777</v>
      </c>
      <c r="C395" s="2">
        <f>VLOOKUP(A395,Tabela2[#All],2,FALSE)</f>
        <v>114.68376068376068</v>
      </c>
      <c r="D395" s="2">
        <f>VLOOKUP(A395,Tabela3[#All],2,FALSE)</f>
        <v>108.99285714285715</v>
      </c>
      <c r="E395" s="1">
        <f>D395-B395</f>
        <v>5.0900793650793759</v>
      </c>
      <c r="F395" s="2">
        <f>AVERAGE(Tabela4[[#This Row],[2021]:[2023]])</f>
        <v>109.19313186813186</v>
      </c>
      <c r="G395" s="2">
        <f>RANK(F395,F:F,0)</f>
        <v>386</v>
      </c>
      <c r="H395" s="2"/>
      <c r="I395" s="2"/>
      <c r="J395" s="2"/>
    </row>
    <row r="396" spans="1:10" x14ac:dyDescent="0.3">
      <c r="A396" t="s">
        <v>422</v>
      </c>
      <c r="B396" s="2">
        <f>VLOOKUP(A396,Folha1!A246:B891,2,FALSE)</f>
        <v>113.16197183098592</v>
      </c>
      <c r="C396" s="2">
        <f>VLOOKUP(A396,Tabela2[#All],2,FALSE)</f>
        <v>107.8</v>
      </c>
      <c r="D396" s="2">
        <f>VLOOKUP(A396,Tabela3[#All],2,FALSE)</f>
        <v>106.34246575342466</v>
      </c>
      <c r="E396" s="1">
        <f>D396-B396</f>
        <v>-6.8195060775612575</v>
      </c>
      <c r="F396" s="2">
        <f>AVERAGE(Tabela4[[#This Row],[2021]:[2023]])</f>
        <v>109.10147919480353</v>
      </c>
      <c r="G396" s="2">
        <f>RANK(F396,F:F,0)</f>
        <v>387</v>
      </c>
      <c r="H396" s="2"/>
      <c r="I396" s="2"/>
      <c r="J396" s="2"/>
    </row>
    <row r="397" spans="1:10" x14ac:dyDescent="0.3">
      <c r="A397" t="s">
        <v>440</v>
      </c>
      <c r="B397" s="2">
        <f>VLOOKUP(A397,Folha1!A352:B997,2,FALSE)</f>
        <v>109.31343283582089</v>
      </c>
      <c r="C397" s="2">
        <f>VLOOKUP(A397,Tabela2[#All],2,FALSE)</f>
        <v>106.76076555023923</v>
      </c>
      <c r="D397" s="2">
        <f>VLOOKUP(A397,Tabela3[#All],2,FALSE)</f>
        <v>111.02475247524752</v>
      </c>
      <c r="E397" s="1">
        <f>D397-B397</f>
        <v>1.7113196394266339</v>
      </c>
      <c r="F397" s="2">
        <f>AVERAGE(Tabela4[[#This Row],[2021]:[2023]])</f>
        <v>109.03298362043587</v>
      </c>
      <c r="G397" s="2">
        <f>RANK(F397,F:F,0)</f>
        <v>388</v>
      </c>
      <c r="H397" s="2"/>
      <c r="I397" s="2"/>
      <c r="J397" s="2"/>
    </row>
    <row r="398" spans="1:10" x14ac:dyDescent="0.3">
      <c r="A398" t="s">
        <v>463</v>
      </c>
      <c r="B398" s="2">
        <f>VLOOKUP(A398,Folha1!A366:B1011,2,FALSE)</f>
        <v>108.76777251184834</v>
      </c>
      <c r="C398" s="2">
        <f>VLOOKUP(A398,Tabela2[#All],2,FALSE)</f>
        <v>105.76799140708916</v>
      </c>
      <c r="D398" s="2">
        <f>VLOOKUP(A398,Tabela3[#All],2,FALSE)</f>
        <v>112.28210526315789</v>
      </c>
      <c r="E398" s="1">
        <f>D398-B398</f>
        <v>3.5143327513095528</v>
      </c>
      <c r="F398" s="2">
        <f>AVERAGE(Tabela4[[#This Row],[2021]:[2023]])</f>
        <v>108.93928972736512</v>
      </c>
      <c r="G398" s="2">
        <f>RANK(F398,F:F,0)</f>
        <v>389</v>
      </c>
      <c r="H398" s="2"/>
      <c r="I398" s="2"/>
      <c r="J398" s="2"/>
    </row>
    <row r="399" spans="1:10" x14ac:dyDescent="0.3">
      <c r="A399" t="s">
        <v>351</v>
      </c>
      <c r="B399" s="2">
        <f>VLOOKUP(A399,Folha1!A481:B1126,2,FALSE)</f>
        <v>103.57834101382488</v>
      </c>
      <c r="C399" s="2">
        <f>VLOOKUP(A399,Tabela2[#All],2,FALSE)</f>
        <v>110.58111380145279</v>
      </c>
      <c r="D399" s="2">
        <f>VLOOKUP(A399,Tabela3[#All],2,FALSE)</f>
        <v>112.57389162561576</v>
      </c>
      <c r="E399" s="1">
        <f>D399-B399</f>
        <v>8.9955506117908755</v>
      </c>
      <c r="F399" s="2">
        <f>AVERAGE(Tabela4[[#This Row],[2021]:[2023]])</f>
        <v>108.91111548029782</v>
      </c>
      <c r="G399" s="2">
        <f>RANK(F399,F:F,0)</f>
        <v>390</v>
      </c>
      <c r="H399" s="2"/>
      <c r="I399" s="2"/>
      <c r="J399" s="2"/>
    </row>
    <row r="400" spans="1:10" x14ac:dyDescent="0.3">
      <c r="A400" t="s">
        <v>329</v>
      </c>
      <c r="B400" s="2">
        <f>VLOOKUP(A400,Folha1!A493:B1138,2,FALSE)</f>
        <v>103.0091743119266</v>
      </c>
      <c r="C400" s="2">
        <f>VLOOKUP(A400,Tabela2[#All],2,FALSE)</f>
        <v>111.00453857791226</v>
      </c>
      <c r="D400" s="2">
        <f>VLOOKUP(A400,Tabela3[#All],2,FALSE)</f>
        <v>112.63285714285715</v>
      </c>
      <c r="E400" s="1">
        <f>D400-B400</f>
        <v>9.623682830930548</v>
      </c>
      <c r="F400" s="2">
        <f>AVERAGE(Tabela4[[#This Row],[2021]:[2023]])</f>
        <v>108.88219001089867</v>
      </c>
      <c r="G400" s="2">
        <f>RANK(F400,F:F,0)</f>
        <v>391</v>
      </c>
      <c r="H400" s="2"/>
      <c r="I400" s="2"/>
      <c r="J400" s="2"/>
    </row>
    <row r="401" spans="1:10" x14ac:dyDescent="0.3">
      <c r="A401" t="s">
        <v>406</v>
      </c>
      <c r="B401" s="2">
        <f>VLOOKUP(A401,Folha1!A415:B1060,2,FALSE)</f>
        <v>106.78688524590164</v>
      </c>
      <c r="C401" s="2">
        <f>VLOOKUP(A401,Tabela2[#All],2,FALSE)</f>
        <v>108.51408450704226</v>
      </c>
      <c r="D401" s="2">
        <f>VLOOKUP(A401,Tabela3[#All],2,FALSE)</f>
        <v>111.24840764331211</v>
      </c>
      <c r="E401" s="1">
        <f>D401-B401</f>
        <v>4.4615223974104623</v>
      </c>
      <c r="F401" s="2">
        <f>AVERAGE(Tabela4[[#This Row],[2021]:[2023]])</f>
        <v>108.84979246541866</v>
      </c>
      <c r="G401" s="2">
        <f>RANK(F401,F:F,0)</f>
        <v>392</v>
      </c>
      <c r="H401" s="2"/>
      <c r="I401" s="2"/>
      <c r="J401" s="2"/>
    </row>
    <row r="402" spans="1:10" x14ac:dyDescent="0.3">
      <c r="A402" t="s">
        <v>328</v>
      </c>
      <c r="B402" s="2">
        <f>VLOOKUP(A402,Folha1!A435:B1080,2,FALSE)</f>
        <v>105.77173913043478</v>
      </c>
      <c r="C402" s="2">
        <f>VLOOKUP(A402,Tabela2[#All],2,FALSE)</f>
        <v>111.01231527093596</v>
      </c>
      <c r="D402" s="2">
        <f>VLOOKUP(A402,Tabela3[#All],2,FALSE)</f>
        <v>109.73955773955774</v>
      </c>
      <c r="E402" s="1">
        <f>D402-B402</f>
        <v>3.9678186091229577</v>
      </c>
      <c r="F402" s="2">
        <f>AVERAGE(Tabela4[[#This Row],[2021]:[2023]])</f>
        <v>108.84120404697615</v>
      </c>
      <c r="G402" s="2">
        <f>RANK(F402,F:F,0)</f>
        <v>393</v>
      </c>
      <c r="H402" s="2"/>
      <c r="I402" s="2"/>
      <c r="J402" s="2"/>
    </row>
    <row r="403" spans="1:10" x14ac:dyDescent="0.3">
      <c r="A403" t="s">
        <v>476</v>
      </c>
      <c r="B403" s="2">
        <f>VLOOKUP(A403,Folha1!A360:B1005,2,FALSE)</f>
        <v>108.97737556561086</v>
      </c>
      <c r="C403" s="2">
        <f>VLOOKUP(A403,Tabela2[#All],2,FALSE)</f>
        <v>105.26782608695652</v>
      </c>
      <c r="D403" s="2">
        <f>VLOOKUP(A403,Tabela3[#All],2,FALSE)</f>
        <v>112.12419700214133</v>
      </c>
      <c r="E403" s="1">
        <f>D403-B403</f>
        <v>3.1468214365304732</v>
      </c>
      <c r="F403" s="2">
        <f>AVERAGE(Tabela4[[#This Row],[2021]:[2023]])</f>
        <v>108.78979955156956</v>
      </c>
      <c r="G403" s="2">
        <f>RANK(F403,F:F,0)</f>
        <v>394</v>
      </c>
      <c r="H403" s="2"/>
      <c r="I403" s="2"/>
      <c r="J403" s="2"/>
    </row>
    <row r="404" spans="1:10" x14ac:dyDescent="0.3">
      <c r="A404" t="s">
        <v>523</v>
      </c>
      <c r="B404" s="2">
        <f>VLOOKUP(A404,Folha1!A267:B912,2,FALSE)</f>
        <v>112.33620689655173</v>
      </c>
      <c r="C404" s="2">
        <f>VLOOKUP(A404,Tabela2[#All],2,FALSE)</f>
        <v>101.8062015503876</v>
      </c>
      <c r="D404" s="2">
        <f>VLOOKUP(A404,Tabela3[#All],2,FALSE)</f>
        <v>112.1360544217687</v>
      </c>
      <c r="E404" s="1">
        <f>D404-B404</f>
        <v>-0.20015247478302456</v>
      </c>
      <c r="F404" s="2">
        <f>AVERAGE(Tabela4[[#This Row],[2021]:[2023]])</f>
        <v>108.75948762290268</v>
      </c>
      <c r="G404" s="2">
        <f>RANK(F404,F:F,0)</f>
        <v>395</v>
      </c>
      <c r="H404" s="2"/>
      <c r="I404" s="2"/>
      <c r="J404" s="2"/>
    </row>
    <row r="405" spans="1:10" x14ac:dyDescent="0.3">
      <c r="A405" t="s">
        <v>372</v>
      </c>
      <c r="B405" s="2">
        <f>VLOOKUP(A405,Folha1!A376:B1021,2,FALSE)</f>
        <v>108.42455242966751</v>
      </c>
      <c r="C405" s="2">
        <f>VLOOKUP(A405,Tabela2[#All],2,FALSE)</f>
        <v>109.56543209876543</v>
      </c>
      <c r="D405" s="2">
        <f>VLOOKUP(A405,Tabela3[#All],2,FALSE)</f>
        <v>108.20631067961165</v>
      </c>
      <c r="E405" s="1">
        <f>D405-B405</f>
        <v>-0.2182417500558671</v>
      </c>
      <c r="F405" s="2">
        <f>AVERAGE(Tabela4[[#This Row],[2021]:[2023]])</f>
        <v>108.73209840268153</v>
      </c>
      <c r="G405" s="2">
        <f>RANK(F405,F:F,0)</f>
        <v>396</v>
      </c>
      <c r="H405" s="2"/>
      <c r="I405" s="2"/>
      <c r="J405" s="2"/>
    </row>
    <row r="406" spans="1:10" x14ac:dyDescent="0.3">
      <c r="A406" t="s">
        <v>271</v>
      </c>
      <c r="B406" s="2">
        <f>VLOOKUP(A406,Folha1!A441:B1086,2,FALSE)</f>
        <v>105.46969696969697</v>
      </c>
      <c r="C406" s="2">
        <f>VLOOKUP(A406,Tabela2[#All],2,FALSE)</f>
        <v>113.34444444444445</v>
      </c>
      <c r="D406" s="2">
        <f>VLOOKUP(A406,Tabela3[#All],2,FALSE)</f>
        <v>107.30666666666667</v>
      </c>
      <c r="E406" s="1">
        <f>D406-B406</f>
        <v>1.8369696969697031</v>
      </c>
      <c r="F406" s="2">
        <f>AVERAGE(Tabela4[[#This Row],[2021]:[2023]])</f>
        <v>108.70693602693603</v>
      </c>
      <c r="G406" s="2">
        <f>RANK(F406,F:F,0)</f>
        <v>397</v>
      </c>
      <c r="H406" s="2"/>
      <c r="I406" s="2"/>
      <c r="J406" s="2"/>
    </row>
    <row r="407" spans="1:10" x14ac:dyDescent="0.3">
      <c r="A407" t="s">
        <v>448</v>
      </c>
      <c r="B407" s="2">
        <f>VLOOKUP(A407,Folha1!A455:B1100,2,FALSE)</f>
        <v>104.80073800738008</v>
      </c>
      <c r="C407" s="2">
        <f>VLOOKUP(A407,Tabela2[#All],2,FALSE)</f>
        <v>106.44444444444444</v>
      </c>
      <c r="D407" s="2">
        <f>VLOOKUP(A407,Tabela3[#All],2,FALSE)</f>
        <v>114.86499999999999</v>
      </c>
      <c r="E407" s="1">
        <f>D407-B407</f>
        <v>10.064261992619919</v>
      </c>
      <c r="F407" s="2">
        <f>AVERAGE(Tabela4[[#This Row],[2021]:[2023]])</f>
        <v>108.70339415060818</v>
      </c>
      <c r="G407" s="2">
        <f>RANK(F407,F:F,0)</f>
        <v>398</v>
      </c>
      <c r="H407" s="2"/>
      <c r="I407" s="2"/>
      <c r="J407" s="2"/>
    </row>
    <row r="408" spans="1:10" x14ac:dyDescent="0.3">
      <c r="A408" t="s">
        <v>437</v>
      </c>
      <c r="B408" s="2">
        <f>VLOOKUP(A408,Folha1!A389:B1034,2,FALSE)</f>
        <v>107.99386503067484</v>
      </c>
      <c r="C408" s="2">
        <f>VLOOKUP(A408,Tabela2[#All],2,FALSE)</f>
        <v>106.94608472400513</v>
      </c>
      <c r="D408" s="2">
        <f>VLOOKUP(A408,Tabela3[#All],2,FALSE)</f>
        <v>111.15884476534296</v>
      </c>
      <c r="E408" s="1">
        <f>D408-B408</f>
        <v>3.1649797346681225</v>
      </c>
      <c r="F408" s="2">
        <f>AVERAGE(Tabela4[[#This Row],[2021]:[2023]])</f>
        <v>108.69959817334097</v>
      </c>
      <c r="G408" s="2">
        <f>RANK(F408,F:F,0)</f>
        <v>399</v>
      </c>
      <c r="H408" s="2"/>
      <c r="I408" s="2"/>
      <c r="J408" s="2"/>
    </row>
    <row r="409" spans="1:10" x14ac:dyDescent="0.3">
      <c r="A409" t="s">
        <v>381</v>
      </c>
      <c r="B409" s="2">
        <f>VLOOKUP(A409,Folha1!A379:B1024,2,FALSE)</f>
        <v>108.36065573770492</v>
      </c>
      <c r="C409" s="2">
        <f>VLOOKUP(A409,Tabela2[#All],2,FALSE)</f>
        <v>109.27200000000001</v>
      </c>
      <c r="D409" s="2">
        <f>VLOOKUP(A409,Tabela3[#All],2,FALSE)</f>
        <v>108.26345381526104</v>
      </c>
      <c r="E409" s="1">
        <f>D409-B409</f>
        <v>-9.720192244387249E-2</v>
      </c>
      <c r="F409" s="2">
        <f>AVERAGE(Tabela4[[#This Row],[2021]:[2023]])</f>
        <v>108.63203651765532</v>
      </c>
      <c r="G409" s="2">
        <f>RANK(F409,F:F,0)</f>
        <v>400</v>
      </c>
      <c r="H409" s="2"/>
      <c r="I409" s="2"/>
      <c r="J409" s="2"/>
    </row>
    <row r="410" spans="1:10" x14ac:dyDescent="0.3">
      <c r="A410" t="s">
        <v>377</v>
      </c>
      <c r="B410" s="2">
        <f>VLOOKUP(A410,Folha1!A406:B1051,2,FALSE)</f>
        <v>107.17585301837271</v>
      </c>
      <c r="C410" s="2">
        <f>VLOOKUP(A410,Tabela2[#All],2,FALSE)</f>
        <v>109.39568345323741</v>
      </c>
      <c r="D410" s="2">
        <f>VLOOKUP(A410,Tabela3[#All],2,FALSE)</f>
        <v>109.29539295392954</v>
      </c>
      <c r="E410" s="1">
        <f>D410-B410</f>
        <v>2.1195399355568298</v>
      </c>
      <c r="F410" s="2">
        <f>AVERAGE(Tabela4[[#This Row],[2021]:[2023]])</f>
        <v>108.62230980851321</v>
      </c>
      <c r="G410" s="2">
        <f>RANK(F410,F:F,0)</f>
        <v>401</v>
      </c>
      <c r="H410" s="2"/>
      <c r="I410" s="2"/>
      <c r="J410" s="2"/>
    </row>
    <row r="411" spans="1:10" x14ac:dyDescent="0.3">
      <c r="A411" t="s">
        <v>292</v>
      </c>
      <c r="B411" s="2">
        <f>VLOOKUP(A411,Folha1!A500:B1145,2,FALSE)</f>
        <v>102.73856209150327</v>
      </c>
      <c r="C411" s="2">
        <f>VLOOKUP(A411,Tabela2[#All],2,FALSE)</f>
        <v>112.4169014084507</v>
      </c>
      <c r="D411" s="2">
        <f>VLOOKUP(A411,Tabela3[#All],2,FALSE)</f>
        <v>110.625</v>
      </c>
      <c r="E411" s="1">
        <f>D411-B411</f>
        <v>7.8864379084967311</v>
      </c>
      <c r="F411" s="2">
        <f>AVERAGE(Tabela4[[#This Row],[2021]:[2023]])</f>
        <v>108.59348783331798</v>
      </c>
      <c r="G411" s="2">
        <f>RANK(F411,F:F,0)</f>
        <v>402</v>
      </c>
      <c r="H411" s="2"/>
      <c r="I411" s="2"/>
      <c r="J411" s="2"/>
    </row>
    <row r="412" spans="1:10" x14ac:dyDescent="0.3">
      <c r="A412" t="s">
        <v>421</v>
      </c>
      <c r="B412" s="2">
        <f>VLOOKUP(A412,Folha1!A351:B996,2,FALSE)</f>
        <v>109.3979057591623</v>
      </c>
      <c r="C412" s="2">
        <f>VLOOKUP(A412,Tabela2[#All],2,FALSE)</f>
        <v>107.84149184149184</v>
      </c>
      <c r="D412" s="2">
        <f>VLOOKUP(A412,Tabela3[#All],2,FALSE)</f>
        <v>108.53319057815845</v>
      </c>
      <c r="E412" s="1">
        <f>D412-B412</f>
        <v>-0.86471518100384515</v>
      </c>
      <c r="F412" s="2">
        <f>AVERAGE(Tabela4[[#This Row],[2021]:[2023]])</f>
        <v>108.59086272627087</v>
      </c>
      <c r="G412" s="2">
        <f>RANK(F412,F:F,0)</f>
        <v>403</v>
      </c>
      <c r="H412" s="2"/>
      <c r="I412" s="2"/>
      <c r="J412" s="2"/>
    </row>
    <row r="413" spans="1:10" x14ac:dyDescent="0.3">
      <c r="A413" t="s">
        <v>365</v>
      </c>
      <c r="B413" s="2">
        <f>VLOOKUP(A413,Folha1!A412:B1057,2,FALSE)</f>
        <v>107.00597371565114</v>
      </c>
      <c r="C413" s="2">
        <f>VLOOKUP(A413,Tabela2[#All],2,FALSE)</f>
        <v>109.97856242118537</v>
      </c>
      <c r="D413" s="2">
        <f>VLOOKUP(A413,Tabela3[#All],2,FALSE)</f>
        <v>108.72055427251732</v>
      </c>
      <c r="E413" s="1">
        <f>D413-B413</f>
        <v>1.7145805568661814</v>
      </c>
      <c r="F413" s="2">
        <f>AVERAGE(Tabela4[[#This Row],[2021]:[2023]])</f>
        <v>108.56836346978461</v>
      </c>
      <c r="G413" s="2">
        <f>RANK(F413,F:F,0)</f>
        <v>404</v>
      </c>
      <c r="H413" s="2"/>
      <c r="I413" s="2"/>
      <c r="J413" s="2"/>
    </row>
    <row r="414" spans="1:10" x14ac:dyDescent="0.3">
      <c r="A414" t="s">
        <v>284</v>
      </c>
      <c r="B414" s="2">
        <f>VLOOKUP(A414,Folha1!A514:B1159,2,FALSE)</f>
        <v>101.74903474903475</v>
      </c>
      <c r="C414" s="2">
        <f>VLOOKUP(A414,Tabela2[#All],2,FALSE)</f>
        <v>112.82304526748972</v>
      </c>
      <c r="D414" s="2">
        <f>VLOOKUP(A414,Tabela3[#All],2,FALSE)</f>
        <v>111.12749003984064</v>
      </c>
      <c r="E414" s="1">
        <f>D414-B414</f>
        <v>9.3784552908058885</v>
      </c>
      <c r="F414" s="2">
        <f>AVERAGE(Tabela4[[#This Row],[2021]:[2023]])</f>
        <v>108.56652335212171</v>
      </c>
      <c r="G414" s="2">
        <f>RANK(F414,F:F,0)</f>
        <v>405</v>
      </c>
      <c r="H414" s="2"/>
      <c r="I414" s="2"/>
      <c r="J414" s="2"/>
    </row>
    <row r="415" spans="1:10" x14ac:dyDescent="0.3">
      <c r="A415" t="s">
        <v>379</v>
      </c>
      <c r="B415" s="2">
        <f>VLOOKUP(A415,Folha1!A266:B911,2,FALSE)</f>
        <v>112.37089201877934</v>
      </c>
      <c r="C415" s="2">
        <f>VLOOKUP(A415,Tabela2[#All],2,FALSE)</f>
        <v>109.29776674937965</v>
      </c>
      <c r="D415" s="2">
        <f>VLOOKUP(A415,Tabela3[#All],2,FALSE)</f>
        <v>104.02518891687657</v>
      </c>
      <c r="E415" s="1">
        <f>D415-B415</f>
        <v>-8.345703101902771</v>
      </c>
      <c r="F415" s="2">
        <f>AVERAGE(Tabela4[[#This Row],[2021]:[2023]])</f>
        <v>108.56461589501185</v>
      </c>
      <c r="G415" s="2">
        <f>RANK(F415,F:F,0)</f>
        <v>406</v>
      </c>
      <c r="H415" s="2"/>
      <c r="I415" s="2"/>
      <c r="J415" s="2"/>
    </row>
    <row r="416" spans="1:10" x14ac:dyDescent="0.3">
      <c r="A416" t="s">
        <v>525</v>
      </c>
      <c r="B416" s="2">
        <f>VLOOKUP(A416,Folha1!A141:B786,2,FALSE)</f>
        <v>118.75268817204301</v>
      </c>
      <c r="C416" s="2">
        <f>VLOOKUP(A416,Tabela2[#All],2,FALSE)</f>
        <v>101.72180451127819</v>
      </c>
      <c r="D416" s="2">
        <f>VLOOKUP(A416,Tabela3[#All],2,FALSE)</f>
        <v>105.16666666666667</v>
      </c>
      <c r="E416" s="1">
        <f>D416-B416</f>
        <v>-13.586021505376337</v>
      </c>
      <c r="F416" s="2">
        <f>AVERAGE(Tabela4[[#This Row],[2021]:[2023]])</f>
        <v>108.54705311666264</v>
      </c>
      <c r="G416" s="2">
        <f>RANK(F416,F:F,0)</f>
        <v>407</v>
      </c>
      <c r="H416" s="2"/>
      <c r="I416" s="2"/>
      <c r="J416" s="2"/>
    </row>
    <row r="417" spans="1:10" x14ac:dyDescent="0.3">
      <c r="A417" t="s">
        <v>391</v>
      </c>
      <c r="B417" s="2">
        <f>VLOOKUP(A417,Folha1!A339:B984,2,FALSE)</f>
        <v>110.0253164556962</v>
      </c>
      <c r="C417" s="2">
        <f>VLOOKUP(A417,Tabela2[#All],2,FALSE)</f>
        <v>108.98516320474778</v>
      </c>
      <c r="D417" s="2">
        <f>VLOOKUP(A417,Tabela3[#All],2,FALSE)</f>
        <v>106.5</v>
      </c>
      <c r="E417" s="1">
        <f>D417-B417</f>
        <v>-3.5253164556961991</v>
      </c>
      <c r="F417" s="2">
        <f>AVERAGE(Tabela4[[#This Row],[2021]:[2023]])</f>
        <v>108.503493220148</v>
      </c>
      <c r="G417" s="2">
        <f>RANK(F417,F:F,0)</f>
        <v>408</v>
      </c>
      <c r="H417" s="2"/>
      <c r="I417" s="2"/>
      <c r="J417" s="2"/>
    </row>
    <row r="418" spans="1:10" x14ac:dyDescent="0.3">
      <c r="A418" t="s">
        <v>363</v>
      </c>
      <c r="B418" s="2">
        <f>VLOOKUP(A418,Folha1!A413:B1058,2,FALSE)</f>
        <v>106.93049065420561</v>
      </c>
      <c r="C418" s="2">
        <f>VLOOKUP(A418,Tabela2[#All],2,FALSE)</f>
        <v>110.09727164887308</v>
      </c>
      <c r="D418" s="2">
        <f>VLOOKUP(A418,Tabela3[#All],2,FALSE)</f>
        <v>108.3446519524618</v>
      </c>
      <c r="E418" s="1">
        <f>D418-B418</f>
        <v>1.4141612982561895</v>
      </c>
      <c r="F418" s="2">
        <f>AVERAGE(Tabela4[[#This Row],[2021]:[2023]])</f>
        <v>108.45747141851349</v>
      </c>
      <c r="G418" s="2">
        <f>RANK(F418,F:F,0)</f>
        <v>409</v>
      </c>
      <c r="H418" s="2"/>
      <c r="I418" s="2"/>
      <c r="J418" s="2"/>
    </row>
    <row r="419" spans="1:10" x14ac:dyDescent="0.3">
      <c r="A419" t="s">
        <v>416</v>
      </c>
      <c r="B419" s="2">
        <f>VLOOKUP(A419,Folha1!A425:B1070,2,FALSE)</f>
        <v>106.05347593582887</v>
      </c>
      <c r="C419" s="2">
        <f>VLOOKUP(A419,Tabela2[#All],2,FALSE)</f>
        <v>108.25149700598803</v>
      </c>
      <c r="D419" s="2">
        <f>VLOOKUP(A419,Tabela3[#All],2,FALSE)</f>
        <v>111.06109979633401</v>
      </c>
      <c r="E419" s="1">
        <f>D419-B419</f>
        <v>5.0076238605051344</v>
      </c>
      <c r="F419" s="2">
        <f>AVERAGE(Tabela4[[#This Row],[2021]:[2023]])</f>
        <v>108.45535757938364</v>
      </c>
      <c r="G419" s="2">
        <f>RANK(F419,F:F,0)</f>
        <v>410</v>
      </c>
      <c r="H419" s="2"/>
      <c r="I419" s="2"/>
      <c r="J419" s="2"/>
    </row>
    <row r="420" spans="1:10" x14ac:dyDescent="0.3">
      <c r="A420" t="s">
        <v>250</v>
      </c>
      <c r="B420" s="2">
        <f>VLOOKUP(A420,Folha1!A466:B1111,2,FALSE)</f>
        <v>104.19727891156462</v>
      </c>
      <c r="C420" s="2">
        <f>VLOOKUP(A420,Tabela2[#All],2,FALSE)</f>
        <v>114.16990291262135</v>
      </c>
      <c r="D420" s="2">
        <f>VLOOKUP(A420,Tabela3[#All],2,FALSE)</f>
        <v>106.89673913043478</v>
      </c>
      <c r="E420" s="1">
        <f>D420-B420</f>
        <v>2.6994602188701577</v>
      </c>
      <c r="F420" s="2">
        <f>AVERAGE(Tabela4[[#This Row],[2021]:[2023]])</f>
        <v>108.42130698487358</v>
      </c>
      <c r="G420" s="2">
        <f>RANK(F420,F:F,0)</f>
        <v>411</v>
      </c>
      <c r="H420" s="2"/>
      <c r="I420" s="2"/>
      <c r="J420" s="2"/>
    </row>
    <row r="421" spans="1:10" x14ac:dyDescent="0.3">
      <c r="A421" t="s">
        <v>449</v>
      </c>
      <c r="B421" s="2">
        <f>VLOOKUP(A421,Folha1!A292:B937,2,FALSE)</f>
        <v>111.44789356984479</v>
      </c>
      <c r="C421" s="2">
        <f>VLOOKUP(A421,Tabela2[#All],2,FALSE)</f>
        <v>106.38461538461539</v>
      </c>
      <c r="D421" s="2">
        <f>VLOOKUP(A421,Tabela3[#All],2,FALSE)</f>
        <v>107.29241071428571</v>
      </c>
      <c r="E421" s="1">
        <f>D421-B421</f>
        <v>-4.1554828555590859</v>
      </c>
      <c r="F421" s="2">
        <f>AVERAGE(Tabela4[[#This Row],[2021]:[2023]])</f>
        <v>108.3749732229153</v>
      </c>
      <c r="G421" s="2">
        <f>RANK(F421,F:F,0)</f>
        <v>412</v>
      </c>
      <c r="H421" s="2"/>
      <c r="I421" s="2"/>
      <c r="J421" s="2"/>
    </row>
    <row r="422" spans="1:10" x14ac:dyDescent="0.3">
      <c r="A422" t="s">
        <v>535</v>
      </c>
      <c r="B422" s="2">
        <f>VLOOKUP(A422,Folha1!A273:B918,2,FALSE)</f>
        <v>112.08095238095238</v>
      </c>
      <c r="C422" s="2">
        <f>VLOOKUP(A422,Tabela2[#All],2,FALSE)</f>
        <v>100.96341463414635</v>
      </c>
      <c r="D422" s="2">
        <f>VLOOKUP(A422,Tabela3[#All],2,FALSE)</f>
        <v>111.87962962962963</v>
      </c>
      <c r="E422" s="1">
        <f>D422-B422</f>
        <v>-0.20132275132274913</v>
      </c>
      <c r="F422" s="2">
        <f>AVERAGE(Tabela4[[#This Row],[2021]:[2023]])</f>
        <v>108.30799888157611</v>
      </c>
      <c r="G422" s="2">
        <f>RANK(F422,F:F,0)</f>
        <v>413</v>
      </c>
      <c r="H422" s="2"/>
      <c r="I422" s="2"/>
      <c r="J422" s="2"/>
    </row>
    <row r="423" spans="1:10" x14ac:dyDescent="0.3">
      <c r="A423" t="s">
        <v>425</v>
      </c>
      <c r="B423" s="2">
        <f>VLOOKUP(A423,Folha1!A448:B1093,2,FALSE)</f>
        <v>105.01904761904763</v>
      </c>
      <c r="C423" s="2">
        <f>VLOOKUP(A423,Tabela2[#All],2,FALSE)</f>
        <v>107.67073170731707</v>
      </c>
      <c r="D423" s="2">
        <f>VLOOKUP(A423,Tabela3[#All],2,FALSE)</f>
        <v>112.10460992907801</v>
      </c>
      <c r="E423" s="1">
        <f>D423-B423</f>
        <v>7.0855623100303831</v>
      </c>
      <c r="F423" s="2">
        <f>AVERAGE(Tabela4[[#This Row],[2021]:[2023]])</f>
        <v>108.26479641848091</v>
      </c>
      <c r="G423" s="2">
        <f>RANK(F423,F:F,0)</f>
        <v>414</v>
      </c>
      <c r="H423" s="2"/>
      <c r="I423" s="2"/>
      <c r="J423" s="2"/>
    </row>
    <row r="424" spans="1:10" x14ac:dyDescent="0.3">
      <c r="A424" t="s">
        <v>443</v>
      </c>
      <c r="B424" s="2">
        <f>VLOOKUP(A424,Folha1!A344:B989,2,FALSE)</f>
        <v>109.68341708542714</v>
      </c>
      <c r="C424" s="2">
        <f>VLOOKUP(A424,Tabela2[#All],2,FALSE)</f>
        <v>106.70612244897958</v>
      </c>
      <c r="D424" s="2">
        <f>VLOOKUP(A424,Tabela3[#All],2,FALSE)</f>
        <v>108.37777777777778</v>
      </c>
      <c r="E424" s="1">
        <f>D424-B424</f>
        <v>-1.3056393076493578</v>
      </c>
      <c r="F424" s="2">
        <f>AVERAGE(Tabela4[[#This Row],[2021]:[2023]])</f>
        <v>108.25577243739484</v>
      </c>
      <c r="G424" s="2">
        <f>RANK(F424,F:F,0)</f>
        <v>415</v>
      </c>
      <c r="H424" s="2"/>
      <c r="I424" s="2"/>
      <c r="J424" s="2"/>
    </row>
    <row r="425" spans="1:10" x14ac:dyDescent="0.3">
      <c r="A425" t="s">
        <v>374</v>
      </c>
      <c r="B425" s="2">
        <f>VLOOKUP(A425,Folha1!A504:B1149,2,FALSE)</f>
        <v>102.42261904761905</v>
      </c>
      <c r="C425" s="2">
        <f>VLOOKUP(A425,Tabela2[#All],2,FALSE)</f>
        <v>109.48520710059172</v>
      </c>
      <c r="D425" s="2">
        <f>VLOOKUP(A425,Tabela3[#All],2,FALSE)</f>
        <v>112.61333333333333</v>
      </c>
      <c r="E425" s="1">
        <f>D425-B425</f>
        <v>10.190714285714279</v>
      </c>
      <c r="F425" s="2">
        <f>AVERAGE(Tabela4[[#This Row],[2021]:[2023]])</f>
        <v>108.17371982718136</v>
      </c>
      <c r="G425" s="2">
        <f>RANK(F425,F:F,0)</f>
        <v>416</v>
      </c>
      <c r="H425" s="2"/>
      <c r="I425" s="2"/>
      <c r="J425" s="2"/>
    </row>
    <row r="426" spans="1:10" x14ac:dyDescent="0.3">
      <c r="A426" t="s">
        <v>368</v>
      </c>
      <c r="B426" s="2">
        <f>VLOOKUP(A426,Folha1!A396:B1041,2,FALSE)</f>
        <v>107.8623188405797</v>
      </c>
      <c r="C426" s="2">
        <f>VLOOKUP(A426,Tabela2[#All],2,FALSE)</f>
        <v>109.87385740402193</v>
      </c>
      <c r="D426" s="2">
        <f>VLOOKUP(A426,Tabela3[#All],2,FALSE)</f>
        <v>106.67291311754686</v>
      </c>
      <c r="E426" s="1">
        <f>D426-B426</f>
        <v>-1.1894057230328485</v>
      </c>
      <c r="F426" s="2">
        <f>AVERAGE(Tabela4[[#This Row],[2021]:[2023]])</f>
        <v>108.13636312071617</v>
      </c>
      <c r="G426" s="2">
        <f>RANK(F426,F:F,0)</f>
        <v>417</v>
      </c>
      <c r="H426" s="2"/>
      <c r="I426" s="2"/>
      <c r="J426" s="2"/>
    </row>
    <row r="427" spans="1:10" x14ac:dyDescent="0.3">
      <c r="A427" t="s">
        <v>404</v>
      </c>
      <c r="B427" s="2">
        <f>VLOOKUP(A427,Folha1!A197:B842,2,FALSE)</f>
        <v>115.40186915887851</v>
      </c>
      <c r="C427" s="2">
        <f>VLOOKUP(A427,Tabela2[#All],2,FALSE)</f>
        <v>108.55384615384615</v>
      </c>
      <c r="D427" s="2">
        <f>VLOOKUP(A427,Tabela3[#All],2,FALSE)</f>
        <v>100.44329896907216</v>
      </c>
      <c r="E427" s="1">
        <f>D427-B427</f>
        <v>-14.958570189806352</v>
      </c>
      <c r="F427" s="2">
        <f>AVERAGE(Tabela4[[#This Row],[2021]:[2023]])</f>
        <v>108.13300476059895</v>
      </c>
      <c r="G427" s="2">
        <f>RANK(F427,F:F,0)</f>
        <v>418</v>
      </c>
      <c r="H427" s="2"/>
      <c r="I427" s="2"/>
      <c r="J427" s="2"/>
    </row>
    <row r="428" spans="1:10" x14ac:dyDescent="0.3">
      <c r="A428" t="s">
        <v>400</v>
      </c>
      <c r="B428" s="2">
        <f>VLOOKUP(A428,Folha1!A462:B1107,2,FALSE)</f>
        <v>104.35559265442404</v>
      </c>
      <c r="C428" s="2">
        <f>VLOOKUP(A428,Tabela2[#All],2,FALSE)</f>
        <v>108.72962962962963</v>
      </c>
      <c r="D428" s="2">
        <f>VLOOKUP(A428,Tabela3[#All],2,FALSE)</f>
        <v>111.29664179104478</v>
      </c>
      <c r="E428" s="1">
        <f>D428-B428</f>
        <v>6.9410491366207339</v>
      </c>
      <c r="F428" s="2">
        <f>AVERAGE(Tabela4[[#This Row],[2021]:[2023]])</f>
        <v>108.1272880250328</v>
      </c>
      <c r="G428" s="2">
        <f>RANK(F428,F:F,0)</f>
        <v>419</v>
      </c>
      <c r="H428" s="2"/>
      <c r="I428" s="2"/>
      <c r="J428" s="2"/>
    </row>
    <row r="429" spans="1:10" x14ac:dyDescent="0.3">
      <c r="A429" t="s">
        <v>453</v>
      </c>
      <c r="B429" s="2">
        <f>VLOOKUP(A429,Folha1!A365:B1010,2,FALSE)</f>
        <v>108.87347931873479</v>
      </c>
      <c r="C429" s="2">
        <f>VLOOKUP(A429,Tabela2[#All],2,FALSE)</f>
        <v>106.18859649122807</v>
      </c>
      <c r="D429" s="2">
        <f>VLOOKUP(A429,Tabela3[#All],2,FALSE)</f>
        <v>109.274231678487</v>
      </c>
      <c r="E429" s="1">
        <f>D429-B429</f>
        <v>0.4007523597522038</v>
      </c>
      <c r="F429" s="2">
        <f>AVERAGE(Tabela4[[#This Row],[2021]:[2023]])</f>
        <v>108.11210249614994</v>
      </c>
      <c r="G429" s="2">
        <f>RANK(F429,F:F,0)</f>
        <v>420</v>
      </c>
      <c r="H429" s="2"/>
      <c r="I429" s="2"/>
      <c r="J429" s="2"/>
    </row>
    <row r="430" spans="1:10" x14ac:dyDescent="0.3">
      <c r="A430" t="s">
        <v>430</v>
      </c>
      <c r="B430" s="2">
        <f>VLOOKUP(A430,Folha1!A444:B1089,2,FALSE)</f>
        <v>105.167</v>
      </c>
      <c r="C430" s="2">
        <f>VLOOKUP(A430,Tabela2[#All],2,FALSE)</f>
        <v>107.42441209406495</v>
      </c>
      <c r="D430" s="2">
        <f>VLOOKUP(A430,Tabela3[#All],2,FALSE)</f>
        <v>111.58910329171397</v>
      </c>
      <c r="E430" s="1">
        <f>D430-B430</f>
        <v>6.4221032917139667</v>
      </c>
      <c r="F430" s="2">
        <f>AVERAGE(Tabela4[[#This Row],[2021]:[2023]])</f>
        <v>108.06017179525963</v>
      </c>
      <c r="G430" s="2">
        <f>RANK(F430,F:F,0)</f>
        <v>421</v>
      </c>
      <c r="H430" s="2"/>
      <c r="I430" s="2"/>
      <c r="J430" s="2"/>
    </row>
    <row r="431" spans="1:10" x14ac:dyDescent="0.3">
      <c r="A431" t="s">
        <v>482</v>
      </c>
      <c r="B431" s="2">
        <f>VLOOKUP(A431,Folha1!A235:B880,2,FALSE)</f>
        <v>113.83647798742139</v>
      </c>
      <c r="C431" s="2">
        <f>VLOOKUP(A431,Tabela2[#All],2,FALSE)</f>
        <v>104.72389791183295</v>
      </c>
      <c r="D431" s="2">
        <f>VLOOKUP(A431,Tabela3[#All],2,FALSE)</f>
        <v>105.48036951501155</v>
      </c>
      <c r="E431" s="1">
        <f>D431-B431</f>
        <v>-8.3561084724098436</v>
      </c>
      <c r="F431" s="2">
        <f>AVERAGE(Tabela4[[#This Row],[2021]:[2023]])</f>
        <v>108.01358180475529</v>
      </c>
      <c r="G431" s="2">
        <f>RANK(F431,F:F,0)</f>
        <v>422</v>
      </c>
      <c r="H431" s="2"/>
      <c r="I431" s="2"/>
      <c r="J431" s="2"/>
    </row>
    <row r="432" spans="1:10" x14ac:dyDescent="0.3">
      <c r="A432" t="s">
        <v>441</v>
      </c>
      <c r="B432" s="2">
        <f>VLOOKUP(A432,Folha1!A345:B990,2,FALSE)</f>
        <v>109.66923076923077</v>
      </c>
      <c r="C432" s="2">
        <f>VLOOKUP(A432,Tabela2[#All],2,FALSE)</f>
        <v>106.72881355932203</v>
      </c>
      <c r="D432" s="2">
        <f>VLOOKUP(A432,Tabela3[#All],2,FALSE)</f>
        <v>107.16666666666667</v>
      </c>
      <c r="E432" s="1">
        <f>D432-B432</f>
        <v>-2.5025641025640937</v>
      </c>
      <c r="F432" s="2">
        <f>AVERAGE(Tabela4[[#This Row],[2021]:[2023]])</f>
        <v>107.85490366507315</v>
      </c>
      <c r="G432" s="2">
        <f>RANK(F432,F:F,0)</f>
        <v>423</v>
      </c>
      <c r="H432" s="2"/>
      <c r="I432" s="2"/>
      <c r="J432" s="2"/>
    </row>
    <row r="433" spans="1:10" x14ac:dyDescent="0.3">
      <c r="A433" t="s">
        <v>369</v>
      </c>
      <c r="B433" s="2">
        <f>VLOOKUP(A433,Folha1!A468:B1113,2,FALSE)</f>
        <v>104.09174311926606</v>
      </c>
      <c r="C433" s="2">
        <f>VLOOKUP(A433,Tabela2[#All],2,FALSE)</f>
        <v>109.83050847457628</v>
      </c>
      <c r="D433" s="2">
        <f>VLOOKUP(A433,Tabela3[#All],2,FALSE)</f>
        <v>109.54957507082153</v>
      </c>
      <c r="E433" s="1">
        <f>D433-B433</f>
        <v>5.4578319515554767</v>
      </c>
      <c r="F433" s="2">
        <f>AVERAGE(Tabela4[[#This Row],[2021]:[2023]])</f>
        <v>107.82394222155462</v>
      </c>
      <c r="G433" s="2">
        <f>RANK(F433,F:F,0)</f>
        <v>424</v>
      </c>
      <c r="H433" s="2"/>
      <c r="I433" s="2"/>
      <c r="J433" s="2"/>
    </row>
    <row r="434" spans="1:10" x14ac:dyDescent="0.3">
      <c r="A434" t="s">
        <v>350</v>
      </c>
      <c r="B434" s="2">
        <f>VLOOKUP(A434,Folha1!A527:B1172,2,FALSE)</f>
        <v>101.13793103448276</v>
      </c>
      <c r="C434" s="2">
        <f>VLOOKUP(A434,Tabela2[#All],2,FALSE)</f>
        <v>110.60240963855422</v>
      </c>
      <c r="D434" s="2">
        <f>VLOOKUP(A434,Tabela3[#All],2,FALSE)</f>
        <v>111.64</v>
      </c>
      <c r="E434" s="1">
        <f>D434-B434</f>
        <v>10.502068965517239</v>
      </c>
      <c r="F434" s="2">
        <f>AVERAGE(Tabela4[[#This Row],[2021]:[2023]])</f>
        <v>107.79344689101232</v>
      </c>
      <c r="G434" s="2">
        <f>RANK(F434,F:F,0)</f>
        <v>425</v>
      </c>
      <c r="H434" s="2"/>
      <c r="I434" s="2"/>
      <c r="J434" s="2"/>
    </row>
    <row r="435" spans="1:10" x14ac:dyDescent="0.3">
      <c r="A435" t="s">
        <v>478</v>
      </c>
      <c r="B435" s="2">
        <f>VLOOKUP(A435,Folha1!A309:B954,2,FALSE)</f>
        <v>111.05705229793978</v>
      </c>
      <c r="C435" s="2">
        <f>VLOOKUP(A435,Tabela2[#All],2,FALSE)</f>
        <v>105.11746031746031</v>
      </c>
      <c r="D435" s="2">
        <f>VLOOKUP(A435,Tabela3[#All],2,FALSE)</f>
        <v>107.16666666666667</v>
      </c>
      <c r="E435" s="1">
        <f>D435-B435</f>
        <v>-3.8903856312731051</v>
      </c>
      <c r="F435" s="2">
        <f>AVERAGE(Tabela4[[#This Row],[2021]:[2023]])</f>
        <v>107.78039309402226</v>
      </c>
      <c r="G435" s="2">
        <f>RANK(F435,F:F,0)</f>
        <v>426</v>
      </c>
      <c r="H435" s="2"/>
      <c r="I435" s="2"/>
      <c r="J435" s="2"/>
    </row>
    <row r="436" spans="1:10" x14ac:dyDescent="0.3">
      <c r="A436" t="s">
        <v>383</v>
      </c>
      <c r="B436" s="2">
        <f>VLOOKUP(A436,Folha1!A382:B1027,2,FALSE)</f>
        <v>108.11070110701107</v>
      </c>
      <c r="C436" s="2">
        <f>VLOOKUP(A436,Tabela2[#All],2,FALSE)</f>
        <v>109.20813008130081</v>
      </c>
      <c r="D436" s="2">
        <f>VLOOKUP(A436,Tabela3[#All],2,FALSE)</f>
        <v>105.88034188034187</v>
      </c>
      <c r="E436" s="1">
        <f>D436-B436</f>
        <v>-2.2303592266691936</v>
      </c>
      <c r="F436" s="2">
        <f>AVERAGE(Tabela4[[#This Row],[2021]:[2023]])</f>
        <v>107.73305768955125</v>
      </c>
      <c r="G436" s="2">
        <f>RANK(F436,F:F,0)</f>
        <v>427</v>
      </c>
      <c r="H436" s="2"/>
      <c r="I436" s="2"/>
      <c r="J436" s="2"/>
    </row>
    <row r="437" spans="1:10" x14ac:dyDescent="0.3">
      <c r="A437" t="s">
        <v>375</v>
      </c>
      <c r="B437" s="2">
        <f>VLOOKUP(A437,Folha1!A501:B1146,2,FALSE)</f>
        <v>102.69942196531792</v>
      </c>
      <c r="C437" s="2">
        <f>VLOOKUP(A437,Tabela2[#All],2,FALSE)</f>
        <v>109.46348314606742</v>
      </c>
      <c r="D437" s="2">
        <f>VLOOKUP(A437,Tabela3[#All],2,FALSE)</f>
        <v>110.69753086419753</v>
      </c>
      <c r="E437" s="1">
        <f>D437-B437</f>
        <v>7.9981088988796074</v>
      </c>
      <c r="F437" s="2">
        <f>AVERAGE(Tabela4[[#This Row],[2021]:[2023]])</f>
        <v>107.62014532519429</v>
      </c>
      <c r="G437" s="2">
        <f>RANK(F437,F:F,0)</f>
        <v>428</v>
      </c>
      <c r="H437" s="2"/>
      <c r="I437" s="2"/>
      <c r="J437" s="2"/>
    </row>
    <row r="438" spans="1:10" x14ac:dyDescent="0.3">
      <c r="A438" t="s">
        <v>567</v>
      </c>
      <c r="B438" s="2">
        <f>VLOOKUP(A438,Folha1!A436:B1081,2,FALSE)</f>
        <v>105.76923076923077</v>
      </c>
      <c r="C438" s="2">
        <f>VLOOKUP(A438,Tabela2[#All],2,FALSE)</f>
        <v>98.461538461538467</v>
      </c>
      <c r="D438" s="2">
        <f>VLOOKUP(A438,Tabela3[#All],2,FALSE)</f>
        <v>118.53333333333333</v>
      </c>
      <c r="E438" s="1">
        <f>D438-B438</f>
        <v>12.764102564102558</v>
      </c>
      <c r="F438" s="2">
        <f>AVERAGE(Tabela4[[#This Row],[2021]:[2023]])</f>
        <v>107.5880341880342</v>
      </c>
      <c r="G438" s="2">
        <f>RANK(F438,F:F,0)</f>
        <v>429</v>
      </c>
      <c r="H438" s="2"/>
      <c r="I438" s="2"/>
      <c r="J438" s="2"/>
    </row>
    <row r="439" spans="1:10" x14ac:dyDescent="0.3">
      <c r="A439" t="s">
        <v>452</v>
      </c>
      <c r="B439" s="2">
        <f>VLOOKUP(A439,Folha1!A346:B991,2,FALSE)</f>
        <v>109.65128205128205</v>
      </c>
      <c r="C439" s="2">
        <f>VLOOKUP(A439,Tabela2[#All],2,FALSE)</f>
        <v>106.20544554455445</v>
      </c>
      <c r="D439" s="2">
        <f>VLOOKUP(A439,Tabela3[#All],2,FALSE)</f>
        <v>106.84010840108401</v>
      </c>
      <c r="E439" s="1">
        <f>D439-B439</f>
        <v>-2.8111736501980431</v>
      </c>
      <c r="F439" s="2">
        <f>AVERAGE(Tabela4[[#This Row],[2021]:[2023]])</f>
        <v>107.56561199897351</v>
      </c>
      <c r="G439" s="2">
        <f>RANK(F439,F:F,0)</f>
        <v>430</v>
      </c>
      <c r="H439" s="2"/>
      <c r="I439" s="2"/>
      <c r="J439" s="2"/>
    </row>
    <row r="440" spans="1:10" x14ac:dyDescent="0.3">
      <c r="A440" t="s">
        <v>502</v>
      </c>
      <c r="B440" s="2">
        <f>VLOOKUP(A440,Folha1!A381:B1026,2,FALSE)</f>
        <v>108.22043010752688</v>
      </c>
      <c r="C440" s="2">
        <f>VLOOKUP(A440,Tabela2[#All],2,FALSE)</f>
        <v>103.30165289256199</v>
      </c>
      <c r="D440" s="2">
        <f>VLOOKUP(A440,Tabela3[#All],2,FALSE)</f>
        <v>111.12745098039215</v>
      </c>
      <c r="E440" s="1">
        <f>D440-B440</f>
        <v>2.9070208728652744</v>
      </c>
      <c r="F440" s="2">
        <f>AVERAGE(Tabela4[[#This Row],[2021]:[2023]])</f>
        <v>107.54984466016033</v>
      </c>
      <c r="G440" s="2">
        <f>RANK(F440,F:F,0)</f>
        <v>431</v>
      </c>
      <c r="H440" s="2"/>
      <c r="I440" s="2"/>
      <c r="J440" s="2"/>
    </row>
    <row r="441" spans="1:10" x14ac:dyDescent="0.3">
      <c r="A441" t="s">
        <v>497</v>
      </c>
      <c r="B441" s="2">
        <f>VLOOKUP(A441,Folha1!A507:B1152,2,FALSE)</f>
        <v>102.31578947368421</v>
      </c>
      <c r="C441" s="2">
        <f>VLOOKUP(A441,Tabela2[#All],2,FALSE)</f>
        <v>103.48571428571428</v>
      </c>
      <c r="D441" s="2">
        <f>VLOOKUP(A441,Tabela3[#All],2,FALSE)</f>
        <v>116.75949367088607</v>
      </c>
      <c r="E441" s="1">
        <f>D441-B441</f>
        <v>14.443704197201868</v>
      </c>
      <c r="F441" s="2">
        <f>AVERAGE(Tabela4[[#This Row],[2021]:[2023]])</f>
        <v>107.52033247676151</v>
      </c>
      <c r="G441" s="2">
        <f>RANK(F441,F:F,0)</f>
        <v>432</v>
      </c>
      <c r="H441" s="2"/>
      <c r="I441" s="2"/>
      <c r="J441" s="2"/>
    </row>
    <row r="442" spans="1:10" x14ac:dyDescent="0.3">
      <c r="A442" t="s">
        <v>411</v>
      </c>
      <c r="B442" s="2">
        <f>VLOOKUP(A442,Folha1!A461:B1106,2,FALSE)</f>
        <v>104.43296703296703</v>
      </c>
      <c r="C442" s="2">
        <f>VLOOKUP(A442,Tabela2[#All],2,FALSE)</f>
        <v>108.3963963963964</v>
      </c>
      <c r="D442" s="2">
        <f>VLOOKUP(A442,Tabela3[#All],2,FALSE)</f>
        <v>109.67567567567568</v>
      </c>
      <c r="E442" s="1">
        <f>D442-B442</f>
        <v>5.2427086427086493</v>
      </c>
      <c r="F442" s="2">
        <f>AVERAGE(Tabela4[[#This Row],[2021]:[2023]])</f>
        <v>107.50167970167969</v>
      </c>
      <c r="G442" s="2">
        <f>RANK(F442,F:F,0)</f>
        <v>433</v>
      </c>
      <c r="H442" s="2"/>
      <c r="I442" s="2"/>
      <c r="J442" s="2"/>
    </row>
    <row r="443" spans="1:10" x14ac:dyDescent="0.3">
      <c r="A443" t="s">
        <v>489</v>
      </c>
      <c r="B443" s="2">
        <f>VLOOKUP(A443,Folha1!A203:B848,2,FALSE)</f>
        <v>115.20491803278688</v>
      </c>
      <c r="C443" s="2">
        <f>VLOOKUP(A443,Tabela2[#All],2,FALSE)</f>
        <v>104.01587301587301</v>
      </c>
      <c r="D443" s="2">
        <f>VLOOKUP(A443,Tabela3[#All],2,FALSE)</f>
        <v>103.26573426573427</v>
      </c>
      <c r="E443" s="1">
        <f>D443-B443</f>
        <v>-11.939183767052612</v>
      </c>
      <c r="F443" s="2">
        <f>AVERAGE(Tabela4[[#This Row],[2021]:[2023]])</f>
        <v>107.49550843813138</v>
      </c>
      <c r="G443" s="2">
        <f>RANK(F443,F:F,0)</f>
        <v>434</v>
      </c>
      <c r="H443" s="2"/>
      <c r="I443" s="2"/>
      <c r="J443" s="2"/>
    </row>
    <row r="444" spans="1:10" x14ac:dyDescent="0.3">
      <c r="A444" t="s">
        <v>335</v>
      </c>
      <c r="B444" s="2">
        <f>VLOOKUP(A444,Folha1!A404:B1049,2,FALSE)</f>
        <v>107.42918454935622</v>
      </c>
      <c r="C444" s="2">
        <f>VLOOKUP(A444,Tabela2[#All],2,FALSE)</f>
        <v>110.94827586206897</v>
      </c>
      <c r="D444" s="2">
        <f>VLOOKUP(A444,Tabela3[#All],2,FALSE)</f>
        <v>103.81481481481481</v>
      </c>
      <c r="E444" s="1">
        <f>D444-B444</f>
        <v>-3.6143697345414125</v>
      </c>
      <c r="F444" s="2">
        <f>AVERAGE(Tabela4[[#This Row],[2021]:[2023]])</f>
        <v>107.39742507541332</v>
      </c>
      <c r="G444" s="2">
        <f>RANK(F444,F:F,0)</f>
        <v>435</v>
      </c>
      <c r="H444" s="2"/>
      <c r="I444" s="2"/>
      <c r="J444" s="2"/>
    </row>
    <row r="445" spans="1:10" x14ac:dyDescent="0.3">
      <c r="A445" t="s">
        <v>385</v>
      </c>
      <c r="B445" s="2">
        <f>VLOOKUP(A445,Folha1!A367:B1012,2,FALSE)</f>
        <v>108.73097345132743</v>
      </c>
      <c r="C445" s="2">
        <f>VLOOKUP(A445,Tabela2[#All],2,FALSE)</f>
        <v>109.13973063973064</v>
      </c>
      <c r="D445" s="2">
        <f>VLOOKUP(A445,Tabela3[#All],2,FALSE)</f>
        <v>104.25040128410915</v>
      </c>
      <c r="E445" s="1">
        <f>D445-B445</f>
        <v>-4.4805721672182841</v>
      </c>
      <c r="F445" s="2">
        <f>AVERAGE(Tabela4[[#This Row],[2021]:[2023]])</f>
        <v>107.37370179172241</v>
      </c>
      <c r="G445" s="2">
        <f>RANK(F445,F:F,0)</f>
        <v>436</v>
      </c>
      <c r="H445" s="2"/>
      <c r="I445" s="2"/>
      <c r="J445" s="2"/>
    </row>
    <row r="446" spans="1:10" x14ac:dyDescent="0.3">
      <c r="A446" t="s">
        <v>333</v>
      </c>
      <c r="B446" s="2">
        <f>VLOOKUP(A446,Folha1!A407:B1052,2,FALSE)</f>
        <v>107.15254237288136</v>
      </c>
      <c r="C446" s="2">
        <f>VLOOKUP(A446,Tabela2[#All],2,FALSE)</f>
        <v>110.98360655737704</v>
      </c>
      <c r="D446" s="2">
        <f>VLOOKUP(A446,Tabela3[#All],2,FALSE)</f>
        <v>103.77586206896552</v>
      </c>
      <c r="E446" s="1">
        <f>D446-B446</f>
        <v>-3.3766803039158333</v>
      </c>
      <c r="F446" s="2">
        <f>AVERAGE(Tabela4[[#This Row],[2021]:[2023]])</f>
        <v>107.30400366640798</v>
      </c>
      <c r="G446" s="2">
        <f>RANK(F446,F:F,0)</f>
        <v>437</v>
      </c>
      <c r="H446" s="2"/>
      <c r="I446" s="2"/>
      <c r="J446" s="2"/>
    </row>
    <row r="447" spans="1:10" x14ac:dyDescent="0.3">
      <c r="A447" t="s">
        <v>419</v>
      </c>
      <c r="B447" s="2">
        <f>VLOOKUP(A447,Folha1!A459:B1104,2,FALSE)</f>
        <v>104.68228404099561</v>
      </c>
      <c r="C447" s="2">
        <f>VLOOKUP(A447,Tabela2[#All],2,FALSE)</f>
        <v>108</v>
      </c>
      <c r="D447" s="2">
        <f>VLOOKUP(A447,Tabela3[#All],2,FALSE)</f>
        <v>109.08974358974359</v>
      </c>
      <c r="E447" s="1">
        <f>D447-B447</f>
        <v>4.4074595487479797</v>
      </c>
      <c r="F447" s="2">
        <f>AVERAGE(Tabela4[[#This Row],[2021]:[2023]])</f>
        <v>107.25734254357974</v>
      </c>
      <c r="G447" s="2">
        <f>RANK(F447,F:F,0)</f>
        <v>438</v>
      </c>
      <c r="H447" s="2"/>
      <c r="I447" s="2"/>
      <c r="J447" s="2"/>
    </row>
    <row r="448" spans="1:10" x14ac:dyDescent="0.3">
      <c r="A448" t="s">
        <v>417</v>
      </c>
      <c r="B448" s="2">
        <f>VLOOKUP(A448,Folha1!A495:B1140,2,FALSE)</f>
        <v>102.93509127789046</v>
      </c>
      <c r="C448" s="2">
        <f>VLOOKUP(A448,Tabela2[#All],2,FALSE)</f>
        <v>108.18518518518519</v>
      </c>
      <c r="D448" s="2">
        <f>VLOOKUP(A448,Tabela3[#All],2,FALSE)</f>
        <v>110.60727272727273</v>
      </c>
      <c r="E448" s="1">
        <f>D448-B448</f>
        <v>7.6721814493822649</v>
      </c>
      <c r="F448" s="2">
        <f>AVERAGE(Tabela4[[#This Row],[2021]:[2023]])</f>
        <v>107.24251639678279</v>
      </c>
      <c r="G448" s="2">
        <f>RANK(F448,F:F,0)</f>
        <v>439</v>
      </c>
      <c r="H448" s="2"/>
      <c r="I448" s="2"/>
      <c r="J448" s="2"/>
    </row>
    <row r="449" spans="1:10" x14ac:dyDescent="0.3">
      <c r="A449" t="s">
        <v>506</v>
      </c>
      <c r="B449" s="2">
        <f>VLOOKUP(A449,Folha1!A282:B927,2,FALSE)</f>
        <v>111.81904761904762</v>
      </c>
      <c r="C449" s="2">
        <f>VLOOKUP(A449,Tabela2[#All],2,FALSE)</f>
        <v>102.92622950819673</v>
      </c>
      <c r="D449" s="2">
        <f>VLOOKUP(A449,Tabela3[#All],2,FALSE)</f>
        <v>106.91608391608392</v>
      </c>
      <c r="E449" s="1">
        <f>D449-B449</f>
        <v>-4.902963702963703</v>
      </c>
      <c r="F449" s="2">
        <f>AVERAGE(Tabela4[[#This Row],[2021]:[2023]])</f>
        <v>107.22045368110942</v>
      </c>
      <c r="G449" s="2">
        <f>RANK(F449,F:F,0)</f>
        <v>440</v>
      </c>
      <c r="H449" s="2"/>
      <c r="I449" s="2"/>
      <c r="J449" s="2"/>
    </row>
    <row r="450" spans="1:10" x14ac:dyDescent="0.3">
      <c r="A450" t="s">
        <v>262</v>
      </c>
      <c r="B450" s="2">
        <f>VLOOKUP(A450,Folha1!A541:B1186,2,FALSE)</f>
        <v>100.16753926701571</v>
      </c>
      <c r="C450" s="2">
        <f>VLOOKUP(A450,Tabela2[#All],2,FALSE)</f>
        <v>113.74418604651163</v>
      </c>
      <c r="D450" s="2">
        <f>VLOOKUP(A450,Tabela3[#All],2,FALSE)</f>
        <v>107.69430051813471</v>
      </c>
      <c r="E450" s="1">
        <f>D450-B450</f>
        <v>7.5267612511189981</v>
      </c>
      <c r="F450" s="2">
        <f>AVERAGE(Tabela4[[#This Row],[2021]:[2023]])</f>
        <v>107.20200861055402</v>
      </c>
      <c r="G450" s="2">
        <f>RANK(F450,F:F,0)</f>
        <v>441</v>
      </c>
      <c r="H450" s="2"/>
      <c r="I450" s="2"/>
      <c r="J450" s="2"/>
    </row>
    <row r="451" spans="1:10" x14ac:dyDescent="0.3">
      <c r="A451" t="s">
        <v>485</v>
      </c>
      <c r="B451" s="2">
        <f>VLOOKUP(A451,Folha1!A395:B1040,2,FALSE)</f>
        <v>107.88277087033748</v>
      </c>
      <c r="C451" s="2">
        <f>VLOOKUP(A451,Tabela2[#All],2,FALSE)</f>
        <v>104.47872340425532</v>
      </c>
      <c r="D451" s="2">
        <f>VLOOKUP(A451,Tabela3[#All],2,FALSE)</f>
        <v>109.235</v>
      </c>
      <c r="E451" s="1">
        <f>D451-B451</f>
        <v>1.3522291296625184</v>
      </c>
      <c r="F451" s="2">
        <f>AVERAGE(Tabela4[[#This Row],[2021]:[2023]])</f>
        <v>107.19883142486428</v>
      </c>
      <c r="G451" s="2">
        <f>RANK(F451,F:F,0)</f>
        <v>442</v>
      </c>
      <c r="H451" s="2"/>
      <c r="I451" s="2"/>
      <c r="J451" s="2"/>
    </row>
    <row r="452" spans="1:10" x14ac:dyDescent="0.3">
      <c r="A452" t="s">
        <v>366</v>
      </c>
      <c r="B452" s="2">
        <f>VLOOKUP(A452,Folha1!A491:B1136,2,FALSE)</f>
        <v>103.13636363636364</v>
      </c>
      <c r="C452" s="2">
        <f>VLOOKUP(A452,Tabela2[#All],2,FALSE)</f>
        <v>109.90845070422536</v>
      </c>
      <c r="D452" s="2">
        <f>VLOOKUP(A452,Tabela3[#All],2,FALSE)</f>
        <v>108.27513227513228</v>
      </c>
      <c r="E452" s="1">
        <f>D452-B452</f>
        <v>5.1387686387686387</v>
      </c>
      <c r="F452" s="2">
        <f>AVERAGE(Tabela4[[#This Row],[2021]:[2023]])</f>
        <v>107.1066488719071</v>
      </c>
      <c r="G452" s="2">
        <f>RANK(F452,F:F,0)</f>
        <v>443</v>
      </c>
      <c r="H452" s="2"/>
      <c r="I452" s="2"/>
      <c r="J452" s="2"/>
    </row>
    <row r="453" spans="1:10" x14ac:dyDescent="0.3">
      <c r="A453" t="s">
        <v>439</v>
      </c>
      <c r="B453" s="2">
        <f>VLOOKUP(A453,Folha1!A419:B1064,2,FALSE)</f>
        <v>106.63703703703703</v>
      </c>
      <c r="C453" s="2">
        <f>VLOOKUP(A453,Tabela2[#All],2,FALSE)</f>
        <v>106.82352941176471</v>
      </c>
      <c r="D453" s="2">
        <f>VLOOKUP(A453,Tabela3[#All],2,FALSE)</f>
        <v>107.8051948051948</v>
      </c>
      <c r="E453" s="1">
        <f>D453-B453</f>
        <v>1.1681577681577693</v>
      </c>
      <c r="F453" s="2">
        <f>AVERAGE(Tabela4[[#This Row],[2021]:[2023]])</f>
        <v>107.08858708466551</v>
      </c>
      <c r="G453" s="2">
        <f>RANK(F453,F:F,0)</f>
        <v>444</v>
      </c>
      <c r="H453" s="2"/>
      <c r="I453" s="2"/>
      <c r="J453" s="2"/>
    </row>
    <row r="454" spans="1:10" x14ac:dyDescent="0.3">
      <c r="A454" t="s">
        <v>393</v>
      </c>
      <c r="B454" s="2">
        <f>VLOOKUP(A454,Folha1!A418:B1063,2,FALSE)</f>
        <v>106.68115942028986</v>
      </c>
      <c r="C454" s="2">
        <f>VLOOKUP(A454,Tabela2[#All],2,FALSE)</f>
        <v>108.9349593495935</v>
      </c>
      <c r="D454" s="2">
        <f>VLOOKUP(A454,Tabela3[#All],2,FALSE)</f>
        <v>105.11049723756906</v>
      </c>
      <c r="E454" s="1">
        <f>D454-B454</f>
        <v>-1.5706621827207954</v>
      </c>
      <c r="F454" s="2">
        <f>AVERAGE(Tabela4[[#This Row],[2021]:[2023]])</f>
        <v>106.90887200248415</v>
      </c>
      <c r="G454" s="2">
        <f>RANK(F454,F:F,0)</f>
        <v>445</v>
      </c>
      <c r="H454" s="2"/>
      <c r="I454" s="2"/>
      <c r="J454" s="2"/>
    </row>
    <row r="455" spans="1:10" x14ac:dyDescent="0.3">
      <c r="A455" t="s">
        <v>468</v>
      </c>
      <c r="B455" s="2">
        <f>VLOOKUP(A455,Folha1!A439:B1084,2,FALSE)</f>
        <v>105.54646324549238</v>
      </c>
      <c r="C455" s="2">
        <f>VLOOKUP(A455,Tabela2[#All],2,FALSE)</f>
        <v>105.70565552699229</v>
      </c>
      <c r="D455" s="2">
        <f>VLOOKUP(A455,Tabela3[#All],2,FALSE)</f>
        <v>109.19537275064268</v>
      </c>
      <c r="E455" s="1">
        <f>D455-B455</f>
        <v>3.6489095051503</v>
      </c>
      <c r="F455" s="2">
        <f>AVERAGE(Tabela4[[#This Row],[2021]:[2023]])</f>
        <v>106.81583050770911</v>
      </c>
      <c r="G455" s="2">
        <f>RANK(F455,F:F,0)</f>
        <v>446</v>
      </c>
      <c r="H455" s="2"/>
      <c r="I455" s="2"/>
      <c r="J455" s="2"/>
    </row>
    <row r="456" spans="1:10" x14ac:dyDescent="0.3">
      <c r="A456" t="s">
        <v>510</v>
      </c>
      <c r="B456" s="2">
        <f>VLOOKUP(A456,Folha1!A327:B972,2,FALSE)</f>
        <v>110.36216216216216</v>
      </c>
      <c r="C456" s="2">
        <f>VLOOKUP(A456,Tabela2[#All],2,FALSE)</f>
        <v>102.83684210526316</v>
      </c>
      <c r="D456" s="2">
        <f>VLOOKUP(A456,Tabela3[#All],2,FALSE)</f>
        <v>107.23595505617978</v>
      </c>
      <c r="E456" s="1">
        <f>D456-B456</f>
        <v>-3.1262071059823882</v>
      </c>
      <c r="F456" s="2">
        <f>AVERAGE(Tabela4[[#This Row],[2021]:[2023]])</f>
        <v>106.81165310786837</v>
      </c>
      <c r="G456" s="2">
        <f>RANK(F456,F:F,0)</f>
        <v>447</v>
      </c>
      <c r="H456" s="2"/>
      <c r="I456" s="2"/>
      <c r="J456" s="2"/>
    </row>
    <row r="457" spans="1:10" x14ac:dyDescent="0.3">
      <c r="A457" t="s">
        <v>483</v>
      </c>
      <c r="B457" s="2">
        <f>VLOOKUP(A457,Folha1!A470:B1115,2,FALSE)</f>
        <v>104.03301237964237</v>
      </c>
      <c r="C457" s="2">
        <f>VLOOKUP(A457,Tabela2[#All],2,FALSE)</f>
        <v>104.63130659767141</v>
      </c>
      <c r="D457" s="2">
        <f>VLOOKUP(A457,Tabela3[#All],2,FALSE)</f>
        <v>111.65251989389921</v>
      </c>
      <c r="E457" s="1">
        <f>D457-B457</f>
        <v>7.6195075142568385</v>
      </c>
      <c r="F457" s="2">
        <f>AVERAGE(Tabela4[[#This Row],[2021]:[2023]])</f>
        <v>106.77227962373767</v>
      </c>
      <c r="G457" s="2">
        <f>RANK(F457,F:F,0)</f>
        <v>448</v>
      </c>
      <c r="H457" s="2"/>
      <c r="I457" s="2"/>
      <c r="J457" s="2"/>
    </row>
    <row r="458" spans="1:10" x14ac:dyDescent="0.3">
      <c r="A458" t="s">
        <v>451</v>
      </c>
      <c r="B458" s="2">
        <f>VLOOKUP(A458,Folha1!A390:B1035,2,FALSE)</f>
        <v>107.95238095238095</v>
      </c>
      <c r="C458" s="2">
        <f>VLOOKUP(A458,Tabela2[#All],2,FALSE)</f>
        <v>106.25</v>
      </c>
      <c r="D458" s="2">
        <f>VLOOKUP(A458,Tabela3[#All],2,FALSE)</f>
        <v>106.07843137254902</v>
      </c>
      <c r="E458" s="1">
        <f>D458-B458</f>
        <v>-1.8739495798319297</v>
      </c>
      <c r="F458" s="2">
        <f>AVERAGE(Tabela4[[#This Row],[2021]:[2023]])</f>
        <v>106.76027077497666</v>
      </c>
      <c r="G458" s="2">
        <f>RANK(F458,F:F,0)</f>
        <v>449</v>
      </c>
      <c r="H458" s="2"/>
      <c r="I458" s="2"/>
      <c r="J458" s="2"/>
    </row>
    <row r="459" spans="1:10" x14ac:dyDescent="0.3">
      <c r="A459" t="s">
        <v>480</v>
      </c>
      <c r="B459" s="2">
        <f>VLOOKUP(A459,Folha1!A394:B1039,2,FALSE)</f>
        <v>107.89024390243902</v>
      </c>
      <c r="C459" s="2">
        <f>VLOOKUP(A459,Tabela2[#All],2,FALSE)</f>
        <v>104.81428571428572</v>
      </c>
      <c r="D459" s="2">
        <f>VLOOKUP(A459,Tabela3[#All],2,FALSE)</f>
        <v>107.57565789473684</v>
      </c>
      <c r="E459" s="1">
        <f>D459-B459</f>
        <v>-0.31458600770218936</v>
      </c>
      <c r="F459" s="2">
        <f>AVERAGE(Tabela4[[#This Row],[2021]:[2023]])</f>
        <v>106.76006250382052</v>
      </c>
      <c r="G459" s="2">
        <f>RANK(F459,F:F,0)</f>
        <v>450</v>
      </c>
      <c r="H459" s="2"/>
      <c r="I459" s="2"/>
      <c r="J459" s="2"/>
    </row>
    <row r="460" spans="1:10" x14ac:dyDescent="0.3">
      <c r="A460" t="s">
        <v>487</v>
      </c>
      <c r="B460" s="2">
        <f>VLOOKUP(A460,Folha1!A341:B986,2,FALSE)</f>
        <v>109.96825396825396</v>
      </c>
      <c r="C460" s="2">
        <f>VLOOKUP(A460,Tabela2[#All],2,FALSE)</f>
        <v>104.21546961325967</v>
      </c>
      <c r="D460" s="2">
        <f>VLOOKUP(A460,Tabela3[#All],2,FALSE)</f>
        <v>105.6321243523316</v>
      </c>
      <c r="E460" s="1">
        <f>D460-B460</f>
        <v>-4.3361296159223599</v>
      </c>
      <c r="F460" s="2">
        <f>AVERAGE(Tabela4[[#This Row],[2021]:[2023]])</f>
        <v>106.60528264461509</v>
      </c>
      <c r="G460" s="2">
        <f>RANK(F460,F:F,0)</f>
        <v>451</v>
      </c>
      <c r="H460" s="2"/>
      <c r="I460" s="2"/>
      <c r="J460" s="2"/>
    </row>
    <row r="461" spans="1:10" x14ac:dyDescent="0.3">
      <c r="A461" t="s">
        <v>398</v>
      </c>
      <c r="B461" s="2">
        <f>VLOOKUP(A461,Folha1!A431:B1076,2,FALSE)</f>
        <v>105.93333333333334</v>
      </c>
      <c r="C461" s="2">
        <f>VLOOKUP(A461,Tabela2[#All],2,FALSE)</f>
        <v>108.77272727272727</v>
      </c>
      <c r="D461" s="2">
        <f>VLOOKUP(A461,Tabela3[#All],2,FALSE)</f>
        <v>105.09615384615384</v>
      </c>
      <c r="E461" s="1">
        <f>D461-B461</f>
        <v>-0.83717948717949753</v>
      </c>
      <c r="F461" s="2">
        <f>AVERAGE(Tabela4[[#This Row],[2021]:[2023]])</f>
        <v>106.60073815073815</v>
      </c>
      <c r="G461" s="2">
        <f>RANK(F461,F:F,0)</f>
        <v>452</v>
      </c>
      <c r="H461" s="2"/>
      <c r="I461" s="2"/>
      <c r="J461" s="2"/>
    </row>
    <row r="462" spans="1:10" x14ac:dyDescent="0.3">
      <c r="A462" t="s">
        <v>552</v>
      </c>
      <c r="B462" s="2">
        <f>VLOOKUP(A462,Folha1!A490:B1135,2,FALSE)</f>
        <v>103.16666666666667</v>
      </c>
      <c r="C462" s="2">
        <f>VLOOKUP(A462,Tabela2[#All],2,FALSE)</f>
        <v>100</v>
      </c>
      <c r="D462" s="2">
        <f>VLOOKUP(A462,Tabela3[#All],2,FALSE)</f>
        <v>116.6</v>
      </c>
      <c r="E462" s="1">
        <f>D462-B462</f>
        <v>13.433333333333323</v>
      </c>
      <c r="F462" s="2">
        <f>AVERAGE(Tabela4[[#This Row],[2021]:[2023]])</f>
        <v>106.58888888888889</v>
      </c>
      <c r="G462" s="2">
        <f>RANK(F462,F:F,0)</f>
        <v>453</v>
      </c>
      <c r="H462" s="2"/>
      <c r="I462" s="2"/>
      <c r="J462" s="2"/>
    </row>
    <row r="463" spans="1:10" x14ac:dyDescent="0.3">
      <c r="A463" t="s">
        <v>444</v>
      </c>
      <c r="B463" s="2">
        <f>VLOOKUP(A463,Folha1!A521:B1166,2,FALSE)</f>
        <v>101.35691318327974</v>
      </c>
      <c r="C463" s="2">
        <f>VLOOKUP(A463,Tabela2[#All],2,FALSE)</f>
        <v>106.63609467455622</v>
      </c>
      <c r="D463" s="2">
        <f>VLOOKUP(A463,Tabela3[#All],2,FALSE)</f>
        <v>111.66576086956522</v>
      </c>
      <c r="E463" s="1">
        <f>D463-B463</f>
        <v>10.308847686285475</v>
      </c>
      <c r="F463" s="2">
        <f>AVERAGE(Tabela4[[#This Row],[2021]:[2023]])</f>
        <v>106.55292290913371</v>
      </c>
      <c r="G463" s="2">
        <f>RANK(F463,F:F,0)</f>
        <v>454</v>
      </c>
      <c r="H463" s="2"/>
      <c r="I463" s="2"/>
      <c r="J463" s="2"/>
    </row>
    <row r="464" spans="1:10" x14ac:dyDescent="0.3">
      <c r="A464" t="s">
        <v>204</v>
      </c>
      <c r="B464" s="2">
        <f>VLOOKUP(A464,Folha1!A356:B1001,2,FALSE)</f>
        <v>109.2</v>
      </c>
      <c r="C464" s="2">
        <f>VLOOKUP(A464,Tabela2[#All],2,FALSE)</f>
        <v>116.09615384615384</v>
      </c>
      <c r="D464" s="2">
        <f>VLOOKUP(A464,Tabela3[#All],2,FALSE)</f>
        <v>94.362068965517238</v>
      </c>
      <c r="E464" s="1">
        <f>D464-B464</f>
        <v>-14.837931034482764</v>
      </c>
      <c r="F464" s="2">
        <f>AVERAGE(Tabela4[[#This Row],[2021]:[2023]])</f>
        <v>106.55274093722369</v>
      </c>
      <c r="G464" s="2">
        <f>RANK(F464,F:F,0)</f>
        <v>455</v>
      </c>
      <c r="H464" s="2"/>
      <c r="I464" s="2"/>
      <c r="J464" s="2"/>
    </row>
    <row r="465" spans="1:10" x14ac:dyDescent="0.3">
      <c r="A465" t="s">
        <v>427</v>
      </c>
      <c r="B465" s="2">
        <f>VLOOKUP(A465,Folha1!A475:B1120,2,FALSE)</f>
        <v>103.87022900763358</v>
      </c>
      <c r="C465" s="2">
        <f>VLOOKUP(A465,Tabela2[#All],2,FALSE)</f>
        <v>107.56140350877193</v>
      </c>
      <c r="D465" s="2">
        <f>VLOOKUP(A465,Tabela3[#All],2,FALSE)</f>
        <v>107.9496855345912</v>
      </c>
      <c r="E465" s="1">
        <f>D465-B465</f>
        <v>4.079456526957614</v>
      </c>
      <c r="F465" s="2">
        <f>AVERAGE(Tabela4[[#This Row],[2021]:[2023]])</f>
        <v>106.46043935033224</v>
      </c>
      <c r="G465" s="2">
        <f>RANK(F465,F:F,0)</f>
        <v>456</v>
      </c>
      <c r="H465" s="2"/>
      <c r="I465" s="2"/>
      <c r="J465" s="2"/>
    </row>
    <row r="466" spans="1:10" x14ac:dyDescent="0.3">
      <c r="A466" t="s">
        <v>384</v>
      </c>
      <c r="B466" s="2">
        <f>VLOOKUP(A466,Folha1!A494:B1139,2,FALSE)</f>
        <v>102.99007444168734</v>
      </c>
      <c r="C466" s="2">
        <f>VLOOKUP(A466,Tabela2[#All],2,FALSE)</f>
        <v>109.14393939393939</v>
      </c>
      <c r="D466" s="2">
        <f>VLOOKUP(A466,Tabela3[#All],2,FALSE)</f>
        <v>107.24528301886792</v>
      </c>
      <c r="E466" s="1">
        <f>D466-B466</f>
        <v>4.2552085771805821</v>
      </c>
      <c r="F466" s="2">
        <f>AVERAGE(Tabela4[[#This Row],[2021]:[2023]])</f>
        <v>106.45976561816489</v>
      </c>
      <c r="G466" s="2">
        <f>RANK(F466,F:F,0)</f>
        <v>457</v>
      </c>
      <c r="H466" s="2"/>
      <c r="I466" s="2"/>
      <c r="J466" s="2"/>
    </row>
    <row r="467" spans="1:10" x14ac:dyDescent="0.3">
      <c r="A467" t="s">
        <v>565</v>
      </c>
      <c r="B467" s="2">
        <f>VLOOKUP(A467,Folha1!A452:B1097,2,FALSE)</f>
        <v>104.84935897435898</v>
      </c>
      <c r="C467" s="2">
        <f>VLOOKUP(A467,Tabela2[#All],2,FALSE)</f>
        <v>98.712837837837839</v>
      </c>
      <c r="D467" s="2">
        <f>VLOOKUP(A467,Tabela3[#All],2,FALSE)</f>
        <v>115.7914691943128</v>
      </c>
      <c r="E467" s="1">
        <f>D467-B467</f>
        <v>10.942110219953818</v>
      </c>
      <c r="F467" s="2">
        <f>AVERAGE(Tabela4[[#This Row],[2021]:[2023]])</f>
        <v>106.45122200216987</v>
      </c>
      <c r="G467" s="2">
        <f>RANK(F467,F:F,0)</f>
        <v>458</v>
      </c>
      <c r="H467" s="2"/>
      <c r="I467" s="2"/>
      <c r="J467" s="2"/>
    </row>
    <row r="468" spans="1:10" x14ac:dyDescent="0.3">
      <c r="A468" t="s">
        <v>602</v>
      </c>
      <c r="B468" s="2">
        <f>VLOOKUP(A468,Folha1!A411:B1056,2,FALSE)</f>
        <v>107.07317073170732</v>
      </c>
      <c r="C468" s="2">
        <f>VLOOKUP(A468,Tabela2[#All],2,FALSE)</f>
        <v>94.623188405797094</v>
      </c>
      <c r="D468" s="2">
        <f>VLOOKUP(A468,Tabela3[#All],2,FALSE)</f>
        <v>117.49122807017544</v>
      </c>
      <c r="E468" s="1">
        <f>D468-B468</f>
        <v>10.418057338468117</v>
      </c>
      <c r="F468" s="2">
        <f>AVERAGE(Tabela4[[#This Row],[2021]:[2023]])</f>
        <v>106.39586240255996</v>
      </c>
      <c r="G468" s="2">
        <f>RANK(F468,F:F,0)</f>
        <v>459</v>
      </c>
      <c r="H468" s="2"/>
      <c r="I468" s="2"/>
      <c r="J468" s="2"/>
    </row>
    <row r="469" spans="1:10" x14ac:dyDescent="0.3">
      <c r="A469" t="s">
        <v>370</v>
      </c>
      <c r="B469" s="2">
        <f>VLOOKUP(A469,Folha1!A530:B1175,2,FALSE)</f>
        <v>100.76780185758514</v>
      </c>
      <c r="C469" s="2">
        <f>VLOOKUP(A469,Tabela2[#All],2,FALSE)</f>
        <v>109.8272</v>
      </c>
      <c r="D469" s="2">
        <f>VLOOKUP(A469,Tabela3[#All],2,FALSE)</f>
        <v>108.49163879598662</v>
      </c>
      <c r="E469" s="1">
        <f>D469-B469</f>
        <v>7.723836938401476</v>
      </c>
      <c r="F469" s="2">
        <f>AVERAGE(Tabela4[[#This Row],[2021]:[2023]])</f>
        <v>106.36221355119058</v>
      </c>
      <c r="G469" s="2">
        <f>RANK(F469,F:F,0)</f>
        <v>460</v>
      </c>
      <c r="H469" s="2"/>
      <c r="I469" s="2"/>
      <c r="J469" s="2"/>
    </row>
    <row r="470" spans="1:10" x14ac:dyDescent="0.3">
      <c r="A470" t="s">
        <v>389</v>
      </c>
      <c r="B470" s="2">
        <f>VLOOKUP(A470,Folha1!A463:B1108,2,FALSE)</f>
        <v>104.34292035398231</v>
      </c>
      <c r="C470" s="2">
        <f>VLOOKUP(A470,Tabela2[#All],2,FALSE)</f>
        <v>109.00843881856539</v>
      </c>
      <c r="D470" s="2">
        <f>VLOOKUP(A470,Tabela3[#All],2,FALSE)</f>
        <v>105.53231939163499</v>
      </c>
      <c r="E470" s="1">
        <f>D470-B470</f>
        <v>1.1893990376526773</v>
      </c>
      <c r="F470" s="2">
        <f>AVERAGE(Tabela4[[#This Row],[2021]:[2023]])</f>
        <v>106.29455952139422</v>
      </c>
      <c r="G470" s="2">
        <f>RANK(F470,F:F,0)</f>
        <v>461</v>
      </c>
      <c r="H470" s="2"/>
      <c r="I470" s="2"/>
      <c r="J470" s="2"/>
    </row>
    <row r="471" spans="1:10" x14ac:dyDescent="0.3">
      <c r="A471" t="s">
        <v>490</v>
      </c>
      <c r="B471" s="2">
        <f>VLOOKUP(A471,Folha1!A498:B1143,2,FALSE)</f>
        <v>102.75471698113208</v>
      </c>
      <c r="C471" s="2">
        <f>VLOOKUP(A471,Tabela2[#All],2,FALSE)</f>
        <v>103.8030303030303</v>
      </c>
      <c r="D471" s="2">
        <f>VLOOKUP(A471,Tabela3[#All],2,FALSE)</f>
        <v>111.921875</v>
      </c>
      <c r="E471" s="1">
        <f>D471-B471</f>
        <v>9.1671580188679229</v>
      </c>
      <c r="F471" s="2">
        <f>AVERAGE(Tabela4[[#This Row],[2021]:[2023]])</f>
        <v>106.15987409472079</v>
      </c>
      <c r="G471" s="2">
        <f>RANK(F471,F:F,0)</f>
        <v>462</v>
      </c>
      <c r="H471" s="2"/>
      <c r="I471" s="2"/>
      <c r="J471" s="2"/>
    </row>
    <row r="472" spans="1:10" x14ac:dyDescent="0.3">
      <c r="A472" t="s">
        <v>524</v>
      </c>
      <c r="B472" s="2">
        <f>VLOOKUP(A472,Folha1!A423:B1068,2,FALSE)</f>
        <v>106.33707865168539</v>
      </c>
      <c r="C472" s="2">
        <f>VLOOKUP(A472,Tabela2[#All],2,FALSE)</f>
        <v>101.78625954198473</v>
      </c>
      <c r="D472" s="2">
        <f>VLOOKUP(A472,Tabela3[#All],2,FALSE)</f>
        <v>110.33108108108108</v>
      </c>
      <c r="E472" s="1">
        <f>D472-B472</f>
        <v>3.9940024293956924</v>
      </c>
      <c r="F472" s="2">
        <f>AVERAGE(Tabela4[[#This Row],[2021]:[2023]])</f>
        <v>106.15147309158374</v>
      </c>
      <c r="G472" s="2">
        <f>RANK(F472,F:F,0)</f>
        <v>463</v>
      </c>
      <c r="H472" s="2"/>
      <c r="I472" s="2"/>
      <c r="J472" s="2"/>
    </row>
    <row r="473" spans="1:10" x14ac:dyDescent="0.3">
      <c r="A473" t="s">
        <v>471</v>
      </c>
      <c r="B473" s="2">
        <f>VLOOKUP(A473,Folha1!A472:B1117,2,FALSE)</f>
        <v>103.9364278506559</v>
      </c>
      <c r="C473" s="2">
        <f>VLOOKUP(A473,Tabela2[#All],2,FALSE)</f>
        <v>105.5615462868769</v>
      </c>
      <c r="D473" s="2">
        <f>VLOOKUP(A473,Tabela3[#All],2,FALSE)</f>
        <v>108.61646586345381</v>
      </c>
      <c r="E473" s="1">
        <f>D473-B473</f>
        <v>4.6800380127979082</v>
      </c>
      <c r="F473" s="2">
        <f>AVERAGE(Tabela4[[#This Row],[2021]:[2023]])</f>
        <v>106.03814666699554</v>
      </c>
      <c r="G473" s="2">
        <f>RANK(F473,F:F,0)</f>
        <v>464</v>
      </c>
      <c r="H473" s="2"/>
      <c r="I473" s="2"/>
      <c r="J473" s="2"/>
    </row>
    <row r="474" spans="1:10" x14ac:dyDescent="0.3">
      <c r="A474" t="s">
        <v>409</v>
      </c>
      <c r="B474" s="2">
        <f>VLOOKUP(A474,Folha1!A410:B1055,2,FALSE)</f>
        <v>107.08308605341246</v>
      </c>
      <c r="C474" s="2">
        <f>VLOOKUP(A474,Tabela2[#All],2,FALSE)</f>
        <v>108.3994708994709</v>
      </c>
      <c r="D474" s="2">
        <f>VLOOKUP(A474,Tabela3[#All],2,FALSE)</f>
        <v>102.49056603773585</v>
      </c>
      <c r="E474" s="1">
        <f>D474-B474</f>
        <v>-4.5925200156766124</v>
      </c>
      <c r="F474" s="2">
        <f>AVERAGE(Tabela4[[#This Row],[2021]:[2023]])</f>
        <v>105.99104099687308</v>
      </c>
      <c r="G474" s="2">
        <f>RANK(F474,F:F,0)</f>
        <v>465</v>
      </c>
      <c r="H474" s="2"/>
      <c r="I474" s="2"/>
      <c r="J474" s="2"/>
    </row>
    <row r="475" spans="1:10" x14ac:dyDescent="0.3">
      <c r="A475" t="s">
        <v>477</v>
      </c>
      <c r="B475" s="2">
        <f>VLOOKUP(A475,Folha1!A359:B1004,2,FALSE)</f>
        <v>108.99112426035504</v>
      </c>
      <c r="C475" s="2">
        <f>VLOOKUP(A475,Tabela2[#All],2,FALSE)</f>
        <v>105.21917808219177</v>
      </c>
      <c r="D475" s="2">
        <f>VLOOKUP(A475,Tabela3[#All],2,FALSE)</f>
        <v>103.56730769230769</v>
      </c>
      <c r="E475" s="1">
        <f>D475-B475</f>
        <v>-5.4238165680473429</v>
      </c>
      <c r="F475" s="2">
        <f>AVERAGE(Tabela4[[#This Row],[2021]:[2023]])</f>
        <v>105.92587001161816</v>
      </c>
      <c r="G475" s="2">
        <f>RANK(F475,F:F,0)</f>
        <v>466</v>
      </c>
      <c r="H475" s="2"/>
      <c r="I475" s="2"/>
      <c r="J475" s="2"/>
    </row>
    <row r="476" spans="1:10" x14ac:dyDescent="0.3">
      <c r="A476" t="s">
        <v>472</v>
      </c>
      <c r="B476" s="2">
        <f>VLOOKUP(A476,Folha1!A408:B1053,2,FALSE)</f>
        <v>107.13877551020408</v>
      </c>
      <c r="C476" s="2">
        <f>VLOOKUP(A476,Tabela2[#All],2,FALSE)</f>
        <v>105.51493848857645</v>
      </c>
      <c r="D476" s="2">
        <f>VLOOKUP(A476,Tabela3[#All],2,FALSE)</f>
        <v>105.0514096185738</v>
      </c>
      <c r="E476" s="1">
        <f>D476-B476</f>
        <v>-2.0873658916302844</v>
      </c>
      <c r="F476" s="2">
        <f>AVERAGE(Tabela4[[#This Row],[2021]:[2023]])</f>
        <v>105.90170787245144</v>
      </c>
      <c r="G476" s="2">
        <f>RANK(F476,F:F,0)</f>
        <v>467</v>
      </c>
      <c r="H476" s="2"/>
      <c r="I476" s="2"/>
      <c r="J476" s="2"/>
    </row>
    <row r="477" spans="1:10" x14ac:dyDescent="0.3">
      <c r="A477" t="s">
        <v>458</v>
      </c>
      <c r="B477" s="2">
        <f>VLOOKUP(A477,Folha1!A512:B1157,2,FALSE)</f>
        <v>101.89682539682539</v>
      </c>
      <c r="C477" s="2">
        <f>VLOOKUP(A477,Tabela2[#All],2,FALSE)</f>
        <v>105.96739130434783</v>
      </c>
      <c r="D477" s="2">
        <f>VLOOKUP(A477,Tabela3[#All],2,FALSE)</f>
        <v>109.68941979522184</v>
      </c>
      <c r="E477" s="1">
        <f>D477-B477</f>
        <v>7.7925943983964459</v>
      </c>
      <c r="F477" s="2">
        <f>AVERAGE(Tabela4[[#This Row],[2021]:[2023]])</f>
        <v>105.85121216546503</v>
      </c>
      <c r="G477" s="2">
        <f>RANK(F477,F:F,0)</f>
        <v>468</v>
      </c>
      <c r="H477" s="2"/>
      <c r="I477" s="2"/>
      <c r="J477" s="2"/>
    </row>
    <row r="478" spans="1:10" x14ac:dyDescent="0.3">
      <c r="A478" t="s">
        <v>314</v>
      </c>
      <c r="B478" s="2">
        <f>VLOOKUP(A478,Folha1!A526:B1171,2,FALSE)</f>
        <v>101.14432989690722</v>
      </c>
      <c r="C478" s="2">
        <f>VLOOKUP(A478,Tabela2[#All],2,FALSE)</f>
        <v>111.49438202247191</v>
      </c>
      <c r="D478" s="2">
        <f>VLOOKUP(A478,Tabela3[#All],2,FALSE)</f>
        <v>104.5923076923077</v>
      </c>
      <c r="E478" s="1">
        <f>D478-B478</f>
        <v>3.447977795400476</v>
      </c>
      <c r="F478" s="2">
        <f>AVERAGE(Tabela4[[#This Row],[2021]:[2023]])</f>
        <v>105.74367320389563</v>
      </c>
      <c r="G478" s="2">
        <f>RANK(F478,F:F,0)</f>
        <v>469</v>
      </c>
      <c r="H478" s="2"/>
      <c r="I478" s="2"/>
      <c r="J478" s="2"/>
    </row>
    <row r="479" spans="1:10" x14ac:dyDescent="0.3">
      <c r="A479" t="s">
        <v>460</v>
      </c>
      <c r="B479" s="2">
        <f>VLOOKUP(A479,Folha1!A383:B1028,2,FALSE)</f>
        <v>108.10801393728222</v>
      </c>
      <c r="C479" s="2">
        <f>VLOOKUP(A479,Tabela2[#All],2,FALSE)</f>
        <v>105.84536082474227</v>
      </c>
      <c r="D479" s="2">
        <f>VLOOKUP(A479,Tabela3[#All],2,FALSE)</f>
        <v>103.26451612903226</v>
      </c>
      <c r="E479" s="1">
        <f>D479-B479</f>
        <v>-4.843497808249964</v>
      </c>
      <c r="F479" s="2">
        <f>AVERAGE(Tabela4[[#This Row],[2021]:[2023]])</f>
        <v>105.73929696368559</v>
      </c>
      <c r="G479" s="2">
        <f>RANK(F479,F:F,0)</f>
        <v>470</v>
      </c>
      <c r="H479" s="2"/>
      <c r="I479" s="2"/>
      <c r="J479" s="2"/>
    </row>
    <row r="480" spans="1:10" x14ac:dyDescent="0.3">
      <c r="A480" t="s">
        <v>464</v>
      </c>
      <c r="B480" s="2">
        <f>VLOOKUP(A480,Folha1!A445:B1090,2,FALSE)</f>
        <v>105.14224598930481</v>
      </c>
      <c r="C480" s="2">
        <f>VLOOKUP(A480,Tabela2[#All],2,FALSE)</f>
        <v>105.71939328277357</v>
      </c>
      <c r="D480" s="2">
        <f>VLOOKUP(A480,Tabela3[#All],2,FALSE)</f>
        <v>106.05758582502769</v>
      </c>
      <c r="E480" s="1">
        <f>D480-B480</f>
        <v>0.91533983572287525</v>
      </c>
      <c r="F480" s="2">
        <f>AVERAGE(Tabela4[[#This Row],[2021]:[2023]])</f>
        <v>105.63974169903535</v>
      </c>
      <c r="G480" s="2">
        <f>RANK(F480,F:F,0)</f>
        <v>471</v>
      </c>
      <c r="H480" s="2"/>
      <c r="I480" s="2"/>
      <c r="J480" s="2"/>
    </row>
    <row r="481" spans="1:10" x14ac:dyDescent="0.3">
      <c r="A481" t="s">
        <v>499</v>
      </c>
      <c r="B481" s="2">
        <f>VLOOKUP(A481,Folha1!A458:B1103,2,FALSE)</f>
        <v>104.69407894736842</v>
      </c>
      <c r="C481" s="2">
        <f>VLOOKUP(A481,Tabela2[#All],2,FALSE)</f>
        <v>103.4354527938343</v>
      </c>
      <c r="D481" s="2">
        <f>VLOOKUP(A481,Tabela3[#All],2,FALSE)</f>
        <v>108.70532915360502</v>
      </c>
      <c r="E481" s="1">
        <f>D481-B481</f>
        <v>4.0112502062365962</v>
      </c>
      <c r="F481" s="2">
        <f>AVERAGE(Tabela4[[#This Row],[2021]:[2023]])</f>
        <v>105.61162029826926</v>
      </c>
      <c r="G481" s="2">
        <f>RANK(F481,F:F,0)</f>
        <v>472</v>
      </c>
      <c r="H481" s="2"/>
      <c r="I481" s="2"/>
      <c r="J481" s="2"/>
    </row>
    <row r="482" spans="1:10" x14ac:dyDescent="0.3">
      <c r="A482" t="s">
        <v>561</v>
      </c>
      <c r="B482" s="2">
        <f>VLOOKUP(A482,Folha1!A424:B1069,2,FALSE)</f>
        <v>106.30278884462152</v>
      </c>
      <c r="C482" s="2">
        <f>VLOOKUP(A482,Tabela2[#All],2,FALSE)</f>
        <v>99.407258064516128</v>
      </c>
      <c r="D482" s="2">
        <f>VLOOKUP(A482,Tabela3[#All],2,FALSE)</f>
        <v>111.12230215827338</v>
      </c>
      <c r="E482" s="1">
        <f>D482-B482</f>
        <v>4.8195133136518677</v>
      </c>
      <c r="F482" s="2">
        <f>AVERAGE(Tabela4[[#This Row],[2021]:[2023]])</f>
        <v>105.61078302247034</v>
      </c>
      <c r="G482" s="2">
        <f>RANK(F482,F:F,0)</f>
        <v>473</v>
      </c>
      <c r="H482" s="2"/>
      <c r="I482" s="2"/>
      <c r="J482" s="2"/>
    </row>
    <row r="483" spans="1:10" x14ac:dyDescent="0.3">
      <c r="A483" t="s">
        <v>556</v>
      </c>
      <c r="B483" s="2">
        <f>VLOOKUP(A483,Folha1!A276:B921,2,FALSE)</f>
        <v>112</v>
      </c>
      <c r="C483" s="2">
        <f>VLOOKUP(A483,Tabela2[#All],2,FALSE)</f>
        <v>99.805970149253724</v>
      </c>
      <c r="D483" s="2">
        <f>VLOOKUP(A483,Tabela3[#All],2,FALSE)</f>
        <v>104.96629213483146</v>
      </c>
      <c r="E483" s="1">
        <f>D483-B483</f>
        <v>-7.0337078651685374</v>
      </c>
      <c r="F483" s="2">
        <f>AVERAGE(Tabela4[[#This Row],[2021]:[2023]])</f>
        <v>105.59075409469506</v>
      </c>
      <c r="G483" s="2">
        <f>RANK(F483,F:F,0)</f>
        <v>474</v>
      </c>
      <c r="H483" s="2"/>
      <c r="I483" s="2"/>
      <c r="J483" s="2"/>
    </row>
    <row r="484" spans="1:10" x14ac:dyDescent="0.3">
      <c r="A484" t="s">
        <v>562</v>
      </c>
      <c r="B484" s="2">
        <f>VLOOKUP(A484,Folha1!A533:B1178,2,FALSE)</f>
        <v>100.58208955223881</v>
      </c>
      <c r="C484" s="2">
        <f>VLOOKUP(A484,Tabela2[#All],2,FALSE)</f>
        <v>99.072463768115938</v>
      </c>
      <c r="D484" s="2">
        <f>VLOOKUP(A484,Tabela3[#All],2,FALSE)</f>
        <v>117.08403361344538</v>
      </c>
      <c r="E484" s="1">
        <f>D484-B484</f>
        <v>16.501944061206572</v>
      </c>
      <c r="F484" s="2">
        <f>AVERAGE(Tabela4[[#This Row],[2021]:[2023]])</f>
        <v>105.57952897793338</v>
      </c>
      <c r="G484" s="2">
        <f>RANK(F484,F:F,0)</f>
        <v>475</v>
      </c>
      <c r="H484" s="2"/>
      <c r="I484" s="2"/>
      <c r="J484" s="2"/>
    </row>
    <row r="485" spans="1:10" x14ac:dyDescent="0.3">
      <c r="A485" t="s">
        <v>434</v>
      </c>
      <c r="B485" s="2">
        <f>VLOOKUP(A485,Folha1!A474:B1119,2,FALSE)</f>
        <v>103.87793103448276</v>
      </c>
      <c r="C485" s="2">
        <f>VLOOKUP(A485,Tabela2[#All],2,FALSE)</f>
        <v>107.27191867852605</v>
      </c>
      <c r="D485" s="2">
        <f>VLOOKUP(A485,Tabela3[#All],2,FALSE)</f>
        <v>105.46291866028709</v>
      </c>
      <c r="E485" s="1">
        <f>D485-B485</f>
        <v>1.5849876258043309</v>
      </c>
      <c r="F485" s="2">
        <f>AVERAGE(Tabela4[[#This Row],[2021]:[2023]])</f>
        <v>105.53758945776529</v>
      </c>
      <c r="G485" s="2">
        <f>RANK(F485,F:F,0)</f>
        <v>476</v>
      </c>
      <c r="H485" s="2"/>
      <c r="I485" s="2"/>
      <c r="J485" s="2"/>
    </row>
    <row r="486" spans="1:10" x14ac:dyDescent="0.3">
      <c r="A486" t="s">
        <v>339</v>
      </c>
      <c r="B486" s="2">
        <f>VLOOKUP(A486,Folha1!A598:B1243,2,FALSE)</f>
        <v>94.696369636963695</v>
      </c>
      <c r="C486" s="2">
        <f>VLOOKUP(A486,Tabela2[#All],2,FALSE)</f>
        <v>110.84942084942085</v>
      </c>
      <c r="D486" s="2">
        <f>VLOOKUP(A486,Tabela3[#All],2,FALSE)</f>
        <v>110.85169491525424</v>
      </c>
      <c r="E486" s="1">
        <f>D486-B486</f>
        <v>16.155325278290547</v>
      </c>
      <c r="F486" s="2">
        <f>AVERAGE(Tabela4[[#This Row],[2021]:[2023]])</f>
        <v>105.46582846721293</v>
      </c>
      <c r="G486" s="2">
        <f>RANK(F486,F:F,0)</f>
        <v>477</v>
      </c>
      <c r="H486" s="2"/>
      <c r="I486" s="2"/>
      <c r="J486" s="2"/>
    </row>
    <row r="487" spans="1:10" x14ac:dyDescent="0.3">
      <c r="A487" t="s">
        <v>550</v>
      </c>
      <c r="B487" s="2">
        <f>VLOOKUP(A487,Folha1!A437:B1082,2,FALSE)</f>
        <v>105.64473684210526</v>
      </c>
      <c r="C487" s="2">
        <f>VLOOKUP(A487,Tabela2[#All],2,FALSE)</f>
        <v>100.06944444444444</v>
      </c>
      <c r="D487" s="2">
        <f>VLOOKUP(A487,Tabela3[#All],2,FALSE)</f>
        <v>110.60317460317461</v>
      </c>
      <c r="E487" s="1">
        <f>D487-B487</f>
        <v>4.958437761069348</v>
      </c>
      <c r="F487" s="2">
        <f>AVERAGE(Tabela4[[#This Row],[2021]:[2023]])</f>
        <v>105.43911862990812</v>
      </c>
      <c r="G487" s="2">
        <f>RANK(F487,F:F,0)</f>
        <v>478</v>
      </c>
      <c r="H487" s="2"/>
      <c r="I487" s="2"/>
      <c r="J487" s="2"/>
    </row>
    <row r="488" spans="1:10" x14ac:dyDescent="0.3">
      <c r="A488" t="s">
        <v>465</v>
      </c>
      <c r="B488" s="2">
        <f>VLOOKUP(A488,Folha1!A471:B1116,2,FALSE)</f>
        <v>103.93939393939394</v>
      </c>
      <c r="C488" s="2">
        <f>VLOOKUP(A488,Tabela2[#All],2,FALSE)</f>
        <v>105.71317829457364</v>
      </c>
      <c r="D488" s="2">
        <f>VLOOKUP(A488,Tabela3[#All],2,FALSE)</f>
        <v>106.11347517730496</v>
      </c>
      <c r="E488" s="1">
        <f>D488-B488</f>
        <v>2.1740812379110253</v>
      </c>
      <c r="F488" s="2">
        <f>AVERAGE(Tabela4[[#This Row],[2021]:[2023]])</f>
        <v>105.25534913709085</v>
      </c>
      <c r="G488" s="2">
        <f>RANK(F488,F:F,0)</f>
        <v>479</v>
      </c>
      <c r="H488" s="2"/>
      <c r="I488" s="2"/>
      <c r="J488" s="2"/>
    </row>
    <row r="489" spans="1:10" x14ac:dyDescent="0.3">
      <c r="A489" t="s">
        <v>410</v>
      </c>
      <c r="B489" s="2">
        <f>VLOOKUP(A489,Folha1!A519:B1164,2,FALSE)</f>
        <v>101.42268041237114</v>
      </c>
      <c r="C489" s="2">
        <f>VLOOKUP(A489,Tabela2[#All],2,FALSE)</f>
        <v>108.39795046968403</v>
      </c>
      <c r="D489" s="2">
        <f>VLOOKUP(A489,Tabela3[#All],2,FALSE)</f>
        <v>105.88571428571429</v>
      </c>
      <c r="E489" s="1">
        <f>D489-B489</f>
        <v>4.46303387334315</v>
      </c>
      <c r="F489" s="2">
        <f>AVERAGE(Tabela4[[#This Row],[2021]:[2023]])</f>
        <v>105.23544838925649</v>
      </c>
      <c r="G489" s="2">
        <f>RANK(F489,F:F,0)</f>
        <v>480</v>
      </c>
      <c r="H489" s="2"/>
      <c r="I489" s="2"/>
      <c r="J489" s="2"/>
    </row>
    <row r="490" spans="1:10" x14ac:dyDescent="0.3">
      <c r="A490" t="s">
        <v>504</v>
      </c>
      <c r="B490" s="2">
        <f>VLOOKUP(A490,Folha1!A391:B1036,2,FALSE)</f>
        <v>107.94791666666667</v>
      </c>
      <c r="C490" s="2">
        <f>VLOOKUP(A490,Tabela2[#All],2,FALSE)</f>
        <v>103.12345679012346</v>
      </c>
      <c r="D490" s="2">
        <f>VLOOKUP(A490,Tabela3[#All],2,FALSE)</f>
        <v>104.58490566037736</v>
      </c>
      <c r="E490" s="1">
        <f>D490-B490</f>
        <v>-3.3630110062893124</v>
      </c>
      <c r="F490" s="2">
        <f>AVERAGE(Tabela4[[#This Row],[2021]:[2023]])</f>
        <v>105.2187597057225</v>
      </c>
      <c r="G490" s="2">
        <f>RANK(F490,F:F,0)</f>
        <v>481</v>
      </c>
      <c r="H490" s="2"/>
      <c r="I490" s="2"/>
      <c r="J490" s="2"/>
    </row>
    <row r="491" spans="1:10" x14ac:dyDescent="0.3">
      <c r="A491" t="s">
        <v>457</v>
      </c>
      <c r="B491" s="2">
        <f>VLOOKUP(A491,Folha1!A347:B992,2,FALSE)</f>
        <v>109.48148148148148</v>
      </c>
      <c r="C491" s="2">
        <f>VLOOKUP(A491,Tabela2[#All],2,FALSE)</f>
        <v>105.97142857142858</v>
      </c>
      <c r="D491" s="2">
        <f>VLOOKUP(A491,Tabela3[#All],2,FALSE)</f>
        <v>100.09090909090909</v>
      </c>
      <c r="E491" s="1">
        <f>D491-B491</f>
        <v>-9.3905723905723875</v>
      </c>
      <c r="F491" s="2">
        <f>AVERAGE(Tabela4[[#This Row],[2021]:[2023]])</f>
        <v>105.18127304793973</v>
      </c>
      <c r="G491" s="2">
        <f>RANK(F491,F:F,0)</f>
        <v>482</v>
      </c>
      <c r="H491" s="2"/>
      <c r="I491" s="2"/>
      <c r="J491" s="2"/>
    </row>
    <row r="492" spans="1:10" x14ac:dyDescent="0.3">
      <c r="A492" t="s">
        <v>526</v>
      </c>
      <c r="B492" s="2">
        <f>VLOOKUP(A492,Folha1!A348:B993,2,FALSE)</f>
        <v>109.47350993377484</v>
      </c>
      <c r="C492" s="2">
        <f>VLOOKUP(A492,Tabela2[#All],2,FALSE)</f>
        <v>101.6725352112676</v>
      </c>
      <c r="D492" s="2">
        <f>VLOOKUP(A492,Tabela3[#All],2,FALSE)</f>
        <v>104.27857142857142</v>
      </c>
      <c r="E492" s="1">
        <f>D492-B492</f>
        <v>-5.1949385052034103</v>
      </c>
      <c r="F492" s="2">
        <f>AVERAGE(Tabela4[[#This Row],[2021]:[2023]])</f>
        <v>105.14153885787128</v>
      </c>
      <c r="G492" s="2">
        <f>RANK(F492,F:F,0)</f>
        <v>483</v>
      </c>
      <c r="H492" s="2"/>
      <c r="I492" s="2"/>
      <c r="J492" s="2"/>
    </row>
    <row r="493" spans="1:10" x14ac:dyDescent="0.3">
      <c r="A493" t="s">
        <v>492</v>
      </c>
      <c r="B493" s="2">
        <f>VLOOKUP(A493,Folha1!A551:B1196,2,FALSE)</f>
        <v>99.178743961352652</v>
      </c>
      <c r="C493" s="2">
        <f>VLOOKUP(A493,Tabela2[#All],2,FALSE)</f>
        <v>103.78082191780823</v>
      </c>
      <c r="D493" s="2">
        <f>VLOOKUP(A493,Tabela3[#All],2,FALSE)</f>
        <v>112.27748691099477</v>
      </c>
      <c r="E493" s="1">
        <f>D493-B493</f>
        <v>13.098742949642116</v>
      </c>
      <c r="F493" s="2">
        <f>AVERAGE(Tabela4[[#This Row],[2021]:[2023]])</f>
        <v>105.07901759671854</v>
      </c>
      <c r="G493" s="2">
        <f>RANK(F493,F:F,0)</f>
        <v>484</v>
      </c>
      <c r="H493" s="2"/>
      <c r="I493" s="2"/>
      <c r="J493" s="2"/>
    </row>
    <row r="494" spans="1:10" x14ac:dyDescent="0.3">
      <c r="A494" t="s">
        <v>469</v>
      </c>
      <c r="B494" s="2">
        <f>VLOOKUP(A494,Folha1!A488:B1133,2,FALSE)</f>
        <v>103.29668674698796</v>
      </c>
      <c r="C494" s="2">
        <f>VLOOKUP(A494,Tabela2[#All],2,FALSE)</f>
        <v>105.62318840579709</v>
      </c>
      <c r="D494" s="2">
        <f>VLOOKUP(A494,Tabela3[#All],2,FALSE)</f>
        <v>106.1683967704729</v>
      </c>
      <c r="E494" s="1">
        <f>D494-B494</f>
        <v>2.8717100234849369</v>
      </c>
      <c r="F494" s="2">
        <f>AVERAGE(Tabela4[[#This Row],[2021]:[2023]])</f>
        <v>105.02942397441932</v>
      </c>
      <c r="G494" s="2">
        <f>RANK(F494,F:F,0)</f>
        <v>485</v>
      </c>
      <c r="H494" s="2"/>
      <c r="I494" s="2"/>
      <c r="J494" s="2"/>
    </row>
    <row r="495" spans="1:10" x14ac:dyDescent="0.3">
      <c r="A495" t="s">
        <v>408</v>
      </c>
      <c r="B495" s="2">
        <f>VLOOKUP(A495,Folha1!A456:B1101,2,FALSE)</f>
        <v>104.75977653631286</v>
      </c>
      <c r="C495" s="2">
        <f>VLOOKUP(A495,Tabela2[#All],2,FALSE)</f>
        <v>108.40909090909091</v>
      </c>
      <c r="D495" s="2">
        <f>VLOOKUP(A495,Tabela3[#All],2,FALSE)</f>
        <v>101.581589958159</v>
      </c>
      <c r="E495" s="1">
        <f>D495-B495</f>
        <v>-3.1781865781538556</v>
      </c>
      <c r="F495" s="2">
        <f>AVERAGE(Tabela4[[#This Row],[2021]:[2023]])</f>
        <v>104.91681913452091</v>
      </c>
      <c r="G495" s="2">
        <f>RANK(F495,F:F,0)</f>
        <v>486</v>
      </c>
      <c r="H495" s="2"/>
      <c r="I495" s="2"/>
      <c r="J495" s="2"/>
    </row>
    <row r="496" spans="1:10" x14ac:dyDescent="0.3">
      <c r="A496" t="s">
        <v>426</v>
      </c>
      <c r="B496" s="2">
        <f>VLOOKUP(A496,Folha1!A454:B1099,2,FALSE)</f>
        <v>104.80208333333333</v>
      </c>
      <c r="C496" s="2">
        <f>VLOOKUP(A496,Tabela2[#All],2,FALSE)</f>
        <v>107.63194444444444</v>
      </c>
      <c r="D496" s="2">
        <f>VLOOKUP(A496,Tabela3[#All],2,FALSE)</f>
        <v>102.25433526011561</v>
      </c>
      <c r="E496" s="1">
        <f>D496-B496</f>
        <v>-2.5477480732177185</v>
      </c>
      <c r="F496" s="2">
        <f>AVERAGE(Tabela4[[#This Row],[2021]:[2023]])</f>
        <v>104.89612101263113</v>
      </c>
      <c r="G496" s="2">
        <f>RANK(F496,F:F,0)</f>
        <v>487</v>
      </c>
      <c r="H496" s="2"/>
      <c r="I496" s="2"/>
      <c r="J496" s="2"/>
    </row>
    <row r="497" spans="1:10" x14ac:dyDescent="0.3">
      <c r="A497" t="s">
        <v>554</v>
      </c>
      <c r="B497" s="2">
        <f>VLOOKUP(A497,Folha1!A416:B1061,2,FALSE)</f>
        <v>106.74025974025975</v>
      </c>
      <c r="C497" s="2">
        <f>VLOOKUP(A497,Tabela2[#All],2,FALSE)</f>
        <v>99.845783132530116</v>
      </c>
      <c r="D497" s="2">
        <f>VLOOKUP(A497,Tabela3[#All],2,FALSE)</f>
        <v>108.02142857142857</v>
      </c>
      <c r="E497" s="1">
        <f>D497-B497</f>
        <v>1.2811688311688272</v>
      </c>
      <c r="F497" s="2">
        <f>AVERAGE(Tabela4[[#This Row],[2021]:[2023]])</f>
        <v>104.8691571480728</v>
      </c>
      <c r="G497" s="2">
        <f>RANK(F497,F:F,0)</f>
        <v>488</v>
      </c>
      <c r="H497" s="2"/>
      <c r="I497" s="2"/>
      <c r="J497" s="2"/>
    </row>
    <row r="498" spans="1:10" x14ac:dyDescent="0.3">
      <c r="A498" t="s">
        <v>450</v>
      </c>
      <c r="B498" s="2">
        <f>VLOOKUP(A498,Folha1!A548:B1193,2,FALSE)</f>
        <v>99.485768500948765</v>
      </c>
      <c r="C498" s="2">
        <f>VLOOKUP(A498,Tabela2[#All],2,FALSE)</f>
        <v>106.28085106382979</v>
      </c>
      <c r="D498" s="2">
        <f>VLOOKUP(A498,Tabela3[#All],2,FALSE)</f>
        <v>108.05263157894737</v>
      </c>
      <c r="E498" s="1">
        <f>D498-B498</f>
        <v>8.5668630779986046</v>
      </c>
      <c r="F498" s="2">
        <f>AVERAGE(Tabela4[[#This Row],[2021]:[2023]])</f>
        <v>104.60641704790864</v>
      </c>
      <c r="G498" s="2">
        <f>RANK(F498,F:F,0)</f>
        <v>489</v>
      </c>
      <c r="H498" s="2"/>
      <c r="I498" s="2"/>
      <c r="J498" s="2"/>
    </row>
    <row r="499" spans="1:10" x14ac:dyDescent="0.3">
      <c r="A499" t="s">
        <v>496</v>
      </c>
      <c r="B499" s="2">
        <f>VLOOKUP(A499,Folha1!A420:B1065,2,FALSE)</f>
        <v>106.53709198813057</v>
      </c>
      <c r="C499" s="2">
        <f>VLOOKUP(A499,Tabela2[#All],2,FALSE)</f>
        <v>103.51219512195122</v>
      </c>
      <c r="D499" s="2">
        <f>VLOOKUP(A499,Tabela3[#All],2,FALSE)</f>
        <v>103.07519788918206</v>
      </c>
      <c r="E499" s="1">
        <f>D499-B499</f>
        <v>-3.4618940989485054</v>
      </c>
      <c r="F499" s="2">
        <f>AVERAGE(Tabela4[[#This Row],[2021]:[2023]])</f>
        <v>104.37482833308796</v>
      </c>
      <c r="G499" s="2">
        <f>RANK(F499,F:F,0)</f>
        <v>490</v>
      </c>
      <c r="H499" s="2"/>
      <c r="I499" s="2"/>
      <c r="J499" s="2"/>
    </row>
    <row r="500" spans="1:10" x14ac:dyDescent="0.3">
      <c r="A500" t="s">
        <v>514</v>
      </c>
      <c r="B500" s="2">
        <f>VLOOKUP(A500,Folha1!A447:B1092,2,FALSE)</f>
        <v>105.02105263157895</v>
      </c>
      <c r="C500" s="2">
        <f>VLOOKUP(A500,Tabela2[#All],2,FALSE)</f>
        <v>102.54564755838641</v>
      </c>
      <c r="D500" s="2">
        <f>VLOOKUP(A500,Tabela3[#All],2,FALSE)</f>
        <v>105.36880733944955</v>
      </c>
      <c r="E500" s="1">
        <f>D500-B500</f>
        <v>0.34775470787059248</v>
      </c>
      <c r="F500" s="2">
        <f>AVERAGE(Tabela4[[#This Row],[2021]:[2023]])</f>
        <v>104.3118358431383</v>
      </c>
      <c r="G500" s="2">
        <f>RANK(F500,F:F,0)</f>
        <v>491</v>
      </c>
      <c r="H500" s="2"/>
      <c r="I500" s="2"/>
      <c r="J500" s="2"/>
    </row>
    <row r="501" spans="1:10" x14ac:dyDescent="0.3">
      <c r="A501" t="s">
        <v>396</v>
      </c>
      <c r="B501" s="2">
        <f>VLOOKUP(A501,Folha1!A589:B1234,2,FALSE)</f>
        <v>95.917808219178085</v>
      </c>
      <c r="C501" s="2">
        <f>VLOOKUP(A501,Tabela2[#All],2,FALSE)</f>
        <v>108.85853658536585</v>
      </c>
      <c r="D501" s="2">
        <f>VLOOKUP(A501,Tabela3[#All],2,FALSE)</f>
        <v>108.14606741573034</v>
      </c>
      <c r="E501" s="1">
        <f>D501-B501</f>
        <v>12.228259196552258</v>
      </c>
      <c r="F501" s="2">
        <f>AVERAGE(Tabela4[[#This Row],[2021]:[2023]])</f>
        <v>104.30747074009143</v>
      </c>
      <c r="G501" s="2">
        <f>RANK(F501,F:F,0)</f>
        <v>492</v>
      </c>
      <c r="H501" s="2"/>
      <c r="I501" s="2"/>
      <c r="J501" s="2"/>
    </row>
    <row r="502" spans="1:10" x14ac:dyDescent="0.3">
      <c r="A502" t="s">
        <v>513</v>
      </c>
      <c r="B502" s="2">
        <f>VLOOKUP(A502,Folha1!A469:B1114,2,FALSE)</f>
        <v>104.08641975308642</v>
      </c>
      <c r="C502" s="2">
        <f>VLOOKUP(A502,Tabela2[#All],2,FALSE)</f>
        <v>102.5741056218058</v>
      </c>
      <c r="D502" s="2">
        <f>VLOOKUP(A502,Tabela3[#All],2,FALSE)</f>
        <v>106.11822660098522</v>
      </c>
      <c r="E502" s="1">
        <f>D502-B502</f>
        <v>2.0318068478988067</v>
      </c>
      <c r="F502" s="2">
        <f>AVERAGE(Tabela4[[#This Row],[2021]:[2023]])</f>
        <v>104.25958399195913</v>
      </c>
      <c r="G502" s="2">
        <f>RANK(F502,F:F,0)</f>
        <v>493</v>
      </c>
      <c r="H502" s="2"/>
      <c r="I502" s="2"/>
      <c r="J502" s="2"/>
    </row>
    <row r="503" spans="1:10" x14ac:dyDescent="0.3">
      <c r="A503" t="s">
        <v>399</v>
      </c>
      <c r="B503" s="2">
        <f>VLOOKUP(A503,Folha1!A492:B1137,2,FALSE)</f>
        <v>103.11570247933884</v>
      </c>
      <c r="C503" s="2">
        <f>VLOOKUP(A503,Tabela2[#All],2,FALSE)</f>
        <v>108.73118279569893</v>
      </c>
      <c r="D503" s="2">
        <f>VLOOKUP(A503,Tabela3[#All],2,FALSE)</f>
        <v>100.73333333333333</v>
      </c>
      <c r="E503" s="1">
        <f>D503-B503</f>
        <v>-2.3823691460055016</v>
      </c>
      <c r="F503" s="2">
        <f>AVERAGE(Tabela4[[#This Row],[2021]:[2023]])</f>
        <v>104.19340620279037</v>
      </c>
      <c r="G503" s="2">
        <f>RANK(F503,F:F,0)</f>
        <v>494</v>
      </c>
      <c r="H503" s="2"/>
      <c r="I503" s="2"/>
      <c r="J503" s="2"/>
    </row>
    <row r="504" spans="1:10" x14ac:dyDescent="0.3">
      <c r="A504" t="s">
        <v>413</v>
      </c>
      <c r="B504" s="2">
        <f>VLOOKUP(A504,Folha1!A550:B1195,2,FALSE)</f>
        <v>99.242990654205613</v>
      </c>
      <c r="C504" s="2">
        <f>VLOOKUP(A504,Tabela2[#All],2,FALSE)</f>
        <v>108.31018518518519</v>
      </c>
      <c r="D504" s="2">
        <f>VLOOKUP(A504,Tabela3[#All],2,FALSE)</f>
        <v>104.84057971014492</v>
      </c>
      <c r="E504" s="1">
        <f>D504-B504</f>
        <v>5.5975890559393093</v>
      </c>
      <c r="F504" s="2">
        <f>AVERAGE(Tabela4[[#This Row],[2021]:[2023]])</f>
        <v>104.13125184984524</v>
      </c>
      <c r="G504" s="2">
        <f>RANK(F504,F:F,0)</f>
        <v>495</v>
      </c>
      <c r="H504" s="2"/>
      <c r="I504" s="2"/>
      <c r="J504" s="2"/>
    </row>
    <row r="505" spans="1:10" x14ac:dyDescent="0.3">
      <c r="A505" t="s">
        <v>570</v>
      </c>
      <c r="B505" s="2">
        <f>VLOOKUP(A505,Folha1!A563:B1208,2,FALSE)</f>
        <v>98.101694915254242</v>
      </c>
      <c r="C505" s="2">
        <f>VLOOKUP(A505,Tabela2[#All],2,FALSE)</f>
        <v>98.281690140845072</v>
      </c>
      <c r="D505" s="2">
        <f>VLOOKUP(A505,Tabela3[#All],2,FALSE)</f>
        <v>115.98275862068965</v>
      </c>
      <c r="E505" s="1">
        <f>D505-B505</f>
        <v>17.881063705435409</v>
      </c>
      <c r="F505" s="2">
        <f>AVERAGE(Tabela4[[#This Row],[2021]:[2023]])</f>
        <v>104.12204789226298</v>
      </c>
      <c r="G505" s="2">
        <f>RANK(F505,F:F,0)</f>
        <v>496</v>
      </c>
      <c r="H505" s="2"/>
      <c r="I505" s="2"/>
      <c r="J505" s="2"/>
    </row>
    <row r="506" spans="1:10" x14ac:dyDescent="0.3">
      <c r="A506" t="s">
        <v>479</v>
      </c>
      <c r="B506" s="2">
        <f>VLOOKUP(A506,Folha1!A510:B1155,2,FALSE)</f>
        <v>102.02</v>
      </c>
      <c r="C506" s="2">
        <f>VLOOKUP(A506,Tabela2[#All],2,FALSE)</f>
        <v>104.87336244541484</v>
      </c>
      <c r="D506" s="2">
        <f>VLOOKUP(A506,Tabela3[#All],2,FALSE)</f>
        <v>105.22619047619048</v>
      </c>
      <c r="E506" s="1">
        <f>D506-B506</f>
        <v>3.2061904761904856</v>
      </c>
      <c r="F506" s="2">
        <f>AVERAGE(Tabela4[[#This Row],[2021]:[2023]])</f>
        <v>104.03985097386844</v>
      </c>
      <c r="G506" s="2">
        <f>RANK(F506,F:F,0)</f>
        <v>497</v>
      </c>
      <c r="H506" s="2"/>
      <c r="I506" s="2"/>
      <c r="J506" s="2"/>
    </row>
    <row r="507" spans="1:10" x14ac:dyDescent="0.3">
      <c r="A507" t="s">
        <v>428</v>
      </c>
      <c r="B507" s="2">
        <f>VLOOKUP(A507,Folha1!A479:B1124,2,FALSE)</f>
        <v>103.69512195121951</v>
      </c>
      <c r="C507" s="2">
        <f>VLOOKUP(A507,Tabela2[#All],2,FALSE)</f>
        <v>107.49523809523809</v>
      </c>
      <c r="D507" s="2">
        <f>VLOOKUP(A507,Tabela3[#All],2,FALSE)</f>
        <v>100.75903614457832</v>
      </c>
      <c r="E507" s="1">
        <f>D507-B507</f>
        <v>-2.9360858066411879</v>
      </c>
      <c r="F507" s="2">
        <f>AVERAGE(Tabela4[[#This Row],[2021]:[2023]])</f>
        <v>103.98313206367864</v>
      </c>
      <c r="G507" s="2">
        <f>RANK(F507,F:F,0)</f>
        <v>498</v>
      </c>
      <c r="H507" s="2"/>
      <c r="I507" s="2"/>
      <c r="J507" s="2"/>
    </row>
    <row r="508" spans="1:10" x14ac:dyDescent="0.3">
      <c r="A508" t="s">
        <v>475</v>
      </c>
      <c r="B508" s="2">
        <f>VLOOKUP(A508,Folha1!A399:B1044,2,FALSE)</f>
        <v>107.74683544303798</v>
      </c>
      <c r="C508" s="2">
        <f>VLOOKUP(A508,Tabela2[#All],2,FALSE)</f>
        <v>105.34848484848484</v>
      </c>
      <c r="D508" s="2">
        <f>VLOOKUP(A508,Tabela3[#All],2,FALSE)</f>
        <v>98.7007874015748</v>
      </c>
      <c r="E508" s="1">
        <f>D508-B508</f>
        <v>-9.0460480414631803</v>
      </c>
      <c r="F508" s="2">
        <f>AVERAGE(Tabela4[[#This Row],[2021]:[2023]])</f>
        <v>103.93203589769921</v>
      </c>
      <c r="G508" s="2">
        <f>RANK(F508,F:F,0)</f>
        <v>499</v>
      </c>
      <c r="H508" s="2"/>
      <c r="I508" s="2"/>
      <c r="J508" s="2"/>
    </row>
    <row r="509" spans="1:10" x14ac:dyDescent="0.3">
      <c r="A509" t="s">
        <v>442</v>
      </c>
      <c r="B509" s="2">
        <f>VLOOKUP(A509,Folha1!A573:B1218,2,FALSE)</f>
        <v>96.883116883116884</v>
      </c>
      <c r="C509" s="2">
        <f>VLOOKUP(A509,Tabela2[#All],2,FALSE)</f>
        <v>106.71794871794872</v>
      </c>
      <c r="D509" s="2">
        <f>VLOOKUP(A509,Tabela3[#All],2,FALSE)</f>
        <v>108.175</v>
      </c>
      <c r="E509" s="1">
        <f>D509-B509</f>
        <v>11.291883116883113</v>
      </c>
      <c r="F509" s="2">
        <f>AVERAGE(Tabela4[[#This Row],[2021]:[2023]])</f>
        <v>103.92535520035521</v>
      </c>
      <c r="G509" s="2">
        <f>RANK(F509,F:F,0)</f>
        <v>500</v>
      </c>
      <c r="H509" s="2"/>
      <c r="I509" s="2"/>
      <c r="J509" s="2"/>
    </row>
    <row r="510" spans="1:10" x14ac:dyDescent="0.3">
      <c r="A510" t="s">
        <v>533</v>
      </c>
      <c r="B510" s="2">
        <f>VLOOKUP(A510,Folha1!A429:B1074,2,FALSE)</f>
        <v>106.01219512195122</v>
      </c>
      <c r="C510" s="2">
        <f>VLOOKUP(A510,Tabela2[#All],2,FALSE)</f>
        <v>101.32</v>
      </c>
      <c r="D510" s="2">
        <f>VLOOKUP(A510,Tabela3[#All],2,FALSE)</f>
        <v>103.99567099567099</v>
      </c>
      <c r="E510" s="1">
        <f>D510-B510</f>
        <v>-2.0165241262802311</v>
      </c>
      <c r="F510" s="2">
        <f>AVERAGE(Tabela4[[#This Row],[2021]:[2023]])</f>
        <v>103.77595537254074</v>
      </c>
      <c r="G510" s="2">
        <f>RANK(F510,F:F,0)</f>
        <v>501</v>
      </c>
      <c r="H510" s="2"/>
      <c r="I510" s="2"/>
      <c r="J510" s="2"/>
    </row>
    <row r="511" spans="1:10" x14ac:dyDescent="0.3">
      <c r="A511" t="s">
        <v>538</v>
      </c>
      <c r="B511" s="2">
        <f>VLOOKUP(A511,Folha1!A525:B1170,2,FALSE)</f>
        <v>101.16666666666667</v>
      </c>
      <c r="C511" s="2">
        <f>VLOOKUP(A511,Tabela2[#All],2,FALSE)</f>
        <v>100.70370370370371</v>
      </c>
      <c r="D511" s="2">
        <f>VLOOKUP(A511,Tabela3[#All],2,FALSE)</f>
        <v>109.37878787878788</v>
      </c>
      <c r="E511" s="1">
        <f>D511-B511</f>
        <v>8.2121212121212039</v>
      </c>
      <c r="F511" s="2">
        <f>AVERAGE(Tabela4[[#This Row],[2021]:[2023]])</f>
        <v>103.74971941638609</v>
      </c>
      <c r="G511" s="2">
        <f>RANK(F511,F:F,0)</f>
        <v>502</v>
      </c>
      <c r="H511" s="2"/>
      <c r="I511" s="2"/>
      <c r="J511" s="2"/>
    </row>
    <row r="512" spans="1:10" x14ac:dyDescent="0.3">
      <c r="A512" t="s">
        <v>531</v>
      </c>
      <c r="B512" s="2">
        <f>VLOOKUP(A512,Folha1!A480:B1125,2,FALSE)</f>
        <v>103.59965337954939</v>
      </c>
      <c r="C512" s="2">
        <f>VLOOKUP(A512,Tabela2[#All],2,FALSE)</f>
        <v>101.35823170731707</v>
      </c>
      <c r="D512" s="2">
        <f>VLOOKUP(A512,Tabela3[#All],2,FALSE)</f>
        <v>106.08491947291361</v>
      </c>
      <c r="E512" s="1">
        <f>D512-B512</f>
        <v>2.485266093364217</v>
      </c>
      <c r="F512" s="2">
        <f>AVERAGE(Tabela4[[#This Row],[2021]:[2023]])</f>
        <v>103.68093485326001</v>
      </c>
      <c r="G512" s="2">
        <f>RANK(F512,F:F,0)</f>
        <v>503</v>
      </c>
      <c r="H512" s="2"/>
      <c r="I512" s="2"/>
      <c r="J512" s="2"/>
    </row>
    <row r="513" spans="1:10" x14ac:dyDescent="0.3">
      <c r="A513" t="s">
        <v>519</v>
      </c>
      <c r="B513" s="2">
        <f>VLOOKUP(A513,Folha1!A546:B1191,2,FALSE)</f>
        <v>99.529411764705884</v>
      </c>
      <c r="C513" s="2">
        <f>VLOOKUP(A513,Tabela2[#All],2,FALSE)</f>
        <v>102.10924369747899</v>
      </c>
      <c r="D513" s="2">
        <f>VLOOKUP(A513,Tabela3[#All],2,FALSE)</f>
        <v>109.27184466019418</v>
      </c>
      <c r="E513" s="1">
        <f>D513-B513</f>
        <v>9.7424328954882924</v>
      </c>
      <c r="F513" s="2">
        <f>AVERAGE(Tabela4[[#This Row],[2021]:[2023]])</f>
        <v>103.63683337412635</v>
      </c>
      <c r="G513" s="2">
        <f>RANK(F513,F:F,0)</f>
        <v>504</v>
      </c>
      <c r="H513" s="2"/>
      <c r="I513" s="2"/>
      <c r="J513" s="2"/>
    </row>
    <row r="514" spans="1:10" x14ac:dyDescent="0.3">
      <c r="A514" t="s">
        <v>495</v>
      </c>
      <c r="B514" s="2">
        <f>VLOOKUP(A514,Folha1!A485:B1130,2,FALSE)</f>
        <v>103.41649048625793</v>
      </c>
      <c r="C514" s="2">
        <f>VLOOKUP(A514,Tabela2[#All],2,FALSE)</f>
        <v>103.52654867256638</v>
      </c>
      <c r="D514" s="2">
        <f>VLOOKUP(A514,Tabela3[#All],2,FALSE)</f>
        <v>103.94416243654823</v>
      </c>
      <c r="E514" s="1">
        <f>D514-B514</f>
        <v>0.52767195029029779</v>
      </c>
      <c r="F514" s="2">
        <f>AVERAGE(Tabela4[[#This Row],[2021]:[2023]])</f>
        <v>103.62906719845751</v>
      </c>
      <c r="G514" s="2">
        <f>RANK(F514,F:F,0)</f>
        <v>505</v>
      </c>
      <c r="H514" s="2"/>
      <c r="I514" s="2"/>
      <c r="J514" s="2"/>
    </row>
    <row r="515" spans="1:10" x14ac:dyDescent="0.3">
      <c r="A515" t="s">
        <v>509</v>
      </c>
      <c r="B515" s="2">
        <f>VLOOKUP(A515,Folha1!A457:B1102,2,FALSE)</f>
        <v>104.69738651994498</v>
      </c>
      <c r="C515" s="2">
        <f>VLOOKUP(A515,Tabela2[#All],2,FALSE)</f>
        <v>102.84120734908136</v>
      </c>
      <c r="D515" s="2">
        <f>VLOOKUP(A515,Tabela3[#All],2,FALSE)</f>
        <v>103.20026178010471</v>
      </c>
      <c r="E515" s="1">
        <f>D515-B515</f>
        <v>-1.4971247398402738</v>
      </c>
      <c r="F515" s="2">
        <f>AVERAGE(Tabela4[[#This Row],[2021]:[2023]])</f>
        <v>103.57961854971035</v>
      </c>
      <c r="G515" s="2">
        <f>RANK(F515,F:F,0)</f>
        <v>506</v>
      </c>
      <c r="H515" s="2"/>
      <c r="I515" s="2"/>
      <c r="J515" s="2"/>
    </row>
    <row r="516" spans="1:10" x14ac:dyDescent="0.3">
      <c r="A516" t="s">
        <v>412</v>
      </c>
      <c r="B516" s="2">
        <f>VLOOKUP(A516,Folha1!A612:B1257,2,FALSE)</f>
        <v>92.492063492063494</v>
      </c>
      <c r="C516" s="2">
        <f>VLOOKUP(A516,Tabela2[#All],2,FALSE)</f>
        <v>108.36486486486487</v>
      </c>
      <c r="D516" s="2">
        <f>VLOOKUP(A516,Tabela3[#All],2,FALSE)</f>
        <v>109.671875</v>
      </c>
      <c r="E516" s="1">
        <f>D516-B516</f>
        <v>17.179811507936506</v>
      </c>
      <c r="F516" s="2">
        <f>AVERAGE(Tabela4[[#This Row],[2021]:[2023]])</f>
        <v>103.50960111897614</v>
      </c>
      <c r="G516" s="2">
        <f>RANK(F516,F:F,0)</f>
        <v>507</v>
      </c>
      <c r="H516" s="2"/>
      <c r="I516" s="2"/>
      <c r="J516" s="2"/>
    </row>
    <row r="517" spans="1:10" x14ac:dyDescent="0.3">
      <c r="A517" t="s">
        <v>512</v>
      </c>
      <c r="B517" s="2">
        <f>VLOOKUP(A517,Folha1!A442:B1087,2,FALSE)</f>
        <v>105.43561643835616</v>
      </c>
      <c r="C517" s="2">
        <f>VLOOKUP(A517,Tabela2[#All],2,FALSE)</f>
        <v>102.64593301435407</v>
      </c>
      <c r="D517" s="2">
        <f>VLOOKUP(A517,Tabela3[#All],2,FALSE)</f>
        <v>102.15555555555555</v>
      </c>
      <c r="E517" s="1">
        <f>D517-B517</f>
        <v>-3.2800608828006119</v>
      </c>
      <c r="F517" s="2">
        <f>AVERAGE(Tabela4[[#This Row],[2021]:[2023]])</f>
        <v>103.4123683360886</v>
      </c>
      <c r="G517" s="2">
        <f>RANK(F517,F:F,0)</f>
        <v>508</v>
      </c>
      <c r="H517" s="2"/>
      <c r="I517" s="2"/>
      <c r="J517" s="2"/>
    </row>
    <row r="518" spans="1:10" x14ac:dyDescent="0.3">
      <c r="A518" t="s">
        <v>537</v>
      </c>
      <c r="B518" s="2">
        <f>VLOOKUP(A518,Folha1!A509:B1154,2,FALSE)</f>
        <v>102.0925925925926</v>
      </c>
      <c r="C518" s="2">
        <f>VLOOKUP(A518,Tabela2[#All],2,FALSE)</f>
        <v>100.78205128205128</v>
      </c>
      <c r="D518" s="2">
        <f>VLOOKUP(A518,Tabela3[#All],2,FALSE)</f>
        <v>107.05555555555556</v>
      </c>
      <c r="E518" s="1">
        <f>D518-B518</f>
        <v>4.9629629629629619</v>
      </c>
      <c r="F518" s="2">
        <f>AVERAGE(Tabela4[[#This Row],[2021]:[2023]])</f>
        <v>103.31006647673314</v>
      </c>
      <c r="G518" s="2">
        <f>RANK(F518,F:F,0)</f>
        <v>509</v>
      </c>
      <c r="H518" s="2"/>
      <c r="I518" s="2"/>
      <c r="J518" s="2"/>
    </row>
    <row r="519" spans="1:10" x14ac:dyDescent="0.3">
      <c r="A519" t="s">
        <v>563</v>
      </c>
      <c r="B519" s="2">
        <f>VLOOKUP(A519,Folha1!A532:B1177,2,FALSE)</f>
        <v>100.65517241379311</v>
      </c>
      <c r="C519" s="2">
        <f>VLOOKUP(A519,Tabela2[#All],2,FALSE)</f>
        <v>99.042553191489361</v>
      </c>
      <c r="D519" s="2">
        <f>VLOOKUP(A519,Tabela3[#All],2,FALSE)</f>
        <v>110.22222222222223</v>
      </c>
      <c r="E519" s="1">
        <f>D519-B519</f>
        <v>9.5670498084291182</v>
      </c>
      <c r="F519" s="2">
        <f>AVERAGE(Tabela4[[#This Row],[2021]:[2023]])</f>
        <v>103.3066492758349</v>
      </c>
      <c r="G519" s="2">
        <f>RANK(F519,F:F,0)</f>
        <v>510</v>
      </c>
      <c r="H519" s="2"/>
      <c r="I519" s="2"/>
      <c r="J519" s="2"/>
    </row>
    <row r="520" spans="1:10" x14ac:dyDescent="0.3">
      <c r="A520" t="s">
        <v>503</v>
      </c>
      <c r="B520" s="2">
        <f>VLOOKUP(A520,Folha1!A542:B1187,2,FALSE)</f>
        <v>100.0994575045208</v>
      </c>
      <c r="C520" s="2">
        <f>VLOOKUP(A520,Tabela2[#All],2,FALSE)</f>
        <v>103.13248638838475</v>
      </c>
      <c r="D520" s="2">
        <f>VLOOKUP(A520,Tabela3[#All],2,FALSE)</f>
        <v>106.63546798029557</v>
      </c>
      <c r="E520" s="1">
        <f>D520-B520</f>
        <v>6.5360104757747735</v>
      </c>
      <c r="F520" s="2">
        <f>AVERAGE(Tabela4[[#This Row],[2021]:[2023]])</f>
        <v>103.28913729106705</v>
      </c>
      <c r="G520" s="2">
        <f>RANK(F520,F:F,0)</f>
        <v>511</v>
      </c>
      <c r="H520" s="2"/>
      <c r="I520" s="2"/>
      <c r="J520" s="2"/>
    </row>
    <row r="521" spans="1:10" x14ac:dyDescent="0.3">
      <c r="A521" t="s">
        <v>474</v>
      </c>
      <c r="B521" s="2">
        <f>VLOOKUP(A521,Folha1!A621:B1266,2,FALSE)</f>
        <v>90.295238095238091</v>
      </c>
      <c r="C521" s="2">
        <f>VLOOKUP(A521,Tabela2[#All],2,FALSE)</f>
        <v>105.36363636363636</v>
      </c>
      <c r="D521" s="2">
        <f>VLOOKUP(A521,Tabela3[#All],2,FALSE)</f>
        <v>113.64285714285714</v>
      </c>
      <c r="E521" s="1">
        <f>D521-B521</f>
        <v>23.347619047619048</v>
      </c>
      <c r="F521" s="2">
        <f>AVERAGE(Tabela4[[#This Row],[2021]:[2023]])</f>
        <v>103.10057720057721</v>
      </c>
      <c r="G521" s="2">
        <f>RANK(F521,F:F,0)</f>
        <v>512</v>
      </c>
      <c r="H521" s="2"/>
      <c r="I521" s="2"/>
      <c r="J521" s="2"/>
    </row>
    <row r="522" spans="1:10" x14ac:dyDescent="0.3">
      <c r="A522" t="s">
        <v>486</v>
      </c>
      <c r="B522" s="2">
        <f>VLOOKUP(A522,Folha1!A496:B1141,2,FALSE)</f>
        <v>102.86013986013987</v>
      </c>
      <c r="C522" s="2">
        <f>VLOOKUP(A522,Tabela2[#All],2,FALSE)</f>
        <v>104.26678141135973</v>
      </c>
      <c r="D522" s="2">
        <f>VLOOKUP(A522,Tabela3[#All],2,FALSE)</f>
        <v>102.11569148936171</v>
      </c>
      <c r="E522" s="1">
        <f>D522-B522</f>
        <v>-0.74444837077815862</v>
      </c>
      <c r="F522" s="2">
        <f>AVERAGE(Tabela4[[#This Row],[2021]:[2023]])</f>
        <v>103.08087092028711</v>
      </c>
      <c r="G522" s="2">
        <f>RANK(F522,F:F,0)</f>
        <v>513</v>
      </c>
      <c r="H522" s="2"/>
      <c r="I522" s="2"/>
      <c r="J522" s="2"/>
    </row>
    <row r="523" spans="1:10" x14ac:dyDescent="0.3">
      <c r="A523" t="s">
        <v>558</v>
      </c>
      <c r="B523" s="2">
        <f>VLOOKUP(A523,Folha1!A554:B1199,2,FALSE)</f>
        <v>98.954545454545453</v>
      </c>
      <c r="C523" s="2">
        <f>VLOOKUP(A523,Tabela2[#All],2,FALSE)</f>
        <v>99.629629629629633</v>
      </c>
      <c r="D523" s="2">
        <f>VLOOKUP(A523,Tabela3[#All],2,FALSE)</f>
        <v>110.58415841584159</v>
      </c>
      <c r="E523" s="1">
        <f>D523-B523</f>
        <v>11.629612961296132</v>
      </c>
      <c r="F523" s="2">
        <f>AVERAGE(Tabela4[[#This Row],[2021]:[2023]])</f>
        <v>103.05611116667222</v>
      </c>
      <c r="G523" s="2">
        <f>RANK(F523,F:F,0)</f>
        <v>514</v>
      </c>
      <c r="H523" s="2"/>
      <c r="I523" s="2"/>
      <c r="J523" s="2"/>
    </row>
    <row r="524" spans="1:10" x14ac:dyDescent="0.3">
      <c r="A524" t="s">
        <v>515</v>
      </c>
      <c r="B524" s="2">
        <f>VLOOKUP(A524,Folha1!A555:B1200,2,FALSE)</f>
        <v>98.94886363636364</v>
      </c>
      <c r="C524" s="2">
        <f>VLOOKUP(A524,Tabela2[#All],2,FALSE)</f>
        <v>102.5297619047619</v>
      </c>
      <c r="D524" s="2">
        <f>VLOOKUP(A524,Tabela3[#All],2,FALSE)</f>
        <v>107.39716312056737</v>
      </c>
      <c r="E524" s="1">
        <f>D524-B524</f>
        <v>8.44829948420373</v>
      </c>
      <c r="F524" s="2">
        <f>AVERAGE(Tabela4[[#This Row],[2021]:[2023]])</f>
        <v>102.9585962205643</v>
      </c>
      <c r="G524" s="2">
        <f>RANK(F524,F:F,0)</f>
        <v>515</v>
      </c>
      <c r="H524" s="2"/>
      <c r="I524" s="2"/>
      <c r="J524" s="2"/>
    </row>
    <row r="525" spans="1:10" x14ac:dyDescent="0.3">
      <c r="A525" t="s">
        <v>541</v>
      </c>
      <c r="B525" s="2">
        <f>VLOOKUP(A525,Folha1!A483:B1128,2,FALSE)</f>
        <v>103.5374149659864</v>
      </c>
      <c r="C525" s="2">
        <f>VLOOKUP(A525,Tabela2[#All],2,FALSE)</f>
        <v>100.60606060606061</v>
      </c>
      <c r="D525" s="2">
        <f>VLOOKUP(A525,Tabela3[#All],2,FALSE)</f>
        <v>104.71511627906976</v>
      </c>
      <c r="E525" s="1">
        <f>D525-B525</f>
        <v>1.1777013130833609</v>
      </c>
      <c r="F525" s="2">
        <f>AVERAGE(Tabela4[[#This Row],[2021]:[2023]])</f>
        <v>102.95286395037226</v>
      </c>
      <c r="G525" s="2">
        <f>RANK(F525,F:F,0)</f>
        <v>516</v>
      </c>
      <c r="H525" s="2"/>
      <c r="I525" s="2"/>
      <c r="J525" s="2"/>
    </row>
    <row r="526" spans="1:10" x14ac:dyDescent="0.3">
      <c r="A526" t="s">
        <v>491</v>
      </c>
      <c r="B526" s="2">
        <f>VLOOKUP(A526,Folha1!A497:B1142,2,FALSE)</f>
        <v>102.78181818181818</v>
      </c>
      <c r="C526" s="2">
        <f>VLOOKUP(A526,Tabela2[#All],2,FALSE)</f>
        <v>103.78995433789954</v>
      </c>
      <c r="D526" s="2">
        <f>VLOOKUP(A526,Tabela3[#All],2,FALSE)</f>
        <v>102.25</v>
      </c>
      <c r="E526" s="1">
        <f>D526-B526</f>
        <v>-0.5318181818181813</v>
      </c>
      <c r="F526" s="2">
        <f>AVERAGE(Tabela4[[#This Row],[2021]:[2023]])</f>
        <v>102.94059083990591</v>
      </c>
      <c r="G526" s="2">
        <f>RANK(F526,F:F,0)</f>
        <v>517</v>
      </c>
      <c r="H526" s="2"/>
      <c r="I526" s="2"/>
      <c r="J526" s="2"/>
    </row>
    <row r="527" spans="1:10" x14ac:dyDescent="0.3">
      <c r="A527" t="s">
        <v>530</v>
      </c>
      <c r="B527" s="2">
        <f>VLOOKUP(A527,Folha1!A544:B1189,2,FALSE)</f>
        <v>99.595121951219511</v>
      </c>
      <c r="C527" s="2">
        <f>VLOOKUP(A527,Tabela2[#All],2,FALSE)</f>
        <v>101.35853658536585</v>
      </c>
      <c r="D527" s="2">
        <f>VLOOKUP(A527,Tabela3[#All],2,FALSE)</f>
        <v>107.75075075075075</v>
      </c>
      <c r="E527" s="1">
        <f>D527-B527</f>
        <v>8.1556287995312431</v>
      </c>
      <c r="F527" s="2">
        <f>AVERAGE(Tabela4[[#This Row],[2021]:[2023]])</f>
        <v>102.90146976244536</v>
      </c>
      <c r="G527" s="2">
        <f>RANK(F527,F:F,0)</f>
        <v>518</v>
      </c>
      <c r="H527" s="2"/>
      <c r="I527" s="2"/>
      <c r="J527" s="2"/>
    </row>
    <row r="528" spans="1:10" x14ac:dyDescent="0.3">
      <c r="A528" t="s">
        <v>462</v>
      </c>
      <c r="B528" s="2">
        <f>VLOOKUP(A528,Folha1!A499:B1144,2,FALSE)</f>
        <v>102.74269005847954</v>
      </c>
      <c r="C528" s="2">
        <f>VLOOKUP(A528,Tabela2[#All],2,FALSE)</f>
        <v>105.77397260273973</v>
      </c>
      <c r="D528" s="2">
        <f>VLOOKUP(A528,Tabela3[#All],2,FALSE)</f>
        <v>100.11199999999999</v>
      </c>
      <c r="E528" s="1">
        <f>D528-B528</f>
        <v>-2.6306900584795443</v>
      </c>
      <c r="F528" s="2">
        <f>AVERAGE(Tabela4[[#This Row],[2021]:[2023]])</f>
        <v>102.87622088707309</v>
      </c>
      <c r="G528" s="2">
        <f>RANK(F528,F:F,0)</f>
        <v>519</v>
      </c>
      <c r="H528" s="2"/>
      <c r="I528" s="2"/>
      <c r="J528" s="2"/>
    </row>
    <row r="529" spans="1:10" x14ac:dyDescent="0.3">
      <c r="A529" t="s">
        <v>456</v>
      </c>
      <c r="B529" s="2">
        <f>VLOOKUP(A529,Folha1!A553:B1198,2,FALSE)</f>
        <v>98.962441314553985</v>
      </c>
      <c r="C529" s="2">
        <f>VLOOKUP(A529,Tabela2[#All],2,FALSE)</f>
        <v>105.98089171974522</v>
      </c>
      <c r="D529" s="2">
        <f>VLOOKUP(A529,Tabela3[#All],2,FALSE)</f>
        <v>103.16447368421052</v>
      </c>
      <c r="E529" s="1">
        <f>D529-B529</f>
        <v>4.2020323696565356</v>
      </c>
      <c r="F529" s="2">
        <f>AVERAGE(Tabela4[[#This Row],[2021]:[2023]])</f>
        <v>102.70260223950324</v>
      </c>
      <c r="G529" s="2">
        <f>RANK(F529,F:F,0)</f>
        <v>520</v>
      </c>
      <c r="H529" s="2"/>
      <c r="I529" s="2"/>
      <c r="J529" s="2"/>
    </row>
    <row r="530" spans="1:10" x14ac:dyDescent="0.3">
      <c r="A530" t="s">
        <v>508</v>
      </c>
      <c r="B530" s="2">
        <f>VLOOKUP(A530,Folha1!A611:B1256,2,FALSE)</f>
        <v>92.55913978494624</v>
      </c>
      <c r="C530" s="2">
        <f>VLOOKUP(A530,Tabela2[#All],2,FALSE)</f>
        <v>102.87719298245614</v>
      </c>
      <c r="D530" s="2">
        <f>VLOOKUP(A530,Tabela3[#All],2,FALSE)</f>
        <v>112.42857142857143</v>
      </c>
      <c r="E530" s="1">
        <f>D530-B530</f>
        <v>19.869431643625191</v>
      </c>
      <c r="F530" s="2">
        <f>AVERAGE(Tabela4[[#This Row],[2021]:[2023]])</f>
        <v>102.62163473199126</v>
      </c>
      <c r="G530" s="2">
        <f>RANK(F530,F:F,0)</f>
        <v>521</v>
      </c>
      <c r="H530" s="2"/>
      <c r="I530" s="2"/>
      <c r="J530" s="2"/>
    </row>
    <row r="531" spans="1:10" x14ac:dyDescent="0.3">
      <c r="A531" t="s">
        <v>581</v>
      </c>
      <c r="B531" s="2">
        <f>VLOOKUP(A531,Folha1!A508:B1153,2,FALSE)</f>
        <v>102.16666666666667</v>
      </c>
      <c r="C531" s="2">
        <f>VLOOKUP(A531,Tabela2[#All],2,FALSE)</f>
        <v>97.358333333333334</v>
      </c>
      <c r="D531" s="2">
        <f>VLOOKUP(A531,Tabela3[#All],2,FALSE)</f>
        <v>108.29310344827586</v>
      </c>
      <c r="E531" s="1">
        <f>D531-B531</f>
        <v>6.1264367816091863</v>
      </c>
      <c r="F531" s="2">
        <f>AVERAGE(Tabela4[[#This Row],[2021]:[2023]])</f>
        <v>102.60603448275862</v>
      </c>
      <c r="G531" s="2">
        <f>RANK(F531,F:F,0)</f>
        <v>522</v>
      </c>
      <c r="H531" s="2"/>
      <c r="I531" s="2"/>
      <c r="J531" s="2"/>
    </row>
    <row r="532" spans="1:10" x14ac:dyDescent="0.3">
      <c r="A532" t="s">
        <v>527</v>
      </c>
      <c r="B532" s="2">
        <f>VLOOKUP(A532,Folha1!A487:B1132,2,FALSE)</f>
        <v>103.30252100840336</v>
      </c>
      <c r="C532" s="2">
        <f>VLOOKUP(A532,Tabela2[#All],2,FALSE)</f>
        <v>101.46511627906976</v>
      </c>
      <c r="D532" s="2">
        <f>VLOOKUP(A532,Tabela3[#All],2,FALSE)</f>
        <v>103.03053435114504</v>
      </c>
      <c r="E532" s="1">
        <f>D532-B532</f>
        <v>-0.27198665725832427</v>
      </c>
      <c r="F532" s="2">
        <f>AVERAGE(Tabela4[[#This Row],[2021]:[2023]])</f>
        <v>102.59939054620605</v>
      </c>
      <c r="G532" s="2">
        <f>RANK(F532,F:F,0)</f>
        <v>523</v>
      </c>
      <c r="H532" s="2"/>
      <c r="I532" s="2"/>
      <c r="J532" s="2"/>
    </row>
    <row r="533" spans="1:10" x14ac:dyDescent="0.3">
      <c r="A533" t="s">
        <v>429</v>
      </c>
      <c r="B533" s="2">
        <f>VLOOKUP(A533,Folha1!A549:B1194,2,FALSE)</f>
        <v>99.412256267409475</v>
      </c>
      <c r="C533" s="2">
        <f>VLOOKUP(A533,Tabela2[#All],2,FALSE)</f>
        <v>107.48727272727272</v>
      </c>
      <c r="D533" s="2">
        <f>VLOOKUP(A533,Tabela3[#All],2,FALSE)</f>
        <v>100.87777777777778</v>
      </c>
      <c r="E533" s="1">
        <f>D533-B533</f>
        <v>1.4655215103683048</v>
      </c>
      <c r="F533" s="2">
        <f>AVERAGE(Tabela4[[#This Row],[2021]:[2023]])</f>
        <v>102.59243559082</v>
      </c>
      <c r="G533" s="2">
        <f>RANK(F533,F:F,0)</f>
        <v>524</v>
      </c>
      <c r="H533" s="2"/>
      <c r="I533" s="2"/>
      <c r="J533" s="2"/>
    </row>
    <row r="534" spans="1:10" x14ac:dyDescent="0.3">
      <c r="A534" t="s">
        <v>501</v>
      </c>
      <c r="B534" s="2">
        <f>VLOOKUP(A534,Folha1!A540:B1185,2,FALSE)</f>
        <v>100.17668488160291</v>
      </c>
      <c r="C534" s="2">
        <f>VLOOKUP(A534,Tabela2[#All],2,FALSE)</f>
        <v>103.3680981595092</v>
      </c>
      <c r="D534" s="2">
        <f>VLOOKUP(A534,Tabela3[#All],2,FALSE)</f>
        <v>104.21935483870968</v>
      </c>
      <c r="E534" s="1">
        <f>D534-B534</f>
        <v>4.0426699571067672</v>
      </c>
      <c r="F534" s="2">
        <f>AVERAGE(Tabela4[[#This Row],[2021]:[2023]])</f>
        <v>102.58804595994059</v>
      </c>
      <c r="G534" s="2">
        <f>RANK(F534,F:F,0)</f>
        <v>525</v>
      </c>
      <c r="H534" s="2"/>
      <c r="I534" s="2"/>
      <c r="J534" s="2"/>
    </row>
    <row r="535" spans="1:10" x14ac:dyDescent="0.3">
      <c r="A535" t="s">
        <v>473</v>
      </c>
      <c r="B535" s="2">
        <f>VLOOKUP(A535,Folha1!A609:B1254,2,FALSE)</f>
        <v>92.861111111111114</v>
      </c>
      <c r="C535" s="2">
        <f>VLOOKUP(A535,Tabela2[#All],2,FALSE)</f>
        <v>105.42156862745098</v>
      </c>
      <c r="D535" s="2">
        <f>VLOOKUP(A535,Tabela3[#All],2,FALSE)</f>
        <v>109.12658227848101</v>
      </c>
      <c r="E535" s="1">
        <f>D535-B535</f>
        <v>16.265471167369896</v>
      </c>
      <c r="F535" s="2">
        <f>AVERAGE(Tabela4[[#This Row],[2021]:[2023]])</f>
        <v>102.46975400568103</v>
      </c>
      <c r="G535" s="2">
        <f>RANK(F535,F:F,0)</f>
        <v>526</v>
      </c>
      <c r="H535" s="2"/>
      <c r="I535" s="2"/>
      <c r="J535" s="2"/>
    </row>
    <row r="536" spans="1:10" x14ac:dyDescent="0.3">
      <c r="A536" t="s">
        <v>568</v>
      </c>
      <c r="B536" s="2">
        <f>VLOOKUP(A536,Folha1!A528:B1173,2,FALSE)</f>
        <v>101.05179282868527</v>
      </c>
      <c r="C536" s="2">
        <f>VLOOKUP(A536,Tabela2[#All],2,FALSE)</f>
        <v>98.403426791277255</v>
      </c>
      <c r="D536" s="2">
        <f>VLOOKUP(A536,Tabela3[#All],2,FALSE)</f>
        <v>107.76480263157895</v>
      </c>
      <c r="E536" s="1">
        <f>D536-B536</f>
        <v>6.71300980289368</v>
      </c>
      <c r="F536" s="2">
        <f>AVERAGE(Tabela4[[#This Row],[2021]:[2023]])</f>
        <v>102.40667408384716</v>
      </c>
      <c r="G536" s="2">
        <f>RANK(F536,F:F,0)</f>
        <v>527</v>
      </c>
      <c r="H536" s="2"/>
      <c r="I536" s="2"/>
      <c r="J536" s="2"/>
    </row>
    <row r="537" spans="1:10" x14ac:dyDescent="0.3">
      <c r="A537" t="s">
        <v>557</v>
      </c>
      <c r="B537" s="2">
        <f>VLOOKUP(A537,Folha1!A580:B1225,2,FALSE)</f>
        <v>96.610389610389603</v>
      </c>
      <c r="C537" s="2">
        <f>VLOOKUP(A537,Tabela2[#All],2,FALSE)</f>
        <v>99.650349650349654</v>
      </c>
      <c r="D537" s="2">
        <f>VLOOKUP(A537,Tabela3[#All],2,FALSE)</f>
        <v>110.93630573248407</v>
      </c>
      <c r="E537" s="1">
        <f>D537-B537</f>
        <v>14.325916122094469</v>
      </c>
      <c r="F537" s="2">
        <f>AVERAGE(Tabela4[[#This Row],[2021]:[2023]])</f>
        <v>102.39901499774112</v>
      </c>
      <c r="G537" s="2">
        <f>RANK(F537,F:F,0)</f>
        <v>528</v>
      </c>
      <c r="H537" s="2"/>
      <c r="I537" s="2"/>
      <c r="J537" s="2"/>
    </row>
    <row r="538" spans="1:10" x14ac:dyDescent="0.3">
      <c r="A538" t="s">
        <v>505</v>
      </c>
      <c r="B538" s="2">
        <f>VLOOKUP(A538,Folha1!A476:B1121,2,FALSE)</f>
        <v>103.84651162790698</v>
      </c>
      <c r="C538" s="2">
        <f>VLOOKUP(A538,Tabela2[#All],2,FALSE)</f>
        <v>102.94589877835951</v>
      </c>
      <c r="D538" s="2">
        <f>VLOOKUP(A538,Tabela3[#All],2,FALSE)</f>
        <v>100.28938906752411</v>
      </c>
      <c r="E538" s="1">
        <f>D538-B538</f>
        <v>-3.5571225603828651</v>
      </c>
      <c r="F538" s="2">
        <f>AVERAGE(Tabela4[[#This Row],[2021]:[2023]])</f>
        <v>102.36059982459686</v>
      </c>
      <c r="G538" s="2">
        <f>RANK(F538,F:F,0)</f>
        <v>529</v>
      </c>
      <c r="H538" s="2"/>
      <c r="I538" s="2"/>
      <c r="J538" s="2"/>
    </row>
    <row r="539" spans="1:10" x14ac:dyDescent="0.3">
      <c r="A539" t="s">
        <v>493</v>
      </c>
      <c r="B539" s="2">
        <f>VLOOKUP(A539,Folha1!A559:B1204,2,FALSE)</f>
        <v>98.408000000000001</v>
      </c>
      <c r="C539" s="2">
        <f>VLOOKUP(A539,Tabela2[#All],2,FALSE)</f>
        <v>103.76642335766424</v>
      </c>
      <c r="D539" s="2">
        <f>VLOOKUP(A539,Tabela3[#All],2,FALSE)</f>
        <v>104.76760563380282</v>
      </c>
      <c r="E539" s="1">
        <f>D539-B539</f>
        <v>6.3596056338028149</v>
      </c>
      <c r="F539" s="2">
        <f>AVERAGE(Tabela4[[#This Row],[2021]:[2023]])</f>
        <v>102.31400966382235</v>
      </c>
      <c r="G539" s="2">
        <f>RANK(F539,F:F,0)</f>
        <v>530</v>
      </c>
      <c r="H539" s="2"/>
      <c r="I539" s="2"/>
      <c r="J539" s="2"/>
    </row>
    <row r="540" spans="1:10" x14ac:dyDescent="0.3">
      <c r="A540" t="s">
        <v>517</v>
      </c>
      <c r="B540" s="2">
        <f>VLOOKUP(A540,Folha1!A537:B1182,2,FALSE)</f>
        <v>100.40786240786241</v>
      </c>
      <c r="C540" s="2">
        <f>VLOOKUP(A540,Tabela2[#All],2,FALSE)</f>
        <v>102.37468671679198</v>
      </c>
      <c r="D540" s="2">
        <f>VLOOKUP(A540,Tabela3[#All],2,FALSE)</f>
        <v>104.14267676767676</v>
      </c>
      <c r="E540" s="1">
        <f>D540-B540</f>
        <v>3.7348143598143508</v>
      </c>
      <c r="F540" s="2">
        <f>AVERAGE(Tabela4[[#This Row],[2021]:[2023]])</f>
        <v>102.30840863077704</v>
      </c>
      <c r="G540" s="2">
        <f>RANK(F540,F:F,0)</f>
        <v>531</v>
      </c>
      <c r="H540" s="2"/>
      <c r="I540" s="2"/>
      <c r="J540" s="2"/>
    </row>
    <row r="541" spans="1:10" x14ac:dyDescent="0.3">
      <c r="A541" t="s">
        <v>529</v>
      </c>
      <c r="B541" s="2">
        <f>VLOOKUP(A541,Folha1!A522:B1167,2,FALSE)</f>
        <v>101.3114241001565</v>
      </c>
      <c r="C541" s="2">
        <f>VLOOKUP(A541,Tabela2[#All],2,FALSE)</f>
        <v>101.36995153473345</v>
      </c>
      <c r="D541" s="2">
        <f>VLOOKUP(A541,Tabela3[#All],2,FALSE)</f>
        <v>104.02748691099477</v>
      </c>
      <c r="E541" s="1">
        <f>D541-B541</f>
        <v>2.7160628108382667</v>
      </c>
      <c r="F541" s="2">
        <f>AVERAGE(Tabela4[[#This Row],[2021]:[2023]])</f>
        <v>102.2362875152949</v>
      </c>
      <c r="G541" s="2">
        <f>RANK(F541,F:F,0)</f>
        <v>532</v>
      </c>
      <c r="H541" s="2"/>
      <c r="I541" s="2"/>
      <c r="J541" s="2"/>
    </row>
    <row r="542" spans="1:10" x14ac:dyDescent="0.3">
      <c r="A542" t="s">
        <v>573</v>
      </c>
      <c r="B542" s="2">
        <f>VLOOKUP(A542,Folha1!A449:B1094,2,FALSE)</f>
        <v>104.95588235294117</v>
      </c>
      <c r="C542" s="2">
        <f>VLOOKUP(A542,Tabela2[#All],2,FALSE)</f>
        <v>98.029940119760482</v>
      </c>
      <c r="D542" s="2">
        <f>VLOOKUP(A542,Tabela3[#All],2,FALSE)</f>
        <v>103.28481012658227</v>
      </c>
      <c r="E542" s="1">
        <f>D542-B542</f>
        <v>-1.671072226358902</v>
      </c>
      <c r="F542" s="2">
        <f>AVERAGE(Tabela4[[#This Row],[2021]:[2023]])</f>
        <v>102.09021086642798</v>
      </c>
      <c r="G542" s="2">
        <f>RANK(F542,F:F,0)</f>
        <v>533</v>
      </c>
      <c r="H542" s="2"/>
      <c r="I542" s="2"/>
      <c r="J542" s="2"/>
    </row>
    <row r="543" spans="1:10" x14ac:dyDescent="0.3">
      <c r="A543" t="s">
        <v>597</v>
      </c>
      <c r="B543" s="2">
        <f>VLOOKUP(A543,Folha1!A489:B1134,2,FALSE)</f>
        <v>103.21016949152542</v>
      </c>
      <c r="C543" s="2">
        <f>VLOOKUP(A543,Tabela2[#All],2,FALSE)</f>
        <v>95.238505747126439</v>
      </c>
      <c r="D543" s="2">
        <f>VLOOKUP(A543,Tabela3[#All],2,FALSE)</f>
        <v>107.76176470588236</v>
      </c>
      <c r="E543" s="1">
        <f>D543-B543</f>
        <v>4.5515952143569365</v>
      </c>
      <c r="F543" s="2">
        <f>AVERAGE(Tabela4[[#This Row],[2021]:[2023]])</f>
        <v>102.07014664817807</v>
      </c>
      <c r="G543" s="2">
        <f>RANK(F543,F:F,0)</f>
        <v>534</v>
      </c>
      <c r="H543" s="2"/>
      <c r="I543" s="2"/>
      <c r="J543" s="2"/>
    </row>
    <row r="544" spans="1:10" x14ac:dyDescent="0.3">
      <c r="A544" t="s">
        <v>547</v>
      </c>
      <c r="B544" s="2">
        <f>VLOOKUP(A544,Folha1!A524:B1169,2,FALSE)</f>
        <v>101.23490813648294</v>
      </c>
      <c r="C544" s="2">
        <f>VLOOKUP(A544,Tabela2[#All],2,FALSE)</f>
        <v>100.22705314009661</v>
      </c>
      <c r="D544" s="2">
        <f>VLOOKUP(A544,Tabela3[#All],2,FALSE)</f>
        <v>103.9954233409611</v>
      </c>
      <c r="E544" s="1">
        <f>D544-B544</f>
        <v>2.7605152044781534</v>
      </c>
      <c r="F544" s="2">
        <f>AVERAGE(Tabela4[[#This Row],[2021]:[2023]])</f>
        <v>101.81912820584688</v>
      </c>
      <c r="G544" s="2">
        <f>RANK(F544,F:F,0)</f>
        <v>535</v>
      </c>
      <c r="H544" s="2"/>
      <c r="I544" s="2"/>
      <c r="J544" s="2"/>
    </row>
    <row r="545" spans="1:10" x14ac:dyDescent="0.3">
      <c r="A545" t="s">
        <v>532</v>
      </c>
      <c r="B545" s="2">
        <f>VLOOKUP(A545,Folha1!A539:B1184,2,FALSE)</f>
        <v>100.19791666666667</v>
      </c>
      <c r="C545" s="2">
        <f>VLOOKUP(A545,Tabela2[#All],2,FALSE)</f>
        <v>101.35260115606937</v>
      </c>
      <c r="D545" s="2">
        <f>VLOOKUP(A545,Tabela3[#All],2,FALSE)</f>
        <v>103.74117647058823</v>
      </c>
      <c r="E545" s="1">
        <f>D545-B545</f>
        <v>3.5432598039215577</v>
      </c>
      <c r="F545" s="2">
        <f>AVERAGE(Tabela4[[#This Row],[2021]:[2023]])</f>
        <v>101.76389809777476</v>
      </c>
      <c r="G545" s="2">
        <f>RANK(F545,F:F,0)</f>
        <v>536</v>
      </c>
      <c r="H545" s="2"/>
      <c r="I545" s="2"/>
      <c r="J545" s="2"/>
    </row>
    <row r="546" spans="1:10" x14ac:dyDescent="0.3">
      <c r="A546" t="s">
        <v>545</v>
      </c>
      <c r="B546" s="2">
        <f>VLOOKUP(A546,Folha1!A529:B1174,2,FALSE)</f>
        <v>100.81115879828326</v>
      </c>
      <c r="C546" s="2">
        <f>VLOOKUP(A546,Tabela2[#All],2,FALSE)</f>
        <v>100.29824561403508</v>
      </c>
      <c r="D546" s="2">
        <f>VLOOKUP(A546,Tabela3[#All],2,FALSE)</f>
        <v>104.07575757575758</v>
      </c>
      <c r="E546" s="1">
        <f>D546-B546</f>
        <v>3.264598777474319</v>
      </c>
      <c r="F546" s="2">
        <f>AVERAGE(Tabela4[[#This Row],[2021]:[2023]])</f>
        <v>101.72838732935863</v>
      </c>
      <c r="G546" s="2">
        <f>RANK(F546,F:F,0)</f>
        <v>537</v>
      </c>
      <c r="H546" s="2"/>
      <c r="I546" s="2"/>
      <c r="J546" s="2"/>
    </row>
    <row r="547" spans="1:10" x14ac:dyDescent="0.3">
      <c r="A547" t="s">
        <v>498</v>
      </c>
      <c r="B547" s="2">
        <f>VLOOKUP(A547,Folha1!A515:B1160,2,FALSE)</f>
        <v>101.5421686746988</v>
      </c>
      <c r="C547" s="2">
        <f>VLOOKUP(A547,Tabela2[#All],2,FALSE)</f>
        <v>103.44977168949772</v>
      </c>
      <c r="D547" s="2">
        <f>VLOOKUP(A547,Tabela3[#All],2,FALSE)</f>
        <v>100.03042596348884</v>
      </c>
      <c r="E547" s="1">
        <f>D547-B547</f>
        <v>-1.511742711209962</v>
      </c>
      <c r="F547" s="2">
        <f>AVERAGE(Tabela4[[#This Row],[2021]:[2023]])</f>
        <v>101.67412210922845</v>
      </c>
      <c r="G547" s="2">
        <f>RANK(F547,F:F,0)</f>
        <v>538</v>
      </c>
      <c r="H547" s="2"/>
      <c r="I547" s="2"/>
      <c r="J547" s="2"/>
    </row>
    <row r="548" spans="1:10" x14ac:dyDescent="0.3">
      <c r="A548" t="s">
        <v>551</v>
      </c>
      <c r="B548" s="2">
        <f>VLOOKUP(A548,Folha1!A478:B1123,2,FALSE)</f>
        <v>103.76510067114094</v>
      </c>
      <c r="C548" s="2">
        <f>VLOOKUP(A548,Tabela2[#All],2,FALSE)</f>
        <v>100.03667481662592</v>
      </c>
      <c r="D548" s="2">
        <f>VLOOKUP(A548,Tabela3[#All],2,FALSE)</f>
        <v>101.13168724279835</v>
      </c>
      <c r="E548" s="1">
        <f>D548-B548</f>
        <v>-2.6334134283425925</v>
      </c>
      <c r="F548" s="2">
        <f>AVERAGE(Tabela4[[#This Row],[2021]:[2023]])</f>
        <v>101.64448757685507</v>
      </c>
      <c r="G548" s="2">
        <f>RANK(F548,F:F,0)</f>
        <v>539</v>
      </c>
      <c r="H548" s="2"/>
      <c r="I548" s="2"/>
      <c r="J548" s="2"/>
    </row>
    <row r="549" spans="1:10" x14ac:dyDescent="0.3">
      <c r="A549" t="s">
        <v>466</v>
      </c>
      <c r="B549" s="2">
        <f>VLOOKUP(A549,Folha1!A536:B1181,2,FALSE)</f>
        <v>100.4375</v>
      </c>
      <c r="C549" s="2">
        <f>VLOOKUP(A549,Tabela2[#All],2,FALSE)</f>
        <v>105.71212121212122</v>
      </c>
      <c r="D549" s="2">
        <f>VLOOKUP(A549,Tabela3[#All],2,FALSE)</f>
        <v>98.42307692307692</v>
      </c>
      <c r="E549" s="1">
        <f>D549-B549</f>
        <v>-2.0144230769230802</v>
      </c>
      <c r="F549" s="2">
        <f>AVERAGE(Tabela4[[#This Row],[2021]:[2023]])</f>
        <v>101.52423271173272</v>
      </c>
      <c r="G549" s="2">
        <f>RANK(F549,F:F,0)</f>
        <v>540</v>
      </c>
      <c r="H549" s="2"/>
      <c r="I549" s="2"/>
      <c r="J549" s="2"/>
    </row>
    <row r="550" spans="1:10" x14ac:dyDescent="0.3">
      <c r="A550" t="s">
        <v>518</v>
      </c>
      <c r="B550" s="2">
        <f>VLOOKUP(A550,Folha1!A572:B1217,2,FALSE)</f>
        <v>96.895161290322577</v>
      </c>
      <c r="C550" s="2">
        <f>VLOOKUP(A550,Tabela2[#All],2,FALSE)</f>
        <v>102.1376811594203</v>
      </c>
      <c r="D550" s="2">
        <f>VLOOKUP(A550,Tabela3[#All],2,FALSE)</f>
        <v>105.51351351351352</v>
      </c>
      <c r="E550" s="1">
        <f>D550-B550</f>
        <v>8.6183522231909393</v>
      </c>
      <c r="F550" s="2">
        <f>AVERAGE(Tabela4[[#This Row],[2021]:[2023]])</f>
        <v>101.51545198775212</v>
      </c>
      <c r="G550" s="2">
        <f>RANK(F550,F:F,0)</f>
        <v>541</v>
      </c>
      <c r="H550" s="2"/>
      <c r="I550" s="2"/>
      <c r="J550" s="2"/>
    </row>
    <row r="551" spans="1:10" x14ac:dyDescent="0.3">
      <c r="A551" t="s">
        <v>521</v>
      </c>
      <c r="B551" s="2">
        <f>VLOOKUP(A551,Folha1!A585:B1230,2,FALSE)</f>
        <v>96.273584905660371</v>
      </c>
      <c r="C551" s="2">
        <f>VLOOKUP(A551,Tabela2[#All],2,FALSE)</f>
        <v>102.04677060133631</v>
      </c>
      <c r="D551" s="2">
        <f>VLOOKUP(A551,Tabela3[#All],2,FALSE)</f>
        <v>105.9877800407332</v>
      </c>
      <c r="E551" s="1">
        <f>D551-B551</f>
        <v>9.7141951350728277</v>
      </c>
      <c r="F551" s="2">
        <f>AVERAGE(Tabela4[[#This Row],[2021]:[2023]])</f>
        <v>101.43604518257662</v>
      </c>
      <c r="G551" s="2">
        <f>RANK(F551,F:F,0)</f>
        <v>542</v>
      </c>
      <c r="H551" s="2"/>
      <c r="I551" s="2"/>
      <c r="J551" s="2"/>
    </row>
    <row r="552" spans="1:10" x14ac:dyDescent="0.3">
      <c r="A552" t="s">
        <v>593</v>
      </c>
      <c r="B552" s="2">
        <f>VLOOKUP(A552,Folha1!A505:B1150,2,FALSE)</f>
        <v>102.41228070175438</v>
      </c>
      <c r="C552" s="2">
        <f>VLOOKUP(A552,Tabela2[#All],2,FALSE)</f>
        <v>95.439560439560438</v>
      </c>
      <c r="D552" s="2">
        <f>VLOOKUP(A552,Tabela3[#All],2,FALSE)</f>
        <v>106.44705882352942</v>
      </c>
      <c r="E552" s="1">
        <f>D552-B552</f>
        <v>4.0347781217750338</v>
      </c>
      <c r="F552" s="2">
        <f>AVERAGE(Tabela4[[#This Row],[2021]:[2023]])</f>
        <v>101.43296665494807</v>
      </c>
      <c r="G552" s="2">
        <f>RANK(F552,F:F,0)</f>
        <v>543</v>
      </c>
      <c r="H552" s="2"/>
      <c r="I552" s="2"/>
      <c r="J552" s="2"/>
    </row>
    <row r="553" spans="1:10" x14ac:dyDescent="0.3">
      <c r="A553" t="s">
        <v>516</v>
      </c>
      <c r="B553" s="2">
        <f>VLOOKUP(A553,Folha1!A516:B1161,2,FALSE)</f>
        <v>101.51870576339738</v>
      </c>
      <c r="C553" s="2">
        <f>VLOOKUP(A553,Tabela2[#All],2,FALSE)</f>
        <v>102.48618219037871</v>
      </c>
      <c r="D553" s="2">
        <f>VLOOKUP(A553,Tabela3[#All],2,FALSE)</f>
        <v>100.28546562228024</v>
      </c>
      <c r="E553" s="1">
        <f>D553-B553</f>
        <v>-1.2332401411171361</v>
      </c>
      <c r="F553" s="2">
        <f>AVERAGE(Tabela4[[#This Row],[2021]:[2023]])</f>
        <v>101.43011785868543</v>
      </c>
      <c r="G553" s="2">
        <f>RANK(F553,F:F,0)</f>
        <v>544</v>
      </c>
      <c r="H553" s="2"/>
      <c r="I553" s="2"/>
      <c r="J553" s="2"/>
    </row>
    <row r="554" spans="1:10" x14ac:dyDescent="0.3">
      <c r="A554" t="s">
        <v>470</v>
      </c>
      <c r="B554" s="2">
        <f>VLOOKUP(A554,Folha1!A593:B1238,2,FALSE)</f>
        <v>95.784090909090907</v>
      </c>
      <c r="C554" s="2">
        <f>VLOOKUP(A554,Tabela2[#All],2,FALSE)</f>
        <v>105.61052631578947</v>
      </c>
      <c r="D554" s="2">
        <f>VLOOKUP(A554,Tabela3[#All],2,FALSE)</f>
        <v>102.88709677419355</v>
      </c>
      <c r="E554" s="1">
        <f>D554-B554</f>
        <v>7.1030058651026451</v>
      </c>
      <c r="F554" s="2">
        <f>AVERAGE(Tabela4[[#This Row],[2021]:[2023]])</f>
        <v>101.42723799969131</v>
      </c>
      <c r="G554" s="2">
        <f>RANK(F554,F:F,0)</f>
        <v>545</v>
      </c>
      <c r="H554" s="2"/>
      <c r="I554" s="2"/>
      <c r="J554" s="2"/>
    </row>
    <row r="555" spans="1:10" x14ac:dyDescent="0.3">
      <c r="A555" t="s">
        <v>546</v>
      </c>
      <c r="B555" s="2">
        <f>VLOOKUP(A555,Folha1!A523:B1168,2,FALSE)</f>
        <v>101.24776119402985</v>
      </c>
      <c r="C555" s="2">
        <f>VLOOKUP(A555,Tabela2[#All],2,FALSE)</f>
        <v>100.23391812865498</v>
      </c>
      <c r="D555" s="2">
        <f>VLOOKUP(A555,Tabela3[#All],2,FALSE)</f>
        <v>102.7892561983471</v>
      </c>
      <c r="E555" s="1">
        <f>D555-B555</f>
        <v>1.5414950043172553</v>
      </c>
      <c r="F555" s="2">
        <f>AVERAGE(Tabela4[[#This Row],[2021]:[2023]])</f>
        <v>101.42364517367731</v>
      </c>
      <c r="G555" s="2">
        <f>RANK(F555,F:F,0)</f>
        <v>546</v>
      </c>
      <c r="H555" s="2"/>
      <c r="I555" s="2"/>
      <c r="J555" s="2"/>
    </row>
    <row r="556" spans="1:10" x14ac:dyDescent="0.3">
      <c r="A556" t="s">
        <v>585</v>
      </c>
      <c r="B556" s="2">
        <f>VLOOKUP(A556,Folha1!A513:B1158,2,FALSE)</f>
        <v>101.82945736434108</v>
      </c>
      <c r="C556" s="2">
        <f>VLOOKUP(A556,Tabela2[#All],2,FALSE)</f>
        <v>96.956140350877192</v>
      </c>
      <c r="D556" s="2">
        <f>VLOOKUP(A556,Tabela3[#All],2,FALSE)</f>
        <v>105.10434782608695</v>
      </c>
      <c r="E556" s="1">
        <f>D556-B556</f>
        <v>3.2748904617458692</v>
      </c>
      <c r="F556" s="2">
        <f>AVERAGE(Tabela4[[#This Row],[2021]:[2023]])</f>
        <v>101.2966485137684</v>
      </c>
      <c r="G556" s="2">
        <f>RANK(F556,F:F,0)</f>
        <v>547</v>
      </c>
      <c r="H556" s="2"/>
      <c r="I556" s="2"/>
      <c r="J556" s="2"/>
    </row>
    <row r="557" spans="1:10" x14ac:dyDescent="0.3">
      <c r="A557" t="s">
        <v>553</v>
      </c>
      <c r="B557" s="2">
        <f>VLOOKUP(A557,Folha1!A597:B1242,2,FALSE)</f>
        <v>94.930481283422466</v>
      </c>
      <c r="C557" s="2">
        <f>VLOOKUP(A557,Tabela2[#All],2,FALSE)</f>
        <v>99.936305732484072</v>
      </c>
      <c r="D557" s="2">
        <f>VLOOKUP(A557,Tabela3[#All],2,FALSE)</f>
        <v>109.01840490797547</v>
      </c>
      <c r="E557" s="1">
        <f>D557-B557</f>
        <v>14.087923624553</v>
      </c>
      <c r="F557" s="2">
        <f>AVERAGE(Tabela4[[#This Row],[2021]:[2023]])</f>
        <v>101.29506397462734</v>
      </c>
      <c r="G557" s="2">
        <f>RANK(F557,F:F,0)</f>
        <v>548</v>
      </c>
      <c r="H557" s="2"/>
      <c r="I557" s="2"/>
      <c r="J557" s="2"/>
    </row>
    <row r="558" spans="1:10" x14ac:dyDescent="0.3">
      <c r="A558" t="s">
        <v>528</v>
      </c>
      <c r="B558" s="2">
        <f>VLOOKUP(A558,Folha1!A460:B1105,2,FALSE)</f>
        <v>104.45631067961165</v>
      </c>
      <c r="C558" s="2">
        <f>VLOOKUP(A558,Tabela2[#All],2,FALSE)</f>
        <v>101.46341463414635</v>
      </c>
      <c r="D558" s="2">
        <f>VLOOKUP(A558,Tabela3[#All],2,FALSE)</f>
        <v>97.74846625766871</v>
      </c>
      <c r="E558" s="1">
        <f>D558-B558</f>
        <v>-6.7078444219429372</v>
      </c>
      <c r="F558" s="2">
        <f>AVERAGE(Tabela4[[#This Row],[2021]:[2023]])</f>
        <v>101.22273052380889</v>
      </c>
      <c r="G558" s="2">
        <f>RANK(F558,F:F,0)</f>
        <v>549</v>
      </c>
      <c r="H558" s="2"/>
      <c r="I558" s="2"/>
      <c r="J558" s="2"/>
    </row>
    <row r="559" spans="1:10" x14ac:dyDescent="0.3">
      <c r="A559" t="s">
        <v>459</v>
      </c>
      <c r="B559" s="2">
        <f>VLOOKUP(A559,Folha1!A604:B1249,2,FALSE)</f>
        <v>93.88741721854305</v>
      </c>
      <c r="C559" s="2">
        <f>VLOOKUP(A559,Tabela2[#All],2,FALSE)</f>
        <v>105.87234042553192</v>
      </c>
      <c r="D559" s="2">
        <f>VLOOKUP(A559,Tabela3[#All],2,FALSE)</f>
        <v>103.78723404255319</v>
      </c>
      <c r="E559" s="1">
        <f>D559-B559</f>
        <v>9.899816824010145</v>
      </c>
      <c r="F559" s="2">
        <f>AVERAGE(Tabela4[[#This Row],[2021]:[2023]])</f>
        <v>101.1823305622094</v>
      </c>
      <c r="G559" s="2">
        <f>RANK(F559,F:F,0)</f>
        <v>550</v>
      </c>
      <c r="H559" s="2"/>
      <c r="I559" s="2"/>
      <c r="J559" s="2"/>
    </row>
    <row r="560" spans="1:10" x14ac:dyDescent="0.3">
      <c r="A560" t="s">
        <v>583</v>
      </c>
      <c r="B560" s="2">
        <f>VLOOKUP(A560,Folha1!A581:B1226,2,FALSE)</f>
        <v>96.588785046728972</v>
      </c>
      <c r="C560" s="2">
        <f>VLOOKUP(A560,Tabela2[#All],2,FALSE)</f>
        <v>97.060344827586206</v>
      </c>
      <c r="D560" s="2">
        <f>VLOOKUP(A560,Tabela3[#All],2,FALSE)</f>
        <v>109.68027210884354</v>
      </c>
      <c r="E560" s="1">
        <f>D560-B560</f>
        <v>13.091487062114567</v>
      </c>
      <c r="F560" s="2">
        <f>AVERAGE(Tabela4[[#This Row],[2021]:[2023]])</f>
        <v>101.10980066105292</v>
      </c>
      <c r="G560" s="2">
        <f>RANK(F560,F:F,0)</f>
        <v>551</v>
      </c>
      <c r="H560" s="2"/>
      <c r="I560" s="2"/>
      <c r="J560" s="2"/>
    </row>
    <row r="561" spans="1:10" x14ac:dyDescent="0.3">
      <c r="A561" t="s">
        <v>559</v>
      </c>
      <c r="B561" s="2">
        <f>VLOOKUP(A561,Folha1!A545:B1190,2,FALSE)</f>
        <v>99.536842105263162</v>
      </c>
      <c r="C561" s="2">
        <f>VLOOKUP(A561,Tabela2[#All],2,FALSE)</f>
        <v>99.561320754716988</v>
      </c>
      <c r="D561" s="2">
        <f>VLOOKUP(A561,Tabela3[#All],2,FALSE)</f>
        <v>104.075</v>
      </c>
      <c r="E561" s="1">
        <f>D561-B561</f>
        <v>4.5381578947368411</v>
      </c>
      <c r="F561" s="2">
        <f>AVERAGE(Tabela4[[#This Row],[2021]:[2023]])</f>
        <v>101.05772095332672</v>
      </c>
      <c r="G561" s="2">
        <f>RANK(F561,F:F,0)</f>
        <v>552</v>
      </c>
      <c r="H561" s="2"/>
      <c r="I561" s="2"/>
      <c r="J561" s="2"/>
    </row>
    <row r="562" spans="1:10" x14ac:dyDescent="0.3">
      <c r="A562" t="s">
        <v>488</v>
      </c>
      <c r="B562" s="2">
        <f>VLOOKUP(A562,Folha1!A566:B1211,2,FALSE)</f>
        <v>97.665217391304353</v>
      </c>
      <c r="C562" s="2">
        <f>VLOOKUP(A562,Tabela2[#All],2,FALSE)</f>
        <v>104.18091451292247</v>
      </c>
      <c r="D562" s="2">
        <f>VLOOKUP(A562,Tabela3[#All],2,FALSE)</f>
        <v>100.37451737451738</v>
      </c>
      <c r="E562" s="1">
        <f>D562-B562</f>
        <v>2.7092999832130289</v>
      </c>
      <c r="F562" s="2">
        <f>AVERAGE(Tabela4[[#This Row],[2021]:[2023]])</f>
        <v>100.74021642624807</v>
      </c>
      <c r="G562" s="2">
        <f>RANK(F562,F:F,0)</f>
        <v>553</v>
      </c>
      <c r="H562" s="2"/>
      <c r="I562" s="2"/>
      <c r="J562" s="2"/>
    </row>
    <row r="563" spans="1:10" x14ac:dyDescent="0.3">
      <c r="A563" t="s">
        <v>520</v>
      </c>
      <c r="B563" s="2">
        <f>VLOOKUP(A563,Folha1!A595:B1240,2,FALSE)</f>
        <v>95.578947368421055</v>
      </c>
      <c r="C563" s="2">
        <f>VLOOKUP(A563,Tabela2[#All],2,FALSE)</f>
        <v>102.07469879518072</v>
      </c>
      <c r="D563" s="2">
        <f>VLOOKUP(A563,Tabela3[#All],2,FALSE)</f>
        <v>104.52466367713005</v>
      </c>
      <c r="E563" s="1">
        <f>D563-B563</f>
        <v>8.9457163087089953</v>
      </c>
      <c r="F563" s="2">
        <f>AVERAGE(Tabela4[[#This Row],[2021]:[2023]])</f>
        <v>100.72610328024393</v>
      </c>
      <c r="G563" s="2">
        <f>RANK(F563,F:F,0)</f>
        <v>554</v>
      </c>
      <c r="H563" s="2"/>
      <c r="I563" s="2"/>
      <c r="J563" s="2"/>
    </row>
    <row r="564" spans="1:10" x14ac:dyDescent="0.3">
      <c r="A564" t="s">
        <v>601</v>
      </c>
      <c r="B564" s="2">
        <f>VLOOKUP(A564,Folha1!A306:B951,2,FALSE)</f>
        <v>111.18</v>
      </c>
      <c r="C564" s="2">
        <f>VLOOKUP(A564,Tabela2[#All],2,FALSE)</f>
        <v>94.730337078651687</v>
      </c>
      <c r="D564" s="2">
        <f>VLOOKUP(A564,Tabela3[#All],2,FALSE)</f>
        <v>96.211267605633807</v>
      </c>
      <c r="E564" s="1">
        <f>D564-B564</f>
        <v>-14.968732394366199</v>
      </c>
      <c r="F564" s="2">
        <f>AVERAGE(Tabela4[[#This Row],[2021]:[2023]])</f>
        <v>100.7072015614285</v>
      </c>
      <c r="G564" s="2">
        <f>RANK(F564,F:F,0)</f>
        <v>555</v>
      </c>
      <c r="H564" s="2"/>
      <c r="I564" s="2"/>
      <c r="J564" s="2"/>
    </row>
    <row r="565" spans="1:10" x14ac:dyDescent="0.3">
      <c r="A565" t="s">
        <v>522</v>
      </c>
      <c r="B565" s="2">
        <f>VLOOKUP(A565,Folha1!A584:B1229,2,FALSE)</f>
        <v>96.467492260061917</v>
      </c>
      <c r="C565" s="2">
        <f>VLOOKUP(A565,Tabela2[#All],2,FALSE)</f>
        <v>101.85524974515801</v>
      </c>
      <c r="D565" s="2">
        <f>VLOOKUP(A565,Tabela3[#All],2,FALSE)</f>
        <v>103.79197080291971</v>
      </c>
      <c r="E565" s="1">
        <f>D565-B565</f>
        <v>7.3244785428577899</v>
      </c>
      <c r="F565" s="2">
        <f>AVERAGE(Tabela4[[#This Row],[2021]:[2023]])</f>
        <v>100.70490426937988</v>
      </c>
      <c r="G565" s="2">
        <f>RANK(F565,F:F,0)</f>
        <v>556</v>
      </c>
      <c r="H565" s="2"/>
      <c r="I565" s="2"/>
      <c r="J565" s="2"/>
    </row>
    <row r="566" spans="1:10" x14ac:dyDescent="0.3">
      <c r="A566" t="s">
        <v>542</v>
      </c>
      <c r="B566" s="2">
        <f>VLOOKUP(A566,Folha1!A624:B1269,2,FALSE)</f>
        <v>89.684210526315795</v>
      </c>
      <c r="C566" s="2">
        <f>VLOOKUP(A566,Tabela2[#All],2,FALSE)</f>
        <v>100.58</v>
      </c>
      <c r="D566" s="2">
        <f>VLOOKUP(A566,Tabela3[#All],2,FALSE)</f>
        <v>111.5</v>
      </c>
      <c r="E566" s="1">
        <f>D566-B566</f>
        <v>21.815789473684205</v>
      </c>
      <c r="F566" s="2">
        <f>AVERAGE(Tabela4[[#This Row],[2021]:[2023]])</f>
        <v>100.58807017543859</v>
      </c>
      <c r="G566" s="2">
        <f>RANK(F566,F:F,0)</f>
        <v>557</v>
      </c>
      <c r="H566" s="2"/>
      <c r="I566" s="2"/>
      <c r="J566" s="2"/>
    </row>
    <row r="567" spans="1:10" x14ac:dyDescent="0.3">
      <c r="A567" t="s">
        <v>578</v>
      </c>
      <c r="B567" s="2">
        <f>VLOOKUP(A567,Folha1!A556:B1201,2,FALSE)</f>
        <v>98.67836257309942</v>
      </c>
      <c r="C567" s="2">
        <f>VLOOKUP(A567,Tabela2[#All],2,FALSE)</f>
        <v>97.715116279069761</v>
      </c>
      <c r="D567" s="2">
        <f>VLOOKUP(A567,Tabela3[#All],2,FALSE)</f>
        <v>105.03501945525292</v>
      </c>
      <c r="E567" s="1">
        <f>D567-B567</f>
        <v>6.3566568821535014</v>
      </c>
      <c r="F567" s="2">
        <f>AVERAGE(Tabela4[[#This Row],[2021]:[2023]])</f>
        <v>100.47616610247404</v>
      </c>
      <c r="G567" s="2">
        <f>RANK(F567,F:F,0)</f>
        <v>558</v>
      </c>
      <c r="H567" s="2"/>
      <c r="I567" s="2"/>
      <c r="J567" s="2"/>
    </row>
    <row r="568" spans="1:10" x14ac:dyDescent="0.3">
      <c r="A568" t="s">
        <v>500</v>
      </c>
      <c r="B568" s="2">
        <f>VLOOKUP(A568,Folha1!A614:B1259,2,FALSE)</f>
        <v>92.344632768361578</v>
      </c>
      <c r="C568" s="2">
        <f>VLOOKUP(A568,Tabela2[#All],2,FALSE)</f>
        <v>103.43489813994685</v>
      </c>
      <c r="D568" s="2">
        <f>VLOOKUP(A568,Tabela3[#All],2,FALSE)</f>
        <v>105.57894736842105</v>
      </c>
      <c r="E568" s="1">
        <f>D568-B568</f>
        <v>13.234314600059477</v>
      </c>
      <c r="F568" s="2">
        <f>AVERAGE(Tabela4[[#This Row],[2021]:[2023]])</f>
        <v>100.45282609224317</v>
      </c>
      <c r="G568" s="2">
        <f>RANK(F568,F:F,0)</f>
        <v>559</v>
      </c>
      <c r="H568" s="2"/>
      <c r="I568" s="2"/>
      <c r="J568" s="2"/>
    </row>
    <row r="569" spans="1:10" x14ac:dyDescent="0.3">
      <c r="A569" t="s">
        <v>540</v>
      </c>
      <c r="B569" s="2">
        <f>VLOOKUP(A569,Folha1!A583:B1228,2,FALSE)</f>
        <v>96.494680851063833</v>
      </c>
      <c r="C569" s="2">
        <f>VLOOKUP(A569,Tabela2[#All],2,FALSE)</f>
        <v>100.64035087719299</v>
      </c>
      <c r="D569" s="2">
        <f>VLOOKUP(A569,Tabela3[#All],2,FALSE)</f>
        <v>104.0575221238938</v>
      </c>
      <c r="E569" s="1">
        <f>D569-B569</f>
        <v>7.5628412728299708</v>
      </c>
      <c r="F569" s="2">
        <f>AVERAGE(Tabela4[[#This Row],[2021]:[2023]])</f>
        <v>100.39751795071687</v>
      </c>
      <c r="G569" s="2">
        <f>RANK(F569,F:F,0)</f>
        <v>560</v>
      </c>
      <c r="H569" s="2"/>
      <c r="I569" s="2"/>
      <c r="J569" s="2"/>
    </row>
    <row r="570" spans="1:10" x14ac:dyDescent="0.3">
      <c r="A570" t="s">
        <v>580</v>
      </c>
      <c r="B570" s="2">
        <f>VLOOKUP(A570,Folha1!A440:B1085,2,FALSE)</f>
        <v>105.52500000000001</v>
      </c>
      <c r="C570" s="2">
        <f>VLOOKUP(A570,Tabela2[#All],2,FALSE)</f>
        <v>97.693548387096769</v>
      </c>
      <c r="D570" s="2">
        <f>VLOOKUP(A570,Tabela3[#All],2,FALSE)</f>
        <v>97.236363636363635</v>
      </c>
      <c r="E570" s="1">
        <f>D570-B570</f>
        <v>-8.2886363636363711</v>
      </c>
      <c r="F570" s="2">
        <f>AVERAGE(Tabela4[[#This Row],[2021]:[2023]])</f>
        <v>100.15163734115346</v>
      </c>
      <c r="G570" s="2">
        <f>RANK(F570,F:F,0)</f>
        <v>561</v>
      </c>
      <c r="H570" s="2"/>
      <c r="I570" s="2"/>
      <c r="J570" s="2"/>
    </row>
    <row r="571" spans="1:10" x14ac:dyDescent="0.3">
      <c r="A571" t="s">
        <v>564</v>
      </c>
      <c r="B571" s="2">
        <f>VLOOKUP(A571,Folha1!A564:B1209,2,FALSE)</f>
        <v>97.81481481481481</v>
      </c>
      <c r="C571" s="2">
        <f>VLOOKUP(A571,Tabela2[#All],2,FALSE)</f>
        <v>98.71710526315789</v>
      </c>
      <c r="D571" s="2">
        <f>VLOOKUP(A571,Tabela3[#All],2,FALSE)</f>
        <v>103.66883116883118</v>
      </c>
      <c r="E571" s="1">
        <f>D571-B571</f>
        <v>5.8540163540163661</v>
      </c>
      <c r="F571" s="2">
        <f>AVERAGE(Tabela4[[#This Row],[2021]:[2023]])</f>
        <v>100.06691708226795</v>
      </c>
      <c r="G571" s="2">
        <f>RANK(F571,F:F,0)</f>
        <v>562</v>
      </c>
      <c r="H571" s="2"/>
      <c r="I571" s="2"/>
      <c r="J571" s="2"/>
    </row>
    <row r="572" spans="1:10" x14ac:dyDescent="0.3">
      <c r="A572" t="s">
        <v>544</v>
      </c>
      <c r="B572" s="2">
        <f>VLOOKUP(A572,Folha1!A562:B1207,2,FALSE)</f>
        <v>98.112554112554108</v>
      </c>
      <c r="C572" s="2">
        <f>VLOOKUP(A572,Tabela2[#All],2,FALSE)</f>
        <v>100.37603305785125</v>
      </c>
      <c r="D572" s="2">
        <f>VLOOKUP(A572,Tabela3[#All],2,FALSE)</f>
        <v>101.5390625</v>
      </c>
      <c r="E572" s="1">
        <f>D572-B572</f>
        <v>3.4265083874458924</v>
      </c>
      <c r="F572" s="2">
        <f>AVERAGE(Tabela4[[#This Row],[2021]:[2023]])</f>
        <v>100.00921655680179</v>
      </c>
      <c r="G572" s="2">
        <f>RANK(F572,F:F,0)</f>
        <v>563</v>
      </c>
      <c r="H572" s="2"/>
      <c r="I572" s="2"/>
      <c r="J572" s="2"/>
    </row>
    <row r="573" spans="1:10" x14ac:dyDescent="0.3">
      <c r="A573" t="s">
        <v>586</v>
      </c>
      <c r="B573" s="2">
        <f>VLOOKUP(A573,Folha1!A619:B1264,2,FALSE)</f>
        <v>91.970873786407765</v>
      </c>
      <c r="C573" s="2">
        <f>VLOOKUP(A573,Tabela2[#All],2,FALSE)</f>
        <v>96.715447154471548</v>
      </c>
      <c r="D573" s="2">
        <f>VLOOKUP(A573,Tabela3[#All],2,FALSE)</f>
        <v>110.99</v>
      </c>
      <c r="E573" s="1">
        <f>D573-B573</f>
        <v>19.01912621359223</v>
      </c>
      <c r="F573" s="2">
        <f>AVERAGE(Tabela4[[#This Row],[2021]:[2023]])</f>
        <v>99.892106980293093</v>
      </c>
      <c r="G573" s="2">
        <f>RANK(F573,F:F,0)</f>
        <v>564</v>
      </c>
      <c r="H573" s="2"/>
      <c r="I573" s="2"/>
      <c r="J573" s="2"/>
    </row>
    <row r="574" spans="1:10" x14ac:dyDescent="0.3">
      <c r="A574" t="s">
        <v>594</v>
      </c>
      <c r="B574" s="2">
        <f>VLOOKUP(A574,Folha1!A511:B1156,2,FALSE)</f>
        <v>101.92666666666666</v>
      </c>
      <c r="C574" s="2">
        <f>VLOOKUP(A574,Tabela2[#All],2,FALSE)</f>
        <v>95.369963369963372</v>
      </c>
      <c r="D574" s="2">
        <f>VLOOKUP(A574,Tabela3[#All],2,FALSE)</f>
        <v>102.23826714801444</v>
      </c>
      <c r="E574" s="1">
        <f>D574-B574</f>
        <v>0.31160048134778151</v>
      </c>
      <c r="F574" s="2">
        <f>AVERAGE(Tabela4[[#This Row],[2021]:[2023]])</f>
        <v>99.844965728214831</v>
      </c>
      <c r="G574" s="2">
        <f>RANK(F574,F:F,0)</f>
        <v>565</v>
      </c>
      <c r="H574" s="2"/>
      <c r="I574" s="2"/>
      <c r="J574" s="2"/>
    </row>
    <row r="575" spans="1:10" x14ac:dyDescent="0.3">
      <c r="A575" t="s">
        <v>566</v>
      </c>
      <c r="B575" s="2">
        <f>VLOOKUP(A575,Folha1!A571:B1216,2,FALSE)</f>
        <v>97.256107171000792</v>
      </c>
      <c r="C575" s="2">
        <f>VLOOKUP(A575,Tabela2[#All],2,FALSE)</f>
        <v>98.668944570994682</v>
      </c>
      <c r="D575" s="2">
        <f>VLOOKUP(A575,Tabela3[#All],2,FALSE)</f>
        <v>103.26950925181013</v>
      </c>
      <c r="E575" s="1">
        <f>D575-B575</f>
        <v>6.0134020808093425</v>
      </c>
      <c r="F575" s="2">
        <f>AVERAGE(Tabela4[[#This Row],[2021]:[2023]])</f>
        <v>99.731520331268541</v>
      </c>
      <c r="G575" s="2">
        <f>RANK(F575,F:F,0)</f>
        <v>566</v>
      </c>
      <c r="H575" s="2"/>
      <c r="I575" s="2"/>
      <c r="J575" s="2"/>
    </row>
    <row r="576" spans="1:10" x14ac:dyDescent="0.3">
      <c r="A576" t="s">
        <v>543</v>
      </c>
      <c r="B576" s="2">
        <f>VLOOKUP(A576,Folha1!A538:B1183,2,FALSE)</f>
        <v>100.39260969976905</v>
      </c>
      <c r="C576" s="2">
        <f>VLOOKUP(A576,Tabela2[#All],2,FALSE)</f>
        <v>100.38073394495413</v>
      </c>
      <c r="D576" s="2">
        <f>VLOOKUP(A576,Tabela3[#All],2,FALSE)</f>
        <v>98.366310160427801</v>
      </c>
      <c r="E576" s="1">
        <f>D576-B576</f>
        <v>-2.0262995393412524</v>
      </c>
      <c r="F576" s="2">
        <f>AVERAGE(Tabela4[[#This Row],[2021]:[2023]])</f>
        <v>99.713217935050338</v>
      </c>
      <c r="G576" s="2">
        <f>RANK(F576,F:F,0)</f>
        <v>567</v>
      </c>
      <c r="H576" s="2"/>
      <c r="I576" s="2"/>
      <c r="J576" s="2"/>
    </row>
    <row r="577" spans="1:10" x14ac:dyDescent="0.3">
      <c r="A577" t="s">
        <v>598</v>
      </c>
      <c r="B577" s="2">
        <f>VLOOKUP(A577,Folha1!A560:B1205,2,FALSE)</f>
        <v>98.352380952380955</v>
      </c>
      <c r="C577" s="2">
        <f>VLOOKUP(A577,Tabela2[#All],2,FALSE)</f>
        <v>95.118279569892479</v>
      </c>
      <c r="D577" s="2">
        <f>VLOOKUP(A577,Tabela3[#All],2,FALSE)</f>
        <v>105.36134453781513</v>
      </c>
      <c r="E577" s="1">
        <f>D577-B577</f>
        <v>7.0089635854341736</v>
      </c>
      <c r="F577" s="2">
        <f>AVERAGE(Tabela4[[#This Row],[2021]:[2023]])</f>
        <v>99.61066835336284</v>
      </c>
      <c r="G577" s="2">
        <f>RANK(F577,F:F,0)</f>
        <v>568</v>
      </c>
      <c r="H577" s="2"/>
      <c r="I577" s="2"/>
      <c r="J577" s="2"/>
    </row>
    <row r="578" spans="1:10" x14ac:dyDescent="0.3">
      <c r="A578" t="s">
        <v>613</v>
      </c>
      <c r="B578" s="2">
        <f>VLOOKUP(A578,Folha1!A502:B1147,2,FALSE)</f>
        <v>102.64406779661017</v>
      </c>
      <c r="C578" s="2">
        <f>VLOOKUP(A578,Tabela2[#All],2,FALSE)</f>
        <v>92.554216867469876</v>
      </c>
      <c r="D578" s="2">
        <f>VLOOKUP(A578,Tabela3[#All],2,FALSE)</f>
        <v>102.50515463917526</v>
      </c>
      <c r="E578" s="1">
        <f>D578-B578</f>
        <v>-0.13891315743491361</v>
      </c>
      <c r="F578" s="2">
        <f>AVERAGE(Tabela4[[#This Row],[2021]:[2023]])</f>
        <v>99.234479767751779</v>
      </c>
      <c r="G578" s="2">
        <f>RANK(F578,F:F,0)</f>
        <v>569</v>
      </c>
      <c r="H578" s="2"/>
      <c r="I578" s="2"/>
      <c r="J578" s="2"/>
    </row>
    <row r="579" spans="1:10" x14ac:dyDescent="0.3">
      <c r="A579" t="s">
        <v>606</v>
      </c>
      <c r="B579" s="2">
        <f>VLOOKUP(A579,Folha1!A535:B1180,2,FALSE)</f>
        <v>100.48360655737704</v>
      </c>
      <c r="C579" s="2">
        <f>VLOOKUP(A579,Tabela2[#All],2,FALSE)</f>
        <v>93.98989898989899</v>
      </c>
      <c r="D579" s="2">
        <f>VLOOKUP(A579,Tabela3[#All],2,FALSE)</f>
        <v>102.57009345794393</v>
      </c>
      <c r="E579" s="1">
        <f>D579-B579</f>
        <v>2.0864869005668822</v>
      </c>
      <c r="F579" s="2">
        <f>AVERAGE(Tabela4[[#This Row],[2021]:[2023]])</f>
        <v>99.014533001739991</v>
      </c>
      <c r="G579" s="2">
        <f>RANK(F579,F:F,0)</f>
        <v>570</v>
      </c>
      <c r="H579" s="2"/>
      <c r="I579" s="2"/>
      <c r="J579" s="2"/>
    </row>
    <row r="580" spans="1:10" x14ac:dyDescent="0.3">
      <c r="A580" t="s">
        <v>536</v>
      </c>
      <c r="B580" s="2">
        <f>VLOOKUP(A580,Folha1!A592:B1237,2,FALSE)</f>
        <v>95.801941747572812</v>
      </c>
      <c r="C580" s="2">
        <f>VLOOKUP(A580,Tabela2[#All],2,FALSE)</f>
        <v>100.91541353383458</v>
      </c>
      <c r="D580" s="2">
        <f>VLOOKUP(A580,Tabela3[#All],2,FALSE)</f>
        <v>100.2738301559792</v>
      </c>
      <c r="E580" s="1">
        <f>D580-B580</f>
        <v>4.4718884084063859</v>
      </c>
      <c r="F580" s="2">
        <f>AVERAGE(Tabela4[[#This Row],[2021]:[2023]])</f>
        <v>98.997061812462178</v>
      </c>
      <c r="G580" s="2">
        <f>RANK(F580,F:F,0)</f>
        <v>571</v>
      </c>
      <c r="H580" s="2"/>
      <c r="I580" s="2"/>
      <c r="J580" s="2"/>
    </row>
    <row r="581" spans="1:10" x14ac:dyDescent="0.3">
      <c r="A581" t="s">
        <v>560</v>
      </c>
      <c r="B581" s="2">
        <f>VLOOKUP(A581,Folha1!A557:B1202,2,FALSE)</f>
        <v>98.553495007132668</v>
      </c>
      <c r="C581" s="2">
        <f>VLOOKUP(A581,Tabela2[#All],2,FALSE)</f>
        <v>99.438511326860848</v>
      </c>
      <c r="D581" s="2">
        <f>VLOOKUP(A581,Tabela3[#All],2,FALSE)</f>
        <v>98.922570016474467</v>
      </c>
      <c r="E581" s="1">
        <f>D581-B581</f>
        <v>0.36907500934179893</v>
      </c>
      <c r="F581" s="2">
        <f>AVERAGE(Tabela4[[#This Row],[2021]:[2023]])</f>
        <v>98.971525450155994</v>
      </c>
      <c r="G581" s="2">
        <f>RANK(F581,F:F,0)</f>
        <v>572</v>
      </c>
      <c r="H581" s="2"/>
      <c r="I581" s="2"/>
      <c r="J581" s="2"/>
    </row>
    <row r="582" spans="1:10" x14ac:dyDescent="0.3">
      <c r="A582" t="s">
        <v>592</v>
      </c>
      <c r="B582" s="2">
        <f>VLOOKUP(A582,Folha1!A547:B1192,2,FALSE)</f>
        <v>99.492134831460675</v>
      </c>
      <c r="C582" s="2">
        <f>VLOOKUP(A582,Tabela2[#All],2,FALSE)</f>
        <v>95.670124481327804</v>
      </c>
      <c r="D582" s="2">
        <f>VLOOKUP(A582,Tabela3[#All],2,FALSE)</f>
        <v>101.66542750929368</v>
      </c>
      <c r="E582" s="1">
        <f>D582-B582</f>
        <v>2.1732926778330039</v>
      </c>
      <c r="F582" s="2">
        <f>AVERAGE(Tabela4[[#This Row],[2021]:[2023]])</f>
        <v>98.942562274027395</v>
      </c>
      <c r="G582" s="2">
        <f>RANK(F582,F:F,0)</f>
        <v>573</v>
      </c>
      <c r="H582" s="2"/>
      <c r="I582" s="2"/>
      <c r="J582" s="2"/>
    </row>
    <row r="583" spans="1:10" x14ac:dyDescent="0.3">
      <c r="A583" t="s">
        <v>574</v>
      </c>
      <c r="B583" s="2">
        <f>VLOOKUP(A583,Folha1!A534:B1179,2,FALSE)</f>
        <v>100.54929577464789</v>
      </c>
      <c r="C583" s="2">
        <f>VLOOKUP(A583,Tabela2[#All],2,FALSE)</f>
        <v>97.97014925373135</v>
      </c>
      <c r="D583" s="2">
        <f>VLOOKUP(A583,Tabela3[#All],2,FALSE)</f>
        <v>97.900584795321635</v>
      </c>
      <c r="E583" s="1">
        <f>D583-B583</f>
        <v>-2.6487109793262533</v>
      </c>
      <c r="F583" s="2">
        <f>AVERAGE(Tabela4[[#This Row],[2021]:[2023]])</f>
        <v>98.806676607900286</v>
      </c>
      <c r="G583" s="2">
        <f>RANK(F583,F:F,0)</f>
        <v>574</v>
      </c>
      <c r="H583" s="2"/>
      <c r="I583" s="2"/>
      <c r="J583" s="2"/>
    </row>
    <row r="584" spans="1:10" x14ac:dyDescent="0.3">
      <c r="A584" t="s">
        <v>572</v>
      </c>
      <c r="B584" s="2">
        <f>VLOOKUP(A584,Folha1!A517:B1162,2,FALSE)</f>
        <v>101.51724137931035</v>
      </c>
      <c r="C584" s="2">
        <f>VLOOKUP(A584,Tabela2[#All],2,FALSE)</f>
        <v>98.108974358974365</v>
      </c>
      <c r="D584" s="2">
        <f>VLOOKUP(A584,Tabela3[#All],2,FALSE)</f>
        <v>96.747899159663859</v>
      </c>
      <c r="E584" s="1">
        <f>D584-B584</f>
        <v>-4.7693422196464894</v>
      </c>
      <c r="F584" s="2">
        <f>AVERAGE(Tabela4[[#This Row],[2021]:[2023]])</f>
        <v>98.791371632649529</v>
      </c>
      <c r="G584" s="2">
        <f>RANK(F584,F:F,0)</f>
        <v>575</v>
      </c>
      <c r="H584" s="2"/>
      <c r="I584" s="2"/>
      <c r="J584" s="2"/>
    </row>
    <row r="585" spans="1:10" x14ac:dyDescent="0.3">
      <c r="A585" t="s">
        <v>609</v>
      </c>
      <c r="B585" s="2">
        <f>VLOOKUP(A585,Folha1!A565:B1210,2,FALSE)</f>
        <v>97.704467353951884</v>
      </c>
      <c r="C585" s="2">
        <f>VLOOKUP(A585,Tabela2[#All],2,FALSE)</f>
        <v>93.05</v>
      </c>
      <c r="D585" s="2">
        <f>VLOOKUP(A585,Tabela3[#All],2,FALSE)</f>
        <v>105.38645418326693</v>
      </c>
      <c r="E585" s="1">
        <f>D585-B585</f>
        <v>7.6819868293150506</v>
      </c>
      <c r="F585" s="2">
        <f>AVERAGE(Tabela4[[#This Row],[2021]:[2023]])</f>
        <v>98.713640512406286</v>
      </c>
      <c r="G585" s="2">
        <f>RANK(F585,F:F,0)</f>
        <v>576</v>
      </c>
      <c r="H585" s="2"/>
      <c r="I585" s="2"/>
      <c r="J585" s="2"/>
    </row>
    <row r="586" spans="1:10" x14ac:dyDescent="0.3">
      <c r="A586" t="s">
        <v>604</v>
      </c>
      <c r="B586" s="2">
        <f>VLOOKUP(A586,Folha1!A594:B1239,2,FALSE)</f>
        <v>95.692307692307693</v>
      </c>
      <c r="C586" s="2">
        <f>VLOOKUP(A586,Tabela2[#All],2,FALSE)</f>
        <v>94.106060606060609</v>
      </c>
      <c r="D586" s="2">
        <f>VLOOKUP(A586,Tabela3[#All],2,FALSE)</f>
        <v>106.29885057471265</v>
      </c>
      <c r="E586" s="1">
        <f>D586-B586</f>
        <v>10.606542882404952</v>
      </c>
      <c r="F586" s="2">
        <f>AVERAGE(Tabela4[[#This Row],[2021]:[2023]])</f>
        <v>98.699072957693645</v>
      </c>
      <c r="G586" s="2">
        <f>RANK(F586,F:F,0)</f>
        <v>577</v>
      </c>
      <c r="H586" s="2"/>
      <c r="I586" s="2"/>
      <c r="J586" s="2"/>
    </row>
    <row r="587" spans="1:10" x14ac:dyDescent="0.3">
      <c r="A587" t="s">
        <v>615</v>
      </c>
      <c r="B587" s="2">
        <f>VLOOKUP(A587,Folha1!A520:B1165,2,FALSE)</f>
        <v>101.41176470588235</v>
      </c>
      <c r="C587" s="2">
        <f>VLOOKUP(A587,Tabela2[#All],2,FALSE)</f>
        <v>92.291536050156736</v>
      </c>
      <c r="D587" s="2">
        <f>VLOOKUP(A587,Tabela3[#All],2,FALSE)</f>
        <v>101.07712082262211</v>
      </c>
      <c r="E587" s="1">
        <f>D587-B587</f>
        <v>-0.33464388326024164</v>
      </c>
      <c r="F587" s="2">
        <f>AVERAGE(Tabela4[[#This Row],[2021]:[2023]])</f>
        <v>98.260140526220383</v>
      </c>
      <c r="G587" s="2">
        <f>RANK(F587,F:F,0)</f>
        <v>578</v>
      </c>
      <c r="H587" s="2"/>
      <c r="I587" s="2"/>
      <c r="J587" s="2"/>
    </row>
    <row r="588" spans="1:10" x14ac:dyDescent="0.3">
      <c r="A588" t="s">
        <v>584</v>
      </c>
      <c r="B588" s="2">
        <f>VLOOKUP(A588,Folha1!A543:B1188,2,FALSE)</f>
        <v>99.744</v>
      </c>
      <c r="C588" s="2">
        <f>VLOOKUP(A588,Tabela2[#All],2,FALSE)</f>
        <v>96.969574036511162</v>
      </c>
      <c r="D588" s="2">
        <f>VLOOKUP(A588,Tabela3[#All],2,FALSE)</f>
        <v>97.406060606060606</v>
      </c>
      <c r="E588" s="1">
        <f>D588-B588</f>
        <v>-2.3379393939393935</v>
      </c>
      <c r="F588" s="2">
        <f>AVERAGE(Tabela4[[#This Row],[2021]:[2023]])</f>
        <v>98.039878214190594</v>
      </c>
      <c r="G588" s="2">
        <f>RANK(F588,F:F,0)</f>
        <v>579</v>
      </c>
      <c r="H588" s="2"/>
      <c r="I588" s="2"/>
      <c r="J588" s="2"/>
    </row>
    <row r="589" spans="1:10" x14ac:dyDescent="0.3">
      <c r="A589" t="s">
        <v>539</v>
      </c>
      <c r="B589" s="2">
        <f>VLOOKUP(A589,Folha1!A600:B1245,2,FALSE)</f>
        <v>94.244730679156902</v>
      </c>
      <c r="C589" s="2">
        <f>VLOOKUP(A589,Tabela2[#All],2,FALSE)</f>
        <v>100.68354430379746</v>
      </c>
      <c r="D589" s="2">
        <f>VLOOKUP(A589,Tabela3[#All],2,FALSE)</f>
        <v>99.189189189189193</v>
      </c>
      <c r="E589" s="1">
        <f>D589-B589</f>
        <v>4.9444585100322911</v>
      </c>
      <c r="F589" s="2">
        <f>AVERAGE(Tabela4[[#This Row],[2021]:[2023]])</f>
        <v>98.039154724047833</v>
      </c>
      <c r="G589" s="2">
        <f>RANK(F589,F:F,0)</f>
        <v>580</v>
      </c>
      <c r="H589" s="2"/>
      <c r="I589" s="2"/>
      <c r="J589" s="2"/>
    </row>
    <row r="590" spans="1:10" x14ac:dyDescent="0.3">
      <c r="A590" t="s">
        <v>575</v>
      </c>
      <c r="B590" s="2">
        <f>VLOOKUP(A590,Folha1!A576:B1221,2,FALSE)</f>
        <v>96.802030456852791</v>
      </c>
      <c r="C590" s="2">
        <f>VLOOKUP(A590,Tabela2[#All],2,FALSE)</f>
        <v>97.904679376083195</v>
      </c>
      <c r="D590" s="2">
        <f>VLOOKUP(A590,Tabela3[#All],2,FALSE)</f>
        <v>99.357605177993534</v>
      </c>
      <c r="E590" s="1">
        <f>D590-B590</f>
        <v>2.5555747211407436</v>
      </c>
      <c r="F590" s="2">
        <f>AVERAGE(Tabela4[[#This Row],[2021]:[2023]])</f>
        <v>98.021438336976516</v>
      </c>
      <c r="G590" s="2">
        <f>RANK(F590,F:F,0)</f>
        <v>581</v>
      </c>
      <c r="H590" s="2"/>
      <c r="I590" s="2"/>
      <c r="J590" s="2"/>
    </row>
    <row r="591" spans="1:10" x14ac:dyDescent="0.3">
      <c r="A591" t="s">
        <v>548</v>
      </c>
      <c r="B591" s="2">
        <f>VLOOKUP(A591,Folha1!A607:B1252,2,FALSE)</f>
        <v>93.095477386934675</v>
      </c>
      <c r="C591" s="2">
        <f>VLOOKUP(A591,Tabela2[#All],2,FALSE)</f>
        <v>100.21753246753246</v>
      </c>
      <c r="D591" s="2">
        <f>VLOOKUP(A591,Tabela3[#All],2,FALSE)</f>
        <v>100.621387283237</v>
      </c>
      <c r="E591" s="1">
        <f>D591-B591</f>
        <v>7.5259098963023234</v>
      </c>
      <c r="F591" s="2">
        <f>AVERAGE(Tabela4[[#This Row],[2021]:[2023]])</f>
        <v>97.978132379234708</v>
      </c>
      <c r="G591" s="2">
        <f>RANK(F591,F:F,0)</f>
        <v>582</v>
      </c>
      <c r="H591" s="2"/>
      <c r="I591" s="2"/>
      <c r="J591" s="2"/>
    </row>
    <row r="592" spans="1:10" x14ac:dyDescent="0.3">
      <c r="A592" t="s">
        <v>569</v>
      </c>
      <c r="B592" s="2">
        <f>VLOOKUP(A592,Folha1!A591:B1236,2,FALSE)</f>
        <v>95.835276967930028</v>
      </c>
      <c r="C592" s="2">
        <f>VLOOKUP(A592,Tabela2[#All],2,FALSE)</f>
        <v>98.360480640854476</v>
      </c>
      <c r="D592" s="2">
        <f>VLOOKUP(A592,Tabela3[#All],2,FALSE)</f>
        <v>98.685454545454547</v>
      </c>
      <c r="E592" s="1">
        <f>D592-B592</f>
        <v>2.8501775775245193</v>
      </c>
      <c r="F592" s="2">
        <f>AVERAGE(Tabela4[[#This Row],[2021]:[2023]])</f>
        <v>97.627070718079679</v>
      </c>
      <c r="G592" s="2">
        <f>RANK(F592,F:F,0)</f>
        <v>583</v>
      </c>
      <c r="H592" s="2"/>
      <c r="I592" s="2"/>
      <c r="J592" s="2"/>
    </row>
    <row r="593" spans="1:10" x14ac:dyDescent="0.3">
      <c r="A593" t="s">
        <v>600</v>
      </c>
      <c r="B593" s="2">
        <f>VLOOKUP(A593,Folha1!A579:B1224,2,FALSE)</f>
        <v>96.625282167042883</v>
      </c>
      <c r="C593" s="2">
        <f>VLOOKUP(A593,Tabela2[#All],2,FALSE)</f>
        <v>94.914122137404576</v>
      </c>
      <c r="D593" s="2">
        <f>VLOOKUP(A593,Tabela3[#All],2,FALSE)</f>
        <v>99.915936952714532</v>
      </c>
      <c r="E593" s="1">
        <f>D593-B593</f>
        <v>3.2906547856716486</v>
      </c>
      <c r="F593" s="2">
        <f>AVERAGE(Tabela4[[#This Row],[2021]:[2023]])</f>
        <v>97.151780419053992</v>
      </c>
      <c r="G593" s="2">
        <f>RANK(F593,F:F,0)</f>
        <v>584</v>
      </c>
      <c r="H593" s="2"/>
      <c r="I593" s="2"/>
      <c r="J593" s="2"/>
    </row>
    <row r="594" spans="1:10" x14ac:dyDescent="0.3">
      <c r="A594" t="s">
        <v>555</v>
      </c>
      <c r="B594" s="2">
        <f>VLOOKUP(A594,Folha1!A627:B1272,2,FALSE)</f>
        <v>88.305555555555557</v>
      </c>
      <c r="C594" s="2">
        <f>VLOOKUP(A594,Tabela2[#All],2,FALSE)</f>
        <v>99.810344827586206</v>
      </c>
      <c r="D594" s="2">
        <f>VLOOKUP(A594,Tabela3[#All],2,FALSE)</f>
        <v>102.71794871794872</v>
      </c>
      <c r="E594" s="1">
        <f>D594-B594</f>
        <v>14.412393162393158</v>
      </c>
      <c r="F594" s="2">
        <f>AVERAGE(Tabela4[[#This Row],[2021]:[2023]])</f>
        <v>96.944616367030164</v>
      </c>
      <c r="G594" s="2">
        <f>RANK(F594,F:F,0)</f>
        <v>585</v>
      </c>
      <c r="H594" s="2"/>
      <c r="I594" s="2"/>
      <c r="J594" s="2"/>
    </row>
    <row r="595" spans="1:10" x14ac:dyDescent="0.3">
      <c r="A595" t="s">
        <v>611</v>
      </c>
      <c r="B595" s="2">
        <f>VLOOKUP(A595,Folha1!A596:B1241,2,FALSE)</f>
        <v>95.507204610951007</v>
      </c>
      <c r="C595" s="2">
        <f>VLOOKUP(A595,Tabela2[#All],2,FALSE)</f>
        <v>92.728222996515683</v>
      </c>
      <c r="D595" s="2">
        <f>VLOOKUP(A595,Tabela3[#All],2,FALSE)</f>
        <v>102.52442996742671</v>
      </c>
      <c r="E595" s="1">
        <f>D595-B595</f>
        <v>7.0172253564757057</v>
      </c>
      <c r="F595" s="2">
        <f>AVERAGE(Tabela4[[#This Row],[2021]:[2023]])</f>
        <v>96.919952524964472</v>
      </c>
      <c r="G595" s="2">
        <f>RANK(F595,F:F,0)</f>
        <v>586</v>
      </c>
      <c r="H595" s="2"/>
      <c r="I595" s="2"/>
      <c r="J595" s="2"/>
    </row>
    <row r="596" spans="1:10" x14ac:dyDescent="0.3">
      <c r="A596" t="s">
        <v>579</v>
      </c>
      <c r="B596" s="2">
        <f>VLOOKUP(A596,Folha1!A603:B1248,2,FALSE)</f>
        <v>93.922535211267601</v>
      </c>
      <c r="C596" s="2">
        <f>VLOOKUP(A596,Tabela2[#All],2,FALSE)</f>
        <v>97.714285714285708</v>
      </c>
      <c r="D596" s="2">
        <f>VLOOKUP(A596,Tabela3[#All],2,FALSE)</f>
        <v>98.910447761194035</v>
      </c>
      <c r="E596" s="1">
        <f>D596-B596</f>
        <v>4.9879125499264347</v>
      </c>
      <c r="F596" s="2">
        <f>AVERAGE(Tabela4[[#This Row],[2021]:[2023]])</f>
        <v>96.849089562249105</v>
      </c>
      <c r="G596" s="2">
        <f>RANK(F596,F:F,0)</f>
        <v>587</v>
      </c>
      <c r="H596" s="2"/>
      <c r="I596" s="2"/>
      <c r="J596" s="2"/>
    </row>
    <row r="597" spans="1:10" x14ac:dyDescent="0.3">
      <c r="A597" t="s">
        <v>571</v>
      </c>
      <c r="B597" s="2">
        <f>VLOOKUP(A597,Folha1!A569:B1214,2,FALSE)</f>
        <v>97.404558404558401</v>
      </c>
      <c r="C597" s="2">
        <f>VLOOKUP(A597,Tabela2[#All],2,FALSE)</f>
        <v>98.248000000000005</v>
      </c>
      <c r="D597" s="2">
        <f>VLOOKUP(A597,Tabela3[#All],2,FALSE)</f>
        <v>94.552238805970148</v>
      </c>
      <c r="E597" s="1">
        <f>D597-B597</f>
        <v>-2.8523195985882523</v>
      </c>
      <c r="F597" s="2">
        <f>AVERAGE(Tabela4[[#This Row],[2021]:[2023]])</f>
        <v>96.734932403509518</v>
      </c>
      <c r="G597" s="2">
        <f>RANK(F597,F:F,0)</f>
        <v>588</v>
      </c>
      <c r="H597" s="2"/>
      <c r="I597" s="2"/>
      <c r="J597" s="2"/>
    </row>
    <row r="598" spans="1:10" x14ac:dyDescent="0.3">
      <c r="A598" t="s">
        <v>590</v>
      </c>
      <c r="B598" s="2">
        <f>VLOOKUP(A598,Folha1!A599:B1244,2,FALSE)</f>
        <v>94.551219512195118</v>
      </c>
      <c r="C598" s="2">
        <f>VLOOKUP(A598,Tabela2[#All],2,FALSE)</f>
        <v>96.392276422764226</v>
      </c>
      <c r="D598" s="2">
        <f>VLOOKUP(A598,Tabela3[#All],2,FALSE)</f>
        <v>98.594690265486719</v>
      </c>
      <c r="E598" s="1">
        <f>D598-B598</f>
        <v>4.0434707532916008</v>
      </c>
      <c r="F598" s="2">
        <f>AVERAGE(Tabela4[[#This Row],[2021]:[2023]])</f>
        <v>96.512728733482007</v>
      </c>
      <c r="G598" s="2">
        <f>RANK(F598,F:F,0)</f>
        <v>589</v>
      </c>
      <c r="H598" s="2"/>
      <c r="I598" s="2"/>
      <c r="J598" s="2"/>
    </row>
    <row r="599" spans="1:10" x14ac:dyDescent="0.3">
      <c r="A599" t="s">
        <v>582</v>
      </c>
      <c r="B599" s="2">
        <f>VLOOKUP(A599,Folha1!A503:B1148,2,FALSE)</f>
        <v>102.45454545454545</v>
      </c>
      <c r="C599" s="2">
        <f>VLOOKUP(A599,Tabela2[#All],2,FALSE)</f>
        <v>97.096774193548384</v>
      </c>
      <c r="D599" s="2">
        <f>VLOOKUP(A599,Tabela3[#All],2,FALSE)</f>
        <v>89.868852459016395</v>
      </c>
      <c r="E599" s="1">
        <f>D599-B599</f>
        <v>-12.585692995529058</v>
      </c>
      <c r="F599" s="2">
        <f>AVERAGE(Tabela4[[#This Row],[2021]:[2023]])</f>
        <v>96.473390702370082</v>
      </c>
      <c r="G599" s="2">
        <f>RANK(F599,F:F,0)</f>
        <v>590</v>
      </c>
      <c r="H599" s="2"/>
      <c r="I599" s="2"/>
      <c r="J599" s="2"/>
    </row>
    <row r="600" spans="1:10" x14ac:dyDescent="0.3">
      <c r="A600" t="s">
        <v>622</v>
      </c>
      <c r="B600" s="2">
        <f>VLOOKUP(A600,Folha1!A518:B1163,2,FALSE)</f>
        <v>101.5</v>
      </c>
      <c r="C600" s="2">
        <f>VLOOKUP(A600,Tabela2[#All],2,FALSE)</f>
        <v>89.454545454545453</v>
      </c>
      <c r="D600" s="2">
        <f>VLOOKUP(A600,Tabela3[#All],2,FALSE)</f>
        <v>98.198198198198199</v>
      </c>
      <c r="E600" s="1">
        <f>D600-B600</f>
        <v>-3.3018018018018012</v>
      </c>
      <c r="F600" s="2">
        <f>AVERAGE(Tabela4[[#This Row],[2021]:[2023]])</f>
        <v>96.384247884247884</v>
      </c>
      <c r="G600" s="2">
        <f>RANK(F600,F:F,0)</f>
        <v>591</v>
      </c>
      <c r="H600" s="2"/>
      <c r="I600" s="2"/>
      <c r="J600" s="2"/>
    </row>
    <row r="601" spans="1:10" x14ac:dyDescent="0.3">
      <c r="A601" t="s">
        <v>607</v>
      </c>
      <c r="B601" s="2">
        <f>VLOOKUP(A601,Folha1!A578:B1223,2,FALSE)</f>
        <v>96.6875</v>
      </c>
      <c r="C601" s="2">
        <f>VLOOKUP(A601,Tabela2[#All],2,FALSE)</f>
        <v>93.653333333333336</v>
      </c>
      <c r="D601" s="2">
        <f>VLOOKUP(A601,Tabela3[#All],2,FALSE)</f>
        <v>98.796747967479675</v>
      </c>
      <c r="E601" s="1">
        <f>D601-B601</f>
        <v>2.1092479674796749</v>
      </c>
      <c r="F601" s="2">
        <f>AVERAGE(Tabela4[[#This Row],[2021]:[2023]])</f>
        <v>96.379193766937661</v>
      </c>
      <c r="G601" s="2">
        <f>RANK(F601,F:F,0)</f>
        <v>592</v>
      </c>
      <c r="H601" s="2"/>
      <c r="I601" s="2"/>
      <c r="J601" s="2"/>
    </row>
    <row r="602" spans="1:10" x14ac:dyDescent="0.3">
      <c r="A602" t="s">
        <v>591</v>
      </c>
      <c r="B602" s="2">
        <f>VLOOKUP(A602,Folha1!A577:B1222,2,FALSE)</f>
        <v>96.761682242990659</v>
      </c>
      <c r="C602" s="2">
        <f>VLOOKUP(A602,Tabela2[#All],2,FALSE)</f>
        <v>96.138392857142861</v>
      </c>
      <c r="D602" s="2">
        <f>VLOOKUP(A602,Tabela3[#All],2,FALSE)</f>
        <v>96.019157088122611</v>
      </c>
      <c r="E602" s="1">
        <f>D602-B602</f>
        <v>-0.74252515486804782</v>
      </c>
      <c r="F602" s="2">
        <f>AVERAGE(Tabela4[[#This Row],[2021]:[2023]])</f>
        <v>96.306410729418701</v>
      </c>
      <c r="G602" s="2">
        <f>RANK(F602,F:F,0)</f>
        <v>593</v>
      </c>
      <c r="H602" s="2"/>
      <c r="I602" s="2"/>
      <c r="J602" s="2"/>
    </row>
    <row r="603" spans="1:10" x14ac:dyDescent="0.3">
      <c r="A603" t="s">
        <v>614</v>
      </c>
      <c r="B603" s="2">
        <f>VLOOKUP(A603,Folha1!A582:B1227,2,FALSE)</f>
        <v>96.502183406113531</v>
      </c>
      <c r="C603" s="2">
        <f>VLOOKUP(A603,Tabela2[#All],2,FALSE)</f>
        <v>92.39756097560975</v>
      </c>
      <c r="D603" s="2">
        <f>VLOOKUP(A603,Tabela3[#All],2,FALSE)</f>
        <v>99.984304932735427</v>
      </c>
      <c r="E603" s="1">
        <f>D603-B603</f>
        <v>3.4821215266218957</v>
      </c>
      <c r="F603" s="2">
        <f>AVERAGE(Tabela4[[#This Row],[2021]:[2023]])</f>
        <v>96.294683104819569</v>
      </c>
      <c r="G603" s="2">
        <f>RANK(F603,F:F,0)</f>
        <v>594</v>
      </c>
      <c r="H603" s="2"/>
      <c r="I603" s="2"/>
      <c r="J603" s="2"/>
    </row>
    <row r="604" spans="1:10" x14ac:dyDescent="0.3">
      <c r="A604" t="s">
        <v>596</v>
      </c>
      <c r="B604" s="2">
        <f>VLOOKUP(A604,Folha1!A558:B1203,2,FALSE)</f>
        <v>98.534693877551021</v>
      </c>
      <c r="C604" s="2">
        <f>VLOOKUP(A604,Tabela2[#All],2,FALSE)</f>
        <v>95.267034990791899</v>
      </c>
      <c r="D604" s="2">
        <f>VLOOKUP(A604,Tabela3[#All],2,FALSE)</f>
        <v>94.913123844731984</v>
      </c>
      <c r="E604" s="1">
        <f>D604-B604</f>
        <v>-3.6215700328190366</v>
      </c>
      <c r="F604" s="2">
        <f>AVERAGE(Tabela4[[#This Row],[2021]:[2023]])</f>
        <v>96.238284237691644</v>
      </c>
      <c r="G604" s="2">
        <f>RANK(F604,F:F,0)</f>
        <v>595</v>
      </c>
      <c r="H604" s="2"/>
      <c r="I604" s="2"/>
      <c r="J604" s="2"/>
    </row>
    <row r="605" spans="1:10" x14ac:dyDescent="0.3">
      <c r="A605" t="s">
        <v>589</v>
      </c>
      <c r="B605" s="2">
        <f>VLOOKUP(A605,Folha1!A605:B1250,2,FALSE)</f>
        <v>93.357142857142861</v>
      </c>
      <c r="C605" s="2">
        <f>VLOOKUP(A605,Tabela2[#All],2,FALSE)</f>
        <v>96.442244224422438</v>
      </c>
      <c r="D605" s="2">
        <f>VLOOKUP(A605,Tabela3[#All],2,FALSE)</f>
        <v>98.098360655737707</v>
      </c>
      <c r="E605" s="1">
        <f>D605-B605</f>
        <v>4.741217798594846</v>
      </c>
      <c r="F605" s="2">
        <f>AVERAGE(Tabela4[[#This Row],[2021]:[2023]])</f>
        <v>95.96591591243434</v>
      </c>
      <c r="G605" s="2">
        <f>RANK(F605,F:F,0)</f>
        <v>596</v>
      </c>
      <c r="H605" s="2"/>
      <c r="I605" s="2"/>
      <c r="J605" s="2"/>
    </row>
    <row r="606" spans="1:10" x14ac:dyDescent="0.3">
      <c r="A606" t="s">
        <v>587</v>
      </c>
      <c r="B606" s="2">
        <f>VLOOKUP(A606,Folha1!A637:B1282,2,FALSE)</f>
        <v>83.159574468085111</v>
      </c>
      <c r="C606" s="2">
        <f>VLOOKUP(A606,Tabela2[#All],2,FALSE)</f>
        <v>96.666666666666671</v>
      </c>
      <c r="D606" s="2">
        <f>VLOOKUP(A606,Tabela3[#All],2,FALSE)</f>
        <v>107.84507042253522</v>
      </c>
      <c r="E606" s="1">
        <f>D606-B606</f>
        <v>24.685495954450104</v>
      </c>
      <c r="F606" s="2">
        <f>AVERAGE(Tabela4[[#This Row],[2021]:[2023]])</f>
        <v>95.890437185762337</v>
      </c>
      <c r="G606" s="2">
        <f>RANK(F606,F:F,0)</f>
        <v>597</v>
      </c>
      <c r="H606" s="2"/>
      <c r="I606" s="2"/>
      <c r="J606" s="2"/>
    </row>
    <row r="607" spans="1:10" x14ac:dyDescent="0.3">
      <c r="A607" t="s">
        <v>621</v>
      </c>
      <c r="B607" s="2">
        <f>VLOOKUP(A607,Folha1!A574:B1219,2,FALSE)</f>
        <v>96.825581395348834</v>
      </c>
      <c r="C607" s="2">
        <f>VLOOKUP(A607,Tabela2[#All],2,FALSE)</f>
        <v>89.817460317460316</v>
      </c>
      <c r="D607" s="2">
        <f>VLOOKUP(A607,Tabela3[#All],2,FALSE)</f>
        <v>100.34117647058824</v>
      </c>
      <c r="E607" s="1">
        <f>D607-B607</f>
        <v>3.5155950752394034</v>
      </c>
      <c r="F607" s="2">
        <f>AVERAGE(Tabela4[[#This Row],[2021]:[2023]])</f>
        <v>95.661406061132467</v>
      </c>
      <c r="G607" s="2">
        <f>RANK(F607,F:F,0)</f>
        <v>598</v>
      </c>
      <c r="H607" s="2"/>
      <c r="I607" s="2"/>
      <c r="J607" s="2"/>
    </row>
    <row r="608" spans="1:10" x14ac:dyDescent="0.3">
      <c r="A608" t="s">
        <v>534</v>
      </c>
      <c r="B608" s="2">
        <f>VLOOKUP(A608,Folha1!A602:B1247,2,FALSE)</f>
        <v>94.066666666666663</v>
      </c>
      <c r="C608" s="2">
        <f>VLOOKUP(A608,Tabela2[#All],2,FALSE)</f>
        <v>100.9675925925926</v>
      </c>
      <c r="D608" s="2">
        <f>VLOOKUP(A608,Tabela3[#All],2,FALSE)</f>
        <v>91.878205128205124</v>
      </c>
      <c r="E608" s="1">
        <f>D608-B608</f>
        <v>-2.1884615384615387</v>
      </c>
      <c r="F608" s="2">
        <f>AVERAGE(Tabela4[[#This Row],[2021]:[2023]])</f>
        <v>95.637488129154804</v>
      </c>
      <c r="G608" s="2">
        <f>RANK(F608,F:F,0)</f>
        <v>599</v>
      </c>
      <c r="H608" s="2"/>
      <c r="I608" s="2"/>
      <c r="J608" s="2"/>
    </row>
    <row r="609" spans="1:10" x14ac:dyDescent="0.3">
      <c r="A609" t="s">
        <v>612</v>
      </c>
      <c r="B609" s="2">
        <f>VLOOKUP(A609,Folha1!A601:B1246,2,FALSE)</f>
        <v>94.193181818181813</v>
      </c>
      <c r="C609" s="2">
        <f>VLOOKUP(A609,Tabela2[#All],2,FALSE)</f>
        <v>92.649122807017548</v>
      </c>
      <c r="D609" s="2">
        <f>VLOOKUP(A609,Tabela3[#All],2,FALSE)</f>
        <v>98.682352941176475</v>
      </c>
      <c r="E609" s="1">
        <f>D609-B609</f>
        <v>4.4891711229946623</v>
      </c>
      <c r="F609" s="2">
        <f>AVERAGE(Tabela4[[#This Row],[2021]:[2023]])</f>
        <v>95.174885855458612</v>
      </c>
      <c r="G609" s="2">
        <f>RANK(F609,F:F,0)</f>
        <v>600</v>
      </c>
      <c r="H609" s="2"/>
      <c r="I609" s="2"/>
      <c r="J609" s="2"/>
    </row>
    <row r="610" spans="1:10" x14ac:dyDescent="0.3">
      <c r="A610" t="s">
        <v>617</v>
      </c>
      <c r="B610" s="2">
        <f>VLOOKUP(A610,Folha1!A568:B1213,2,FALSE)</f>
        <v>97.523809523809518</v>
      </c>
      <c r="C610" s="2">
        <f>VLOOKUP(A610,Tabela2[#All],2,FALSE)</f>
        <v>90.777777777777771</v>
      </c>
      <c r="D610" s="2">
        <f>VLOOKUP(A610,Tabela3[#All],2,FALSE)</f>
        <v>96.841176470588238</v>
      </c>
      <c r="E610" s="1">
        <f>D610-B610</f>
        <v>-0.68263305322128076</v>
      </c>
      <c r="F610" s="2">
        <f>AVERAGE(Tabela4[[#This Row],[2021]:[2023]])</f>
        <v>95.047587924058504</v>
      </c>
      <c r="G610" s="2">
        <f>RANK(F610,F:F,0)</f>
        <v>601</v>
      </c>
      <c r="H610" s="2"/>
      <c r="I610" s="2"/>
      <c r="J610" s="2"/>
    </row>
    <row r="611" spans="1:10" x14ac:dyDescent="0.3">
      <c r="A611" t="s">
        <v>588</v>
      </c>
      <c r="B611" s="2">
        <f>VLOOKUP(A611,Folha1!A590:B1235,2,FALSE)</f>
        <v>95.904761904761898</v>
      </c>
      <c r="C611" s="2">
        <f>VLOOKUP(A611,Tabela2[#All],2,FALSE)</f>
        <v>96.479853479853475</v>
      </c>
      <c r="D611" s="2">
        <f>VLOOKUP(A611,Tabela3[#All],2,FALSE)</f>
        <v>90.507843137254909</v>
      </c>
      <c r="E611" s="1">
        <f>D611-B611</f>
        <v>-5.396918767506989</v>
      </c>
      <c r="F611" s="2">
        <f>AVERAGE(Tabela4[[#This Row],[2021]:[2023]])</f>
        <v>94.297486173956756</v>
      </c>
      <c r="G611" s="2">
        <f>RANK(F611,F:F,0)</f>
        <v>602</v>
      </c>
      <c r="H611" s="2"/>
      <c r="I611" s="2"/>
      <c r="J611" s="2"/>
    </row>
    <row r="612" spans="1:10" x14ac:dyDescent="0.3">
      <c r="A612" t="s">
        <v>610</v>
      </c>
      <c r="B612" s="2">
        <f>VLOOKUP(A612,Folha1!A610:B1255,2,FALSE)</f>
        <v>92.639344262295083</v>
      </c>
      <c r="C612" s="2">
        <f>VLOOKUP(A612,Tabela2[#All],2,FALSE)</f>
        <v>92.855555555555554</v>
      </c>
      <c r="D612" s="2">
        <f>VLOOKUP(A612,Tabela3[#All],2,FALSE)</f>
        <v>96.32352941176471</v>
      </c>
      <c r="E612" s="1">
        <f>D612-B612</f>
        <v>3.6841851494696272</v>
      </c>
      <c r="F612" s="2">
        <f>AVERAGE(Tabela4[[#This Row],[2021]:[2023]])</f>
        <v>93.939476409871773</v>
      </c>
      <c r="G612" s="2">
        <f>RANK(F612,F:F,0)</f>
        <v>603</v>
      </c>
      <c r="H612" s="2"/>
      <c r="I612" s="2"/>
      <c r="J612" s="2"/>
    </row>
    <row r="613" spans="1:10" x14ac:dyDescent="0.3">
      <c r="A613" t="s">
        <v>603</v>
      </c>
      <c r="B613" s="2">
        <f>VLOOKUP(A613,Folha1!A615:B1260,2,FALSE)</f>
        <v>92.258620689655174</v>
      </c>
      <c r="C613" s="2">
        <f>VLOOKUP(A613,Tabela2[#All],2,FALSE)</f>
        <v>94.617647058823536</v>
      </c>
      <c r="D613" s="2">
        <f>VLOOKUP(A613,Tabela3[#All],2,FALSE)</f>
        <v>94.539682539682545</v>
      </c>
      <c r="E613" s="1">
        <f>D613-B613</f>
        <v>2.2810618500273705</v>
      </c>
      <c r="F613" s="2">
        <f>AVERAGE(Tabela4[[#This Row],[2021]:[2023]])</f>
        <v>93.805316762720409</v>
      </c>
      <c r="G613" s="2">
        <f>RANK(F613,F:F,0)</f>
        <v>604</v>
      </c>
      <c r="H613" s="2"/>
      <c r="I613" s="2"/>
      <c r="J613" s="2"/>
    </row>
    <row r="614" spans="1:10" x14ac:dyDescent="0.3">
      <c r="A614" t="s">
        <v>648</v>
      </c>
      <c r="B614" s="2">
        <f>VLOOKUP(A614,Folha1!A561:B1206,2,FALSE)</f>
        <v>98.13333333333334</v>
      </c>
      <c r="C614" s="2">
        <f>VLOOKUP(A614,Tabela2[#All],2,FALSE)</f>
        <v>64.833333333333329</v>
      </c>
      <c r="D614" s="2">
        <f>VLOOKUP(A614,Tabela3[#All],2,FALSE)</f>
        <v>117.28571428571429</v>
      </c>
      <c r="E614" s="1">
        <f>D614-B614</f>
        <v>19.152380952380952</v>
      </c>
      <c r="F614" s="2">
        <f>AVERAGE(Tabela4[[#This Row],[2021]:[2023]])</f>
        <v>93.417460317460325</v>
      </c>
      <c r="G614" s="2">
        <f>RANK(F614,F:F,0)</f>
        <v>605</v>
      </c>
      <c r="H614" s="2"/>
      <c r="I614" s="2"/>
      <c r="J614" s="2"/>
    </row>
    <row r="615" spans="1:10" x14ac:dyDescent="0.3">
      <c r="A615" t="s">
        <v>620</v>
      </c>
      <c r="B615" s="2">
        <f>VLOOKUP(A615,Folha1!A567:B1212,2,FALSE)</f>
        <v>97.620689655172413</v>
      </c>
      <c r="C615" s="2">
        <f>VLOOKUP(A615,Tabela2[#All],2,FALSE)</f>
        <v>90.20338983050847</v>
      </c>
      <c r="D615" s="2">
        <f>VLOOKUP(A615,Tabela3[#All],2,FALSE)</f>
        <v>91.714285714285708</v>
      </c>
      <c r="E615" s="1">
        <f>D615-B615</f>
        <v>-5.9064039408867046</v>
      </c>
      <c r="F615" s="2">
        <f>AVERAGE(Tabela4[[#This Row],[2021]:[2023]])</f>
        <v>93.179455066655535</v>
      </c>
      <c r="G615" s="2">
        <f>RANK(F615,F:F,0)</f>
        <v>606</v>
      </c>
      <c r="H615" s="2"/>
      <c r="I615" s="2"/>
      <c r="J615" s="2"/>
    </row>
    <row r="616" spans="1:10" x14ac:dyDescent="0.3">
      <c r="A616" t="s">
        <v>577</v>
      </c>
      <c r="B616" s="2">
        <f>VLOOKUP(A616,Folha1!A631:B1276,2,FALSE)</f>
        <v>86.625</v>
      </c>
      <c r="C616" s="2">
        <f>VLOOKUP(A616,Tabela2[#All],2,FALSE)</f>
        <v>97.76136363636364</v>
      </c>
      <c r="D616" s="2">
        <f>VLOOKUP(A616,Tabela3[#All],2,FALSE)</f>
        <v>94.11666666666666</v>
      </c>
      <c r="E616" s="1">
        <f>D616-B616</f>
        <v>7.49166666666666</v>
      </c>
      <c r="F616" s="2">
        <f>AVERAGE(Tabela4[[#This Row],[2021]:[2023]])</f>
        <v>92.834343434343438</v>
      </c>
      <c r="G616" s="2">
        <f>RANK(F616,F:F,0)</f>
        <v>607</v>
      </c>
      <c r="H616" s="2"/>
      <c r="I616" s="2"/>
      <c r="J616" s="2"/>
    </row>
    <row r="617" spans="1:10" x14ac:dyDescent="0.3">
      <c r="A617" t="s">
        <v>608</v>
      </c>
      <c r="B617" s="2">
        <f>VLOOKUP(A617,Folha1!A622:B1267,2,FALSE)</f>
        <v>90.07692307692308</v>
      </c>
      <c r="C617" s="2">
        <f>VLOOKUP(A617,Tabela2[#All],2,FALSE)</f>
        <v>93.440944881889763</v>
      </c>
      <c r="D617" s="2">
        <f>VLOOKUP(A617,Tabela3[#All],2,FALSE)</f>
        <v>94.820717131474098</v>
      </c>
      <c r="E617" s="1">
        <f>D617-B617</f>
        <v>4.7437940545510173</v>
      </c>
      <c r="F617" s="2">
        <f>AVERAGE(Tabela4[[#This Row],[2021]:[2023]])</f>
        <v>92.77952836342898</v>
      </c>
      <c r="G617" s="2">
        <f>RANK(F617,F:F,0)</f>
        <v>608</v>
      </c>
      <c r="H617" s="2"/>
      <c r="I617" s="2"/>
      <c r="J617" s="2"/>
    </row>
    <row r="618" spans="1:10" x14ac:dyDescent="0.3">
      <c r="A618" t="s">
        <v>628</v>
      </c>
      <c r="B618" s="2">
        <f>VLOOKUP(A618,Folha1!A587:B1232,2,FALSE)</f>
        <v>95.955223880597018</v>
      </c>
      <c r="C618" s="2">
        <f>VLOOKUP(A618,Tabela2[#All],2,FALSE)</f>
        <v>87.587064676616919</v>
      </c>
      <c r="D618" s="2">
        <f>VLOOKUP(A618,Tabela3[#All],2,FALSE)</f>
        <v>94.036585365853654</v>
      </c>
      <c r="E618" s="1">
        <f>D618-B618</f>
        <v>-1.918638514743364</v>
      </c>
      <c r="F618" s="2">
        <f>AVERAGE(Tabela4[[#This Row],[2021]:[2023]])</f>
        <v>92.526291307689192</v>
      </c>
      <c r="G618" s="2">
        <f>RANK(F618,F:F,0)</f>
        <v>609</v>
      </c>
      <c r="H618" s="2"/>
      <c r="I618" s="2"/>
      <c r="J618" s="2"/>
    </row>
    <row r="619" spans="1:10" x14ac:dyDescent="0.3">
      <c r="A619" t="s">
        <v>640</v>
      </c>
      <c r="B619" s="2">
        <f>VLOOKUP(A619,Folha1!A613:B1258,2,FALSE)</f>
        <v>92.491228070175438</v>
      </c>
      <c r="C619" s="2">
        <f>VLOOKUP(A619,Tabela2[#All],2,FALSE)</f>
        <v>82.652173913043484</v>
      </c>
      <c r="D619" s="2">
        <f>VLOOKUP(A619,Tabela3[#All],2,FALSE)</f>
        <v>102.22535211267606</v>
      </c>
      <c r="E619" s="1">
        <f>D619-B619</f>
        <v>9.7341240425006248</v>
      </c>
      <c r="F619" s="2">
        <f>AVERAGE(Tabela4[[#This Row],[2021]:[2023]])</f>
        <v>92.456251365298328</v>
      </c>
      <c r="G619" s="2">
        <f>RANK(F619,F:F,0)</f>
        <v>610</v>
      </c>
      <c r="H619" s="2"/>
      <c r="I619" s="2"/>
      <c r="J619" s="2"/>
    </row>
    <row r="620" spans="1:10" x14ac:dyDescent="0.3">
      <c r="A620" t="s">
        <v>626</v>
      </c>
      <c r="B620" s="2">
        <f>VLOOKUP(A620,Folha1!A638:B1283,2,FALSE)</f>
        <v>83.056179775280896</v>
      </c>
      <c r="C620" s="2">
        <f>VLOOKUP(A620,Tabela2[#All],2,FALSE)</f>
        <v>87.84482758620689</v>
      </c>
      <c r="D620" s="2">
        <f>VLOOKUP(A620,Tabela3[#All],2,FALSE)</f>
        <v>105.69426751592357</v>
      </c>
      <c r="E620" s="1">
        <f>D620-B620</f>
        <v>22.638087740642675</v>
      </c>
      <c r="F620" s="2">
        <f>AVERAGE(Tabela4[[#This Row],[2021]:[2023]])</f>
        <v>92.198424959137128</v>
      </c>
      <c r="G620" s="2">
        <f>RANK(F620,F:F,0)</f>
        <v>611</v>
      </c>
      <c r="H620" s="2"/>
      <c r="I620" s="2"/>
      <c r="J620" s="2"/>
    </row>
    <row r="621" spans="1:10" x14ac:dyDescent="0.3">
      <c r="A621" t="s">
        <v>619</v>
      </c>
      <c r="B621" s="2">
        <f>VLOOKUP(A621,Folha1!A616:B1261,2,FALSE)</f>
        <v>92.228915662650607</v>
      </c>
      <c r="C621" s="2">
        <f>VLOOKUP(A621,Tabela2[#All],2,FALSE)</f>
        <v>90.306451612903231</v>
      </c>
      <c r="D621" s="2">
        <f>VLOOKUP(A621,Tabela3[#All],2,FALSE)</f>
        <v>93.102189781021892</v>
      </c>
      <c r="E621" s="1">
        <f>D621-B621</f>
        <v>0.87327411837128466</v>
      </c>
      <c r="F621" s="2">
        <f>AVERAGE(Tabela4[[#This Row],[2021]:[2023]])</f>
        <v>91.879185685525229</v>
      </c>
      <c r="G621" s="2">
        <f>RANK(F621,F:F,0)</f>
        <v>612</v>
      </c>
      <c r="H621" s="2"/>
      <c r="I621" s="2"/>
      <c r="J621" s="2"/>
    </row>
    <row r="622" spans="1:10" x14ac:dyDescent="0.3">
      <c r="A622" t="s">
        <v>633</v>
      </c>
      <c r="B622" s="2">
        <f>VLOOKUP(A622,Folha1!A608:B1253,2,FALSE)</f>
        <v>92.962962962962962</v>
      </c>
      <c r="C622" s="2">
        <f>VLOOKUP(A622,Tabela2[#All],2,FALSE)</f>
        <v>85.479289940828409</v>
      </c>
      <c r="D622" s="2">
        <f>VLOOKUP(A622,Tabela3[#All],2,FALSE)</f>
        <v>96.298342541436469</v>
      </c>
      <c r="E622" s="1">
        <f>D622-B622</f>
        <v>3.335379578473507</v>
      </c>
      <c r="F622" s="2">
        <f>AVERAGE(Tabela4[[#This Row],[2021]:[2023]])</f>
        <v>91.580198481742613</v>
      </c>
      <c r="G622" s="2">
        <f>RANK(F622,F:F,0)</f>
        <v>613</v>
      </c>
      <c r="H622" s="2"/>
      <c r="I622" s="2"/>
      <c r="J622" s="2"/>
    </row>
    <row r="623" spans="1:10" x14ac:dyDescent="0.3">
      <c r="A623" t="s">
        <v>623</v>
      </c>
      <c r="B623" s="2">
        <f>VLOOKUP(A623,Folha1!A618:B1263,2,FALSE)</f>
        <v>92.178160919540232</v>
      </c>
      <c r="C623" s="2">
        <f>VLOOKUP(A623,Tabela2[#All],2,FALSE)</f>
        <v>89.250704225352109</v>
      </c>
      <c r="D623" s="2">
        <f>VLOOKUP(A623,Tabela3[#All],2,FALSE)</f>
        <v>91.279792746113984</v>
      </c>
      <c r="E623" s="1">
        <f>D623-B623</f>
        <v>-0.89836817342624897</v>
      </c>
      <c r="F623" s="2">
        <f>AVERAGE(Tabela4[[#This Row],[2021]:[2023]])</f>
        <v>90.90288596366878</v>
      </c>
      <c r="G623" s="2">
        <f>RANK(F623,F:F,0)</f>
        <v>614</v>
      </c>
      <c r="H623" s="2"/>
      <c r="I623" s="2"/>
      <c r="J623" s="2"/>
    </row>
    <row r="624" spans="1:10" x14ac:dyDescent="0.3">
      <c r="A624" t="s">
        <v>624</v>
      </c>
      <c r="B624" s="2">
        <f>VLOOKUP(A624,Folha1!A629:B1274,2,FALSE)</f>
        <v>87.779069767441854</v>
      </c>
      <c r="C624" s="2">
        <f>VLOOKUP(A624,Tabela2[#All],2,FALSE)</f>
        <v>88.362573099415201</v>
      </c>
      <c r="D624" s="2">
        <f>VLOOKUP(A624,Tabela3[#All],2,FALSE)</f>
        <v>94.41538461538461</v>
      </c>
      <c r="E624" s="1">
        <f>D624-B624</f>
        <v>6.6363148479427565</v>
      </c>
      <c r="F624" s="2">
        <f>AVERAGE(Tabela4[[#This Row],[2021]:[2023]])</f>
        <v>90.185675827413888</v>
      </c>
      <c r="G624" s="2">
        <f>RANK(F624,F:F,0)</f>
        <v>615</v>
      </c>
      <c r="H624" s="2"/>
      <c r="I624" s="2"/>
      <c r="J624" s="2"/>
    </row>
    <row r="625" spans="1:10" x14ac:dyDescent="0.3">
      <c r="A625" t="s">
        <v>618</v>
      </c>
      <c r="B625" s="2">
        <f>VLOOKUP(A625,Folha1!A625:B1270,2,FALSE)</f>
        <v>88.714628297362111</v>
      </c>
      <c r="C625" s="2">
        <f>VLOOKUP(A625,Tabela2[#All],2,FALSE)</f>
        <v>90.32352941176471</v>
      </c>
      <c r="D625" s="2">
        <f>VLOOKUP(A625,Tabela3[#All],2,FALSE)</f>
        <v>91.106017191977074</v>
      </c>
      <c r="E625" s="1">
        <f>D625-B625</f>
        <v>2.3913888946149626</v>
      </c>
      <c r="F625" s="2">
        <f>AVERAGE(Tabela4[[#This Row],[2021]:[2023]])</f>
        <v>90.04805830036797</v>
      </c>
      <c r="G625" s="2">
        <f>RANK(F625,F:F,0)</f>
        <v>616</v>
      </c>
      <c r="H625" s="2"/>
      <c r="I625" s="2"/>
      <c r="J625" s="2"/>
    </row>
    <row r="626" spans="1:10" x14ac:dyDescent="0.3">
      <c r="A626" t="s">
        <v>630</v>
      </c>
      <c r="B626" s="2">
        <f>VLOOKUP(A626,Folha1!A642:B1287,2,FALSE)</f>
        <v>80.714285714285708</v>
      </c>
      <c r="C626" s="2">
        <f>VLOOKUP(A626,Tabela2[#All],2,FALSE)</f>
        <v>87.126213592233015</v>
      </c>
      <c r="D626" s="2">
        <f>VLOOKUP(A626,Tabela3[#All],2,FALSE)</f>
        <v>102.16666666666667</v>
      </c>
      <c r="E626" s="1">
        <f>D626-B626</f>
        <v>21.452380952380963</v>
      </c>
      <c r="F626" s="2">
        <f>AVERAGE(Tabela4[[#This Row],[2021]:[2023]])</f>
        <v>90.002388657728474</v>
      </c>
      <c r="G626" s="2">
        <f>RANK(F626,F:F,0)</f>
        <v>617</v>
      </c>
      <c r="H626" s="2"/>
      <c r="I626" s="2"/>
      <c r="J626" s="2"/>
    </row>
    <row r="627" spans="1:10" x14ac:dyDescent="0.3">
      <c r="A627" t="s">
        <v>625</v>
      </c>
      <c r="B627" s="2">
        <f>VLOOKUP(A627,Folha1!A617:B1262,2,FALSE)</f>
        <v>92.22</v>
      </c>
      <c r="C627" s="2">
        <f>VLOOKUP(A627,Tabela2[#All],2,FALSE)</f>
        <v>88.122950819672127</v>
      </c>
      <c r="D627" s="2">
        <f>VLOOKUP(A627,Tabela3[#All],2,FALSE)</f>
        <v>89.135999999999996</v>
      </c>
      <c r="E627" s="1">
        <f>D627-B627</f>
        <v>-3.0840000000000032</v>
      </c>
      <c r="F627" s="2">
        <f>AVERAGE(Tabela4[[#This Row],[2021]:[2023]])</f>
        <v>89.826316939890717</v>
      </c>
      <c r="G627" s="2">
        <f>RANK(F627,F:F,0)</f>
        <v>618</v>
      </c>
      <c r="H627" s="2"/>
      <c r="I627" s="2"/>
      <c r="J627" s="2"/>
    </row>
    <row r="628" spans="1:10" x14ac:dyDescent="0.3">
      <c r="A628" t="s">
        <v>631</v>
      </c>
      <c r="B628" s="2">
        <f>VLOOKUP(A628,Folha1!A586:B1231,2,FALSE)</f>
        <v>96.053030303030297</v>
      </c>
      <c r="C628" s="2">
        <f>VLOOKUP(A628,Tabela2[#All],2,FALSE)</f>
        <v>86.961290322580652</v>
      </c>
      <c r="D628" s="2">
        <f>VLOOKUP(A628,Tabela3[#All],2,FALSE)</f>
        <v>86.005102040816325</v>
      </c>
      <c r="E628" s="1">
        <f>D628-B628</f>
        <v>-10.047928262213972</v>
      </c>
      <c r="F628" s="2">
        <f>AVERAGE(Tabela4[[#This Row],[2021]:[2023]])</f>
        <v>89.673140888809087</v>
      </c>
      <c r="G628" s="2">
        <f>RANK(F628,F:F,0)</f>
        <v>619</v>
      </c>
      <c r="H628" s="2"/>
      <c r="I628" s="2"/>
      <c r="J628" s="2"/>
    </row>
    <row r="629" spans="1:10" x14ac:dyDescent="0.3">
      <c r="A629" t="s">
        <v>599</v>
      </c>
      <c r="B629" s="2">
        <f>VLOOKUP(A629,Folha1!A606:B1251,2,FALSE)</f>
        <v>93.316666666666663</v>
      </c>
      <c r="C629" s="2">
        <f>VLOOKUP(A629,Tabela2[#All],2,FALSE)</f>
        <v>95.071895424836597</v>
      </c>
      <c r="D629" s="2">
        <f>VLOOKUP(A629,Tabela3[#All],2,FALSE)</f>
        <v>80.366492146596855</v>
      </c>
      <c r="E629" s="1">
        <f>D629-B629</f>
        <v>-12.950174520069808</v>
      </c>
      <c r="F629" s="2">
        <f>AVERAGE(Tabela4[[#This Row],[2021]:[2023]])</f>
        <v>89.585018079366705</v>
      </c>
      <c r="G629" s="2">
        <f>RANK(F629,F:F,0)</f>
        <v>620</v>
      </c>
      <c r="H629" s="2"/>
      <c r="I629" s="2"/>
      <c r="J629" s="2"/>
    </row>
    <row r="630" spans="1:10" x14ac:dyDescent="0.3">
      <c r="A630" t="s">
        <v>605</v>
      </c>
      <c r="B630" s="2">
        <f>VLOOKUP(A630,Folha1!A632:B1277,2,FALSE)</f>
        <v>86.401408450704224</v>
      </c>
      <c r="C630" s="2">
        <f>VLOOKUP(A630,Tabela2[#All],2,FALSE)</f>
        <v>94.044247787610615</v>
      </c>
      <c r="D630" s="2">
        <f>VLOOKUP(A630,Tabela3[#All],2,FALSE)</f>
        <v>86.775362318840578</v>
      </c>
      <c r="E630" s="1">
        <f>D630-B630</f>
        <v>0.37395386813635412</v>
      </c>
      <c r="F630" s="2">
        <f>AVERAGE(Tabela4[[#This Row],[2021]:[2023]])</f>
        <v>89.07367285238513</v>
      </c>
      <c r="G630" s="2">
        <f>RANK(F630,F:F,0)</f>
        <v>621</v>
      </c>
      <c r="H630" s="2"/>
      <c r="I630" s="2"/>
      <c r="J630" s="2"/>
    </row>
    <row r="631" spans="1:10" x14ac:dyDescent="0.3">
      <c r="A631" t="s">
        <v>629</v>
      </c>
      <c r="B631" s="2">
        <f>VLOOKUP(A631,Folha1!A628:B1273,2,FALSE)</f>
        <v>88.09</v>
      </c>
      <c r="C631" s="2">
        <f>VLOOKUP(A631,Tabela2[#All],2,FALSE)</f>
        <v>87.340425531914889</v>
      </c>
      <c r="D631" s="2">
        <f>VLOOKUP(A631,Tabela3[#All],2,FALSE)</f>
        <v>91.346456692913392</v>
      </c>
      <c r="E631" s="1">
        <f>D631-B631</f>
        <v>3.2564566929133889</v>
      </c>
      <c r="F631" s="2">
        <f>AVERAGE(Tabela4[[#This Row],[2021]:[2023]])</f>
        <v>88.9256274082761</v>
      </c>
      <c r="G631" s="2">
        <f>RANK(F631,F:F,0)</f>
        <v>622</v>
      </c>
      <c r="H631" s="2"/>
      <c r="I631" s="2"/>
      <c r="J631" s="2"/>
    </row>
    <row r="632" spans="1:10" x14ac:dyDescent="0.3">
      <c r="A632" t="s">
        <v>616</v>
      </c>
      <c r="B632" s="2">
        <f>VLOOKUP(A632,Folha1!A634:B1279,2,FALSE)</f>
        <v>84.848837209302332</v>
      </c>
      <c r="C632" s="2">
        <f>VLOOKUP(A632,Tabela2[#All],2,FALSE)</f>
        <v>91.702531645569621</v>
      </c>
      <c r="D632" s="2">
        <f>VLOOKUP(A632,Tabela3[#All],2,FALSE)</f>
        <v>89.949685534591197</v>
      </c>
      <c r="E632" s="1">
        <f>D632-B632</f>
        <v>5.1008483252888652</v>
      </c>
      <c r="F632" s="2">
        <f>AVERAGE(Tabela4[[#This Row],[2021]:[2023]])</f>
        <v>88.833684796487717</v>
      </c>
      <c r="G632" s="2">
        <f>RANK(F632,F:F,0)</f>
        <v>623</v>
      </c>
      <c r="H632" s="2"/>
      <c r="I632" s="2"/>
      <c r="J632" s="2"/>
    </row>
    <row r="633" spans="1:10" x14ac:dyDescent="0.3">
      <c r="A633" t="s">
        <v>635</v>
      </c>
      <c r="B633" s="2">
        <f>VLOOKUP(A633,Folha1!A635:B1280,2,FALSE)</f>
        <v>84.777777777777771</v>
      </c>
      <c r="C633" s="2">
        <f>VLOOKUP(A633,Tabela2[#All],2,FALSE)</f>
        <v>84.893805309734518</v>
      </c>
      <c r="D633" s="2">
        <f>VLOOKUP(A633,Tabela3[#All],2,FALSE)</f>
        <v>90</v>
      </c>
      <c r="E633" s="1">
        <f>D633-B633</f>
        <v>5.2222222222222285</v>
      </c>
      <c r="F633" s="2">
        <f>AVERAGE(Tabela4[[#This Row],[2021]:[2023]])</f>
        <v>86.557194362504106</v>
      </c>
      <c r="G633" s="2">
        <f>RANK(F633,F:F,0)</f>
        <v>624</v>
      </c>
      <c r="H633" s="2"/>
      <c r="I633" s="2"/>
      <c r="J633" s="2"/>
    </row>
    <row r="634" spans="1:10" x14ac:dyDescent="0.3">
      <c r="A634" t="s">
        <v>632</v>
      </c>
      <c r="B634" s="2">
        <f>VLOOKUP(A634,Folha1!A623:B1268,2,FALSE)</f>
        <v>89.77</v>
      </c>
      <c r="C634" s="2">
        <f>VLOOKUP(A634,Tabela2[#All],2,FALSE)</f>
        <v>86.333333333333329</v>
      </c>
      <c r="D634" s="2">
        <f>VLOOKUP(A634,Tabela3[#All],2,FALSE)</f>
        <v>83.493827160493822</v>
      </c>
      <c r="E634" s="1">
        <f>D634-B634</f>
        <v>-6.2761728395061738</v>
      </c>
      <c r="F634" s="2">
        <f>AVERAGE(Tabela4[[#This Row],[2021]:[2023]])</f>
        <v>86.532386831275701</v>
      </c>
      <c r="G634" s="2">
        <f>RANK(F634,F:F,0)</f>
        <v>625</v>
      </c>
      <c r="H634" s="2"/>
      <c r="I634" s="2"/>
      <c r="J634" s="2"/>
    </row>
    <row r="635" spans="1:10" x14ac:dyDescent="0.3">
      <c r="A635" t="s">
        <v>627</v>
      </c>
      <c r="B635" s="2">
        <f>VLOOKUP(A635,Folha1!A643:B1288,2,FALSE)</f>
        <v>79.418181818181822</v>
      </c>
      <c r="C635" s="2">
        <f>VLOOKUP(A635,Tabela2[#All],2,FALSE)</f>
        <v>87.78378378378379</v>
      </c>
      <c r="D635" s="2">
        <f>VLOOKUP(A635,Tabela3[#All],2,FALSE)</f>
        <v>90.898305084745758</v>
      </c>
      <c r="E635" s="1">
        <f>D635-B635</f>
        <v>11.480123266563936</v>
      </c>
      <c r="F635" s="2">
        <f>AVERAGE(Tabela4[[#This Row],[2021]:[2023]])</f>
        <v>86.033423562237132</v>
      </c>
      <c r="G635" s="2">
        <f>RANK(F635,F:F,0)</f>
        <v>626</v>
      </c>
      <c r="H635" s="2"/>
      <c r="I635" s="2"/>
      <c r="J635" s="2"/>
    </row>
    <row r="636" spans="1:10" x14ac:dyDescent="0.3">
      <c r="A636" t="s">
        <v>638</v>
      </c>
      <c r="B636" s="2">
        <f>VLOOKUP(A636,Folha1!A641:B1286,2,FALSE)</f>
        <v>81.095959595959599</v>
      </c>
      <c r="C636" s="2">
        <f>VLOOKUP(A636,Tabela2[#All],2,FALSE)</f>
        <v>83.66101694915254</v>
      </c>
      <c r="D636" s="2">
        <f>VLOOKUP(A636,Tabela3[#All],2,FALSE)</f>
        <v>92.731343283582092</v>
      </c>
      <c r="E636" s="1">
        <f>D636-B636</f>
        <v>11.635383687622493</v>
      </c>
      <c r="F636" s="2">
        <f>AVERAGE(Tabela4[[#This Row],[2021]:[2023]])</f>
        <v>85.829439942898077</v>
      </c>
      <c r="G636" s="2">
        <f>RANK(F636,F:F,0)</f>
        <v>627</v>
      </c>
      <c r="H636" s="2"/>
      <c r="I636" s="2"/>
      <c r="J636" s="2"/>
    </row>
    <row r="637" spans="1:10" x14ac:dyDescent="0.3">
      <c r="A637" t="s">
        <v>643</v>
      </c>
      <c r="B637" s="2">
        <f>VLOOKUP(A637,Folha1!A588:B1233,2,FALSE)</f>
        <v>95.92</v>
      </c>
      <c r="C637" s="2">
        <f>VLOOKUP(A637,Tabela2[#All],2,FALSE)</f>
        <v>78.11904761904762</v>
      </c>
      <c r="D637" s="2">
        <f>VLOOKUP(A637,Tabela3[#All],2,FALSE)</f>
        <v>83.018181818181816</v>
      </c>
      <c r="E637" s="1">
        <f>D637-B637</f>
        <v>-12.901818181818186</v>
      </c>
      <c r="F637" s="2">
        <f>AVERAGE(Tabela4[[#This Row],[2021]:[2023]])</f>
        <v>85.685743145743132</v>
      </c>
      <c r="G637" s="2">
        <f>RANK(F637,F:F,0)</f>
        <v>628</v>
      </c>
      <c r="H637" s="2"/>
      <c r="I637" s="2"/>
      <c r="J637" s="2"/>
    </row>
    <row r="638" spans="1:10" x14ac:dyDescent="0.3">
      <c r="A638" t="s">
        <v>634</v>
      </c>
      <c r="B638" s="2">
        <f>VLOOKUP(A638,Folha1!A639:B1284,2,FALSE)</f>
        <v>82.605633802816897</v>
      </c>
      <c r="C638" s="2">
        <f>VLOOKUP(A638,Tabela2[#All],2,FALSE)</f>
        <v>85.1264367816092</v>
      </c>
      <c r="D638" s="2">
        <f>VLOOKUP(A638,Tabela3[#All],2,FALSE)</f>
        <v>88.86666666666666</v>
      </c>
      <c r="E638" s="1">
        <f>D638-B638</f>
        <v>6.2610328638497634</v>
      </c>
      <c r="F638" s="2">
        <f>AVERAGE(Tabela4[[#This Row],[2021]:[2023]])</f>
        <v>85.532912417030914</v>
      </c>
      <c r="G638" s="2">
        <f>RANK(F638,F:F,0)</f>
        <v>629</v>
      </c>
      <c r="H638" s="2"/>
      <c r="I638" s="2"/>
      <c r="J638" s="2"/>
    </row>
    <row r="639" spans="1:10" x14ac:dyDescent="0.3">
      <c r="A639" t="s">
        <v>639</v>
      </c>
      <c r="B639" s="2">
        <f>VLOOKUP(A639,Folha1!A636:B1281,2,FALSE)</f>
        <v>83.581081081081081</v>
      </c>
      <c r="C639" s="2">
        <f>VLOOKUP(A639,Tabela2[#All],2,FALSE)</f>
        <v>83.627450980392155</v>
      </c>
      <c r="D639" s="2">
        <f>VLOOKUP(A639,Tabela3[#All],2,FALSE)</f>
        <v>83.878048780487802</v>
      </c>
      <c r="E639" s="1">
        <f>D639-B639</f>
        <v>0.29696769940672141</v>
      </c>
      <c r="F639" s="2">
        <f>AVERAGE(Tabela4[[#This Row],[2021]:[2023]])</f>
        <v>83.695526947320346</v>
      </c>
      <c r="G639" s="2">
        <f>RANK(F639,F:F,0)</f>
        <v>630</v>
      </c>
      <c r="H639" s="2"/>
      <c r="I639" s="2"/>
      <c r="J639" s="2"/>
    </row>
    <row r="640" spans="1:10" x14ac:dyDescent="0.3">
      <c r="A640" t="s">
        <v>549</v>
      </c>
      <c r="B640" s="2">
        <f>VLOOKUP(A640,Folha1!A646:B1291,2,FALSE)</f>
        <v>60.782608695652172</v>
      </c>
      <c r="C640" s="2">
        <f>VLOOKUP(A640,Tabela2[#All],2,FALSE)</f>
        <v>100.15151515151516</v>
      </c>
      <c r="D640" s="2">
        <f>VLOOKUP(A640,Tabela3[#All],2,FALSE)</f>
        <v>87.76</v>
      </c>
      <c r="E640" s="1">
        <f>D640-B640</f>
        <v>26.977391304347833</v>
      </c>
      <c r="F640" s="2">
        <f>AVERAGE(Tabela4[[#This Row],[2021]:[2023]])</f>
        <v>82.898041282389102</v>
      </c>
      <c r="G640" s="2">
        <f>RANK(F640,F:F,0)</f>
        <v>631</v>
      </c>
      <c r="H640" s="2"/>
      <c r="I640" s="2"/>
      <c r="J640" s="2"/>
    </row>
    <row r="641" spans="1:10" x14ac:dyDescent="0.3">
      <c r="A641" t="s">
        <v>641</v>
      </c>
      <c r="B641" s="2">
        <f>VLOOKUP(A641,Folha1!A620:B1265,2,FALSE)</f>
        <v>90.393442622950815</v>
      </c>
      <c r="C641" s="2">
        <f>VLOOKUP(A641,Tabela2[#All],2,FALSE)</f>
        <v>81.629310344827587</v>
      </c>
      <c r="D641" s="2">
        <f>VLOOKUP(A641,Tabela3[#All],2,FALSE)</f>
        <v>76.612903225806448</v>
      </c>
      <c r="E641" s="1">
        <f>D641-B641</f>
        <v>-13.780539397144366</v>
      </c>
      <c r="F641" s="2">
        <f>AVERAGE(Tabela4[[#This Row],[2021]:[2023]])</f>
        <v>82.878552064528279</v>
      </c>
      <c r="G641" s="2">
        <f>RANK(F641,F:F,0)</f>
        <v>632</v>
      </c>
      <c r="H641" s="2"/>
      <c r="I641" s="2"/>
      <c r="J641" s="2"/>
    </row>
    <row r="642" spans="1:10" x14ac:dyDescent="0.3">
      <c r="A642" t="s">
        <v>637</v>
      </c>
      <c r="B642" s="2">
        <f>VLOOKUP(A642,Folha1!A633:B1278,2,FALSE)</f>
        <v>85.32592592592593</v>
      </c>
      <c r="C642" s="2">
        <f>VLOOKUP(A642,Tabela2[#All],2,FALSE)</f>
        <v>84.452991452991455</v>
      </c>
      <c r="D642" s="2">
        <f>VLOOKUP(A642,Tabela3[#All],2,FALSE)</f>
        <v>77.983425414364646</v>
      </c>
      <c r="E642" s="1">
        <f>D642-B642</f>
        <v>-7.3425005115612834</v>
      </c>
      <c r="F642" s="2">
        <f>AVERAGE(Tabela4[[#This Row],[2021]:[2023]])</f>
        <v>82.587447597760672</v>
      </c>
      <c r="G642" s="2">
        <f>RANK(F642,F:F,0)</f>
        <v>633</v>
      </c>
      <c r="H642" s="2"/>
      <c r="I642" s="2"/>
      <c r="J642" s="2"/>
    </row>
    <row r="643" spans="1:10" x14ac:dyDescent="0.3">
      <c r="A643" t="s">
        <v>642</v>
      </c>
      <c r="B643" s="2">
        <f>VLOOKUP(A643,Folha1!A644:B1289,2,FALSE)</f>
        <v>78.76442307692308</v>
      </c>
      <c r="C643" s="2">
        <f>VLOOKUP(A643,Tabela2[#All],2,FALSE)</f>
        <v>81.077294685990339</v>
      </c>
      <c r="D643" s="2">
        <f>VLOOKUP(A643,Tabela3[#All],2,FALSE)</f>
        <v>79.854460093896719</v>
      </c>
      <c r="E643" s="1">
        <f>D643-B643</f>
        <v>1.0900370169736391</v>
      </c>
      <c r="F643" s="2">
        <f>AVERAGE(Tabela4[[#This Row],[2021]:[2023]])</f>
        <v>79.898725952270055</v>
      </c>
      <c r="G643" s="2">
        <f>RANK(F643,F:F,0)</f>
        <v>634</v>
      </c>
      <c r="H643" s="2"/>
      <c r="I643" s="2"/>
      <c r="J643" s="2"/>
    </row>
    <row r="644" spans="1:10" x14ac:dyDescent="0.3">
      <c r="A644" t="s">
        <v>645</v>
      </c>
      <c r="B644" s="2">
        <f>VLOOKUP(A644,Folha1!A626:B1271,2,FALSE)</f>
        <v>88.540983606557376</v>
      </c>
      <c r="C644" s="2">
        <f>VLOOKUP(A644,Tabela2[#All],2,FALSE)</f>
        <v>70.194444444444443</v>
      </c>
      <c r="D644" s="2">
        <f>VLOOKUP(A644,Tabela3[#All],2,FALSE)</f>
        <v>74.625</v>
      </c>
      <c r="E644" s="1">
        <f>D644-B644</f>
        <v>-13.915983606557376</v>
      </c>
      <c r="F644" s="2">
        <f>AVERAGE(Tabela4[[#This Row],[2021]:[2023]])</f>
        <v>77.78680935033394</v>
      </c>
      <c r="G644" s="2">
        <f>RANK(F644,F:F,0)</f>
        <v>635</v>
      </c>
      <c r="H644" s="2"/>
      <c r="I644" s="2"/>
      <c r="J644" s="2"/>
    </row>
    <row r="645" spans="1:10" x14ac:dyDescent="0.3">
      <c r="A645" t="s">
        <v>644</v>
      </c>
      <c r="B645" s="2">
        <f>VLOOKUP(A645,Folha1!A640:B1285,2,FALSE)</f>
        <v>81.208333333333329</v>
      </c>
      <c r="C645" s="2">
        <f>VLOOKUP(A645,Tabela2[#All],2,FALSE)</f>
        <v>72.407142857142858</v>
      </c>
      <c r="D645" s="2">
        <f>VLOOKUP(A645,Tabela3[#All],2,FALSE)</f>
        <v>73.992647058823536</v>
      </c>
      <c r="E645" s="1">
        <f>D645-B645</f>
        <v>-7.2156862745097925</v>
      </c>
      <c r="F645" s="2">
        <f>AVERAGE(Tabela4[[#This Row],[2021]:[2023]])</f>
        <v>75.869374416433246</v>
      </c>
      <c r="G645" s="2">
        <f>RANK(F645,F:F,0)</f>
        <v>636</v>
      </c>
      <c r="H645" s="2"/>
      <c r="I645" s="2"/>
      <c r="J645" s="2"/>
    </row>
    <row r="646" spans="1:10" x14ac:dyDescent="0.3">
      <c r="A646" t="s">
        <v>647</v>
      </c>
      <c r="B646" s="2">
        <f>VLOOKUP(A646,Folha1!A645:B1290,2,FALSE)</f>
        <v>65.553571428571431</v>
      </c>
      <c r="C646" s="2">
        <f>VLOOKUP(A646,Tabela2[#All],2,FALSE)</f>
        <v>67.158878504672899</v>
      </c>
      <c r="D646" s="2">
        <f>VLOOKUP(A646,Tabela3[#All],2,FALSE)</f>
        <v>65.237499999999997</v>
      </c>
      <c r="E646" s="1">
        <f>D646-B646</f>
        <v>-0.31607142857143344</v>
      </c>
      <c r="F646" s="2">
        <f>AVERAGE(Tabela4[[#This Row],[2021]:[2023]])</f>
        <v>65.983316644414785</v>
      </c>
      <c r="G646" s="2">
        <f>RANK(F646,F:F,0)</f>
        <v>637</v>
      </c>
      <c r="H646" s="2"/>
      <c r="I646" s="2"/>
      <c r="J646" s="2"/>
    </row>
    <row r="647" spans="1:10" x14ac:dyDescent="0.3">
      <c r="A647" s="7" t="s">
        <v>646</v>
      </c>
      <c r="B647" s="9">
        <f>VLOOKUP(A647,Folha1!A647:B1292,2,FALSE)</f>
        <v>53.777777777777779</v>
      </c>
      <c r="C647" s="9">
        <f>VLOOKUP(A647,Tabela2[#All],2,FALSE)</f>
        <v>68.285714285714292</v>
      </c>
      <c r="D647" s="9">
        <f>VLOOKUP(A647,Tabela3[#All],2,FALSE)</f>
        <v>42.7</v>
      </c>
      <c r="E647" s="11">
        <f>D647-B647</f>
        <v>-11.077777777777776</v>
      </c>
      <c r="F647" s="9">
        <f>AVERAGE(Tabela4[[#This Row],[2021]:[2023]])</f>
        <v>54.921164021164032</v>
      </c>
      <c r="G647" s="2">
        <f>RANK(F647,F:F,0)</f>
        <v>638</v>
      </c>
      <c r="H647" s="2"/>
      <c r="I647" s="2"/>
      <c r="J647" s="2"/>
    </row>
  </sheetData>
  <phoneticPr fontId="3" type="noConversion"/>
  <conditionalFormatting sqref="E2:E647">
    <cfRule type="cellIs" dxfId="2" priority="3" operator="lessThan">
      <formula>0</formula>
    </cfRule>
    <cfRule type="cellIs" dxfId="1" priority="4" operator="greaterThan">
      <formula>0</formula>
    </cfRule>
  </conditionalFormatting>
  <conditionalFormatting sqref="Q5">
    <cfRule type="iconSet" priority="1">
      <iconSet iconSet="3Arrows" showValue="0">
        <cfvo type="percent" val="0"/>
        <cfvo type="num" val="0"/>
        <cfvo type="num" val="0" gte="0"/>
      </iconSet>
    </cfRule>
  </conditionalFormatting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49" r:id="rId3" name="Drop Down 1">
              <controlPr defaultSize="0" autoLine="0" autoPict="0">
                <anchor moveWithCells="1">
                  <from>
                    <xdr:col>10</xdr:col>
                    <xdr:colOff>762000</xdr:colOff>
                    <xdr:row>3</xdr:row>
                    <xdr:rowOff>38100</xdr:rowOff>
                  </from>
                  <to>
                    <xdr:col>13</xdr:col>
                    <xdr:colOff>205740</xdr:colOff>
                    <xdr:row>4</xdr:row>
                    <xdr:rowOff>83820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0" r:id="rId4" name="Check Box 2">
              <controlPr defaultSize="0" autoFill="0" autoLine="0" autoPict="0">
                <anchor moveWithCells="1">
                  <from>
                    <xdr:col>13</xdr:col>
                    <xdr:colOff>434340</xdr:colOff>
                    <xdr:row>4</xdr:row>
                    <xdr:rowOff>167640</xdr:rowOff>
                  </from>
                  <to>
                    <xdr:col>14</xdr:col>
                    <xdr:colOff>853440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1" r:id="rId5" name="Check Box 3">
              <controlPr defaultSize="0" autoFill="0" autoLine="0" autoPict="0">
                <anchor moveWithCells="1">
                  <from>
                    <xdr:col>13</xdr:col>
                    <xdr:colOff>426720</xdr:colOff>
                    <xdr:row>6</xdr:row>
                    <xdr:rowOff>45720</xdr:rowOff>
                  </from>
                  <to>
                    <xdr:col>14</xdr:col>
                    <xdr:colOff>853440</xdr:colOff>
                    <xdr:row>7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2" r:id="rId6" name="Check Box 4">
              <controlPr defaultSize="0" autoFill="0" autoLine="0" autoPict="0">
                <anchor moveWithCells="1">
                  <from>
                    <xdr:col>13</xdr:col>
                    <xdr:colOff>426720</xdr:colOff>
                    <xdr:row>7</xdr:row>
                    <xdr:rowOff>106680</xdr:rowOff>
                  </from>
                  <to>
                    <xdr:col>14</xdr:col>
                    <xdr:colOff>853440</xdr:colOff>
                    <xdr:row>8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3" r:id="rId7" name="Check Box 5">
              <controlPr defaultSize="0" autoFill="0" autoLine="0" autoPict="0">
                <anchor moveWithCells="1">
                  <from>
                    <xdr:col>13</xdr:col>
                    <xdr:colOff>426720</xdr:colOff>
                    <xdr:row>9</xdr:row>
                    <xdr:rowOff>15240</xdr:rowOff>
                  </from>
                  <to>
                    <xdr:col>14</xdr:col>
                    <xdr:colOff>853440</xdr:colOff>
                    <xdr:row>10</xdr:row>
                    <xdr:rowOff>38100</xdr:rowOff>
                  </to>
                </anchor>
              </controlPr>
            </control>
          </mc:Choice>
        </mc:AlternateContent>
      </controls>
    </mc:Choice>
  </mc:AlternateContent>
  <tableParts count="1">
    <tablePart r:id="rId8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9" operator="containsText" id="{4166E881-BB7B-43A8-A9C6-C853E3B6087F}">
            <xm:f>NOT(ISERROR(SEARCH("-",E648)))</xm:f>
            <xm:f>"-"</xm:f>
            <x14:dxf>
              <font>
                <color rgb="FF006100"/>
              </font>
              <fill>
                <patternFill>
                  <bgColor rgb="FFC6EFCE"/>
                </patternFill>
              </fill>
            </x14:dxf>
          </x14:cfRule>
          <xm:sqref>E648:F1048576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64D49A-DBF5-4FE7-8055-CD4B8E6584C0}">
  <dimension ref="A1:C647"/>
  <sheetViews>
    <sheetView workbookViewId="0">
      <selection activeCell="L10" sqref="L10"/>
    </sheetView>
  </sheetViews>
  <sheetFormatPr defaultRowHeight="14.4" x14ac:dyDescent="0.3"/>
  <cols>
    <col min="1" max="1" width="61.109375" bestFit="1" customWidth="1"/>
    <col min="2" max="2" width="15.88671875" style="1" customWidth="1"/>
    <col min="3" max="3" width="12" style="1" customWidth="1"/>
  </cols>
  <sheetData>
    <row r="1" spans="1:3" s="1" customFormat="1" x14ac:dyDescent="0.3">
      <c r="A1" s="1" t="s">
        <v>0</v>
      </c>
      <c r="B1" s="1" t="s">
        <v>664</v>
      </c>
      <c r="C1" s="1" t="s">
        <v>667</v>
      </c>
    </row>
    <row r="2" spans="1:3" x14ac:dyDescent="0.3">
      <c r="A2" t="s">
        <v>655</v>
      </c>
      <c r="B2" s="2"/>
      <c r="C2" s="1" t="e">
        <f>RANK(B2,B:B,0)</f>
        <v>#N/A</v>
      </c>
    </row>
    <row r="3" spans="1:3" x14ac:dyDescent="0.3">
      <c r="A3" t="s">
        <v>66</v>
      </c>
      <c r="B3" s="2"/>
      <c r="C3" s="1" t="e">
        <f t="shared" ref="C3:C66" si="0">RANK(B3,B:B,0)</f>
        <v>#N/A</v>
      </c>
    </row>
    <row r="4" spans="1:3" x14ac:dyDescent="0.3">
      <c r="A4" t="s">
        <v>656</v>
      </c>
      <c r="B4" s="2"/>
      <c r="C4" s="1" t="e">
        <f t="shared" si="0"/>
        <v>#N/A</v>
      </c>
    </row>
    <row r="5" spans="1:3" x14ac:dyDescent="0.3">
      <c r="A5" t="s">
        <v>657</v>
      </c>
      <c r="B5" s="2"/>
      <c r="C5" s="1" t="e">
        <f t="shared" si="0"/>
        <v>#N/A</v>
      </c>
    </row>
    <row r="6" spans="1:3" x14ac:dyDescent="0.3">
      <c r="A6" t="s">
        <v>137</v>
      </c>
      <c r="B6" s="2"/>
      <c r="C6" s="1" t="e">
        <f t="shared" si="0"/>
        <v>#N/A</v>
      </c>
    </row>
    <row r="7" spans="1:3" x14ac:dyDescent="0.3">
      <c r="A7" t="s">
        <v>507</v>
      </c>
      <c r="B7" s="2"/>
      <c r="C7" s="1" t="e">
        <f t="shared" si="0"/>
        <v>#N/A</v>
      </c>
    </row>
    <row r="8" spans="1:3" x14ac:dyDescent="0.3">
      <c r="A8" t="s">
        <v>145</v>
      </c>
      <c r="B8" s="2"/>
      <c r="C8" s="1" t="e">
        <f t="shared" si="0"/>
        <v>#N/A</v>
      </c>
    </row>
    <row r="9" spans="1:3" x14ac:dyDescent="0.3">
      <c r="A9" t="s">
        <v>658</v>
      </c>
      <c r="B9" s="2"/>
      <c r="C9" s="1" t="e">
        <f t="shared" si="0"/>
        <v>#N/A</v>
      </c>
    </row>
    <row r="10" spans="1:3" x14ac:dyDescent="0.3">
      <c r="A10" t="s">
        <v>3</v>
      </c>
      <c r="B10" s="2">
        <f>AVERAGE(Tabela4[[#This Row],[2021]:[2023]])</f>
        <v>159.66184294871798</v>
      </c>
      <c r="C10" s="1">
        <f t="shared" si="0"/>
        <v>1</v>
      </c>
    </row>
    <row r="11" spans="1:3" x14ac:dyDescent="0.3">
      <c r="A11" t="s">
        <v>4</v>
      </c>
      <c r="B11" s="2">
        <f>AVERAGE(Tabela4[[#This Row],[2021]:[2023]])</f>
        <v>156.75310490973538</v>
      </c>
      <c r="C11" s="1">
        <f t="shared" si="0"/>
        <v>2</v>
      </c>
    </row>
    <row r="12" spans="1:3" x14ac:dyDescent="0.3">
      <c r="A12" t="s">
        <v>5</v>
      </c>
      <c r="B12" s="2">
        <f>AVERAGE(Tabela4[[#This Row],[2021]:[2023]])</f>
        <v>156.43781743845821</v>
      </c>
      <c r="C12" s="1">
        <f t="shared" si="0"/>
        <v>3</v>
      </c>
    </row>
    <row r="13" spans="1:3" x14ac:dyDescent="0.3">
      <c r="A13" t="s">
        <v>7</v>
      </c>
      <c r="B13" s="2">
        <f>AVERAGE(Tabela4[[#This Row],[2021]:[2023]])</f>
        <v>153.36310792973904</v>
      </c>
      <c r="C13" s="1">
        <f t="shared" si="0"/>
        <v>4</v>
      </c>
    </row>
    <row r="14" spans="1:3" x14ac:dyDescent="0.3">
      <c r="A14" t="s">
        <v>2</v>
      </c>
      <c r="B14" s="2">
        <f>AVERAGE(Tabela4[[#This Row],[2021]:[2023]])</f>
        <v>152.31384267370208</v>
      </c>
      <c r="C14" s="1">
        <f t="shared" si="0"/>
        <v>5</v>
      </c>
    </row>
    <row r="15" spans="1:3" x14ac:dyDescent="0.3">
      <c r="A15" t="s">
        <v>10</v>
      </c>
      <c r="B15" s="2">
        <f>AVERAGE(Tabela4[[#This Row],[2021]:[2023]])</f>
        <v>150.64551706827311</v>
      </c>
      <c r="C15" s="1">
        <f t="shared" si="0"/>
        <v>6</v>
      </c>
    </row>
    <row r="16" spans="1:3" x14ac:dyDescent="0.3">
      <c r="A16" t="s">
        <v>8</v>
      </c>
      <c r="B16" s="2">
        <f>AVERAGE(Tabela4[[#This Row],[2021]:[2023]])</f>
        <v>149.51617464012543</v>
      </c>
      <c r="C16" s="1">
        <f t="shared" si="0"/>
        <v>7</v>
      </c>
    </row>
    <row r="17" spans="1:3" x14ac:dyDescent="0.3">
      <c r="A17" t="s">
        <v>15</v>
      </c>
      <c r="B17" s="2">
        <f>AVERAGE(Tabela4[[#This Row],[2021]:[2023]])</f>
        <v>149.46505731922397</v>
      </c>
      <c r="C17" s="1">
        <f t="shared" si="0"/>
        <v>8</v>
      </c>
    </row>
    <row r="18" spans="1:3" x14ac:dyDescent="0.3">
      <c r="A18" t="s">
        <v>6</v>
      </c>
      <c r="B18" s="2">
        <f>AVERAGE(Tabela4[[#This Row],[2021]:[2023]])</f>
        <v>149.15057899090158</v>
      </c>
      <c r="C18" s="1">
        <f t="shared" si="0"/>
        <v>9</v>
      </c>
    </row>
    <row r="19" spans="1:3" x14ac:dyDescent="0.3">
      <c r="A19" t="s">
        <v>9</v>
      </c>
      <c r="B19" s="2">
        <f>AVERAGE(Tabela4[[#This Row],[2021]:[2023]])</f>
        <v>147.92441657958901</v>
      </c>
      <c r="C19" s="1">
        <f t="shared" si="0"/>
        <v>10</v>
      </c>
    </row>
    <row r="20" spans="1:3" x14ac:dyDescent="0.3">
      <c r="A20" t="s">
        <v>19</v>
      </c>
      <c r="B20" s="2">
        <f>AVERAGE(Tabela4[[#This Row],[2021]:[2023]])</f>
        <v>147.40366848493784</v>
      </c>
      <c r="C20" s="1">
        <f t="shared" si="0"/>
        <v>11</v>
      </c>
    </row>
    <row r="21" spans="1:3" x14ac:dyDescent="0.3">
      <c r="A21" t="s">
        <v>13</v>
      </c>
      <c r="B21" s="2">
        <f>AVERAGE(Tabela4[[#This Row],[2021]:[2023]])</f>
        <v>146.22999902511546</v>
      </c>
      <c r="C21" s="1">
        <f t="shared" si="0"/>
        <v>12</v>
      </c>
    </row>
    <row r="22" spans="1:3" x14ac:dyDescent="0.3">
      <c r="A22" t="s">
        <v>11</v>
      </c>
      <c r="B22" s="2">
        <f>AVERAGE(Tabela4[[#This Row],[2021]:[2023]])</f>
        <v>145.64584621727477</v>
      </c>
      <c r="C22" s="1">
        <f t="shared" si="0"/>
        <v>13</v>
      </c>
    </row>
    <row r="23" spans="1:3" x14ac:dyDescent="0.3">
      <c r="A23" t="s">
        <v>12</v>
      </c>
      <c r="B23" s="2">
        <f>AVERAGE(Tabela4[[#This Row],[2021]:[2023]])</f>
        <v>144.57686444797838</v>
      </c>
      <c r="C23" s="1">
        <f t="shared" si="0"/>
        <v>14</v>
      </c>
    </row>
    <row r="24" spans="1:3" x14ac:dyDescent="0.3">
      <c r="A24" t="s">
        <v>18</v>
      </c>
      <c r="B24" s="2">
        <f>AVERAGE(Tabela4[[#This Row],[2021]:[2023]])</f>
        <v>144.1205693215087</v>
      </c>
      <c r="C24" s="1">
        <f t="shared" si="0"/>
        <v>15</v>
      </c>
    </row>
    <row r="25" spans="1:3" x14ac:dyDescent="0.3">
      <c r="A25" t="s">
        <v>17</v>
      </c>
      <c r="B25" s="2">
        <f>AVERAGE(Tabela4[[#This Row],[2021]:[2023]])</f>
        <v>144.04531091092224</v>
      </c>
      <c r="C25" s="1">
        <f t="shared" si="0"/>
        <v>16</v>
      </c>
    </row>
    <row r="26" spans="1:3" x14ac:dyDescent="0.3">
      <c r="A26" t="s">
        <v>29</v>
      </c>
      <c r="B26" s="2">
        <f>AVERAGE(Tabela4[[#This Row],[2021]:[2023]])</f>
        <v>143.76336705214362</v>
      </c>
      <c r="C26" s="1">
        <f t="shared" si="0"/>
        <v>17</v>
      </c>
    </row>
    <row r="27" spans="1:3" x14ac:dyDescent="0.3">
      <c r="A27" t="s">
        <v>16</v>
      </c>
      <c r="B27" s="2">
        <f>AVERAGE(Tabela4[[#This Row],[2021]:[2023]])</f>
        <v>143.61744758417447</v>
      </c>
      <c r="C27" s="1">
        <f t="shared" si="0"/>
        <v>18</v>
      </c>
    </row>
    <row r="28" spans="1:3" x14ac:dyDescent="0.3">
      <c r="A28" t="s">
        <v>14</v>
      </c>
      <c r="B28" s="2">
        <f>AVERAGE(Tabela4[[#This Row],[2021]:[2023]])</f>
        <v>143.59958017752123</v>
      </c>
      <c r="C28" s="1">
        <f t="shared" si="0"/>
        <v>19</v>
      </c>
    </row>
    <row r="29" spans="1:3" x14ac:dyDescent="0.3">
      <c r="A29" t="s">
        <v>21</v>
      </c>
      <c r="B29" s="2">
        <f>AVERAGE(Tabela4[[#This Row],[2021]:[2023]])</f>
        <v>143.4837109563509</v>
      </c>
      <c r="C29" s="1">
        <f t="shared" si="0"/>
        <v>20</v>
      </c>
    </row>
    <row r="30" spans="1:3" x14ac:dyDescent="0.3">
      <c r="A30" t="s">
        <v>22</v>
      </c>
      <c r="B30" s="2">
        <f>AVERAGE(Tabela4[[#This Row],[2021]:[2023]])</f>
        <v>142.04102726020278</v>
      </c>
      <c r="C30" s="1">
        <f t="shared" si="0"/>
        <v>21</v>
      </c>
    </row>
    <row r="31" spans="1:3" x14ac:dyDescent="0.3">
      <c r="A31" t="s">
        <v>38</v>
      </c>
      <c r="B31" s="2">
        <f>AVERAGE(Tabela4[[#This Row],[2021]:[2023]])</f>
        <v>141.85533368457459</v>
      </c>
      <c r="C31" s="1">
        <f t="shared" si="0"/>
        <v>22</v>
      </c>
    </row>
    <row r="32" spans="1:3" x14ac:dyDescent="0.3">
      <c r="A32" t="s">
        <v>20</v>
      </c>
      <c r="B32" s="2">
        <f>AVERAGE(Tabela4[[#This Row],[2021]:[2023]])</f>
        <v>141.65119901580519</v>
      </c>
      <c r="C32" s="1">
        <f t="shared" si="0"/>
        <v>23</v>
      </c>
    </row>
    <row r="33" spans="1:3" x14ac:dyDescent="0.3">
      <c r="A33" t="s">
        <v>41</v>
      </c>
      <c r="B33" s="2">
        <f>AVERAGE(Tabela4[[#This Row],[2021]:[2023]])</f>
        <v>141.21735536802416</v>
      </c>
      <c r="C33" s="1">
        <f t="shared" si="0"/>
        <v>24</v>
      </c>
    </row>
    <row r="34" spans="1:3" x14ac:dyDescent="0.3">
      <c r="A34" t="s">
        <v>27</v>
      </c>
      <c r="B34" s="2">
        <f>AVERAGE(Tabela4[[#This Row],[2021]:[2023]])</f>
        <v>140.96926483176316</v>
      </c>
      <c r="C34" s="1">
        <f t="shared" si="0"/>
        <v>25</v>
      </c>
    </row>
    <row r="35" spans="1:3" x14ac:dyDescent="0.3">
      <c r="A35" t="s">
        <v>24</v>
      </c>
      <c r="B35" s="2">
        <f>AVERAGE(Tabela4[[#This Row],[2021]:[2023]])</f>
        <v>140.83983041020977</v>
      </c>
      <c r="C35" s="1">
        <f t="shared" si="0"/>
        <v>26</v>
      </c>
    </row>
    <row r="36" spans="1:3" x14ac:dyDescent="0.3">
      <c r="A36" t="s">
        <v>25</v>
      </c>
      <c r="B36" s="2">
        <f>AVERAGE(Tabela4[[#This Row],[2021]:[2023]])</f>
        <v>140.70206621590509</v>
      </c>
      <c r="C36" s="1">
        <f t="shared" si="0"/>
        <v>27</v>
      </c>
    </row>
    <row r="37" spans="1:3" x14ac:dyDescent="0.3">
      <c r="A37" t="s">
        <v>26</v>
      </c>
      <c r="B37" s="2">
        <f>AVERAGE(Tabela4[[#This Row],[2021]:[2023]])</f>
        <v>140.52682539682542</v>
      </c>
      <c r="C37" s="1">
        <f t="shared" si="0"/>
        <v>28</v>
      </c>
    </row>
    <row r="38" spans="1:3" x14ac:dyDescent="0.3">
      <c r="A38" t="s">
        <v>33</v>
      </c>
      <c r="B38" s="2">
        <f>AVERAGE(Tabela4[[#This Row],[2021]:[2023]])</f>
        <v>140.13113202797217</v>
      </c>
      <c r="C38" s="1">
        <f t="shared" si="0"/>
        <v>29</v>
      </c>
    </row>
    <row r="39" spans="1:3" x14ac:dyDescent="0.3">
      <c r="A39" t="s">
        <v>23</v>
      </c>
      <c r="B39" s="2">
        <f>AVERAGE(Tabela4[[#This Row],[2021]:[2023]])</f>
        <v>139.87380952380951</v>
      </c>
      <c r="C39" s="1">
        <f t="shared" si="0"/>
        <v>30</v>
      </c>
    </row>
    <row r="40" spans="1:3" x14ac:dyDescent="0.3">
      <c r="A40" t="s">
        <v>30</v>
      </c>
      <c r="B40" s="2">
        <f>AVERAGE(Tabela4[[#This Row],[2021]:[2023]])</f>
        <v>139.80392501217639</v>
      </c>
      <c r="C40" s="1">
        <f t="shared" si="0"/>
        <v>31</v>
      </c>
    </row>
    <row r="41" spans="1:3" x14ac:dyDescent="0.3">
      <c r="A41" t="s">
        <v>53</v>
      </c>
      <c r="B41" s="2">
        <f>AVERAGE(Tabela4[[#This Row],[2021]:[2023]])</f>
        <v>139.5638048487277</v>
      </c>
      <c r="C41" s="1">
        <f t="shared" si="0"/>
        <v>32</v>
      </c>
    </row>
    <row r="42" spans="1:3" x14ac:dyDescent="0.3">
      <c r="A42" t="s">
        <v>40</v>
      </c>
      <c r="B42" s="2">
        <f>AVERAGE(Tabela4[[#This Row],[2021]:[2023]])</f>
        <v>139.42487690049879</v>
      </c>
      <c r="C42" s="1">
        <f t="shared" si="0"/>
        <v>33</v>
      </c>
    </row>
    <row r="43" spans="1:3" x14ac:dyDescent="0.3">
      <c r="A43" t="s">
        <v>28</v>
      </c>
      <c r="B43" s="2">
        <f>AVERAGE(Tabela4[[#This Row],[2021]:[2023]])</f>
        <v>139.30628368306387</v>
      </c>
      <c r="C43" s="1">
        <f t="shared" si="0"/>
        <v>34</v>
      </c>
    </row>
    <row r="44" spans="1:3" x14ac:dyDescent="0.3">
      <c r="A44" t="s">
        <v>32</v>
      </c>
      <c r="B44" s="2">
        <f>AVERAGE(Tabela4[[#This Row],[2021]:[2023]])</f>
        <v>139.25345702564871</v>
      </c>
      <c r="C44" s="1">
        <f t="shared" si="0"/>
        <v>35</v>
      </c>
    </row>
    <row r="45" spans="1:3" x14ac:dyDescent="0.3">
      <c r="A45" t="s">
        <v>34</v>
      </c>
      <c r="B45" s="2">
        <f>AVERAGE(Tabela4[[#This Row],[2021]:[2023]])</f>
        <v>139.12306397306398</v>
      </c>
      <c r="C45" s="1">
        <f t="shared" si="0"/>
        <v>36</v>
      </c>
    </row>
    <row r="46" spans="1:3" x14ac:dyDescent="0.3">
      <c r="A46" t="s">
        <v>44</v>
      </c>
      <c r="B46" s="2">
        <f>AVERAGE(Tabela4[[#This Row],[2021]:[2023]])</f>
        <v>138.89321802879022</v>
      </c>
      <c r="C46" s="1">
        <f t="shared" si="0"/>
        <v>37</v>
      </c>
    </row>
    <row r="47" spans="1:3" x14ac:dyDescent="0.3">
      <c r="A47" t="s">
        <v>55</v>
      </c>
      <c r="B47" s="2">
        <f>AVERAGE(Tabela4[[#This Row],[2021]:[2023]])</f>
        <v>138.72746962032679</v>
      </c>
      <c r="C47" s="1">
        <f t="shared" si="0"/>
        <v>38</v>
      </c>
    </row>
    <row r="48" spans="1:3" x14ac:dyDescent="0.3">
      <c r="A48" t="s">
        <v>51</v>
      </c>
      <c r="B48" s="2">
        <f>AVERAGE(Tabela4[[#This Row],[2021]:[2023]])</f>
        <v>137.30360498445603</v>
      </c>
      <c r="C48" s="1">
        <f t="shared" si="0"/>
        <v>39</v>
      </c>
    </row>
    <row r="49" spans="1:3" x14ac:dyDescent="0.3">
      <c r="A49" t="s">
        <v>31</v>
      </c>
      <c r="B49" s="2">
        <f>AVERAGE(Tabela4[[#This Row],[2021]:[2023]])</f>
        <v>136.81481481481481</v>
      </c>
      <c r="C49" s="1">
        <f t="shared" si="0"/>
        <v>40</v>
      </c>
    </row>
    <row r="50" spans="1:3" x14ac:dyDescent="0.3">
      <c r="A50" t="s">
        <v>42</v>
      </c>
      <c r="B50" s="2">
        <f>AVERAGE(Tabela4[[#This Row],[2021]:[2023]])</f>
        <v>136.75295324938335</v>
      </c>
      <c r="C50" s="1">
        <f t="shared" si="0"/>
        <v>41</v>
      </c>
    </row>
    <row r="51" spans="1:3" x14ac:dyDescent="0.3">
      <c r="A51" t="s">
        <v>46</v>
      </c>
      <c r="B51" s="2">
        <f>AVERAGE(Tabela4[[#This Row],[2021]:[2023]])</f>
        <v>136.60125973709836</v>
      </c>
      <c r="C51" s="1">
        <f t="shared" si="0"/>
        <v>42</v>
      </c>
    </row>
    <row r="52" spans="1:3" x14ac:dyDescent="0.3">
      <c r="A52" t="s">
        <v>36</v>
      </c>
      <c r="B52" s="2">
        <f>AVERAGE(Tabela4[[#This Row],[2021]:[2023]])</f>
        <v>136.47196576935858</v>
      </c>
      <c r="C52" s="1">
        <f t="shared" si="0"/>
        <v>43</v>
      </c>
    </row>
    <row r="53" spans="1:3" x14ac:dyDescent="0.3">
      <c r="A53" t="s">
        <v>37</v>
      </c>
      <c r="B53" s="2">
        <f>AVERAGE(Tabela4[[#This Row],[2021]:[2023]])</f>
        <v>136.05198831669421</v>
      </c>
      <c r="C53" s="1">
        <f t="shared" si="0"/>
        <v>44</v>
      </c>
    </row>
    <row r="54" spans="1:3" x14ac:dyDescent="0.3">
      <c r="A54" t="s">
        <v>39</v>
      </c>
      <c r="B54" s="2">
        <f>AVERAGE(Tabela4[[#This Row],[2021]:[2023]])</f>
        <v>135.23375576010633</v>
      </c>
      <c r="C54" s="1">
        <f t="shared" si="0"/>
        <v>45</v>
      </c>
    </row>
    <row r="55" spans="1:3" x14ac:dyDescent="0.3">
      <c r="A55" t="s">
        <v>48</v>
      </c>
      <c r="B55" s="2">
        <f>AVERAGE(Tabela4[[#This Row],[2021]:[2023]])</f>
        <v>135.0031227270523</v>
      </c>
      <c r="C55" s="1">
        <f t="shared" si="0"/>
        <v>46</v>
      </c>
    </row>
    <row r="56" spans="1:3" x14ac:dyDescent="0.3">
      <c r="A56" t="s">
        <v>50</v>
      </c>
      <c r="B56" s="2">
        <f>AVERAGE(Tabela4[[#This Row],[2021]:[2023]])</f>
        <v>134.56402391600543</v>
      </c>
      <c r="C56" s="1">
        <f t="shared" si="0"/>
        <v>47</v>
      </c>
    </row>
    <row r="57" spans="1:3" x14ac:dyDescent="0.3">
      <c r="A57" t="s">
        <v>47</v>
      </c>
      <c r="B57" s="2">
        <f>AVERAGE(Tabela4[[#This Row],[2021]:[2023]])</f>
        <v>134.0682855996738</v>
      </c>
      <c r="C57" s="1">
        <f t="shared" si="0"/>
        <v>48</v>
      </c>
    </row>
    <row r="58" spans="1:3" x14ac:dyDescent="0.3">
      <c r="A58" t="s">
        <v>45</v>
      </c>
      <c r="B58" s="2">
        <f>AVERAGE(Tabela4[[#This Row],[2021]:[2023]])</f>
        <v>133.74169824806904</v>
      </c>
      <c r="C58" s="1">
        <f t="shared" si="0"/>
        <v>49</v>
      </c>
    </row>
    <row r="59" spans="1:3" x14ac:dyDescent="0.3">
      <c r="A59" t="s">
        <v>49</v>
      </c>
      <c r="B59" s="2">
        <f>AVERAGE(Tabela4[[#This Row],[2021]:[2023]])</f>
        <v>133.13703300860683</v>
      </c>
      <c r="C59" s="1">
        <f t="shared" si="0"/>
        <v>50</v>
      </c>
    </row>
    <row r="60" spans="1:3" x14ac:dyDescent="0.3">
      <c r="A60" t="s">
        <v>72</v>
      </c>
      <c r="B60" s="2">
        <f>AVERAGE(Tabela4[[#This Row],[2021]:[2023]])</f>
        <v>130.3902953834922</v>
      </c>
      <c r="C60" s="1">
        <f t="shared" si="0"/>
        <v>51</v>
      </c>
    </row>
    <row r="61" spans="1:3" x14ac:dyDescent="0.3">
      <c r="A61" t="s">
        <v>56</v>
      </c>
      <c r="B61" s="2">
        <f>AVERAGE(Tabela4[[#This Row],[2021]:[2023]])</f>
        <v>130.22793364179827</v>
      </c>
      <c r="C61" s="1">
        <f t="shared" si="0"/>
        <v>52</v>
      </c>
    </row>
    <row r="62" spans="1:3" x14ac:dyDescent="0.3">
      <c r="A62" t="s">
        <v>63</v>
      </c>
      <c r="B62" s="2">
        <f>AVERAGE(Tabela4[[#This Row],[2021]:[2023]])</f>
        <v>129.70319988768469</v>
      </c>
      <c r="C62" s="1">
        <f t="shared" si="0"/>
        <v>53</v>
      </c>
    </row>
    <row r="63" spans="1:3" x14ac:dyDescent="0.3">
      <c r="A63" t="s">
        <v>54</v>
      </c>
      <c r="B63" s="2">
        <f>AVERAGE(Tabela4[[#This Row],[2021]:[2023]])</f>
        <v>129.26744074771125</v>
      </c>
      <c r="C63" s="1">
        <f t="shared" si="0"/>
        <v>54</v>
      </c>
    </row>
    <row r="64" spans="1:3" x14ac:dyDescent="0.3">
      <c r="A64" t="s">
        <v>58</v>
      </c>
      <c r="B64" s="2">
        <f>AVERAGE(Tabela4[[#This Row],[2021]:[2023]])</f>
        <v>129.2102899998637</v>
      </c>
      <c r="C64" s="1">
        <f t="shared" si="0"/>
        <v>55</v>
      </c>
    </row>
    <row r="65" spans="1:3" x14ac:dyDescent="0.3">
      <c r="A65" t="s">
        <v>61</v>
      </c>
      <c r="B65" s="2">
        <f>AVERAGE(Tabela4[[#This Row],[2021]:[2023]])</f>
        <v>128.15453423681836</v>
      </c>
      <c r="C65" s="1">
        <f t="shared" si="0"/>
        <v>56</v>
      </c>
    </row>
    <row r="66" spans="1:3" x14ac:dyDescent="0.3">
      <c r="A66" t="s">
        <v>59</v>
      </c>
      <c r="B66" s="2">
        <f>AVERAGE(Tabela4[[#This Row],[2021]:[2023]])</f>
        <v>127.64220793553095</v>
      </c>
      <c r="C66" s="1">
        <f t="shared" si="0"/>
        <v>57</v>
      </c>
    </row>
    <row r="67" spans="1:3" x14ac:dyDescent="0.3">
      <c r="A67" t="s">
        <v>88</v>
      </c>
      <c r="B67" s="2">
        <f>AVERAGE(Tabela4[[#This Row],[2021]:[2023]])</f>
        <v>127.42149563364796</v>
      </c>
      <c r="C67" s="1">
        <f t="shared" ref="C67:C130" si="1">RANK(B67,B:B,0)</f>
        <v>58</v>
      </c>
    </row>
    <row r="68" spans="1:3" x14ac:dyDescent="0.3">
      <c r="A68" t="s">
        <v>60</v>
      </c>
      <c r="B68" s="2">
        <f>AVERAGE(Tabela4[[#This Row],[2021]:[2023]])</f>
        <v>127.24852712413299</v>
      </c>
      <c r="C68" s="1">
        <f t="shared" si="1"/>
        <v>59</v>
      </c>
    </row>
    <row r="69" spans="1:3" x14ac:dyDescent="0.3">
      <c r="A69" t="s">
        <v>70</v>
      </c>
      <c r="B69" s="2">
        <f>AVERAGE(Tabela4[[#This Row],[2021]:[2023]])</f>
        <v>127.08599833808167</v>
      </c>
      <c r="C69" s="1">
        <f t="shared" si="1"/>
        <v>60</v>
      </c>
    </row>
    <row r="70" spans="1:3" x14ac:dyDescent="0.3">
      <c r="A70" t="s">
        <v>78</v>
      </c>
      <c r="B70" s="2">
        <f>AVERAGE(Tabela4[[#This Row],[2021]:[2023]])</f>
        <v>126.60703384369496</v>
      </c>
      <c r="C70" s="1">
        <f t="shared" si="1"/>
        <v>61</v>
      </c>
    </row>
    <row r="71" spans="1:3" x14ac:dyDescent="0.3">
      <c r="A71" t="s">
        <v>57</v>
      </c>
      <c r="B71" s="2">
        <f>AVERAGE(Tabela4[[#This Row],[2021]:[2023]])</f>
        <v>126.60552577914932</v>
      </c>
      <c r="C71" s="1">
        <f t="shared" si="1"/>
        <v>62</v>
      </c>
    </row>
    <row r="72" spans="1:3" x14ac:dyDescent="0.3">
      <c r="A72" t="s">
        <v>68</v>
      </c>
      <c r="B72" s="2">
        <f>AVERAGE(Tabela4[[#This Row],[2021]:[2023]])</f>
        <v>126.21236834849738</v>
      </c>
      <c r="C72" s="1">
        <f t="shared" si="1"/>
        <v>63</v>
      </c>
    </row>
    <row r="73" spans="1:3" x14ac:dyDescent="0.3">
      <c r="A73" t="s">
        <v>65</v>
      </c>
      <c r="B73" s="2">
        <f>AVERAGE(Tabela4[[#This Row],[2021]:[2023]])</f>
        <v>125.92830341803396</v>
      </c>
      <c r="C73" s="1">
        <f t="shared" si="1"/>
        <v>64</v>
      </c>
    </row>
    <row r="74" spans="1:3" x14ac:dyDescent="0.3">
      <c r="A74" t="s">
        <v>76</v>
      </c>
      <c r="B74" s="2">
        <f>AVERAGE(Tabela4[[#This Row],[2021]:[2023]])</f>
        <v>125.80166174214234</v>
      </c>
      <c r="C74" s="1">
        <f t="shared" si="1"/>
        <v>65</v>
      </c>
    </row>
    <row r="75" spans="1:3" x14ac:dyDescent="0.3">
      <c r="A75" t="s">
        <v>81</v>
      </c>
      <c r="B75" s="2">
        <f>AVERAGE(Tabela4[[#This Row],[2021]:[2023]])</f>
        <v>125.4552335984561</v>
      </c>
      <c r="C75" s="1">
        <f t="shared" si="1"/>
        <v>66</v>
      </c>
    </row>
    <row r="76" spans="1:3" x14ac:dyDescent="0.3">
      <c r="A76" t="s">
        <v>82</v>
      </c>
      <c r="B76" s="2">
        <f>AVERAGE(Tabela4[[#This Row],[2021]:[2023]])</f>
        <v>125.25540642264589</v>
      </c>
      <c r="C76" s="1">
        <f t="shared" si="1"/>
        <v>67</v>
      </c>
    </row>
    <row r="77" spans="1:3" x14ac:dyDescent="0.3">
      <c r="A77" t="s">
        <v>95</v>
      </c>
      <c r="B77" s="2">
        <f>AVERAGE(Tabela4[[#This Row],[2021]:[2023]])</f>
        <v>125.22164182524234</v>
      </c>
      <c r="C77" s="1">
        <f t="shared" si="1"/>
        <v>68</v>
      </c>
    </row>
    <row r="78" spans="1:3" x14ac:dyDescent="0.3">
      <c r="A78" t="s">
        <v>64</v>
      </c>
      <c r="B78" s="2">
        <f>AVERAGE(Tabela4[[#This Row],[2021]:[2023]])</f>
        <v>125.18364728355141</v>
      </c>
      <c r="C78" s="1">
        <f t="shared" si="1"/>
        <v>69</v>
      </c>
    </row>
    <row r="79" spans="1:3" x14ac:dyDescent="0.3">
      <c r="A79" t="s">
        <v>67</v>
      </c>
      <c r="B79" s="2">
        <f>AVERAGE(Tabela4[[#This Row],[2021]:[2023]])</f>
        <v>125.09651874083215</v>
      </c>
      <c r="C79" s="1">
        <f t="shared" si="1"/>
        <v>70</v>
      </c>
    </row>
    <row r="80" spans="1:3" x14ac:dyDescent="0.3">
      <c r="A80" t="s">
        <v>62</v>
      </c>
      <c r="B80" s="2">
        <f>AVERAGE(Tabela4[[#This Row],[2021]:[2023]])</f>
        <v>124.96433309169367</v>
      </c>
      <c r="C80" s="1">
        <f t="shared" si="1"/>
        <v>71</v>
      </c>
    </row>
    <row r="81" spans="1:3" x14ac:dyDescent="0.3">
      <c r="A81" t="s">
        <v>86</v>
      </c>
      <c r="B81" s="2">
        <f>AVERAGE(Tabela4[[#This Row],[2021]:[2023]])</f>
        <v>124.85447203703031</v>
      </c>
      <c r="C81" s="1">
        <f t="shared" si="1"/>
        <v>72</v>
      </c>
    </row>
    <row r="82" spans="1:3" x14ac:dyDescent="0.3">
      <c r="A82" t="s">
        <v>121</v>
      </c>
      <c r="B82" s="2">
        <f>AVERAGE(Tabela4[[#This Row],[2021]:[2023]])</f>
        <v>124.83683574879227</v>
      </c>
      <c r="C82" s="1">
        <f t="shared" si="1"/>
        <v>73</v>
      </c>
    </row>
    <row r="83" spans="1:3" x14ac:dyDescent="0.3">
      <c r="A83" t="s">
        <v>83</v>
      </c>
      <c r="B83" s="2">
        <f>AVERAGE(Tabela4[[#This Row],[2021]:[2023]])</f>
        <v>124.82506859616393</v>
      </c>
      <c r="C83" s="1">
        <f t="shared" si="1"/>
        <v>74</v>
      </c>
    </row>
    <row r="84" spans="1:3" x14ac:dyDescent="0.3">
      <c r="A84" t="s">
        <v>106</v>
      </c>
      <c r="B84" s="2">
        <f>AVERAGE(Tabela4[[#This Row],[2021]:[2023]])</f>
        <v>124.80323931421076</v>
      </c>
      <c r="C84" s="1">
        <f t="shared" si="1"/>
        <v>75</v>
      </c>
    </row>
    <row r="85" spans="1:3" x14ac:dyDescent="0.3">
      <c r="A85" t="s">
        <v>52</v>
      </c>
      <c r="B85" s="2">
        <f>AVERAGE(Tabela4[[#This Row],[2021]:[2023]])</f>
        <v>124.72044620051086</v>
      </c>
      <c r="C85" s="1">
        <f t="shared" si="1"/>
        <v>76</v>
      </c>
    </row>
    <row r="86" spans="1:3" x14ac:dyDescent="0.3">
      <c r="A86" t="s">
        <v>69</v>
      </c>
      <c r="B86" s="2">
        <f>AVERAGE(Tabela4[[#This Row],[2021]:[2023]])</f>
        <v>124.64131562169204</v>
      </c>
      <c r="C86" s="1">
        <f t="shared" si="1"/>
        <v>77</v>
      </c>
    </row>
    <row r="87" spans="1:3" x14ac:dyDescent="0.3">
      <c r="A87" t="s">
        <v>71</v>
      </c>
      <c r="B87" s="2">
        <f>AVERAGE(Tabela4[[#This Row],[2021]:[2023]])</f>
        <v>124.48394133998927</v>
      </c>
      <c r="C87" s="1">
        <f t="shared" si="1"/>
        <v>78</v>
      </c>
    </row>
    <row r="88" spans="1:3" x14ac:dyDescent="0.3">
      <c r="A88" t="s">
        <v>35</v>
      </c>
      <c r="B88" s="2">
        <f>AVERAGE(Tabela4[[#This Row],[2021]:[2023]])</f>
        <v>124.43164720697928</v>
      </c>
      <c r="C88" s="1">
        <f t="shared" si="1"/>
        <v>79</v>
      </c>
    </row>
    <row r="89" spans="1:3" x14ac:dyDescent="0.3">
      <c r="A89" t="s">
        <v>97</v>
      </c>
      <c r="B89" s="2">
        <f>AVERAGE(Tabela4[[#This Row],[2021]:[2023]])</f>
        <v>124.30800627943484</v>
      </c>
      <c r="C89" s="1">
        <f t="shared" si="1"/>
        <v>80</v>
      </c>
    </row>
    <row r="90" spans="1:3" x14ac:dyDescent="0.3">
      <c r="A90" t="s">
        <v>74</v>
      </c>
      <c r="B90" s="2">
        <f>AVERAGE(Tabela4[[#This Row],[2021]:[2023]])</f>
        <v>124.11816854401336</v>
      </c>
      <c r="C90" s="1">
        <f t="shared" si="1"/>
        <v>81</v>
      </c>
    </row>
    <row r="91" spans="1:3" x14ac:dyDescent="0.3">
      <c r="A91" t="s">
        <v>114</v>
      </c>
      <c r="B91" s="2">
        <f>AVERAGE(Tabela4[[#This Row],[2021]:[2023]])</f>
        <v>123.96161195176292</v>
      </c>
      <c r="C91" s="1">
        <f t="shared" si="1"/>
        <v>82</v>
      </c>
    </row>
    <row r="92" spans="1:3" x14ac:dyDescent="0.3">
      <c r="A92" t="s">
        <v>84</v>
      </c>
      <c r="B92" s="2">
        <f>AVERAGE(Tabela4[[#This Row],[2021]:[2023]])</f>
        <v>123.69816955036174</v>
      </c>
      <c r="C92" s="1">
        <f t="shared" si="1"/>
        <v>83</v>
      </c>
    </row>
    <row r="93" spans="1:3" x14ac:dyDescent="0.3">
      <c r="A93" t="s">
        <v>75</v>
      </c>
      <c r="B93" s="2">
        <f>AVERAGE(Tabela4[[#This Row],[2021]:[2023]])</f>
        <v>123.62918541361239</v>
      </c>
      <c r="C93" s="1">
        <f t="shared" si="1"/>
        <v>84</v>
      </c>
    </row>
    <row r="94" spans="1:3" x14ac:dyDescent="0.3">
      <c r="A94" t="s">
        <v>90</v>
      </c>
      <c r="B94" s="2">
        <f>AVERAGE(Tabela4[[#This Row],[2021]:[2023]])</f>
        <v>123.28788106592818</v>
      </c>
      <c r="C94" s="1">
        <f t="shared" si="1"/>
        <v>85</v>
      </c>
    </row>
    <row r="95" spans="1:3" x14ac:dyDescent="0.3">
      <c r="A95" t="s">
        <v>110</v>
      </c>
      <c r="B95" s="2">
        <f>AVERAGE(Tabela4[[#This Row],[2021]:[2023]])</f>
        <v>122.90197420519475</v>
      </c>
      <c r="C95" s="1">
        <f t="shared" si="1"/>
        <v>86</v>
      </c>
    </row>
    <row r="96" spans="1:3" x14ac:dyDescent="0.3">
      <c r="A96" t="s">
        <v>79</v>
      </c>
      <c r="B96" s="2">
        <f>AVERAGE(Tabela4[[#This Row],[2021]:[2023]])</f>
        <v>122.78963062442608</v>
      </c>
      <c r="C96" s="1">
        <f t="shared" si="1"/>
        <v>87</v>
      </c>
    </row>
    <row r="97" spans="1:3" x14ac:dyDescent="0.3">
      <c r="A97" t="s">
        <v>89</v>
      </c>
      <c r="B97" s="2">
        <f>AVERAGE(Tabela4[[#This Row],[2021]:[2023]])</f>
        <v>122.72877514528801</v>
      </c>
      <c r="C97" s="1">
        <f t="shared" si="1"/>
        <v>88</v>
      </c>
    </row>
    <row r="98" spans="1:3" x14ac:dyDescent="0.3">
      <c r="A98" t="s">
        <v>87</v>
      </c>
      <c r="B98" s="2">
        <f>AVERAGE(Tabela4[[#This Row],[2021]:[2023]])</f>
        <v>122.70370818962368</v>
      </c>
      <c r="C98" s="1">
        <f t="shared" si="1"/>
        <v>89</v>
      </c>
    </row>
    <row r="99" spans="1:3" x14ac:dyDescent="0.3">
      <c r="A99" t="s">
        <v>134</v>
      </c>
      <c r="B99" s="2">
        <f>AVERAGE(Tabela4[[#This Row],[2021]:[2023]])</f>
        <v>122.67646673865384</v>
      </c>
      <c r="C99" s="1">
        <f t="shared" si="1"/>
        <v>90</v>
      </c>
    </row>
    <row r="100" spans="1:3" x14ac:dyDescent="0.3">
      <c r="A100" t="s">
        <v>85</v>
      </c>
      <c r="B100" s="2">
        <f>AVERAGE(Tabela4[[#This Row],[2021]:[2023]])</f>
        <v>122.46477563622305</v>
      </c>
      <c r="C100" s="1">
        <f t="shared" si="1"/>
        <v>91</v>
      </c>
    </row>
    <row r="101" spans="1:3" x14ac:dyDescent="0.3">
      <c r="A101" t="s">
        <v>165</v>
      </c>
      <c r="B101" s="2">
        <f>AVERAGE(Tabela4[[#This Row],[2021]:[2023]])</f>
        <v>122.31844351244852</v>
      </c>
      <c r="C101" s="1">
        <f t="shared" si="1"/>
        <v>92</v>
      </c>
    </row>
    <row r="102" spans="1:3" x14ac:dyDescent="0.3">
      <c r="A102" t="s">
        <v>128</v>
      </c>
      <c r="B102" s="2">
        <f>AVERAGE(Tabela4[[#This Row],[2021]:[2023]])</f>
        <v>122.18226624414034</v>
      </c>
      <c r="C102" s="1">
        <f t="shared" si="1"/>
        <v>93</v>
      </c>
    </row>
    <row r="103" spans="1:3" x14ac:dyDescent="0.3">
      <c r="A103" t="s">
        <v>161</v>
      </c>
      <c r="B103" s="2">
        <f>AVERAGE(Tabela4[[#This Row],[2021]:[2023]])</f>
        <v>122.08494165628186</v>
      </c>
      <c r="C103" s="1">
        <f t="shared" si="1"/>
        <v>94</v>
      </c>
    </row>
    <row r="104" spans="1:3" x14ac:dyDescent="0.3">
      <c r="A104" t="s">
        <v>119</v>
      </c>
      <c r="B104" s="2">
        <f>AVERAGE(Tabela4[[#This Row],[2021]:[2023]])</f>
        <v>122.07183058225894</v>
      </c>
      <c r="C104" s="1">
        <f t="shared" si="1"/>
        <v>95</v>
      </c>
    </row>
    <row r="105" spans="1:3" x14ac:dyDescent="0.3">
      <c r="A105" t="s">
        <v>108</v>
      </c>
      <c r="B105" s="2">
        <f>AVERAGE(Tabela4[[#This Row],[2021]:[2023]])</f>
        <v>121.8668901682607</v>
      </c>
      <c r="C105" s="1">
        <f t="shared" si="1"/>
        <v>96</v>
      </c>
    </row>
    <row r="106" spans="1:3" x14ac:dyDescent="0.3">
      <c r="A106" t="s">
        <v>98</v>
      </c>
      <c r="B106" s="2">
        <f>AVERAGE(Tabela4[[#This Row],[2021]:[2023]])</f>
        <v>121.72284743723644</v>
      </c>
      <c r="C106" s="1">
        <f t="shared" si="1"/>
        <v>97</v>
      </c>
    </row>
    <row r="107" spans="1:3" x14ac:dyDescent="0.3">
      <c r="A107" t="s">
        <v>117</v>
      </c>
      <c r="B107" s="2">
        <f>AVERAGE(Tabela4[[#This Row],[2021]:[2023]])</f>
        <v>121.71332348840876</v>
      </c>
      <c r="C107" s="1">
        <f t="shared" si="1"/>
        <v>98</v>
      </c>
    </row>
    <row r="108" spans="1:3" x14ac:dyDescent="0.3">
      <c r="A108" t="s">
        <v>122</v>
      </c>
      <c r="B108" s="2">
        <f>AVERAGE(Tabela4[[#This Row],[2021]:[2023]])</f>
        <v>121.42465480257299</v>
      </c>
      <c r="C108" s="1">
        <f t="shared" si="1"/>
        <v>99</v>
      </c>
    </row>
    <row r="109" spans="1:3" x14ac:dyDescent="0.3">
      <c r="A109" t="s">
        <v>129</v>
      </c>
      <c r="B109" s="2">
        <f>AVERAGE(Tabela4[[#This Row],[2021]:[2023]])</f>
        <v>121.35003881056095</v>
      </c>
      <c r="C109" s="1">
        <f t="shared" si="1"/>
        <v>100</v>
      </c>
    </row>
    <row r="110" spans="1:3" x14ac:dyDescent="0.3">
      <c r="A110" t="s">
        <v>135</v>
      </c>
      <c r="B110" s="2">
        <f>AVERAGE(Tabela4[[#This Row],[2021]:[2023]])</f>
        <v>121.14157711652973</v>
      </c>
      <c r="C110" s="1">
        <f t="shared" si="1"/>
        <v>101</v>
      </c>
    </row>
    <row r="111" spans="1:3" x14ac:dyDescent="0.3">
      <c r="A111" t="s">
        <v>107</v>
      </c>
      <c r="B111" s="2">
        <f>AVERAGE(Tabela4[[#This Row],[2021]:[2023]])</f>
        <v>121.10118513830703</v>
      </c>
      <c r="C111" s="1">
        <f t="shared" si="1"/>
        <v>102</v>
      </c>
    </row>
    <row r="112" spans="1:3" x14ac:dyDescent="0.3">
      <c r="A112" t="s">
        <v>109</v>
      </c>
      <c r="B112" s="2">
        <f>AVERAGE(Tabela4[[#This Row],[2021]:[2023]])</f>
        <v>121.02687937685545</v>
      </c>
      <c r="C112" s="1">
        <f t="shared" si="1"/>
        <v>103</v>
      </c>
    </row>
    <row r="113" spans="1:3" x14ac:dyDescent="0.3">
      <c r="A113" t="s">
        <v>132</v>
      </c>
      <c r="B113" s="2">
        <f>AVERAGE(Tabela4[[#This Row],[2021]:[2023]])</f>
        <v>121.02316009825336</v>
      </c>
      <c r="C113" s="1">
        <f t="shared" si="1"/>
        <v>104</v>
      </c>
    </row>
    <row r="114" spans="1:3" x14ac:dyDescent="0.3">
      <c r="A114" t="s">
        <v>179</v>
      </c>
      <c r="B114" s="2">
        <f>AVERAGE(Tabela4[[#This Row],[2021]:[2023]])</f>
        <v>121.01150977366255</v>
      </c>
      <c r="C114" s="1">
        <f t="shared" si="1"/>
        <v>105</v>
      </c>
    </row>
    <row r="115" spans="1:3" x14ac:dyDescent="0.3">
      <c r="A115" t="s">
        <v>149</v>
      </c>
      <c r="B115" s="2">
        <f>AVERAGE(Tabela4[[#This Row],[2021]:[2023]])</f>
        <v>120.91968740314564</v>
      </c>
      <c r="C115" s="1">
        <f t="shared" si="1"/>
        <v>106</v>
      </c>
    </row>
    <row r="116" spans="1:3" x14ac:dyDescent="0.3">
      <c r="A116" t="s">
        <v>131</v>
      </c>
      <c r="B116" s="2">
        <f>AVERAGE(Tabela4[[#This Row],[2021]:[2023]])</f>
        <v>120.81309587140417</v>
      </c>
      <c r="C116" s="1">
        <f t="shared" si="1"/>
        <v>107</v>
      </c>
    </row>
    <row r="117" spans="1:3" x14ac:dyDescent="0.3">
      <c r="A117" t="s">
        <v>96</v>
      </c>
      <c r="B117" s="2">
        <f>AVERAGE(Tabela4[[#This Row],[2021]:[2023]])</f>
        <v>120.76362179487178</v>
      </c>
      <c r="C117" s="1">
        <f t="shared" si="1"/>
        <v>108</v>
      </c>
    </row>
    <row r="118" spans="1:3" x14ac:dyDescent="0.3">
      <c r="A118" t="s">
        <v>118</v>
      </c>
      <c r="B118" s="2">
        <f>AVERAGE(Tabela4[[#This Row],[2021]:[2023]])</f>
        <v>120.68238652186021</v>
      </c>
      <c r="C118" s="1">
        <f t="shared" si="1"/>
        <v>109</v>
      </c>
    </row>
    <row r="119" spans="1:3" x14ac:dyDescent="0.3">
      <c r="A119" t="s">
        <v>124</v>
      </c>
      <c r="B119" s="2">
        <f>AVERAGE(Tabela4[[#This Row],[2021]:[2023]])</f>
        <v>120.65380976147401</v>
      </c>
      <c r="C119" s="1">
        <f t="shared" si="1"/>
        <v>110</v>
      </c>
    </row>
    <row r="120" spans="1:3" x14ac:dyDescent="0.3">
      <c r="A120" t="s">
        <v>171</v>
      </c>
      <c r="B120" s="2">
        <f>AVERAGE(Tabela4[[#This Row],[2021]:[2023]])</f>
        <v>120.63553736384786</v>
      </c>
      <c r="C120" s="1">
        <f t="shared" si="1"/>
        <v>111</v>
      </c>
    </row>
    <row r="121" spans="1:3" x14ac:dyDescent="0.3">
      <c r="A121" t="s">
        <v>147</v>
      </c>
      <c r="B121" s="2">
        <f>AVERAGE(Tabela4[[#This Row],[2021]:[2023]])</f>
        <v>120.37205539871104</v>
      </c>
      <c r="C121" s="1">
        <f t="shared" si="1"/>
        <v>112</v>
      </c>
    </row>
    <row r="122" spans="1:3" x14ac:dyDescent="0.3">
      <c r="A122" t="s">
        <v>73</v>
      </c>
      <c r="B122" s="2">
        <f>AVERAGE(Tabela4[[#This Row],[2021]:[2023]])</f>
        <v>120.34970831637499</v>
      </c>
      <c r="C122" s="1">
        <f t="shared" si="1"/>
        <v>113</v>
      </c>
    </row>
    <row r="123" spans="1:3" x14ac:dyDescent="0.3">
      <c r="A123" t="s">
        <v>170</v>
      </c>
      <c r="B123" s="2">
        <f>AVERAGE(Tabela4[[#This Row],[2021]:[2023]])</f>
        <v>120.31977200626818</v>
      </c>
      <c r="C123" s="1">
        <f t="shared" si="1"/>
        <v>114</v>
      </c>
    </row>
    <row r="124" spans="1:3" x14ac:dyDescent="0.3">
      <c r="A124" t="s">
        <v>105</v>
      </c>
      <c r="B124" s="2">
        <f>AVERAGE(Tabela4[[#This Row],[2021]:[2023]])</f>
        <v>120.23781488836687</v>
      </c>
      <c r="C124" s="1">
        <f t="shared" si="1"/>
        <v>115</v>
      </c>
    </row>
    <row r="125" spans="1:3" x14ac:dyDescent="0.3">
      <c r="A125" t="s">
        <v>142</v>
      </c>
      <c r="B125" s="2">
        <f>AVERAGE(Tabela4[[#This Row],[2021]:[2023]])</f>
        <v>120.23693243450327</v>
      </c>
      <c r="C125" s="1">
        <f t="shared" si="1"/>
        <v>116</v>
      </c>
    </row>
    <row r="126" spans="1:3" x14ac:dyDescent="0.3">
      <c r="A126" t="s">
        <v>91</v>
      </c>
      <c r="B126" s="2">
        <f>AVERAGE(Tabela4[[#This Row],[2021]:[2023]])</f>
        <v>120.17571374291686</v>
      </c>
      <c r="C126" s="1">
        <f t="shared" si="1"/>
        <v>117</v>
      </c>
    </row>
    <row r="127" spans="1:3" x14ac:dyDescent="0.3">
      <c r="A127" t="s">
        <v>104</v>
      </c>
      <c r="B127" s="2">
        <f>AVERAGE(Tabela4[[#This Row],[2021]:[2023]])</f>
        <v>120.11251475238525</v>
      </c>
      <c r="C127" s="1">
        <f t="shared" si="1"/>
        <v>118</v>
      </c>
    </row>
    <row r="128" spans="1:3" x14ac:dyDescent="0.3">
      <c r="A128" t="s">
        <v>126</v>
      </c>
      <c r="B128" s="2">
        <f>AVERAGE(Tabela4[[#This Row],[2021]:[2023]])</f>
        <v>120.10876952963247</v>
      </c>
      <c r="C128" s="1">
        <f t="shared" si="1"/>
        <v>119</v>
      </c>
    </row>
    <row r="129" spans="1:3" x14ac:dyDescent="0.3">
      <c r="A129" t="s">
        <v>130</v>
      </c>
      <c r="B129" s="2">
        <f>AVERAGE(Tabela4[[#This Row],[2021]:[2023]])</f>
        <v>120.04380060644233</v>
      </c>
      <c r="C129" s="1">
        <f t="shared" si="1"/>
        <v>120</v>
      </c>
    </row>
    <row r="130" spans="1:3" x14ac:dyDescent="0.3">
      <c r="A130" t="s">
        <v>127</v>
      </c>
      <c r="B130" s="2">
        <f>AVERAGE(Tabela4[[#This Row],[2021]:[2023]])</f>
        <v>119.96957973194195</v>
      </c>
      <c r="C130" s="1">
        <f t="shared" si="1"/>
        <v>121</v>
      </c>
    </row>
    <row r="131" spans="1:3" x14ac:dyDescent="0.3">
      <c r="A131" t="s">
        <v>207</v>
      </c>
      <c r="B131" s="2">
        <f>AVERAGE(Tabela4[[#This Row],[2021]:[2023]])</f>
        <v>119.9496729306798</v>
      </c>
      <c r="C131" s="1">
        <f t="shared" ref="C131:C194" si="2">RANK(B131,B:B,0)</f>
        <v>122</v>
      </c>
    </row>
    <row r="132" spans="1:3" x14ac:dyDescent="0.3">
      <c r="A132" t="s">
        <v>191</v>
      </c>
      <c r="B132" s="2">
        <f>AVERAGE(Tabela4[[#This Row],[2021]:[2023]])</f>
        <v>119.90267422607246</v>
      </c>
      <c r="C132" s="1">
        <f t="shared" si="2"/>
        <v>123</v>
      </c>
    </row>
    <row r="133" spans="1:3" x14ac:dyDescent="0.3">
      <c r="A133" t="s">
        <v>140</v>
      </c>
      <c r="B133" s="2">
        <f>AVERAGE(Tabela4[[#This Row],[2021]:[2023]])</f>
        <v>119.88071752492219</v>
      </c>
      <c r="C133" s="1">
        <f t="shared" si="2"/>
        <v>124</v>
      </c>
    </row>
    <row r="134" spans="1:3" x14ac:dyDescent="0.3">
      <c r="A134" t="s">
        <v>93</v>
      </c>
      <c r="B134" s="2">
        <f>AVERAGE(Tabela4[[#This Row],[2021]:[2023]])</f>
        <v>119.87713228327986</v>
      </c>
      <c r="C134" s="1">
        <f t="shared" si="2"/>
        <v>125</v>
      </c>
    </row>
    <row r="135" spans="1:3" x14ac:dyDescent="0.3">
      <c r="A135" t="s">
        <v>100</v>
      </c>
      <c r="B135" s="2">
        <f>AVERAGE(Tabela4[[#This Row],[2021]:[2023]])</f>
        <v>119.84696653304563</v>
      </c>
      <c r="C135" s="1">
        <f t="shared" si="2"/>
        <v>126</v>
      </c>
    </row>
    <row r="136" spans="1:3" x14ac:dyDescent="0.3">
      <c r="A136" t="s">
        <v>139</v>
      </c>
      <c r="B136" s="2">
        <f>AVERAGE(Tabela4[[#This Row],[2021]:[2023]])</f>
        <v>119.8404556519033</v>
      </c>
      <c r="C136" s="1">
        <f t="shared" si="2"/>
        <v>127</v>
      </c>
    </row>
    <row r="137" spans="1:3" x14ac:dyDescent="0.3">
      <c r="A137" t="s">
        <v>141</v>
      </c>
      <c r="B137" s="2">
        <f>AVERAGE(Tabela4[[#This Row],[2021]:[2023]])</f>
        <v>119.76999862422399</v>
      </c>
      <c r="C137" s="1">
        <f t="shared" si="2"/>
        <v>128</v>
      </c>
    </row>
    <row r="138" spans="1:3" x14ac:dyDescent="0.3">
      <c r="A138" t="s">
        <v>152</v>
      </c>
      <c r="B138" s="2">
        <f>AVERAGE(Tabela4[[#This Row],[2021]:[2023]])</f>
        <v>119.71585231843714</v>
      </c>
      <c r="C138" s="1">
        <f t="shared" si="2"/>
        <v>129</v>
      </c>
    </row>
    <row r="139" spans="1:3" x14ac:dyDescent="0.3">
      <c r="A139" t="s">
        <v>229</v>
      </c>
      <c r="B139" s="2">
        <f>AVERAGE(Tabela4[[#This Row],[2021]:[2023]])</f>
        <v>119.67525437525438</v>
      </c>
      <c r="C139" s="1">
        <f t="shared" si="2"/>
        <v>130</v>
      </c>
    </row>
    <row r="140" spans="1:3" x14ac:dyDescent="0.3">
      <c r="A140" t="s">
        <v>133</v>
      </c>
      <c r="B140" s="2">
        <f>AVERAGE(Tabela4[[#This Row],[2021]:[2023]])</f>
        <v>119.61696358092853</v>
      </c>
      <c r="C140" s="1">
        <f t="shared" si="2"/>
        <v>131</v>
      </c>
    </row>
    <row r="141" spans="1:3" x14ac:dyDescent="0.3">
      <c r="A141" t="s">
        <v>115</v>
      </c>
      <c r="B141" s="2">
        <f>AVERAGE(Tabela4[[#This Row],[2021]:[2023]])</f>
        <v>119.58993573302955</v>
      </c>
      <c r="C141" s="1">
        <f t="shared" si="2"/>
        <v>132</v>
      </c>
    </row>
    <row r="142" spans="1:3" x14ac:dyDescent="0.3">
      <c r="A142" t="s">
        <v>112</v>
      </c>
      <c r="B142" s="2">
        <f>AVERAGE(Tabela4[[#This Row],[2021]:[2023]])</f>
        <v>119.53029386826002</v>
      </c>
      <c r="C142" s="1">
        <f t="shared" si="2"/>
        <v>133</v>
      </c>
    </row>
    <row r="143" spans="1:3" x14ac:dyDescent="0.3">
      <c r="A143" t="s">
        <v>156</v>
      </c>
      <c r="B143" s="2">
        <f>AVERAGE(Tabela4[[#This Row],[2021]:[2023]])</f>
        <v>119.49929393679395</v>
      </c>
      <c r="C143" s="1">
        <f t="shared" si="2"/>
        <v>134</v>
      </c>
    </row>
    <row r="144" spans="1:3" x14ac:dyDescent="0.3">
      <c r="A144" t="s">
        <v>154</v>
      </c>
      <c r="B144" s="2">
        <f>AVERAGE(Tabela4[[#This Row],[2021]:[2023]])</f>
        <v>119.39671088220909</v>
      </c>
      <c r="C144" s="1">
        <f t="shared" si="2"/>
        <v>135</v>
      </c>
    </row>
    <row r="145" spans="1:3" x14ac:dyDescent="0.3">
      <c r="A145" t="s">
        <v>219</v>
      </c>
      <c r="B145" s="2">
        <f>AVERAGE(Tabela4[[#This Row],[2021]:[2023]])</f>
        <v>119.28017354406542</v>
      </c>
      <c r="C145" s="1">
        <f t="shared" si="2"/>
        <v>136</v>
      </c>
    </row>
    <row r="146" spans="1:3" x14ac:dyDescent="0.3">
      <c r="A146" t="s">
        <v>136</v>
      </c>
      <c r="B146" s="2">
        <f>AVERAGE(Tabela4[[#This Row],[2021]:[2023]])</f>
        <v>119.23372032304142</v>
      </c>
      <c r="C146" s="1">
        <f t="shared" si="2"/>
        <v>137</v>
      </c>
    </row>
    <row r="147" spans="1:3" x14ac:dyDescent="0.3">
      <c r="A147" t="s">
        <v>146</v>
      </c>
      <c r="B147" s="2">
        <f>AVERAGE(Tabela4[[#This Row],[2021]:[2023]])</f>
        <v>119.21736076865814</v>
      </c>
      <c r="C147" s="1">
        <f t="shared" si="2"/>
        <v>138</v>
      </c>
    </row>
    <row r="148" spans="1:3" x14ac:dyDescent="0.3">
      <c r="A148" t="s">
        <v>143</v>
      </c>
      <c r="B148" s="2">
        <f>AVERAGE(Tabela4[[#This Row],[2021]:[2023]])</f>
        <v>119.18558326498719</v>
      </c>
      <c r="C148" s="1">
        <f t="shared" si="2"/>
        <v>139</v>
      </c>
    </row>
    <row r="149" spans="1:3" x14ac:dyDescent="0.3">
      <c r="A149" t="s">
        <v>237</v>
      </c>
      <c r="B149" s="2">
        <f>AVERAGE(Tabela4[[#This Row],[2021]:[2023]])</f>
        <v>119.16636792424958</v>
      </c>
      <c r="C149" s="1">
        <f t="shared" si="2"/>
        <v>140</v>
      </c>
    </row>
    <row r="150" spans="1:3" x14ac:dyDescent="0.3">
      <c r="A150" t="s">
        <v>80</v>
      </c>
      <c r="B150" s="2">
        <f>AVERAGE(Tabela4[[#This Row],[2021]:[2023]])</f>
        <v>119.16582633053223</v>
      </c>
      <c r="C150" s="1">
        <f t="shared" si="2"/>
        <v>141</v>
      </c>
    </row>
    <row r="151" spans="1:3" x14ac:dyDescent="0.3">
      <c r="A151" t="s">
        <v>183</v>
      </c>
      <c r="B151" s="2">
        <f>AVERAGE(Tabela4[[#This Row],[2021]:[2023]])</f>
        <v>119.15252324882702</v>
      </c>
      <c r="C151" s="1">
        <f t="shared" si="2"/>
        <v>142</v>
      </c>
    </row>
    <row r="152" spans="1:3" x14ac:dyDescent="0.3">
      <c r="A152" t="s">
        <v>203</v>
      </c>
      <c r="B152" s="2">
        <f>AVERAGE(Tabela4[[#This Row],[2021]:[2023]])</f>
        <v>119.12025593339523</v>
      </c>
      <c r="C152" s="1">
        <f t="shared" si="2"/>
        <v>143</v>
      </c>
    </row>
    <row r="153" spans="1:3" x14ac:dyDescent="0.3">
      <c r="A153" t="s">
        <v>159</v>
      </c>
      <c r="B153" s="2">
        <f>AVERAGE(Tabela4[[#This Row],[2021]:[2023]])</f>
        <v>118.98475802334751</v>
      </c>
      <c r="C153" s="1">
        <f t="shared" si="2"/>
        <v>144</v>
      </c>
    </row>
    <row r="154" spans="1:3" x14ac:dyDescent="0.3">
      <c r="A154" t="s">
        <v>150</v>
      </c>
      <c r="B154" s="2">
        <f>AVERAGE(Tabela4[[#This Row],[2021]:[2023]])</f>
        <v>118.91502064961821</v>
      </c>
      <c r="C154" s="1">
        <f t="shared" si="2"/>
        <v>145</v>
      </c>
    </row>
    <row r="155" spans="1:3" x14ac:dyDescent="0.3">
      <c r="A155" t="s">
        <v>144</v>
      </c>
      <c r="B155" s="2">
        <f>AVERAGE(Tabela4[[#This Row],[2021]:[2023]])</f>
        <v>118.73361969257229</v>
      </c>
      <c r="C155" s="1">
        <f t="shared" si="2"/>
        <v>146</v>
      </c>
    </row>
    <row r="156" spans="1:3" x14ac:dyDescent="0.3">
      <c r="A156" t="s">
        <v>101</v>
      </c>
      <c r="B156" s="2">
        <f>AVERAGE(Tabela4[[#This Row],[2021]:[2023]])</f>
        <v>118.68623201438849</v>
      </c>
      <c r="C156" s="1">
        <f t="shared" si="2"/>
        <v>147</v>
      </c>
    </row>
    <row r="157" spans="1:3" x14ac:dyDescent="0.3">
      <c r="A157" t="s">
        <v>200</v>
      </c>
      <c r="B157" s="2">
        <f>AVERAGE(Tabela4[[#This Row],[2021]:[2023]])</f>
        <v>118.60552812737269</v>
      </c>
      <c r="C157" s="1">
        <f t="shared" si="2"/>
        <v>148</v>
      </c>
    </row>
    <row r="158" spans="1:3" x14ac:dyDescent="0.3">
      <c r="A158" t="s">
        <v>163</v>
      </c>
      <c r="B158" s="2">
        <f>AVERAGE(Tabela4[[#This Row],[2021]:[2023]])</f>
        <v>118.55724979685642</v>
      </c>
      <c r="C158" s="1">
        <f t="shared" si="2"/>
        <v>149</v>
      </c>
    </row>
    <row r="159" spans="1:3" x14ac:dyDescent="0.3">
      <c r="A159" t="s">
        <v>92</v>
      </c>
      <c r="B159" s="2">
        <f>AVERAGE(Tabela4[[#This Row],[2021]:[2023]])</f>
        <v>118.34763991956042</v>
      </c>
      <c r="C159" s="1">
        <f t="shared" si="2"/>
        <v>150</v>
      </c>
    </row>
    <row r="160" spans="1:3" x14ac:dyDescent="0.3">
      <c r="A160" t="s">
        <v>184</v>
      </c>
      <c r="B160" s="2">
        <f>AVERAGE(Tabela4[[#This Row],[2021]:[2023]])</f>
        <v>118.2976625372131</v>
      </c>
      <c r="C160" s="1">
        <f t="shared" si="2"/>
        <v>151</v>
      </c>
    </row>
    <row r="161" spans="1:3" x14ac:dyDescent="0.3">
      <c r="A161" t="s">
        <v>167</v>
      </c>
      <c r="B161" s="2">
        <f>AVERAGE(Tabela4[[#This Row],[2021]:[2023]])</f>
        <v>118.16434126322754</v>
      </c>
      <c r="C161" s="1">
        <f t="shared" si="2"/>
        <v>152</v>
      </c>
    </row>
    <row r="162" spans="1:3" x14ac:dyDescent="0.3">
      <c r="A162" t="s">
        <v>158</v>
      </c>
      <c r="B162" s="2">
        <f>AVERAGE(Tabela4[[#This Row],[2021]:[2023]])</f>
        <v>118.13773640970821</v>
      </c>
      <c r="C162" s="1">
        <f t="shared" si="2"/>
        <v>153</v>
      </c>
    </row>
    <row r="163" spans="1:3" x14ac:dyDescent="0.3">
      <c r="A163" t="s">
        <v>270</v>
      </c>
      <c r="B163" s="2">
        <f>AVERAGE(Tabela4[[#This Row],[2021]:[2023]])</f>
        <v>118.07311661684717</v>
      </c>
      <c r="C163" s="1">
        <f t="shared" si="2"/>
        <v>154</v>
      </c>
    </row>
    <row r="164" spans="1:3" x14ac:dyDescent="0.3">
      <c r="A164" t="s">
        <v>295</v>
      </c>
      <c r="B164" s="2">
        <f>AVERAGE(Tabela4[[#This Row],[2021]:[2023]])</f>
        <v>118.00056691825186</v>
      </c>
      <c r="C164" s="1">
        <f t="shared" si="2"/>
        <v>155</v>
      </c>
    </row>
    <row r="165" spans="1:3" x14ac:dyDescent="0.3">
      <c r="A165" t="s">
        <v>345</v>
      </c>
      <c r="B165" s="2">
        <f>AVERAGE(Tabela4[[#This Row],[2021]:[2023]])</f>
        <v>117.98444345060625</v>
      </c>
      <c r="C165" s="1">
        <f t="shared" si="2"/>
        <v>156</v>
      </c>
    </row>
    <row r="166" spans="1:3" x14ac:dyDescent="0.3">
      <c r="A166" t="s">
        <v>190</v>
      </c>
      <c r="B166" s="2">
        <f>AVERAGE(Tabela4[[#This Row],[2021]:[2023]])</f>
        <v>117.97712599900244</v>
      </c>
      <c r="C166" s="1">
        <f t="shared" si="2"/>
        <v>157</v>
      </c>
    </row>
    <row r="167" spans="1:3" x14ac:dyDescent="0.3">
      <c r="A167" t="s">
        <v>355</v>
      </c>
      <c r="B167" s="2">
        <f>AVERAGE(Tabela4[[#This Row],[2021]:[2023]])</f>
        <v>117.96719368986983</v>
      </c>
      <c r="C167" s="1">
        <f t="shared" si="2"/>
        <v>158</v>
      </c>
    </row>
    <row r="168" spans="1:3" x14ac:dyDescent="0.3">
      <c r="A168" t="s">
        <v>102</v>
      </c>
      <c r="B168" s="2">
        <f>AVERAGE(Tabela4[[#This Row],[2021]:[2023]])</f>
        <v>117.88539522116166</v>
      </c>
      <c r="C168" s="1">
        <f t="shared" si="2"/>
        <v>159</v>
      </c>
    </row>
    <row r="169" spans="1:3" x14ac:dyDescent="0.3">
      <c r="A169" t="s">
        <v>111</v>
      </c>
      <c r="B169" s="2">
        <f>AVERAGE(Tabela4[[#This Row],[2021]:[2023]])</f>
        <v>117.78932717888362</v>
      </c>
      <c r="C169" s="1">
        <f t="shared" si="2"/>
        <v>160</v>
      </c>
    </row>
    <row r="170" spans="1:3" x14ac:dyDescent="0.3">
      <c r="A170" t="s">
        <v>234</v>
      </c>
      <c r="B170" s="2">
        <f>AVERAGE(Tabela4[[#This Row],[2021]:[2023]])</f>
        <v>117.75971670542025</v>
      </c>
      <c r="C170" s="1">
        <f t="shared" si="2"/>
        <v>161</v>
      </c>
    </row>
    <row r="171" spans="1:3" x14ac:dyDescent="0.3">
      <c r="A171" t="s">
        <v>148</v>
      </c>
      <c r="B171" s="2">
        <f>AVERAGE(Tabela4[[#This Row],[2021]:[2023]])</f>
        <v>117.73925171368735</v>
      </c>
      <c r="C171" s="1">
        <f t="shared" si="2"/>
        <v>162</v>
      </c>
    </row>
    <row r="172" spans="1:3" x14ac:dyDescent="0.3">
      <c r="A172" t="s">
        <v>349</v>
      </c>
      <c r="B172" s="2">
        <f>AVERAGE(Tabela4[[#This Row],[2021]:[2023]])</f>
        <v>117.66341661624899</v>
      </c>
      <c r="C172" s="1">
        <f t="shared" si="2"/>
        <v>163</v>
      </c>
    </row>
    <row r="173" spans="1:3" x14ac:dyDescent="0.3">
      <c r="A173" t="s">
        <v>162</v>
      </c>
      <c r="B173" s="2">
        <f>AVERAGE(Tabela4[[#This Row],[2021]:[2023]])</f>
        <v>117.65103242513403</v>
      </c>
      <c r="C173" s="1">
        <f t="shared" si="2"/>
        <v>164</v>
      </c>
    </row>
    <row r="174" spans="1:3" x14ac:dyDescent="0.3">
      <c r="A174" t="s">
        <v>116</v>
      </c>
      <c r="B174" s="2">
        <f>AVERAGE(Tabela4[[#This Row],[2021]:[2023]])</f>
        <v>117.62586543087463</v>
      </c>
      <c r="C174" s="1">
        <f t="shared" si="2"/>
        <v>165</v>
      </c>
    </row>
    <row r="175" spans="1:3" x14ac:dyDescent="0.3">
      <c r="A175" t="s">
        <v>181</v>
      </c>
      <c r="B175" s="2">
        <f>AVERAGE(Tabela4[[#This Row],[2021]:[2023]])</f>
        <v>117.35529333850229</v>
      </c>
      <c r="C175" s="1">
        <f t="shared" si="2"/>
        <v>166</v>
      </c>
    </row>
    <row r="176" spans="1:3" x14ac:dyDescent="0.3">
      <c r="A176" t="s">
        <v>113</v>
      </c>
      <c r="B176" s="2">
        <f>AVERAGE(Tabela4[[#This Row],[2021]:[2023]])</f>
        <v>117.32956891520054</v>
      </c>
      <c r="C176" s="1">
        <f t="shared" si="2"/>
        <v>167</v>
      </c>
    </row>
    <row r="177" spans="1:3" x14ac:dyDescent="0.3">
      <c r="A177" t="s">
        <v>173</v>
      </c>
      <c r="B177" s="2">
        <f>AVERAGE(Tabela4[[#This Row],[2021]:[2023]])</f>
        <v>117.31104199157591</v>
      </c>
      <c r="C177" s="1">
        <f t="shared" si="2"/>
        <v>168</v>
      </c>
    </row>
    <row r="178" spans="1:3" x14ac:dyDescent="0.3">
      <c r="A178" t="s">
        <v>120</v>
      </c>
      <c r="B178" s="2">
        <f>AVERAGE(Tabela4[[#This Row],[2021]:[2023]])</f>
        <v>117.30118287181016</v>
      </c>
      <c r="C178" s="1">
        <f t="shared" si="2"/>
        <v>169</v>
      </c>
    </row>
    <row r="179" spans="1:3" x14ac:dyDescent="0.3">
      <c r="A179" t="s">
        <v>246</v>
      </c>
      <c r="B179" s="2">
        <f>AVERAGE(Tabela4[[#This Row],[2021]:[2023]])</f>
        <v>117.27098559809708</v>
      </c>
      <c r="C179" s="1">
        <f t="shared" si="2"/>
        <v>170</v>
      </c>
    </row>
    <row r="180" spans="1:3" x14ac:dyDescent="0.3">
      <c r="A180" t="s">
        <v>125</v>
      </c>
      <c r="B180" s="2">
        <f>AVERAGE(Tabela4[[#This Row],[2021]:[2023]])</f>
        <v>117.22197028333169</v>
      </c>
      <c r="C180" s="1">
        <f t="shared" si="2"/>
        <v>171</v>
      </c>
    </row>
    <row r="181" spans="1:3" x14ac:dyDescent="0.3">
      <c r="A181" t="s">
        <v>169</v>
      </c>
      <c r="B181" s="2">
        <f>AVERAGE(Tabela4[[#This Row],[2021]:[2023]])</f>
        <v>117.01696687187241</v>
      </c>
      <c r="C181" s="1">
        <f t="shared" si="2"/>
        <v>172</v>
      </c>
    </row>
    <row r="182" spans="1:3" x14ac:dyDescent="0.3">
      <c r="A182" t="s">
        <v>157</v>
      </c>
      <c r="B182" s="2">
        <f>AVERAGE(Tabela4[[#This Row],[2021]:[2023]])</f>
        <v>116.86866261607223</v>
      </c>
      <c r="C182" s="1">
        <f t="shared" si="2"/>
        <v>173</v>
      </c>
    </row>
    <row r="183" spans="1:3" x14ac:dyDescent="0.3">
      <c r="A183" t="s">
        <v>243</v>
      </c>
      <c r="B183" s="2">
        <f>AVERAGE(Tabela4[[#This Row],[2021]:[2023]])</f>
        <v>116.81110466941611</v>
      </c>
      <c r="C183" s="1">
        <f t="shared" si="2"/>
        <v>174</v>
      </c>
    </row>
    <row r="184" spans="1:3" x14ac:dyDescent="0.3">
      <c r="A184" t="s">
        <v>233</v>
      </c>
      <c r="B184" s="2">
        <f>AVERAGE(Tabela4[[#This Row],[2021]:[2023]])</f>
        <v>116.77136563807407</v>
      </c>
      <c r="C184" s="1">
        <f t="shared" si="2"/>
        <v>175</v>
      </c>
    </row>
    <row r="185" spans="1:3" x14ac:dyDescent="0.3">
      <c r="A185" t="s">
        <v>205</v>
      </c>
      <c r="B185" s="2">
        <f>AVERAGE(Tabela4[[#This Row],[2021]:[2023]])</f>
        <v>116.7560648947841</v>
      </c>
      <c r="C185" s="1">
        <f t="shared" si="2"/>
        <v>176</v>
      </c>
    </row>
    <row r="186" spans="1:3" x14ac:dyDescent="0.3">
      <c r="A186" t="s">
        <v>176</v>
      </c>
      <c r="B186" s="2">
        <f>AVERAGE(Tabela4[[#This Row],[2021]:[2023]])</f>
        <v>116.71631185448267</v>
      </c>
      <c r="C186" s="1">
        <f t="shared" si="2"/>
        <v>177</v>
      </c>
    </row>
    <row r="187" spans="1:3" x14ac:dyDescent="0.3">
      <c r="A187" t="s">
        <v>175</v>
      </c>
      <c r="B187" s="2">
        <f>AVERAGE(Tabela4[[#This Row],[2021]:[2023]])</f>
        <v>116.68305869875933</v>
      </c>
      <c r="C187" s="1">
        <f t="shared" si="2"/>
        <v>178</v>
      </c>
    </row>
    <row r="188" spans="1:3" x14ac:dyDescent="0.3">
      <c r="A188" t="s">
        <v>331</v>
      </c>
      <c r="B188" s="2">
        <f>AVERAGE(Tabela4[[#This Row],[2021]:[2023]])</f>
        <v>116.6477688977689</v>
      </c>
      <c r="C188" s="1">
        <f t="shared" si="2"/>
        <v>179</v>
      </c>
    </row>
    <row r="189" spans="1:3" x14ac:dyDescent="0.3">
      <c r="A189" t="s">
        <v>77</v>
      </c>
      <c r="B189" s="2">
        <f>AVERAGE(Tabela4[[#This Row],[2021]:[2023]])</f>
        <v>116.5863454108041</v>
      </c>
      <c r="C189" s="1">
        <f t="shared" si="2"/>
        <v>180</v>
      </c>
    </row>
    <row r="190" spans="1:3" x14ac:dyDescent="0.3">
      <c r="A190" t="s">
        <v>185</v>
      </c>
      <c r="B190" s="2">
        <f>AVERAGE(Tabela4[[#This Row],[2021]:[2023]])</f>
        <v>116.56321349799914</v>
      </c>
      <c r="C190" s="1">
        <f t="shared" si="2"/>
        <v>181</v>
      </c>
    </row>
    <row r="191" spans="1:3" x14ac:dyDescent="0.3">
      <c r="A191" t="s">
        <v>210</v>
      </c>
      <c r="B191" s="2">
        <f>AVERAGE(Tabela4[[#This Row],[2021]:[2023]])</f>
        <v>116.55333582051742</v>
      </c>
      <c r="C191" s="1">
        <f t="shared" si="2"/>
        <v>182</v>
      </c>
    </row>
    <row r="192" spans="1:3" x14ac:dyDescent="0.3">
      <c r="A192" t="s">
        <v>299</v>
      </c>
      <c r="B192" s="2">
        <f>AVERAGE(Tabela4[[#This Row],[2021]:[2023]])</f>
        <v>116.52924265850368</v>
      </c>
      <c r="C192" s="1">
        <f t="shared" si="2"/>
        <v>183</v>
      </c>
    </row>
    <row r="193" spans="1:3" x14ac:dyDescent="0.3">
      <c r="A193" t="s">
        <v>208</v>
      </c>
      <c r="B193" s="2">
        <f>AVERAGE(Tabela4[[#This Row],[2021]:[2023]])</f>
        <v>116.48333663231629</v>
      </c>
      <c r="C193" s="1">
        <f t="shared" si="2"/>
        <v>184</v>
      </c>
    </row>
    <row r="194" spans="1:3" x14ac:dyDescent="0.3">
      <c r="A194" t="s">
        <v>103</v>
      </c>
      <c r="B194" s="2">
        <f>AVERAGE(Tabela4[[#This Row],[2021]:[2023]])</f>
        <v>116.44108566935638</v>
      </c>
      <c r="C194" s="1">
        <f t="shared" si="2"/>
        <v>185</v>
      </c>
    </row>
    <row r="195" spans="1:3" x14ac:dyDescent="0.3">
      <c r="A195" t="s">
        <v>94</v>
      </c>
      <c r="B195" s="2">
        <f>AVERAGE(Tabela4[[#This Row],[2021]:[2023]])</f>
        <v>116.4111244497799</v>
      </c>
      <c r="C195" s="1">
        <f t="shared" ref="C195:C258" si="3">RANK(B195,B:B,0)</f>
        <v>186</v>
      </c>
    </row>
    <row r="196" spans="1:3" x14ac:dyDescent="0.3">
      <c r="A196" t="s">
        <v>248</v>
      </c>
      <c r="B196" s="2">
        <f>AVERAGE(Tabela4[[#This Row],[2021]:[2023]])</f>
        <v>116.400559193804</v>
      </c>
      <c r="C196" s="1">
        <f t="shared" si="3"/>
        <v>187</v>
      </c>
    </row>
    <row r="197" spans="1:3" x14ac:dyDescent="0.3">
      <c r="A197" t="s">
        <v>160</v>
      </c>
      <c r="B197" s="2">
        <f>AVERAGE(Tabela4[[#This Row],[2021]:[2023]])</f>
        <v>116.36703943033056</v>
      </c>
      <c r="C197" s="1">
        <f t="shared" si="3"/>
        <v>188</v>
      </c>
    </row>
    <row r="198" spans="1:3" x14ac:dyDescent="0.3">
      <c r="A198" t="s">
        <v>201</v>
      </c>
      <c r="B198" s="2">
        <f>AVERAGE(Tabela4[[#This Row],[2021]:[2023]])</f>
        <v>116.34385751379422</v>
      </c>
      <c r="C198" s="1">
        <f t="shared" si="3"/>
        <v>189</v>
      </c>
    </row>
    <row r="199" spans="1:3" x14ac:dyDescent="0.3">
      <c r="A199" t="s">
        <v>194</v>
      </c>
      <c r="B199" s="2">
        <f>AVERAGE(Tabela4[[#This Row],[2021]:[2023]])</f>
        <v>116.19035627256574</v>
      </c>
      <c r="C199" s="1">
        <f t="shared" si="3"/>
        <v>190</v>
      </c>
    </row>
    <row r="200" spans="1:3" x14ac:dyDescent="0.3">
      <c r="A200" t="s">
        <v>420</v>
      </c>
      <c r="B200" s="2">
        <f>AVERAGE(Tabela4[[#This Row],[2021]:[2023]])</f>
        <v>116.15321520565665</v>
      </c>
      <c r="C200" s="1">
        <f t="shared" si="3"/>
        <v>191</v>
      </c>
    </row>
    <row r="201" spans="1:3" x14ac:dyDescent="0.3">
      <c r="A201" t="s">
        <v>242</v>
      </c>
      <c r="B201" s="2">
        <f>AVERAGE(Tabela4[[#This Row],[2021]:[2023]])</f>
        <v>116.1181707162272</v>
      </c>
      <c r="C201" s="1">
        <f t="shared" si="3"/>
        <v>192</v>
      </c>
    </row>
    <row r="202" spans="1:3" x14ac:dyDescent="0.3">
      <c r="A202" t="s">
        <v>172</v>
      </c>
      <c r="B202" s="2">
        <f>AVERAGE(Tabela4[[#This Row],[2021]:[2023]])</f>
        <v>116.09948975394498</v>
      </c>
      <c r="C202" s="1">
        <f t="shared" si="3"/>
        <v>193</v>
      </c>
    </row>
    <row r="203" spans="1:3" x14ac:dyDescent="0.3">
      <c r="A203" t="s">
        <v>209</v>
      </c>
      <c r="B203" s="2">
        <f>AVERAGE(Tabela4[[#This Row],[2021]:[2023]])</f>
        <v>116.08959772333829</v>
      </c>
      <c r="C203" s="1">
        <f t="shared" si="3"/>
        <v>194</v>
      </c>
    </row>
    <row r="204" spans="1:3" x14ac:dyDescent="0.3">
      <c r="A204" t="s">
        <v>180</v>
      </c>
      <c r="B204" s="2">
        <f>AVERAGE(Tabela4[[#This Row],[2021]:[2023]])</f>
        <v>116.07472967352879</v>
      </c>
      <c r="C204" s="1">
        <f t="shared" si="3"/>
        <v>195</v>
      </c>
    </row>
    <row r="205" spans="1:3" x14ac:dyDescent="0.3">
      <c r="A205" t="s">
        <v>256</v>
      </c>
      <c r="B205" s="2">
        <f>AVERAGE(Tabela4[[#This Row],[2021]:[2023]])</f>
        <v>116.06204509858117</v>
      </c>
      <c r="C205" s="1">
        <f t="shared" si="3"/>
        <v>196</v>
      </c>
    </row>
    <row r="206" spans="1:3" x14ac:dyDescent="0.3">
      <c r="A206" t="s">
        <v>195</v>
      </c>
      <c r="B206" s="2">
        <f>AVERAGE(Tabela4[[#This Row],[2021]:[2023]])</f>
        <v>116.03128527976089</v>
      </c>
      <c r="C206" s="1">
        <f t="shared" si="3"/>
        <v>197</v>
      </c>
    </row>
    <row r="207" spans="1:3" x14ac:dyDescent="0.3">
      <c r="A207" t="s">
        <v>223</v>
      </c>
      <c r="B207" s="2">
        <f>AVERAGE(Tabela4[[#This Row],[2021]:[2023]])</f>
        <v>115.9771323743098</v>
      </c>
      <c r="C207" s="1">
        <f t="shared" si="3"/>
        <v>198</v>
      </c>
    </row>
    <row r="208" spans="1:3" x14ac:dyDescent="0.3">
      <c r="A208" t="s">
        <v>196</v>
      </c>
      <c r="B208" s="2">
        <f>AVERAGE(Tabela4[[#This Row],[2021]:[2023]])</f>
        <v>115.87786623421299</v>
      </c>
      <c r="C208" s="1">
        <f t="shared" si="3"/>
        <v>199</v>
      </c>
    </row>
    <row r="209" spans="1:3" x14ac:dyDescent="0.3">
      <c r="A209" t="s">
        <v>214</v>
      </c>
      <c r="B209" s="2">
        <f>AVERAGE(Tabela4[[#This Row],[2021]:[2023]])</f>
        <v>115.87579320570114</v>
      </c>
      <c r="C209" s="1">
        <f t="shared" si="3"/>
        <v>200</v>
      </c>
    </row>
    <row r="210" spans="1:3" x14ac:dyDescent="0.3">
      <c r="A210" t="s">
        <v>199</v>
      </c>
      <c r="B210" s="2">
        <f>AVERAGE(Tabela4[[#This Row],[2021]:[2023]])</f>
        <v>115.74719045524029</v>
      </c>
      <c r="C210" s="1">
        <f t="shared" si="3"/>
        <v>201</v>
      </c>
    </row>
    <row r="211" spans="1:3" x14ac:dyDescent="0.3">
      <c r="A211" t="s">
        <v>192</v>
      </c>
      <c r="B211" s="2">
        <f>AVERAGE(Tabela4[[#This Row],[2021]:[2023]])</f>
        <v>115.6827343003677</v>
      </c>
      <c r="C211" s="1">
        <f t="shared" si="3"/>
        <v>202</v>
      </c>
    </row>
    <row r="212" spans="1:3" x14ac:dyDescent="0.3">
      <c r="A212" t="s">
        <v>236</v>
      </c>
      <c r="B212" s="2">
        <f>AVERAGE(Tabela4[[#This Row],[2021]:[2023]])</f>
        <v>115.67917997944551</v>
      </c>
      <c r="C212" s="1">
        <f t="shared" si="3"/>
        <v>203</v>
      </c>
    </row>
    <row r="213" spans="1:3" x14ac:dyDescent="0.3">
      <c r="A213" t="s">
        <v>341</v>
      </c>
      <c r="B213" s="2">
        <f>AVERAGE(Tabela4[[#This Row],[2021]:[2023]])</f>
        <v>115.67718855218855</v>
      </c>
      <c r="C213" s="1">
        <f t="shared" si="3"/>
        <v>204</v>
      </c>
    </row>
    <row r="214" spans="1:3" x14ac:dyDescent="0.3">
      <c r="A214" t="s">
        <v>272</v>
      </c>
      <c r="B214" s="2">
        <f>AVERAGE(Tabela4[[#This Row],[2021]:[2023]])</f>
        <v>115.62721605484056</v>
      </c>
      <c r="C214" s="1">
        <f t="shared" si="3"/>
        <v>205</v>
      </c>
    </row>
    <row r="215" spans="1:3" x14ac:dyDescent="0.3">
      <c r="A215" t="s">
        <v>225</v>
      </c>
      <c r="B215" s="2">
        <f>AVERAGE(Tabela4[[#This Row],[2021]:[2023]])</f>
        <v>115.46823437384872</v>
      </c>
      <c r="C215" s="1">
        <f t="shared" si="3"/>
        <v>206</v>
      </c>
    </row>
    <row r="216" spans="1:3" x14ac:dyDescent="0.3">
      <c r="A216" t="s">
        <v>188</v>
      </c>
      <c r="B216" s="2">
        <f>AVERAGE(Tabela4[[#This Row],[2021]:[2023]])</f>
        <v>115.45707971283549</v>
      </c>
      <c r="C216" s="1">
        <f t="shared" si="3"/>
        <v>207</v>
      </c>
    </row>
    <row r="217" spans="1:3" x14ac:dyDescent="0.3">
      <c r="A217" t="s">
        <v>221</v>
      </c>
      <c r="B217" s="2">
        <f>AVERAGE(Tabela4[[#This Row],[2021]:[2023]])</f>
        <v>115.44533287491949</v>
      </c>
      <c r="C217" s="1">
        <f t="shared" si="3"/>
        <v>208</v>
      </c>
    </row>
    <row r="218" spans="1:3" x14ac:dyDescent="0.3">
      <c r="A218" t="s">
        <v>211</v>
      </c>
      <c r="B218" s="2">
        <f>AVERAGE(Tabela4[[#This Row],[2021]:[2023]])</f>
        <v>115.42667897330064</v>
      </c>
      <c r="C218" s="1">
        <f t="shared" si="3"/>
        <v>209</v>
      </c>
    </row>
    <row r="219" spans="1:3" x14ac:dyDescent="0.3">
      <c r="A219" t="s">
        <v>220</v>
      </c>
      <c r="B219" s="2">
        <f>AVERAGE(Tabela4[[#This Row],[2021]:[2023]])</f>
        <v>115.4184145562496</v>
      </c>
      <c r="C219" s="1">
        <f t="shared" si="3"/>
        <v>210</v>
      </c>
    </row>
    <row r="220" spans="1:3" x14ac:dyDescent="0.3">
      <c r="A220" t="s">
        <v>253</v>
      </c>
      <c r="B220" s="2">
        <f>AVERAGE(Tabela4[[#This Row],[2021]:[2023]])</f>
        <v>115.37805594935462</v>
      </c>
      <c r="C220" s="1">
        <f t="shared" si="3"/>
        <v>211</v>
      </c>
    </row>
    <row r="221" spans="1:3" x14ac:dyDescent="0.3">
      <c r="A221" t="s">
        <v>278</v>
      </c>
      <c r="B221" s="2">
        <f>AVERAGE(Tabela4[[#This Row],[2021]:[2023]])</f>
        <v>115.33752391876789</v>
      </c>
      <c r="C221" s="1">
        <f t="shared" si="3"/>
        <v>212</v>
      </c>
    </row>
    <row r="222" spans="1:3" x14ac:dyDescent="0.3">
      <c r="A222" t="s">
        <v>300</v>
      </c>
      <c r="B222" s="2">
        <f>AVERAGE(Tabela4[[#This Row],[2021]:[2023]])</f>
        <v>115.21611197643495</v>
      </c>
      <c r="C222" s="1">
        <f t="shared" si="3"/>
        <v>213</v>
      </c>
    </row>
    <row r="223" spans="1:3" x14ac:dyDescent="0.3">
      <c r="A223" t="s">
        <v>224</v>
      </c>
      <c r="B223" s="2">
        <f>AVERAGE(Tabela4[[#This Row],[2021]:[2023]])</f>
        <v>115.20039785664785</v>
      </c>
      <c r="C223" s="1">
        <f t="shared" si="3"/>
        <v>214</v>
      </c>
    </row>
    <row r="224" spans="1:3" x14ac:dyDescent="0.3">
      <c r="A224" t="s">
        <v>239</v>
      </c>
      <c r="B224" s="2">
        <f>AVERAGE(Tabela4[[#This Row],[2021]:[2023]])</f>
        <v>115.15725313443907</v>
      </c>
      <c r="C224" s="1">
        <f t="shared" si="3"/>
        <v>215</v>
      </c>
    </row>
    <row r="225" spans="1:3" x14ac:dyDescent="0.3">
      <c r="A225" t="s">
        <v>178</v>
      </c>
      <c r="B225" s="2">
        <f>AVERAGE(Tabela4[[#This Row],[2021]:[2023]])</f>
        <v>115.12400499967107</v>
      </c>
      <c r="C225" s="1">
        <f t="shared" si="3"/>
        <v>216</v>
      </c>
    </row>
    <row r="226" spans="1:3" x14ac:dyDescent="0.3">
      <c r="A226" t="s">
        <v>197</v>
      </c>
      <c r="B226" s="2">
        <f>AVERAGE(Tabela4[[#This Row],[2021]:[2023]])</f>
        <v>115.06014289173822</v>
      </c>
      <c r="C226" s="1">
        <f t="shared" si="3"/>
        <v>217</v>
      </c>
    </row>
    <row r="227" spans="1:3" x14ac:dyDescent="0.3">
      <c r="A227" t="s">
        <v>216</v>
      </c>
      <c r="B227" s="2">
        <f>AVERAGE(Tabela4[[#This Row],[2021]:[2023]])</f>
        <v>115.05460335047853</v>
      </c>
      <c r="C227" s="1">
        <f t="shared" si="3"/>
        <v>218</v>
      </c>
    </row>
    <row r="228" spans="1:3" x14ac:dyDescent="0.3">
      <c r="A228" t="s">
        <v>249</v>
      </c>
      <c r="B228" s="2">
        <f>AVERAGE(Tabela4[[#This Row],[2021]:[2023]])</f>
        <v>115.03376533450671</v>
      </c>
      <c r="C228" s="1">
        <f t="shared" si="3"/>
        <v>219</v>
      </c>
    </row>
    <row r="229" spans="1:3" x14ac:dyDescent="0.3">
      <c r="A229" t="s">
        <v>302</v>
      </c>
      <c r="B229" s="2">
        <f>AVERAGE(Tabela4[[#This Row],[2021]:[2023]])</f>
        <v>114.98899524428579</v>
      </c>
      <c r="C229" s="1">
        <f t="shared" si="3"/>
        <v>220</v>
      </c>
    </row>
    <row r="230" spans="1:3" x14ac:dyDescent="0.3">
      <c r="A230" t="s">
        <v>259</v>
      </c>
      <c r="B230" s="2">
        <f>AVERAGE(Tabela4[[#This Row],[2021]:[2023]])</f>
        <v>114.96380433252659</v>
      </c>
      <c r="C230" s="1">
        <f t="shared" si="3"/>
        <v>221</v>
      </c>
    </row>
    <row r="231" spans="1:3" x14ac:dyDescent="0.3">
      <c r="A231" t="s">
        <v>174</v>
      </c>
      <c r="B231" s="2">
        <f>AVERAGE(Tabela4[[#This Row],[2021]:[2023]])</f>
        <v>114.88426232985393</v>
      </c>
      <c r="C231" s="1">
        <f t="shared" si="3"/>
        <v>222</v>
      </c>
    </row>
    <row r="232" spans="1:3" x14ac:dyDescent="0.3">
      <c r="A232" t="s">
        <v>273</v>
      </c>
      <c r="B232" s="2">
        <f>AVERAGE(Tabela4[[#This Row],[2021]:[2023]])</f>
        <v>114.7240493142134</v>
      </c>
      <c r="C232" s="1">
        <f t="shared" si="3"/>
        <v>223</v>
      </c>
    </row>
    <row r="233" spans="1:3" x14ac:dyDescent="0.3">
      <c r="A233" t="s">
        <v>230</v>
      </c>
      <c r="B233" s="2">
        <f>AVERAGE(Tabela4[[#This Row],[2021]:[2023]])</f>
        <v>114.66717418689814</v>
      </c>
      <c r="C233" s="1">
        <f t="shared" si="3"/>
        <v>224</v>
      </c>
    </row>
    <row r="234" spans="1:3" x14ac:dyDescent="0.3">
      <c r="A234" t="s">
        <v>402</v>
      </c>
      <c r="B234" s="2">
        <f>AVERAGE(Tabela4[[#This Row],[2021]:[2023]])</f>
        <v>114.65261604067574</v>
      </c>
      <c r="C234" s="1">
        <f t="shared" si="3"/>
        <v>225</v>
      </c>
    </row>
    <row r="235" spans="1:3" x14ac:dyDescent="0.3">
      <c r="A235" t="s">
        <v>213</v>
      </c>
      <c r="B235" s="2">
        <f>AVERAGE(Tabela4[[#This Row],[2021]:[2023]])</f>
        <v>114.45745300395471</v>
      </c>
      <c r="C235" s="1">
        <f t="shared" si="3"/>
        <v>226</v>
      </c>
    </row>
    <row r="236" spans="1:3" x14ac:dyDescent="0.3">
      <c r="A236" t="s">
        <v>227</v>
      </c>
      <c r="B236" s="2">
        <f>AVERAGE(Tabela4[[#This Row],[2021]:[2023]])</f>
        <v>114.45393530739346</v>
      </c>
      <c r="C236" s="1">
        <f t="shared" si="3"/>
        <v>227</v>
      </c>
    </row>
    <row r="237" spans="1:3" x14ac:dyDescent="0.3">
      <c r="A237" t="s">
        <v>166</v>
      </c>
      <c r="B237" s="2">
        <f>AVERAGE(Tabela4[[#This Row],[2021]:[2023]])</f>
        <v>114.41333585969392</v>
      </c>
      <c r="C237" s="1">
        <f t="shared" si="3"/>
        <v>228</v>
      </c>
    </row>
    <row r="238" spans="1:3" x14ac:dyDescent="0.3">
      <c r="A238" t="s">
        <v>317</v>
      </c>
      <c r="B238" s="2">
        <f>AVERAGE(Tabela4[[#This Row],[2021]:[2023]])</f>
        <v>114.40343274308792</v>
      </c>
      <c r="C238" s="1">
        <f t="shared" si="3"/>
        <v>229</v>
      </c>
    </row>
    <row r="239" spans="1:3" x14ac:dyDescent="0.3">
      <c r="A239" t="s">
        <v>269</v>
      </c>
      <c r="B239" s="2">
        <f>AVERAGE(Tabela4[[#This Row],[2021]:[2023]])</f>
        <v>114.39345893543077</v>
      </c>
      <c r="C239" s="1">
        <f t="shared" si="3"/>
        <v>230</v>
      </c>
    </row>
    <row r="240" spans="1:3" x14ac:dyDescent="0.3">
      <c r="A240" t="s">
        <v>226</v>
      </c>
      <c r="B240" s="2">
        <f>AVERAGE(Tabela4[[#This Row],[2021]:[2023]])</f>
        <v>114.36020140891772</v>
      </c>
      <c r="C240" s="1">
        <f t="shared" si="3"/>
        <v>231</v>
      </c>
    </row>
    <row r="241" spans="1:3" x14ac:dyDescent="0.3">
      <c r="A241" t="s">
        <v>198</v>
      </c>
      <c r="B241" s="2">
        <f>AVERAGE(Tabela4[[#This Row],[2021]:[2023]])</f>
        <v>114.3159975956717</v>
      </c>
      <c r="C241" s="1">
        <f t="shared" si="3"/>
        <v>232</v>
      </c>
    </row>
    <row r="242" spans="1:3" x14ac:dyDescent="0.3">
      <c r="A242" t="s">
        <v>244</v>
      </c>
      <c r="B242" s="2">
        <f>AVERAGE(Tabela4[[#This Row],[2021]:[2023]])</f>
        <v>114.30133392841138</v>
      </c>
      <c r="C242" s="1">
        <f t="shared" si="3"/>
        <v>233</v>
      </c>
    </row>
    <row r="243" spans="1:3" x14ac:dyDescent="0.3">
      <c r="A243" t="s">
        <v>138</v>
      </c>
      <c r="B243" s="2">
        <f>AVERAGE(Tabela4[[#This Row],[2021]:[2023]])</f>
        <v>114.28936012936013</v>
      </c>
      <c r="C243" s="1">
        <f t="shared" si="3"/>
        <v>234</v>
      </c>
    </row>
    <row r="244" spans="1:3" x14ac:dyDescent="0.3">
      <c r="A244" t="s">
        <v>241</v>
      </c>
      <c r="B244" s="2">
        <f>AVERAGE(Tabela4[[#This Row],[2021]:[2023]])</f>
        <v>114.22336346761089</v>
      </c>
      <c r="C244" s="1">
        <f t="shared" si="3"/>
        <v>235</v>
      </c>
    </row>
    <row r="245" spans="1:3" x14ac:dyDescent="0.3">
      <c r="A245" t="s">
        <v>245</v>
      </c>
      <c r="B245" s="2">
        <f>AVERAGE(Tabela4[[#This Row],[2021]:[2023]])</f>
        <v>114.19498910675379</v>
      </c>
      <c r="C245" s="1">
        <f t="shared" si="3"/>
        <v>236</v>
      </c>
    </row>
    <row r="246" spans="1:3" x14ac:dyDescent="0.3">
      <c r="A246" t="s">
        <v>193</v>
      </c>
      <c r="B246" s="2">
        <f>AVERAGE(Tabela4[[#This Row],[2021]:[2023]])</f>
        <v>114.17848348745417</v>
      </c>
      <c r="C246" s="1">
        <f t="shared" si="3"/>
        <v>237</v>
      </c>
    </row>
    <row r="247" spans="1:3" x14ac:dyDescent="0.3">
      <c r="A247" t="s">
        <v>306</v>
      </c>
      <c r="B247" s="2">
        <f>AVERAGE(Tabela4[[#This Row],[2021]:[2023]])</f>
        <v>114.16029020362355</v>
      </c>
      <c r="C247" s="1">
        <f t="shared" si="3"/>
        <v>238</v>
      </c>
    </row>
    <row r="248" spans="1:3" x14ac:dyDescent="0.3">
      <c r="A248" t="s">
        <v>218</v>
      </c>
      <c r="B248" s="2">
        <f>AVERAGE(Tabela4[[#This Row],[2021]:[2023]])</f>
        <v>114.05463192264794</v>
      </c>
      <c r="C248" s="1">
        <f t="shared" si="3"/>
        <v>239</v>
      </c>
    </row>
    <row r="249" spans="1:3" x14ac:dyDescent="0.3">
      <c r="A249" t="s">
        <v>268</v>
      </c>
      <c r="B249" s="2">
        <f>AVERAGE(Tabela4[[#This Row],[2021]:[2023]])</f>
        <v>114.02282885788981</v>
      </c>
      <c r="C249" s="1">
        <f t="shared" si="3"/>
        <v>240</v>
      </c>
    </row>
    <row r="250" spans="1:3" x14ac:dyDescent="0.3">
      <c r="A250" t="s">
        <v>285</v>
      </c>
      <c r="B250" s="2">
        <f>AVERAGE(Tabela4[[#This Row],[2021]:[2023]])</f>
        <v>113.89799893534649</v>
      </c>
      <c r="C250" s="1">
        <f t="shared" si="3"/>
        <v>241</v>
      </c>
    </row>
    <row r="251" spans="1:3" x14ac:dyDescent="0.3">
      <c r="A251" t="s">
        <v>247</v>
      </c>
      <c r="B251" s="2">
        <f>AVERAGE(Tabela4[[#This Row],[2021]:[2023]])</f>
        <v>113.84446432114191</v>
      </c>
      <c r="C251" s="1">
        <f t="shared" si="3"/>
        <v>242</v>
      </c>
    </row>
    <row r="252" spans="1:3" x14ac:dyDescent="0.3">
      <c r="A252" t="s">
        <v>215</v>
      </c>
      <c r="B252" s="2">
        <f>AVERAGE(Tabela4[[#This Row],[2021]:[2023]])</f>
        <v>113.80099667774086</v>
      </c>
      <c r="C252" s="1">
        <f t="shared" si="3"/>
        <v>243</v>
      </c>
    </row>
    <row r="253" spans="1:3" x14ac:dyDescent="0.3">
      <c r="A253" t="s">
        <v>395</v>
      </c>
      <c r="B253" s="2">
        <f>AVERAGE(Tabela4[[#This Row],[2021]:[2023]])</f>
        <v>113.78195614476702</v>
      </c>
      <c r="C253" s="1">
        <f t="shared" si="3"/>
        <v>244</v>
      </c>
    </row>
    <row r="254" spans="1:3" x14ac:dyDescent="0.3">
      <c r="A254" t="s">
        <v>252</v>
      </c>
      <c r="B254" s="2">
        <f>AVERAGE(Tabela4[[#This Row],[2021]:[2023]])</f>
        <v>113.73218176159351</v>
      </c>
      <c r="C254" s="1">
        <f t="shared" si="3"/>
        <v>245</v>
      </c>
    </row>
    <row r="255" spans="1:3" x14ac:dyDescent="0.3">
      <c r="A255" t="s">
        <v>164</v>
      </c>
      <c r="B255" s="2">
        <f>AVERAGE(Tabela4[[#This Row],[2021]:[2023]])</f>
        <v>113.69703789917622</v>
      </c>
      <c r="C255" s="1">
        <f t="shared" si="3"/>
        <v>246</v>
      </c>
    </row>
    <row r="256" spans="1:3" x14ac:dyDescent="0.3">
      <c r="A256" t="s">
        <v>446</v>
      </c>
      <c r="B256" s="2">
        <f>AVERAGE(Tabela4[[#This Row],[2021]:[2023]])</f>
        <v>113.65643874643875</v>
      </c>
      <c r="C256" s="1">
        <f t="shared" si="3"/>
        <v>247</v>
      </c>
    </row>
    <row r="257" spans="1:3" x14ac:dyDescent="0.3">
      <c r="A257" t="s">
        <v>151</v>
      </c>
      <c r="B257" s="2">
        <f>AVERAGE(Tabela4[[#This Row],[2021]:[2023]])</f>
        <v>113.6335570439344</v>
      </c>
      <c r="C257" s="1">
        <f t="shared" si="3"/>
        <v>248</v>
      </c>
    </row>
    <row r="258" spans="1:3" x14ac:dyDescent="0.3">
      <c r="A258" t="s">
        <v>649</v>
      </c>
      <c r="B258" s="8">
        <f>AVERAGE(Tabela4[[#This Row],[2021]:[2023]])</f>
        <v>113.6173325229705</v>
      </c>
      <c r="C258" s="1">
        <f t="shared" si="3"/>
        <v>249</v>
      </c>
    </row>
    <row r="259" spans="1:3" x14ac:dyDescent="0.3">
      <c r="A259" t="s">
        <v>258</v>
      </c>
      <c r="B259" s="2">
        <f>AVERAGE(Tabela4[[#This Row],[2021]:[2023]])</f>
        <v>113.60858813254646</v>
      </c>
      <c r="C259" s="1">
        <f t="shared" ref="C259:C322" si="4">RANK(B259,B:B,0)</f>
        <v>250</v>
      </c>
    </row>
    <row r="260" spans="1:3" x14ac:dyDescent="0.3">
      <c r="A260" t="s">
        <v>367</v>
      </c>
      <c r="B260" s="2">
        <f>AVERAGE(Tabela4[[#This Row],[2021]:[2023]])</f>
        <v>113.60313226269749</v>
      </c>
      <c r="C260" s="1">
        <f t="shared" si="4"/>
        <v>251</v>
      </c>
    </row>
    <row r="261" spans="1:3" x14ac:dyDescent="0.3">
      <c r="A261" t="s">
        <v>309</v>
      </c>
      <c r="B261" s="2">
        <f>AVERAGE(Tabela4[[#This Row],[2021]:[2023]])</f>
        <v>113.59706523635094</v>
      </c>
      <c r="C261" s="1">
        <f t="shared" si="4"/>
        <v>252</v>
      </c>
    </row>
    <row r="262" spans="1:3" x14ac:dyDescent="0.3">
      <c r="A262" t="s">
        <v>282</v>
      </c>
      <c r="B262" s="2">
        <f>AVERAGE(Tabela4[[#This Row],[2021]:[2023]])</f>
        <v>113.50553836045226</v>
      </c>
      <c r="C262" s="1">
        <f t="shared" si="4"/>
        <v>253</v>
      </c>
    </row>
    <row r="263" spans="1:3" x14ac:dyDescent="0.3">
      <c r="A263" t="s">
        <v>202</v>
      </c>
      <c r="B263" s="2">
        <f>AVERAGE(Tabela4[[#This Row],[2021]:[2023]])</f>
        <v>113.48713378310349</v>
      </c>
      <c r="C263" s="1">
        <f t="shared" si="4"/>
        <v>254</v>
      </c>
    </row>
    <row r="264" spans="1:3" x14ac:dyDescent="0.3">
      <c r="A264" t="s">
        <v>293</v>
      </c>
      <c r="B264" s="2">
        <f>AVERAGE(Tabela4[[#This Row],[2021]:[2023]])</f>
        <v>113.47916196043523</v>
      </c>
      <c r="C264" s="1">
        <f t="shared" si="4"/>
        <v>255</v>
      </c>
    </row>
    <row r="265" spans="1:3" x14ac:dyDescent="0.3">
      <c r="A265" t="s">
        <v>334</v>
      </c>
      <c r="B265" s="2">
        <f>AVERAGE(Tabela4[[#This Row],[2021]:[2023]])</f>
        <v>113.44851414321045</v>
      </c>
      <c r="C265" s="1">
        <f t="shared" si="4"/>
        <v>256</v>
      </c>
    </row>
    <row r="266" spans="1:3" x14ac:dyDescent="0.3">
      <c r="A266" t="s">
        <v>257</v>
      </c>
      <c r="B266" s="2">
        <f>AVERAGE(Tabela4[[#This Row],[2021]:[2023]])</f>
        <v>113.40842911877394</v>
      </c>
      <c r="C266" s="1">
        <f t="shared" si="4"/>
        <v>257</v>
      </c>
    </row>
    <row r="267" spans="1:3" x14ac:dyDescent="0.3">
      <c r="A267" t="s">
        <v>291</v>
      </c>
      <c r="B267" s="2">
        <f>AVERAGE(Tabela4[[#This Row],[2021]:[2023]])</f>
        <v>113.40179281436254</v>
      </c>
      <c r="C267" s="1">
        <f t="shared" si="4"/>
        <v>258</v>
      </c>
    </row>
    <row r="268" spans="1:3" x14ac:dyDescent="0.3">
      <c r="A268" t="s">
        <v>283</v>
      </c>
      <c r="B268" s="2">
        <f>AVERAGE(Tabela4[[#This Row],[2021]:[2023]])</f>
        <v>113.39485581650797</v>
      </c>
      <c r="C268" s="1">
        <f t="shared" si="4"/>
        <v>259</v>
      </c>
    </row>
    <row r="269" spans="1:3" x14ac:dyDescent="0.3">
      <c r="A269" t="s">
        <v>414</v>
      </c>
      <c r="B269" s="2">
        <f>AVERAGE(Tabela4[[#This Row],[2021]:[2023]])</f>
        <v>113.38322365318311</v>
      </c>
      <c r="C269" s="1">
        <f t="shared" si="4"/>
        <v>260</v>
      </c>
    </row>
    <row r="270" spans="1:3" x14ac:dyDescent="0.3">
      <c r="A270" t="s">
        <v>315</v>
      </c>
      <c r="B270" s="2">
        <f>AVERAGE(Tabela4[[#This Row],[2021]:[2023]])</f>
        <v>113.37768854903491</v>
      </c>
      <c r="C270" s="1">
        <f t="shared" si="4"/>
        <v>261</v>
      </c>
    </row>
    <row r="271" spans="1:3" x14ac:dyDescent="0.3">
      <c r="A271" t="s">
        <v>266</v>
      </c>
      <c r="B271" s="2">
        <f>AVERAGE(Tabela4[[#This Row],[2021]:[2023]])</f>
        <v>113.34040003665145</v>
      </c>
      <c r="C271" s="1">
        <f t="shared" si="4"/>
        <v>262</v>
      </c>
    </row>
    <row r="272" spans="1:3" x14ac:dyDescent="0.3">
      <c r="A272" t="s">
        <v>326</v>
      </c>
      <c r="B272" s="2">
        <f>AVERAGE(Tabela4[[#This Row],[2021]:[2023]])</f>
        <v>113.27696927077166</v>
      </c>
      <c r="C272" s="1">
        <f t="shared" si="4"/>
        <v>263</v>
      </c>
    </row>
    <row r="273" spans="1:3" x14ac:dyDescent="0.3">
      <c r="A273" t="s">
        <v>287</v>
      </c>
      <c r="B273" s="2">
        <f>AVERAGE(Tabela4[[#This Row],[2021]:[2023]])</f>
        <v>113.22366427917957</v>
      </c>
      <c r="C273" s="1">
        <f t="shared" si="4"/>
        <v>264</v>
      </c>
    </row>
    <row r="274" spans="1:3" x14ac:dyDescent="0.3">
      <c r="A274" t="s">
        <v>177</v>
      </c>
      <c r="B274" s="2">
        <f>AVERAGE(Tabela4[[#This Row],[2021]:[2023]])</f>
        <v>113.13442083816101</v>
      </c>
      <c r="C274" s="1">
        <f t="shared" si="4"/>
        <v>265</v>
      </c>
    </row>
    <row r="275" spans="1:3" x14ac:dyDescent="0.3">
      <c r="A275" t="s">
        <v>356</v>
      </c>
      <c r="B275" s="2">
        <f>AVERAGE(Tabela4[[#This Row],[2021]:[2023]])</f>
        <v>113.119197872225</v>
      </c>
      <c r="C275" s="1">
        <f t="shared" si="4"/>
        <v>266</v>
      </c>
    </row>
    <row r="276" spans="1:3" x14ac:dyDescent="0.3">
      <c r="A276" t="s">
        <v>186</v>
      </c>
      <c r="B276" s="2">
        <f>AVERAGE(Tabela4[[#This Row],[2021]:[2023]])</f>
        <v>113.105041645436</v>
      </c>
      <c r="C276" s="1">
        <f t="shared" si="4"/>
        <v>267</v>
      </c>
    </row>
    <row r="277" spans="1:3" x14ac:dyDescent="0.3">
      <c r="A277" t="s">
        <v>290</v>
      </c>
      <c r="B277" s="2">
        <f>AVERAGE(Tabela4[[#This Row],[2021]:[2023]])</f>
        <v>113.06495653207105</v>
      </c>
      <c r="C277" s="1">
        <f t="shared" si="4"/>
        <v>268</v>
      </c>
    </row>
    <row r="278" spans="1:3" x14ac:dyDescent="0.3">
      <c r="A278" t="s">
        <v>353</v>
      </c>
      <c r="B278" s="2">
        <f>AVERAGE(Tabela4[[#This Row],[2021]:[2023]])</f>
        <v>113.04244793587327</v>
      </c>
      <c r="C278" s="1">
        <f t="shared" si="4"/>
        <v>269</v>
      </c>
    </row>
    <row r="279" spans="1:3" x14ac:dyDescent="0.3">
      <c r="A279" t="s">
        <v>153</v>
      </c>
      <c r="B279" s="2">
        <f>AVERAGE(Tabela4[[#This Row],[2021]:[2023]])</f>
        <v>113.02809132292828</v>
      </c>
      <c r="C279" s="1">
        <f t="shared" si="4"/>
        <v>270</v>
      </c>
    </row>
    <row r="280" spans="1:3" x14ac:dyDescent="0.3">
      <c r="A280" t="s">
        <v>274</v>
      </c>
      <c r="B280" s="2">
        <f>AVERAGE(Tabela4[[#This Row],[2021]:[2023]])</f>
        <v>113.02133341122779</v>
      </c>
      <c r="C280" s="1">
        <f t="shared" si="4"/>
        <v>271</v>
      </c>
    </row>
    <row r="281" spans="1:3" x14ac:dyDescent="0.3">
      <c r="A281" t="s">
        <v>231</v>
      </c>
      <c r="B281" s="2">
        <f>AVERAGE(Tabela4[[#This Row],[2021]:[2023]])</f>
        <v>113.00606588533418</v>
      </c>
      <c r="C281" s="1">
        <f t="shared" si="4"/>
        <v>272</v>
      </c>
    </row>
    <row r="282" spans="1:3" x14ac:dyDescent="0.3">
      <c r="A282" t="s">
        <v>294</v>
      </c>
      <c r="B282" s="2">
        <f>AVERAGE(Tabela4[[#This Row],[2021]:[2023]])</f>
        <v>112.95646591382545</v>
      </c>
      <c r="C282" s="1">
        <f t="shared" si="4"/>
        <v>273</v>
      </c>
    </row>
    <row r="283" spans="1:3" x14ac:dyDescent="0.3">
      <c r="A283" t="s">
        <v>206</v>
      </c>
      <c r="B283" s="2">
        <f>AVERAGE(Tabela4[[#This Row],[2021]:[2023]])</f>
        <v>112.92979759117748</v>
      </c>
      <c r="C283" s="1">
        <f t="shared" si="4"/>
        <v>274</v>
      </c>
    </row>
    <row r="284" spans="1:3" x14ac:dyDescent="0.3">
      <c r="A284" t="s">
        <v>240</v>
      </c>
      <c r="B284" s="2">
        <f>AVERAGE(Tabela4[[#This Row],[2021]:[2023]])</f>
        <v>112.87328338843304</v>
      </c>
      <c r="C284" s="1">
        <f t="shared" si="4"/>
        <v>275</v>
      </c>
    </row>
    <row r="285" spans="1:3" x14ac:dyDescent="0.3">
      <c r="A285" t="s">
        <v>222</v>
      </c>
      <c r="B285" s="2">
        <f>AVERAGE(Tabela4[[#This Row],[2021]:[2023]])</f>
        <v>112.80181193865461</v>
      </c>
      <c r="C285" s="1">
        <f t="shared" si="4"/>
        <v>276</v>
      </c>
    </row>
    <row r="286" spans="1:3" x14ac:dyDescent="0.3">
      <c r="A286" t="s">
        <v>182</v>
      </c>
      <c r="B286" s="2">
        <f>AVERAGE(Tabela4[[#This Row],[2021]:[2023]])</f>
        <v>112.79080632842334</v>
      </c>
      <c r="C286" s="1">
        <f t="shared" si="4"/>
        <v>277</v>
      </c>
    </row>
    <row r="287" spans="1:3" x14ac:dyDescent="0.3">
      <c r="A287" t="s">
        <v>228</v>
      </c>
      <c r="B287" s="2">
        <f>AVERAGE(Tabela4[[#This Row],[2021]:[2023]])</f>
        <v>112.78550611239503</v>
      </c>
      <c r="C287" s="1">
        <f t="shared" si="4"/>
        <v>278</v>
      </c>
    </row>
    <row r="288" spans="1:3" x14ac:dyDescent="0.3">
      <c r="A288" t="s">
        <v>189</v>
      </c>
      <c r="B288" s="2">
        <f>AVERAGE(Tabela4[[#This Row],[2021]:[2023]])</f>
        <v>112.75942894879695</v>
      </c>
      <c r="C288" s="1">
        <f t="shared" si="4"/>
        <v>279</v>
      </c>
    </row>
    <row r="289" spans="1:3" x14ac:dyDescent="0.3">
      <c r="A289" t="s">
        <v>275</v>
      </c>
      <c r="B289" s="2">
        <f>AVERAGE(Tabela4[[#This Row],[2021]:[2023]])</f>
        <v>112.70521425630925</v>
      </c>
      <c r="C289" s="1">
        <f t="shared" si="4"/>
        <v>280</v>
      </c>
    </row>
    <row r="290" spans="1:3" x14ac:dyDescent="0.3">
      <c r="A290" t="s">
        <v>322</v>
      </c>
      <c r="B290" s="2">
        <f>AVERAGE(Tabela4[[#This Row],[2021]:[2023]])</f>
        <v>112.67524154504862</v>
      </c>
      <c r="C290" s="1">
        <f t="shared" si="4"/>
        <v>281</v>
      </c>
    </row>
    <row r="291" spans="1:3" x14ac:dyDescent="0.3">
      <c r="A291" t="s">
        <v>187</v>
      </c>
      <c r="B291" s="2">
        <f>AVERAGE(Tabela4[[#This Row],[2021]:[2023]])</f>
        <v>112.59120361683729</v>
      </c>
      <c r="C291" s="1">
        <f t="shared" si="4"/>
        <v>282</v>
      </c>
    </row>
    <row r="292" spans="1:3" x14ac:dyDescent="0.3">
      <c r="A292" t="s">
        <v>305</v>
      </c>
      <c r="B292" s="2">
        <f>AVERAGE(Tabela4[[#This Row],[2021]:[2023]])</f>
        <v>112.52952850045283</v>
      </c>
      <c r="C292" s="1">
        <f t="shared" si="4"/>
        <v>283</v>
      </c>
    </row>
    <row r="293" spans="1:3" x14ac:dyDescent="0.3">
      <c r="A293" t="s">
        <v>263</v>
      </c>
      <c r="B293" s="2">
        <f>AVERAGE(Tabela4[[#This Row],[2021]:[2023]])</f>
        <v>112.49020715630884</v>
      </c>
      <c r="C293" s="1">
        <f t="shared" si="4"/>
        <v>284</v>
      </c>
    </row>
    <row r="294" spans="1:3" x14ac:dyDescent="0.3">
      <c r="A294" t="s">
        <v>376</v>
      </c>
      <c r="B294" s="2">
        <f>AVERAGE(Tabela4[[#This Row],[2021]:[2023]])</f>
        <v>112.34405185561367</v>
      </c>
      <c r="C294" s="1">
        <f t="shared" si="4"/>
        <v>285</v>
      </c>
    </row>
    <row r="295" spans="1:3" x14ac:dyDescent="0.3">
      <c r="A295" t="s">
        <v>251</v>
      </c>
      <c r="B295" s="2">
        <f>AVERAGE(Tabela4[[#This Row],[2021]:[2023]])</f>
        <v>112.34226195332502</v>
      </c>
      <c r="C295" s="1">
        <f t="shared" si="4"/>
        <v>286</v>
      </c>
    </row>
    <row r="296" spans="1:3" x14ac:dyDescent="0.3">
      <c r="A296" t="s">
        <v>297</v>
      </c>
      <c r="B296" s="2">
        <f>AVERAGE(Tabela4[[#This Row],[2021]:[2023]])</f>
        <v>112.27348949224746</v>
      </c>
      <c r="C296" s="1">
        <f t="shared" si="4"/>
        <v>287</v>
      </c>
    </row>
    <row r="297" spans="1:3" x14ac:dyDescent="0.3">
      <c r="A297" t="s">
        <v>289</v>
      </c>
      <c r="B297" s="2">
        <f>AVERAGE(Tabela4[[#This Row],[2021]:[2023]])</f>
        <v>112.25894637726196</v>
      </c>
      <c r="C297" s="1">
        <f t="shared" si="4"/>
        <v>288</v>
      </c>
    </row>
    <row r="298" spans="1:3" x14ac:dyDescent="0.3">
      <c r="A298" t="s">
        <v>316</v>
      </c>
      <c r="B298" s="2">
        <f>AVERAGE(Tabela4[[#This Row],[2021]:[2023]])</f>
        <v>112.25383759530712</v>
      </c>
      <c r="C298" s="1">
        <f t="shared" si="4"/>
        <v>289</v>
      </c>
    </row>
    <row r="299" spans="1:3" x14ac:dyDescent="0.3">
      <c r="A299" t="s">
        <v>264</v>
      </c>
      <c r="B299" s="2">
        <f>AVERAGE(Tabela4[[#This Row],[2021]:[2023]])</f>
        <v>112.23963603275705</v>
      </c>
      <c r="C299" s="1">
        <f t="shared" si="4"/>
        <v>290</v>
      </c>
    </row>
    <row r="300" spans="1:3" x14ac:dyDescent="0.3">
      <c r="A300" t="s">
        <v>255</v>
      </c>
      <c r="B300" s="2">
        <f>AVERAGE(Tabela4[[#This Row],[2021]:[2023]])</f>
        <v>112.23520853730447</v>
      </c>
      <c r="C300" s="1">
        <f t="shared" si="4"/>
        <v>291</v>
      </c>
    </row>
    <row r="301" spans="1:3" x14ac:dyDescent="0.3">
      <c r="A301" t="s">
        <v>155</v>
      </c>
      <c r="B301" s="2">
        <f>AVERAGE(Tabela4[[#This Row],[2021]:[2023]])</f>
        <v>112.2</v>
      </c>
      <c r="C301" s="1">
        <f t="shared" si="4"/>
        <v>292</v>
      </c>
    </row>
    <row r="302" spans="1:3" x14ac:dyDescent="0.3">
      <c r="A302" t="s">
        <v>407</v>
      </c>
      <c r="B302" s="2">
        <f>AVERAGE(Tabela4[[#This Row],[2021]:[2023]])</f>
        <v>112.1956551493228</v>
      </c>
      <c r="C302" s="1">
        <f t="shared" si="4"/>
        <v>293</v>
      </c>
    </row>
    <row r="303" spans="1:3" x14ac:dyDescent="0.3">
      <c r="A303" t="s">
        <v>312</v>
      </c>
      <c r="B303" s="2">
        <f>AVERAGE(Tabela4[[#This Row],[2021]:[2023]])</f>
        <v>112.18130109007302</v>
      </c>
      <c r="C303" s="1">
        <f t="shared" si="4"/>
        <v>294</v>
      </c>
    </row>
    <row r="304" spans="1:3" x14ac:dyDescent="0.3">
      <c r="A304" t="s">
        <v>320</v>
      </c>
      <c r="B304" s="2">
        <f>AVERAGE(Tabela4[[#This Row],[2021]:[2023]])</f>
        <v>112.17108866608375</v>
      </c>
      <c r="C304" s="1">
        <f t="shared" si="4"/>
        <v>295</v>
      </c>
    </row>
    <row r="305" spans="1:3" x14ac:dyDescent="0.3">
      <c r="A305" t="s">
        <v>354</v>
      </c>
      <c r="B305" s="2">
        <f>AVERAGE(Tabela4[[#This Row],[2021]:[2023]])</f>
        <v>112.00784964245366</v>
      </c>
      <c r="C305" s="1">
        <f t="shared" si="4"/>
        <v>296</v>
      </c>
    </row>
    <row r="306" spans="1:3" x14ac:dyDescent="0.3">
      <c r="A306" t="s">
        <v>337</v>
      </c>
      <c r="B306" s="2">
        <f>AVERAGE(Tabela4[[#This Row],[2021]:[2023]])</f>
        <v>111.95193455001578</v>
      </c>
      <c r="C306" s="1">
        <f t="shared" si="4"/>
        <v>297</v>
      </c>
    </row>
    <row r="307" spans="1:3" x14ac:dyDescent="0.3">
      <c r="A307" t="s">
        <v>308</v>
      </c>
      <c r="B307" s="2">
        <f>AVERAGE(Tabela4[[#This Row],[2021]:[2023]])</f>
        <v>111.95063318811059</v>
      </c>
      <c r="C307" s="1">
        <f t="shared" si="4"/>
        <v>298</v>
      </c>
    </row>
    <row r="308" spans="1:3" x14ac:dyDescent="0.3">
      <c r="A308" t="s">
        <v>352</v>
      </c>
      <c r="B308" s="2">
        <f>AVERAGE(Tabela4[[#This Row],[2021]:[2023]])</f>
        <v>111.85486086312926</v>
      </c>
      <c r="C308" s="1">
        <f t="shared" si="4"/>
        <v>299</v>
      </c>
    </row>
    <row r="309" spans="1:3" x14ac:dyDescent="0.3">
      <c r="A309" t="s">
        <v>338</v>
      </c>
      <c r="B309" s="2">
        <f>AVERAGE(Tabela4[[#This Row],[2021]:[2023]])</f>
        <v>111.83681555916576</v>
      </c>
      <c r="C309" s="1">
        <f t="shared" si="4"/>
        <v>300</v>
      </c>
    </row>
    <row r="310" spans="1:3" x14ac:dyDescent="0.3">
      <c r="A310" t="s">
        <v>424</v>
      </c>
      <c r="B310" s="2">
        <f>AVERAGE(Tabela4[[#This Row],[2021]:[2023]])</f>
        <v>111.80227411477411</v>
      </c>
      <c r="C310" s="1">
        <f t="shared" si="4"/>
        <v>301</v>
      </c>
    </row>
    <row r="311" spans="1:3" x14ac:dyDescent="0.3">
      <c r="A311" t="s">
        <v>344</v>
      </c>
      <c r="B311" s="2">
        <f>AVERAGE(Tabela4[[#This Row],[2021]:[2023]])</f>
        <v>111.7841718728821</v>
      </c>
      <c r="C311" s="1">
        <f t="shared" si="4"/>
        <v>302</v>
      </c>
    </row>
    <row r="312" spans="1:3" x14ac:dyDescent="0.3">
      <c r="A312" t="s">
        <v>304</v>
      </c>
      <c r="B312" s="2">
        <f>AVERAGE(Tabela4[[#This Row],[2021]:[2023]])</f>
        <v>111.77836047705701</v>
      </c>
      <c r="C312" s="1">
        <f t="shared" si="4"/>
        <v>303</v>
      </c>
    </row>
    <row r="313" spans="1:3" x14ac:dyDescent="0.3">
      <c r="A313" t="s">
        <v>343</v>
      </c>
      <c r="B313" s="2">
        <f>AVERAGE(Tabela4[[#This Row],[2021]:[2023]])</f>
        <v>111.76869247170373</v>
      </c>
      <c r="C313" s="1">
        <f t="shared" si="4"/>
        <v>304</v>
      </c>
    </row>
    <row r="314" spans="1:3" x14ac:dyDescent="0.3">
      <c r="A314" t="s">
        <v>267</v>
      </c>
      <c r="B314" s="2">
        <f>AVERAGE(Tabela4[[#This Row],[2021]:[2023]])</f>
        <v>111.75156695156694</v>
      </c>
      <c r="C314" s="1">
        <f t="shared" si="4"/>
        <v>305</v>
      </c>
    </row>
    <row r="315" spans="1:3" x14ac:dyDescent="0.3">
      <c r="A315" t="s">
        <v>405</v>
      </c>
      <c r="B315" s="2">
        <f>AVERAGE(Tabela4[[#This Row],[2021]:[2023]])</f>
        <v>111.74774232745249</v>
      </c>
      <c r="C315" s="1">
        <f t="shared" si="4"/>
        <v>306</v>
      </c>
    </row>
    <row r="316" spans="1:3" x14ac:dyDescent="0.3">
      <c r="A316" t="s">
        <v>277</v>
      </c>
      <c r="B316" s="2">
        <f>AVERAGE(Tabela4[[#This Row],[2021]:[2023]])</f>
        <v>111.73701603622438</v>
      </c>
      <c r="C316" s="1">
        <f t="shared" si="4"/>
        <v>307</v>
      </c>
    </row>
    <row r="317" spans="1:3" x14ac:dyDescent="0.3">
      <c r="A317" t="s">
        <v>382</v>
      </c>
      <c r="B317" s="2">
        <f>AVERAGE(Tabela4[[#This Row],[2021]:[2023]])</f>
        <v>111.70565217391304</v>
      </c>
      <c r="C317" s="1">
        <f t="shared" si="4"/>
        <v>308</v>
      </c>
    </row>
    <row r="318" spans="1:3" x14ac:dyDescent="0.3">
      <c r="A318" t="s">
        <v>387</v>
      </c>
      <c r="B318" s="2">
        <f>AVERAGE(Tabela4[[#This Row],[2021]:[2023]])</f>
        <v>111.67923941227311</v>
      </c>
      <c r="C318" s="1">
        <f t="shared" si="4"/>
        <v>309</v>
      </c>
    </row>
    <row r="319" spans="1:3" x14ac:dyDescent="0.3">
      <c r="A319" t="s">
        <v>238</v>
      </c>
      <c r="B319" s="2">
        <f>AVERAGE(Tabela4[[#This Row],[2021]:[2023]])</f>
        <v>111.65722288156969</v>
      </c>
      <c r="C319" s="1">
        <f t="shared" si="4"/>
        <v>310</v>
      </c>
    </row>
    <row r="320" spans="1:3" x14ac:dyDescent="0.3">
      <c r="A320" t="s">
        <v>310</v>
      </c>
      <c r="B320" s="2">
        <f>AVERAGE(Tabela4[[#This Row],[2021]:[2023]])</f>
        <v>111.6130267292434</v>
      </c>
      <c r="C320" s="1">
        <f t="shared" si="4"/>
        <v>311</v>
      </c>
    </row>
    <row r="321" spans="1:3" x14ac:dyDescent="0.3">
      <c r="A321" t="s">
        <v>232</v>
      </c>
      <c r="B321" s="2">
        <f>AVERAGE(Tabela4[[#This Row],[2021]:[2023]])</f>
        <v>111.61264533613077</v>
      </c>
      <c r="C321" s="1">
        <f t="shared" si="4"/>
        <v>312</v>
      </c>
    </row>
    <row r="322" spans="1:3" x14ac:dyDescent="0.3">
      <c r="A322" t="s">
        <v>276</v>
      </c>
      <c r="B322" s="2">
        <f>AVERAGE(Tabela4[[#This Row],[2021]:[2023]])</f>
        <v>111.57172440859408</v>
      </c>
      <c r="C322" s="1">
        <f t="shared" si="4"/>
        <v>313</v>
      </c>
    </row>
    <row r="323" spans="1:3" x14ac:dyDescent="0.3">
      <c r="A323" t="s">
        <v>332</v>
      </c>
      <c r="B323" s="2">
        <f>AVERAGE(Tabela4[[#This Row],[2021]:[2023]])</f>
        <v>111.54183783849221</v>
      </c>
      <c r="C323" s="1">
        <f t="shared" ref="C323:C386" si="5">RANK(B323,B:B,0)</f>
        <v>314</v>
      </c>
    </row>
    <row r="324" spans="1:3" x14ac:dyDescent="0.3">
      <c r="A324" t="s">
        <v>279</v>
      </c>
      <c r="B324" s="2">
        <f>AVERAGE(Tabela4[[#This Row],[2021]:[2023]])</f>
        <v>111.52369336407429</v>
      </c>
      <c r="C324" s="1">
        <f t="shared" si="5"/>
        <v>315</v>
      </c>
    </row>
    <row r="325" spans="1:3" x14ac:dyDescent="0.3">
      <c r="A325" t="s">
        <v>447</v>
      </c>
      <c r="B325" s="2">
        <f>AVERAGE(Tabela4[[#This Row],[2021]:[2023]])</f>
        <v>111.50812540769732</v>
      </c>
      <c r="C325" s="1">
        <f t="shared" si="5"/>
        <v>316</v>
      </c>
    </row>
    <row r="326" spans="1:3" x14ac:dyDescent="0.3">
      <c r="A326" t="s">
        <v>303</v>
      </c>
      <c r="B326" s="2">
        <f>AVERAGE(Tabela4[[#This Row],[2021]:[2023]])</f>
        <v>111.49187372362151</v>
      </c>
      <c r="C326" s="1">
        <f t="shared" si="5"/>
        <v>317</v>
      </c>
    </row>
    <row r="327" spans="1:3" x14ac:dyDescent="0.3">
      <c r="A327" t="s">
        <v>347</v>
      </c>
      <c r="B327" s="2">
        <f>AVERAGE(Tabela4[[#This Row],[2021]:[2023]])</f>
        <v>111.46414005011344</v>
      </c>
      <c r="C327" s="1">
        <f t="shared" si="5"/>
        <v>318</v>
      </c>
    </row>
    <row r="328" spans="1:3" x14ac:dyDescent="0.3">
      <c r="A328" t="s">
        <v>319</v>
      </c>
      <c r="B328" s="2">
        <f>AVERAGE(Tabela4[[#This Row],[2021]:[2023]])</f>
        <v>111.45604612387194</v>
      </c>
      <c r="C328" s="1">
        <f t="shared" si="5"/>
        <v>319</v>
      </c>
    </row>
    <row r="329" spans="1:3" x14ac:dyDescent="0.3">
      <c r="A329" t="s">
        <v>388</v>
      </c>
      <c r="B329" s="2">
        <f>AVERAGE(Tabela4[[#This Row],[2021]:[2023]])</f>
        <v>111.37132775443804</v>
      </c>
      <c r="C329" s="1">
        <f t="shared" si="5"/>
        <v>320</v>
      </c>
    </row>
    <row r="330" spans="1:3" x14ac:dyDescent="0.3">
      <c r="A330" t="s">
        <v>359</v>
      </c>
      <c r="B330" s="2">
        <f>AVERAGE(Tabela4[[#This Row],[2021]:[2023]])</f>
        <v>111.33565296643671</v>
      </c>
      <c r="C330" s="1">
        <f t="shared" si="5"/>
        <v>321</v>
      </c>
    </row>
    <row r="331" spans="1:3" x14ac:dyDescent="0.3">
      <c r="A331" t="s">
        <v>431</v>
      </c>
      <c r="B331" s="2">
        <f>AVERAGE(Tabela4[[#This Row],[2021]:[2023]])</f>
        <v>111.30316697715462</v>
      </c>
      <c r="C331" s="1">
        <f t="shared" si="5"/>
        <v>322</v>
      </c>
    </row>
    <row r="332" spans="1:3" x14ac:dyDescent="0.3">
      <c r="A332" t="s">
        <v>373</v>
      </c>
      <c r="B332" s="2">
        <f>AVERAGE(Tabela4[[#This Row],[2021]:[2023]])</f>
        <v>111.2974178403756</v>
      </c>
      <c r="C332" s="1">
        <f t="shared" si="5"/>
        <v>323</v>
      </c>
    </row>
    <row r="333" spans="1:3" x14ac:dyDescent="0.3">
      <c r="A333" t="s">
        <v>212</v>
      </c>
      <c r="B333" s="2">
        <f>AVERAGE(Tabela4[[#This Row],[2021]:[2023]])</f>
        <v>111.29449640088016</v>
      </c>
      <c r="C333" s="1">
        <f t="shared" si="5"/>
        <v>324</v>
      </c>
    </row>
    <row r="334" spans="1:3" x14ac:dyDescent="0.3">
      <c r="A334" t="s">
        <v>342</v>
      </c>
      <c r="B334" s="2">
        <f>AVERAGE(Tabela4[[#This Row],[2021]:[2023]])</f>
        <v>111.24063469385442</v>
      </c>
      <c r="C334" s="1">
        <f t="shared" si="5"/>
        <v>325</v>
      </c>
    </row>
    <row r="335" spans="1:3" x14ac:dyDescent="0.3">
      <c r="A335" t="s">
        <v>418</v>
      </c>
      <c r="B335" s="2">
        <f>AVERAGE(Tabela4[[#This Row],[2021]:[2023]])</f>
        <v>111.23542866044937</v>
      </c>
      <c r="C335" s="1">
        <f t="shared" si="5"/>
        <v>326</v>
      </c>
    </row>
    <row r="336" spans="1:3" x14ac:dyDescent="0.3">
      <c r="A336" t="s">
        <v>336</v>
      </c>
      <c r="B336" s="2">
        <f>AVERAGE(Tabela4[[#This Row],[2021]:[2023]])</f>
        <v>111.15707852598116</v>
      </c>
      <c r="C336" s="1">
        <f t="shared" si="5"/>
        <v>327</v>
      </c>
    </row>
    <row r="337" spans="1:3" x14ac:dyDescent="0.3">
      <c r="A337" t="s">
        <v>415</v>
      </c>
      <c r="B337" s="2">
        <f>AVERAGE(Tabela4[[#This Row],[2021]:[2023]])</f>
        <v>111.1312178592831</v>
      </c>
      <c r="C337" s="1">
        <f t="shared" si="5"/>
        <v>328</v>
      </c>
    </row>
    <row r="338" spans="1:3" x14ac:dyDescent="0.3">
      <c r="A338" t="s">
        <v>330</v>
      </c>
      <c r="B338" s="2">
        <f>AVERAGE(Tabela4[[#This Row],[2021]:[2023]])</f>
        <v>111.00370725315311</v>
      </c>
      <c r="C338" s="1">
        <f t="shared" si="5"/>
        <v>329</v>
      </c>
    </row>
    <row r="339" spans="1:3" x14ac:dyDescent="0.3">
      <c r="A339" t="s">
        <v>281</v>
      </c>
      <c r="B339" s="2">
        <f>AVERAGE(Tabela4[[#This Row],[2021]:[2023]])</f>
        <v>110.94997160464463</v>
      </c>
      <c r="C339" s="1">
        <f t="shared" si="5"/>
        <v>330</v>
      </c>
    </row>
    <row r="340" spans="1:3" x14ac:dyDescent="0.3">
      <c r="A340" t="s">
        <v>481</v>
      </c>
      <c r="B340" s="2">
        <f>AVERAGE(Tabela4[[#This Row],[2021]:[2023]])</f>
        <v>110.87795342417205</v>
      </c>
      <c r="C340" s="1">
        <f t="shared" si="5"/>
        <v>331</v>
      </c>
    </row>
    <row r="341" spans="1:3" x14ac:dyDescent="0.3">
      <c r="A341" t="s">
        <v>280</v>
      </c>
      <c r="B341" s="2">
        <f>AVERAGE(Tabela4[[#This Row],[2021]:[2023]])</f>
        <v>110.84841795307649</v>
      </c>
      <c r="C341" s="1">
        <f t="shared" si="5"/>
        <v>332</v>
      </c>
    </row>
    <row r="342" spans="1:3" x14ac:dyDescent="0.3">
      <c r="A342" t="s">
        <v>318</v>
      </c>
      <c r="B342" s="2">
        <f>AVERAGE(Tabela4[[#This Row],[2021]:[2023]])</f>
        <v>110.82876917372259</v>
      </c>
      <c r="C342" s="1">
        <f t="shared" si="5"/>
        <v>333</v>
      </c>
    </row>
    <row r="343" spans="1:3" x14ac:dyDescent="0.3">
      <c r="A343" t="s">
        <v>217</v>
      </c>
      <c r="B343" s="2">
        <f>AVERAGE(Tabela4[[#This Row],[2021]:[2023]])</f>
        <v>110.82343153244084</v>
      </c>
      <c r="C343" s="1">
        <f t="shared" si="5"/>
        <v>334</v>
      </c>
    </row>
    <row r="344" spans="1:3" x14ac:dyDescent="0.3">
      <c r="A344" t="s">
        <v>358</v>
      </c>
      <c r="B344" s="2">
        <f>AVERAGE(Tabela4[[#This Row],[2021]:[2023]])</f>
        <v>110.81470843635935</v>
      </c>
      <c r="C344" s="1">
        <f t="shared" si="5"/>
        <v>335</v>
      </c>
    </row>
    <row r="345" spans="1:3" x14ac:dyDescent="0.3">
      <c r="A345" t="s">
        <v>403</v>
      </c>
      <c r="B345" s="2">
        <f>AVERAGE(Tabela4[[#This Row],[2021]:[2023]])</f>
        <v>110.65381261737194</v>
      </c>
      <c r="C345" s="1">
        <f t="shared" si="5"/>
        <v>336</v>
      </c>
    </row>
    <row r="346" spans="1:3" x14ac:dyDescent="0.3">
      <c r="A346" t="s">
        <v>168</v>
      </c>
      <c r="B346" s="2">
        <f>AVERAGE(Tabela4[[#This Row],[2021]:[2023]])</f>
        <v>110.62791728741036</v>
      </c>
      <c r="C346" s="1">
        <f t="shared" si="5"/>
        <v>337</v>
      </c>
    </row>
    <row r="347" spans="1:3" x14ac:dyDescent="0.3">
      <c r="A347" t="s">
        <v>265</v>
      </c>
      <c r="B347" s="2">
        <f>AVERAGE(Tabela4[[#This Row],[2021]:[2023]])</f>
        <v>110.60822972292546</v>
      </c>
      <c r="C347" s="1">
        <f t="shared" si="5"/>
        <v>338</v>
      </c>
    </row>
    <row r="348" spans="1:3" x14ac:dyDescent="0.3">
      <c r="A348" t="s">
        <v>301</v>
      </c>
      <c r="B348" s="2">
        <f>AVERAGE(Tabela4[[#This Row],[2021]:[2023]])</f>
        <v>110.59538319482918</v>
      </c>
      <c r="C348" s="1">
        <f t="shared" si="5"/>
        <v>339</v>
      </c>
    </row>
    <row r="349" spans="1:3" x14ac:dyDescent="0.3">
      <c r="A349" t="s">
        <v>348</v>
      </c>
      <c r="B349" s="2">
        <f>AVERAGE(Tabela4[[#This Row],[2021]:[2023]])</f>
        <v>110.5024520030574</v>
      </c>
      <c r="C349" s="1">
        <f t="shared" si="5"/>
        <v>340</v>
      </c>
    </row>
    <row r="350" spans="1:3" x14ac:dyDescent="0.3">
      <c r="A350" t="s">
        <v>361</v>
      </c>
      <c r="B350" s="2">
        <f>AVERAGE(Tabela4[[#This Row],[2021]:[2023]])</f>
        <v>110.48263649343595</v>
      </c>
      <c r="C350" s="1">
        <f t="shared" si="5"/>
        <v>341</v>
      </c>
    </row>
    <row r="351" spans="1:3" x14ac:dyDescent="0.3">
      <c r="A351" t="s">
        <v>392</v>
      </c>
      <c r="B351" s="2">
        <f>AVERAGE(Tabela4[[#This Row],[2021]:[2023]])</f>
        <v>110.4569136167335</v>
      </c>
      <c r="C351" s="1">
        <f t="shared" si="5"/>
        <v>342</v>
      </c>
    </row>
    <row r="352" spans="1:3" x14ac:dyDescent="0.3">
      <c r="A352" t="s">
        <v>298</v>
      </c>
      <c r="B352" s="2">
        <f>AVERAGE(Tabela4[[#This Row],[2021]:[2023]])</f>
        <v>110.41962542010556</v>
      </c>
      <c r="C352" s="1">
        <f t="shared" si="5"/>
        <v>343</v>
      </c>
    </row>
    <row r="353" spans="1:3" x14ac:dyDescent="0.3">
      <c r="A353" t="s">
        <v>313</v>
      </c>
      <c r="B353" s="2">
        <f>AVERAGE(Tabela4[[#This Row],[2021]:[2023]])</f>
        <v>110.37102822468677</v>
      </c>
      <c r="C353" s="1">
        <f t="shared" si="5"/>
        <v>344</v>
      </c>
    </row>
    <row r="354" spans="1:3" x14ac:dyDescent="0.3">
      <c r="A354" t="s">
        <v>321</v>
      </c>
      <c r="B354" s="2">
        <f>AVERAGE(Tabela4[[#This Row],[2021]:[2023]])</f>
        <v>110.3634820649353</v>
      </c>
      <c r="C354" s="1">
        <f t="shared" si="5"/>
        <v>345</v>
      </c>
    </row>
    <row r="355" spans="1:3" x14ac:dyDescent="0.3">
      <c r="A355" t="s">
        <v>386</v>
      </c>
      <c r="B355" s="2">
        <f>AVERAGE(Tabela4[[#This Row],[2021]:[2023]])</f>
        <v>110.31187257521879</v>
      </c>
      <c r="C355" s="1">
        <f t="shared" si="5"/>
        <v>346</v>
      </c>
    </row>
    <row r="356" spans="1:3" x14ac:dyDescent="0.3">
      <c r="A356" t="s">
        <v>435</v>
      </c>
      <c r="B356" s="2">
        <f>AVERAGE(Tabela4[[#This Row],[2021]:[2023]])</f>
        <v>110.28762825226738</v>
      </c>
      <c r="C356" s="1">
        <f t="shared" si="5"/>
        <v>347</v>
      </c>
    </row>
    <row r="357" spans="1:3" x14ac:dyDescent="0.3">
      <c r="A357" t="s">
        <v>325</v>
      </c>
      <c r="B357" s="2">
        <f>AVERAGE(Tabela4[[#This Row],[2021]:[2023]])</f>
        <v>110.27039447527439</v>
      </c>
      <c r="C357" s="1">
        <f t="shared" si="5"/>
        <v>348</v>
      </c>
    </row>
    <row r="358" spans="1:3" x14ac:dyDescent="0.3">
      <c r="A358" t="s">
        <v>324</v>
      </c>
      <c r="B358" s="2">
        <f>AVERAGE(Tabela4[[#This Row],[2021]:[2023]])</f>
        <v>110.19606316526404</v>
      </c>
      <c r="C358" s="1">
        <f t="shared" si="5"/>
        <v>349</v>
      </c>
    </row>
    <row r="359" spans="1:3" x14ac:dyDescent="0.3">
      <c r="A359" t="s">
        <v>394</v>
      </c>
      <c r="B359" s="2">
        <f>AVERAGE(Tabela4[[#This Row],[2021]:[2023]])</f>
        <v>110.16532584752956</v>
      </c>
      <c r="C359" s="1">
        <f t="shared" si="5"/>
        <v>350</v>
      </c>
    </row>
    <row r="360" spans="1:3" x14ac:dyDescent="0.3">
      <c r="A360" t="s">
        <v>455</v>
      </c>
      <c r="B360" s="2">
        <f>AVERAGE(Tabela4[[#This Row],[2021]:[2023]])</f>
        <v>110.14992025869988</v>
      </c>
      <c r="C360" s="1">
        <f t="shared" si="5"/>
        <v>351</v>
      </c>
    </row>
    <row r="361" spans="1:3" x14ac:dyDescent="0.3">
      <c r="A361" t="s">
        <v>390</v>
      </c>
      <c r="B361" s="2">
        <f>AVERAGE(Tabela4[[#This Row],[2021]:[2023]])</f>
        <v>110.12014387468933</v>
      </c>
      <c r="C361" s="1">
        <f t="shared" si="5"/>
        <v>352</v>
      </c>
    </row>
    <row r="362" spans="1:3" x14ac:dyDescent="0.3">
      <c r="A362" t="s">
        <v>436</v>
      </c>
      <c r="B362" s="2">
        <f>AVERAGE(Tabela4[[#This Row],[2021]:[2023]])</f>
        <v>110.05797514882737</v>
      </c>
      <c r="C362" s="1">
        <f t="shared" si="5"/>
        <v>353</v>
      </c>
    </row>
    <row r="363" spans="1:3" x14ac:dyDescent="0.3">
      <c r="A363" t="s">
        <v>595</v>
      </c>
      <c r="B363" s="2">
        <f>AVERAGE(Tabela4[[#This Row],[2021]:[2023]])</f>
        <v>109.99421296296298</v>
      </c>
      <c r="C363" s="1">
        <f t="shared" si="5"/>
        <v>354</v>
      </c>
    </row>
    <row r="364" spans="1:3" x14ac:dyDescent="0.3">
      <c r="A364" t="s">
        <v>378</v>
      </c>
      <c r="B364" s="2">
        <f>AVERAGE(Tabela4[[#This Row],[2021]:[2023]])</f>
        <v>109.98397480488318</v>
      </c>
      <c r="C364" s="1">
        <f t="shared" si="5"/>
        <v>355</v>
      </c>
    </row>
    <row r="365" spans="1:3" x14ac:dyDescent="0.3">
      <c r="A365" t="s">
        <v>357</v>
      </c>
      <c r="B365" s="2">
        <f>AVERAGE(Tabela4[[#This Row],[2021]:[2023]])</f>
        <v>109.89350679266761</v>
      </c>
      <c r="C365" s="1">
        <f t="shared" si="5"/>
        <v>356</v>
      </c>
    </row>
    <row r="366" spans="1:3" x14ac:dyDescent="0.3">
      <c r="A366" t="s">
        <v>401</v>
      </c>
      <c r="B366" s="2">
        <f>AVERAGE(Tabela4[[#This Row],[2021]:[2023]])</f>
        <v>109.85879590734226</v>
      </c>
      <c r="C366" s="1">
        <f t="shared" si="5"/>
        <v>357</v>
      </c>
    </row>
    <row r="367" spans="1:3" x14ac:dyDescent="0.3">
      <c r="A367" t="s">
        <v>484</v>
      </c>
      <c r="B367" s="2">
        <f>AVERAGE(Tabela4[[#This Row],[2021]:[2023]])</f>
        <v>109.85874817763363</v>
      </c>
      <c r="C367" s="1">
        <f t="shared" si="5"/>
        <v>358</v>
      </c>
    </row>
    <row r="368" spans="1:3" x14ac:dyDescent="0.3">
      <c r="A368" t="s">
        <v>261</v>
      </c>
      <c r="B368" s="2">
        <f>AVERAGE(Tabela4[[#This Row],[2021]:[2023]])</f>
        <v>109.85022241413759</v>
      </c>
      <c r="C368" s="1">
        <f t="shared" si="5"/>
        <v>359</v>
      </c>
    </row>
    <row r="369" spans="1:3" x14ac:dyDescent="0.3">
      <c r="A369" t="s">
        <v>327</v>
      </c>
      <c r="B369" s="2">
        <f>AVERAGE(Tabela4[[#This Row],[2021]:[2023]])</f>
        <v>109.84782247233284</v>
      </c>
      <c r="C369" s="1">
        <f t="shared" si="5"/>
        <v>360</v>
      </c>
    </row>
    <row r="370" spans="1:3" x14ac:dyDescent="0.3">
      <c r="A370" t="s">
        <v>362</v>
      </c>
      <c r="B370" s="2">
        <f>AVERAGE(Tabela4[[#This Row],[2021]:[2023]])</f>
        <v>109.7947122111256</v>
      </c>
      <c r="C370" s="1">
        <f t="shared" si="5"/>
        <v>361</v>
      </c>
    </row>
    <row r="371" spans="1:3" x14ac:dyDescent="0.3">
      <c r="A371" t="s">
        <v>461</v>
      </c>
      <c r="B371" s="2">
        <f>AVERAGE(Tabela4[[#This Row],[2021]:[2023]])</f>
        <v>109.79024326626569</v>
      </c>
      <c r="C371" s="1">
        <f t="shared" si="5"/>
        <v>362</v>
      </c>
    </row>
    <row r="372" spans="1:3" x14ac:dyDescent="0.3">
      <c r="A372" t="s">
        <v>360</v>
      </c>
      <c r="B372" s="2">
        <f>AVERAGE(Tabela4[[#This Row],[2021]:[2023]])</f>
        <v>109.74188669749067</v>
      </c>
      <c r="C372" s="1">
        <f t="shared" si="5"/>
        <v>363</v>
      </c>
    </row>
    <row r="373" spans="1:3" x14ac:dyDescent="0.3">
      <c r="A373" t="s">
        <v>340</v>
      </c>
      <c r="B373" s="2">
        <f>AVERAGE(Tabela4[[#This Row],[2021]:[2023]])</f>
        <v>109.73677377853316</v>
      </c>
      <c r="C373" s="1">
        <f t="shared" si="5"/>
        <v>364</v>
      </c>
    </row>
    <row r="374" spans="1:3" x14ac:dyDescent="0.3">
      <c r="A374" t="s">
        <v>288</v>
      </c>
      <c r="B374" s="2">
        <f>AVERAGE(Tabela4[[#This Row],[2021]:[2023]])</f>
        <v>109.72910381048162</v>
      </c>
      <c r="C374" s="1">
        <f t="shared" si="5"/>
        <v>365</v>
      </c>
    </row>
    <row r="375" spans="1:3" x14ac:dyDescent="0.3">
      <c r="A375" t="s">
        <v>323</v>
      </c>
      <c r="B375" s="2">
        <f>AVERAGE(Tabela4[[#This Row],[2021]:[2023]])</f>
        <v>109.72517716778181</v>
      </c>
      <c r="C375" s="1">
        <f t="shared" si="5"/>
        <v>366</v>
      </c>
    </row>
    <row r="376" spans="1:3" x14ac:dyDescent="0.3">
      <c r="A376" t="s">
        <v>433</v>
      </c>
      <c r="B376" s="2">
        <f>AVERAGE(Tabela4[[#This Row],[2021]:[2023]])</f>
        <v>109.7068433910411</v>
      </c>
      <c r="C376" s="1">
        <f t="shared" si="5"/>
        <v>367</v>
      </c>
    </row>
    <row r="377" spans="1:3" x14ac:dyDescent="0.3">
      <c r="A377" t="s">
        <v>467</v>
      </c>
      <c r="B377" s="2">
        <f>AVERAGE(Tabela4[[#This Row],[2021]:[2023]])</f>
        <v>109.6819649895566</v>
      </c>
      <c r="C377" s="1">
        <f t="shared" si="5"/>
        <v>368</v>
      </c>
    </row>
    <row r="378" spans="1:3" x14ac:dyDescent="0.3">
      <c r="A378" t="s">
        <v>346</v>
      </c>
      <c r="B378" s="2">
        <f>AVERAGE(Tabela4[[#This Row],[2021]:[2023]])</f>
        <v>109.57814573197702</v>
      </c>
      <c r="C378" s="1">
        <f t="shared" si="5"/>
        <v>369</v>
      </c>
    </row>
    <row r="379" spans="1:3" x14ac:dyDescent="0.3">
      <c r="A379" t="s">
        <v>445</v>
      </c>
      <c r="B379" s="2">
        <f>AVERAGE(Tabela4[[#This Row],[2021]:[2023]])</f>
        <v>109.56735740450027</v>
      </c>
      <c r="C379" s="1">
        <f t="shared" si="5"/>
        <v>370</v>
      </c>
    </row>
    <row r="380" spans="1:3" x14ac:dyDescent="0.3">
      <c r="A380" t="s">
        <v>380</v>
      </c>
      <c r="B380" s="2">
        <f>AVERAGE(Tabela4[[#This Row],[2021]:[2023]])</f>
        <v>109.54511584777465</v>
      </c>
      <c r="C380" s="1">
        <f t="shared" si="5"/>
        <v>371</v>
      </c>
    </row>
    <row r="381" spans="1:3" x14ac:dyDescent="0.3">
      <c r="A381" t="s">
        <v>260</v>
      </c>
      <c r="B381" s="2">
        <f>AVERAGE(Tabela4[[#This Row],[2021]:[2023]])</f>
        <v>109.47426719488153</v>
      </c>
      <c r="C381" s="1">
        <f t="shared" si="5"/>
        <v>372</v>
      </c>
    </row>
    <row r="382" spans="1:3" x14ac:dyDescent="0.3">
      <c r="A382" t="s">
        <v>307</v>
      </c>
      <c r="B382" s="2">
        <f>AVERAGE(Tabela4[[#This Row],[2021]:[2023]])</f>
        <v>109.41611565020821</v>
      </c>
      <c r="C382" s="1">
        <f t="shared" si="5"/>
        <v>373</v>
      </c>
    </row>
    <row r="383" spans="1:3" x14ac:dyDescent="0.3">
      <c r="A383" t="s">
        <v>296</v>
      </c>
      <c r="B383" s="2">
        <f>AVERAGE(Tabela4[[#This Row],[2021]:[2023]])</f>
        <v>109.41023552536895</v>
      </c>
      <c r="C383" s="1">
        <f t="shared" si="5"/>
        <v>374</v>
      </c>
    </row>
    <row r="384" spans="1:3" x14ac:dyDescent="0.3">
      <c r="A384" t="s">
        <v>511</v>
      </c>
      <c r="B384" s="2">
        <f>AVERAGE(Tabela4[[#This Row],[2021]:[2023]])</f>
        <v>109.39561349797059</v>
      </c>
      <c r="C384" s="1">
        <f t="shared" si="5"/>
        <v>375</v>
      </c>
    </row>
    <row r="385" spans="1:3" x14ac:dyDescent="0.3">
      <c r="A385" t="s">
        <v>311</v>
      </c>
      <c r="B385" s="2">
        <f>AVERAGE(Tabela4[[#This Row],[2021]:[2023]])</f>
        <v>109.35851845494597</v>
      </c>
      <c r="C385" s="1">
        <f t="shared" si="5"/>
        <v>376</v>
      </c>
    </row>
    <row r="386" spans="1:3" x14ac:dyDescent="0.3">
      <c r="A386" t="s">
        <v>397</v>
      </c>
      <c r="B386" s="2">
        <f>AVERAGE(Tabela4[[#This Row],[2021]:[2023]])</f>
        <v>109.35091586607136</v>
      </c>
      <c r="C386" s="1">
        <f t="shared" si="5"/>
        <v>377</v>
      </c>
    </row>
    <row r="387" spans="1:3" x14ac:dyDescent="0.3">
      <c r="A387" t="s">
        <v>432</v>
      </c>
      <c r="B387" s="2">
        <f>AVERAGE(Tabela4[[#This Row],[2021]:[2023]])</f>
        <v>109.32496616705841</v>
      </c>
      <c r="C387" s="1">
        <f t="shared" ref="C387:C450" si="6">RANK(B387,B:B,0)</f>
        <v>378</v>
      </c>
    </row>
    <row r="388" spans="1:3" x14ac:dyDescent="0.3">
      <c r="A388" t="s">
        <v>371</v>
      </c>
      <c r="B388" s="2">
        <f>AVERAGE(Tabela4[[#This Row],[2021]:[2023]])</f>
        <v>109.28560566811137</v>
      </c>
      <c r="C388" s="1">
        <f t="shared" si="6"/>
        <v>379</v>
      </c>
    </row>
    <row r="389" spans="1:3" x14ac:dyDescent="0.3">
      <c r="A389" t="s">
        <v>454</v>
      </c>
      <c r="B389" s="2">
        <f>AVERAGE(Tabela4[[#This Row],[2021]:[2023]])</f>
        <v>109.27018939173162</v>
      </c>
      <c r="C389" s="1">
        <f t="shared" si="6"/>
        <v>380</v>
      </c>
    </row>
    <row r="390" spans="1:3" x14ac:dyDescent="0.3">
      <c r="A390" t="s">
        <v>286</v>
      </c>
      <c r="B390" s="2">
        <f>AVERAGE(Tabela4[[#This Row],[2021]:[2023]])</f>
        <v>109.24937425696241</v>
      </c>
      <c r="C390" s="1">
        <f t="shared" si="6"/>
        <v>381</v>
      </c>
    </row>
    <row r="391" spans="1:3" x14ac:dyDescent="0.3">
      <c r="A391" t="s">
        <v>423</v>
      </c>
      <c r="B391" s="2">
        <f>AVERAGE(Tabela4[[#This Row],[2021]:[2023]])</f>
        <v>109.24544775469694</v>
      </c>
      <c r="C391" s="1">
        <f t="shared" si="6"/>
        <v>382</v>
      </c>
    </row>
    <row r="392" spans="1:3" x14ac:dyDescent="0.3">
      <c r="A392" t="s">
        <v>438</v>
      </c>
      <c r="B392" s="2">
        <f>AVERAGE(Tabela4[[#This Row],[2021]:[2023]])</f>
        <v>109.24198060464137</v>
      </c>
      <c r="C392" s="1">
        <f t="shared" si="6"/>
        <v>383</v>
      </c>
    </row>
    <row r="393" spans="1:3" x14ac:dyDescent="0.3">
      <c r="A393" t="s">
        <v>364</v>
      </c>
      <c r="B393" s="2">
        <f>AVERAGE(Tabela4[[#This Row],[2021]:[2023]])</f>
        <v>109.22675769396108</v>
      </c>
      <c r="C393" s="1">
        <f t="shared" si="6"/>
        <v>384</v>
      </c>
    </row>
    <row r="394" spans="1:3" x14ac:dyDescent="0.3">
      <c r="A394" t="s">
        <v>494</v>
      </c>
      <c r="B394" s="2">
        <f>AVERAGE(Tabela4[[#This Row],[2021]:[2023]])</f>
        <v>109.20595285217928</v>
      </c>
      <c r="C394" s="1">
        <f t="shared" si="6"/>
        <v>385</v>
      </c>
    </row>
    <row r="395" spans="1:3" x14ac:dyDescent="0.3">
      <c r="A395" t="s">
        <v>235</v>
      </c>
      <c r="B395" s="2">
        <f>AVERAGE(Tabela4[[#This Row],[2021]:[2023]])</f>
        <v>109.19313186813186</v>
      </c>
      <c r="C395" s="1">
        <f t="shared" si="6"/>
        <v>386</v>
      </c>
    </row>
    <row r="396" spans="1:3" x14ac:dyDescent="0.3">
      <c r="A396" t="s">
        <v>422</v>
      </c>
      <c r="B396" s="2">
        <f>AVERAGE(Tabela4[[#This Row],[2021]:[2023]])</f>
        <v>109.10147919480353</v>
      </c>
      <c r="C396" s="1">
        <f t="shared" si="6"/>
        <v>387</v>
      </c>
    </row>
    <row r="397" spans="1:3" x14ac:dyDescent="0.3">
      <c r="A397" t="s">
        <v>440</v>
      </c>
      <c r="B397" s="2">
        <f>AVERAGE(Tabela4[[#This Row],[2021]:[2023]])</f>
        <v>109.03298362043587</v>
      </c>
      <c r="C397" s="1">
        <f t="shared" si="6"/>
        <v>388</v>
      </c>
    </row>
    <row r="398" spans="1:3" x14ac:dyDescent="0.3">
      <c r="A398" t="s">
        <v>463</v>
      </c>
      <c r="B398" s="2">
        <f>AVERAGE(Tabela4[[#This Row],[2021]:[2023]])</f>
        <v>108.93928972736512</v>
      </c>
      <c r="C398" s="1">
        <f t="shared" si="6"/>
        <v>389</v>
      </c>
    </row>
    <row r="399" spans="1:3" x14ac:dyDescent="0.3">
      <c r="A399" t="s">
        <v>351</v>
      </c>
      <c r="B399" s="2">
        <f>AVERAGE(Tabela4[[#This Row],[2021]:[2023]])</f>
        <v>108.91111548029782</v>
      </c>
      <c r="C399" s="1">
        <f t="shared" si="6"/>
        <v>390</v>
      </c>
    </row>
    <row r="400" spans="1:3" x14ac:dyDescent="0.3">
      <c r="A400" t="s">
        <v>329</v>
      </c>
      <c r="B400" s="2">
        <f>AVERAGE(Tabela4[[#This Row],[2021]:[2023]])</f>
        <v>108.88219001089867</v>
      </c>
      <c r="C400" s="1">
        <f t="shared" si="6"/>
        <v>391</v>
      </c>
    </row>
    <row r="401" spans="1:3" x14ac:dyDescent="0.3">
      <c r="A401" t="s">
        <v>406</v>
      </c>
      <c r="B401" s="2">
        <f>AVERAGE(Tabela4[[#This Row],[2021]:[2023]])</f>
        <v>108.84979246541866</v>
      </c>
      <c r="C401" s="1">
        <f t="shared" si="6"/>
        <v>392</v>
      </c>
    </row>
    <row r="402" spans="1:3" x14ac:dyDescent="0.3">
      <c r="A402" t="s">
        <v>328</v>
      </c>
      <c r="B402" s="2">
        <f>AVERAGE(Tabela4[[#This Row],[2021]:[2023]])</f>
        <v>108.84120404697615</v>
      </c>
      <c r="C402" s="1">
        <f t="shared" si="6"/>
        <v>393</v>
      </c>
    </row>
    <row r="403" spans="1:3" x14ac:dyDescent="0.3">
      <c r="A403" t="s">
        <v>476</v>
      </c>
      <c r="B403" s="2">
        <f>AVERAGE(Tabela4[[#This Row],[2021]:[2023]])</f>
        <v>108.78979955156956</v>
      </c>
      <c r="C403" s="1">
        <f t="shared" si="6"/>
        <v>394</v>
      </c>
    </row>
    <row r="404" spans="1:3" x14ac:dyDescent="0.3">
      <c r="A404" t="s">
        <v>523</v>
      </c>
      <c r="B404" s="2">
        <f>AVERAGE(Tabela4[[#This Row],[2021]:[2023]])</f>
        <v>108.75948762290268</v>
      </c>
      <c r="C404" s="1">
        <f t="shared" si="6"/>
        <v>395</v>
      </c>
    </row>
    <row r="405" spans="1:3" x14ac:dyDescent="0.3">
      <c r="A405" t="s">
        <v>372</v>
      </c>
      <c r="B405" s="2">
        <f>AVERAGE(Tabela4[[#This Row],[2021]:[2023]])</f>
        <v>108.73209840268153</v>
      </c>
      <c r="C405" s="1">
        <f t="shared" si="6"/>
        <v>396</v>
      </c>
    </row>
    <row r="406" spans="1:3" x14ac:dyDescent="0.3">
      <c r="A406" t="s">
        <v>271</v>
      </c>
      <c r="B406" s="2">
        <f>AVERAGE(Tabela4[[#This Row],[2021]:[2023]])</f>
        <v>108.70693602693603</v>
      </c>
      <c r="C406" s="1">
        <f t="shared" si="6"/>
        <v>397</v>
      </c>
    </row>
    <row r="407" spans="1:3" x14ac:dyDescent="0.3">
      <c r="A407" t="s">
        <v>448</v>
      </c>
      <c r="B407" s="2">
        <f>AVERAGE(Tabela4[[#This Row],[2021]:[2023]])</f>
        <v>108.70339415060818</v>
      </c>
      <c r="C407" s="1">
        <f t="shared" si="6"/>
        <v>398</v>
      </c>
    </row>
    <row r="408" spans="1:3" x14ac:dyDescent="0.3">
      <c r="A408" t="s">
        <v>437</v>
      </c>
      <c r="B408" s="2">
        <f>AVERAGE(Tabela4[[#This Row],[2021]:[2023]])</f>
        <v>108.69959817334097</v>
      </c>
      <c r="C408" s="1">
        <f t="shared" si="6"/>
        <v>399</v>
      </c>
    </row>
    <row r="409" spans="1:3" x14ac:dyDescent="0.3">
      <c r="A409" t="s">
        <v>381</v>
      </c>
      <c r="B409" s="2">
        <f>AVERAGE(Tabela4[[#This Row],[2021]:[2023]])</f>
        <v>108.63203651765532</v>
      </c>
      <c r="C409" s="1">
        <f t="shared" si="6"/>
        <v>400</v>
      </c>
    </row>
    <row r="410" spans="1:3" x14ac:dyDescent="0.3">
      <c r="A410" t="s">
        <v>377</v>
      </c>
      <c r="B410" s="2">
        <f>AVERAGE(Tabela4[[#This Row],[2021]:[2023]])</f>
        <v>108.62230980851321</v>
      </c>
      <c r="C410" s="1">
        <f t="shared" si="6"/>
        <v>401</v>
      </c>
    </row>
    <row r="411" spans="1:3" x14ac:dyDescent="0.3">
      <c r="A411" t="s">
        <v>292</v>
      </c>
      <c r="B411" s="2">
        <f>AVERAGE(Tabela4[[#This Row],[2021]:[2023]])</f>
        <v>108.59348783331798</v>
      </c>
      <c r="C411" s="1">
        <f t="shared" si="6"/>
        <v>402</v>
      </c>
    </row>
    <row r="412" spans="1:3" x14ac:dyDescent="0.3">
      <c r="A412" t="s">
        <v>421</v>
      </c>
      <c r="B412" s="2">
        <f>AVERAGE(Tabela4[[#This Row],[2021]:[2023]])</f>
        <v>108.59086272627087</v>
      </c>
      <c r="C412" s="1">
        <f t="shared" si="6"/>
        <v>403</v>
      </c>
    </row>
    <row r="413" spans="1:3" x14ac:dyDescent="0.3">
      <c r="A413" t="s">
        <v>365</v>
      </c>
      <c r="B413" s="2">
        <f>AVERAGE(Tabela4[[#This Row],[2021]:[2023]])</f>
        <v>108.56836346978461</v>
      </c>
      <c r="C413" s="1">
        <f t="shared" si="6"/>
        <v>404</v>
      </c>
    </row>
    <row r="414" spans="1:3" x14ac:dyDescent="0.3">
      <c r="A414" t="s">
        <v>284</v>
      </c>
      <c r="B414" s="2">
        <f>AVERAGE(Tabela4[[#This Row],[2021]:[2023]])</f>
        <v>108.56652335212171</v>
      </c>
      <c r="C414" s="1">
        <f t="shared" si="6"/>
        <v>405</v>
      </c>
    </row>
    <row r="415" spans="1:3" x14ac:dyDescent="0.3">
      <c r="A415" t="s">
        <v>379</v>
      </c>
      <c r="B415" s="2">
        <f>AVERAGE(Tabela4[[#This Row],[2021]:[2023]])</f>
        <v>108.56461589501185</v>
      </c>
      <c r="C415" s="1">
        <f t="shared" si="6"/>
        <v>406</v>
      </c>
    </row>
    <row r="416" spans="1:3" x14ac:dyDescent="0.3">
      <c r="A416" t="s">
        <v>525</v>
      </c>
      <c r="B416" s="2">
        <f>AVERAGE(Tabela4[[#This Row],[2021]:[2023]])</f>
        <v>108.54705311666264</v>
      </c>
      <c r="C416" s="1">
        <f t="shared" si="6"/>
        <v>407</v>
      </c>
    </row>
    <row r="417" spans="1:3" x14ac:dyDescent="0.3">
      <c r="A417" t="s">
        <v>391</v>
      </c>
      <c r="B417" s="2">
        <f>AVERAGE(Tabela4[[#This Row],[2021]:[2023]])</f>
        <v>108.503493220148</v>
      </c>
      <c r="C417" s="1">
        <f t="shared" si="6"/>
        <v>408</v>
      </c>
    </row>
    <row r="418" spans="1:3" x14ac:dyDescent="0.3">
      <c r="A418" t="s">
        <v>363</v>
      </c>
      <c r="B418" s="2">
        <f>AVERAGE(Tabela4[[#This Row],[2021]:[2023]])</f>
        <v>108.45747141851349</v>
      </c>
      <c r="C418" s="1">
        <f t="shared" si="6"/>
        <v>409</v>
      </c>
    </row>
    <row r="419" spans="1:3" x14ac:dyDescent="0.3">
      <c r="A419" t="s">
        <v>416</v>
      </c>
      <c r="B419" s="2">
        <f>AVERAGE(Tabela4[[#This Row],[2021]:[2023]])</f>
        <v>108.45535757938364</v>
      </c>
      <c r="C419" s="1">
        <f t="shared" si="6"/>
        <v>410</v>
      </c>
    </row>
    <row r="420" spans="1:3" x14ac:dyDescent="0.3">
      <c r="A420" t="s">
        <v>250</v>
      </c>
      <c r="B420" s="2">
        <f>AVERAGE(Tabela4[[#This Row],[2021]:[2023]])</f>
        <v>108.42130698487358</v>
      </c>
      <c r="C420" s="1">
        <f t="shared" si="6"/>
        <v>411</v>
      </c>
    </row>
    <row r="421" spans="1:3" x14ac:dyDescent="0.3">
      <c r="A421" t="s">
        <v>449</v>
      </c>
      <c r="B421" s="2">
        <f>AVERAGE(Tabela4[[#This Row],[2021]:[2023]])</f>
        <v>108.3749732229153</v>
      </c>
      <c r="C421" s="1">
        <f t="shared" si="6"/>
        <v>412</v>
      </c>
    </row>
    <row r="422" spans="1:3" x14ac:dyDescent="0.3">
      <c r="A422" t="s">
        <v>535</v>
      </c>
      <c r="B422" s="2">
        <f>AVERAGE(Tabela4[[#This Row],[2021]:[2023]])</f>
        <v>108.30799888157611</v>
      </c>
      <c r="C422" s="1">
        <f t="shared" si="6"/>
        <v>413</v>
      </c>
    </row>
    <row r="423" spans="1:3" x14ac:dyDescent="0.3">
      <c r="A423" t="s">
        <v>425</v>
      </c>
      <c r="B423" s="2">
        <f>AVERAGE(Tabela4[[#This Row],[2021]:[2023]])</f>
        <v>108.26479641848091</v>
      </c>
      <c r="C423" s="1">
        <f t="shared" si="6"/>
        <v>414</v>
      </c>
    </row>
    <row r="424" spans="1:3" x14ac:dyDescent="0.3">
      <c r="A424" t="s">
        <v>443</v>
      </c>
      <c r="B424" s="2">
        <f>AVERAGE(Tabela4[[#This Row],[2021]:[2023]])</f>
        <v>108.25577243739484</v>
      </c>
      <c r="C424" s="1">
        <f t="shared" si="6"/>
        <v>415</v>
      </c>
    </row>
    <row r="425" spans="1:3" x14ac:dyDescent="0.3">
      <c r="A425" t="s">
        <v>374</v>
      </c>
      <c r="B425" s="2">
        <f>AVERAGE(Tabela4[[#This Row],[2021]:[2023]])</f>
        <v>108.17371982718136</v>
      </c>
      <c r="C425" s="1">
        <f t="shared" si="6"/>
        <v>416</v>
      </c>
    </row>
    <row r="426" spans="1:3" x14ac:dyDescent="0.3">
      <c r="A426" t="s">
        <v>368</v>
      </c>
      <c r="B426" s="2">
        <f>AVERAGE(Tabela4[[#This Row],[2021]:[2023]])</f>
        <v>108.13636312071617</v>
      </c>
      <c r="C426" s="1">
        <f t="shared" si="6"/>
        <v>417</v>
      </c>
    </row>
    <row r="427" spans="1:3" x14ac:dyDescent="0.3">
      <c r="A427" t="s">
        <v>404</v>
      </c>
      <c r="B427" s="2">
        <f>AVERAGE(Tabela4[[#This Row],[2021]:[2023]])</f>
        <v>108.13300476059895</v>
      </c>
      <c r="C427" s="1">
        <f t="shared" si="6"/>
        <v>418</v>
      </c>
    </row>
    <row r="428" spans="1:3" x14ac:dyDescent="0.3">
      <c r="A428" t="s">
        <v>400</v>
      </c>
      <c r="B428" s="2">
        <f>AVERAGE(Tabela4[[#This Row],[2021]:[2023]])</f>
        <v>108.1272880250328</v>
      </c>
      <c r="C428" s="1">
        <f t="shared" si="6"/>
        <v>419</v>
      </c>
    </row>
    <row r="429" spans="1:3" x14ac:dyDescent="0.3">
      <c r="A429" t="s">
        <v>453</v>
      </c>
      <c r="B429" s="2">
        <f>AVERAGE(Tabela4[[#This Row],[2021]:[2023]])</f>
        <v>108.11210249614994</v>
      </c>
      <c r="C429" s="1">
        <f t="shared" si="6"/>
        <v>420</v>
      </c>
    </row>
    <row r="430" spans="1:3" x14ac:dyDescent="0.3">
      <c r="A430" t="s">
        <v>430</v>
      </c>
      <c r="B430" s="2">
        <f>AVERAGE(Tabela4[[#This Row],[2021]:[2023]])</f>
        <v>108.06017179525963</v>
      </c>
      <c r="C430" s="1">
        <f t="shared" si="6"/>
        <v>421</v>
      </c>
    </row>
    <row r="431" spans="1:3" x14ac:dyDescent="0.3">
      <c r="A431" t="s">
        <v>482</v>
      </c>
      <c r="B431" s="2">
        <f>AVERAGE(Tabela4[[#This Row],[2021]:[2023]])</f>
        <v>108.01358180475529</v>
      </c>
      <c r="C431" s="1">
        <f t="shared" si="6"/>
        <v>422</v>
      </c>
    </row>
    <row r="432" spans="1:3" x14ac:dyDescent="0.3">
      <c r="A432" t="s">
        <v>441</v>
      </c>
      <c r="B432" s="2">
        <f>AVERAGE(Tabela4[[#This Row],[2021]:[2023]])</f>
        <v>107.85490366507315</v>
      </c>
      <c r="C432" s="1">
        <f t="shared" si="6"/>
        <v>423</v>
      </c>
    </row>
    <row r="433" spans="1:3" x14ac:dyDescent="0.3">
      <c r="A433" t="s">
        <v>369</v>
      </c>
      <c r="B433" s="2">
        <f>AVERAGE(Tabela4[[#This Row],[2021]:[2023]])</f>
        <v>107.82394222155462</v>
      </c>
      <c r="C433" s="1">
        <f t="shared" si="6"/>
        <v>424</v>
      </c>
    </row>
    <row r="434" spans="1:3" x14ac:dyDescent="0.3">
      <c r="A434" t="s">
        <v>350</v>
      </c>
      <c r="B434" s="2">
        <f>AVERAGE(Tabela4[[#This Row],[2021]:[2023]])</f>
        <v>107.79344689101232</v>
      </c>
      <c r="C434" s="1">
        <f t="shared" si="6"/>
        <v>425</v>
      </c>
    </row>
    <row r="435" spans="1:3" x14ac:dyDescent="0.3">
      <c r="A435" t="s">
        <v>478</v>
      </c>
      <c r="B435" s="2">
        <f>AVERAGE(Tabela4[[#This Row],[2021]:[2023]])</f>
        <v>107.78039309402226</v>
      </c>
      <c r="C435" s="1">
        <f t="shared" si="6"/>
        <v>426</v>
      </c>
    </row>
    <row r="436" spans="1:3" x14ac:dyDescent="0.3">
      <c r="A436" t="s">
        <v>383</v>
      </c>
      <c r="B436" s="2">
        <f>AVERAGE(Tabela4[[#This Row],[2021]:[2023]])</f>
        <v>107.73305768955125</v>
      </c>
      <c r="C436" s="1">
        <f t="shared" si="6"/>
        <v>427</v>
      </c>
    </row>
    <row r="437" spans="1:3" x14ac:dyDescent="0.3">
      <c r="A437" t="s">
        <v>375</v>
      </c>
      <c r="B437" s="2">
        <f>AVERAGE(Tabela4[[#This Row],[2021]:[2023]])</f>
        <v>107.62014532519429</v>
      </c>
      <c r="C437" s="1">
        <f t="shared" si="6"/>
        <v>428</v>
      </c>
    </row>
    <row r="438" spans="1:3" x14ac:dyDescent="0.3">
      <c r="A438" t="s">
        <v>567</v>
      </c>
      <c r="B438" s="2">
        <f>AVERAGE(Tabela4[[#This Row],[2021]:[2023]])</f>
        <v>107.5880341880342</v>
      </c>
      <c r="C438" s="1">
        <f t="shared" si="6"/>
        <v>429</v>
      </c>
    </row>
    <row r="439" spans="1:3" x14ac:dyDescent="0.3">
      <c r="A439" t="s">
        <v>452</v>
      </c>
      <c r="B439" s="2">
        <f>AVERAGE(Tabela4[[#This Row],[2021]:[2023]])</f>
        <v>107.56561199897351</v>
      </c>
      <c r="C439" s="1">
        <f t="shared" si="6"/>
        <v>430</v>
      </c>
    </row>
    <row r="440" spans="1:3" x14ac:dyDescent="0.3">
      <c r="A440" t="s">
        <v>502</v>
      </c>
      <c r="B440" s="2">
        <f>AVERAGE(Tabela4[[#This Row],[2021]:[2023]])</f>
        <v>107.54984466016033</v>
      </c>
      <c r="C440" s="1">
        <f t="shared" si="6"/>
        <v>431</v>
      </c>
    </row>
    <row r="441" spans="1:3" x14ac:dyDescent="0.3">
      <c r="A441" t="s">
        <v>497</v>
      </c>
      <c r="B441" s="2">
        <f>AVERAGE(Tabela4[[#This Row],[2021]:[2023]])</f>
        <v>107.52033247676151</v>
      </c>
      <c r="C441" s="1">
        <f t="shared" si="6"/>
        <v>432</v>
      </c>
    </row>
    <row r="442" spans="1:3" x14ac:dyDescent="0.3">
      <c r="A442" t="s">
        <v>411</v>
      </c>
      <c r="B442" s="2">
        <f>AVERAGE(Tabela4[[#This Row],[2021]:[2023]])</f>
        <v>107.50167970167969</v>
      </c>
      <c r="C442" s="1">
        <f t="shared" si="6"/>
        <v>433</v>
      </c>
    </row>
    <row r="443" spans="1:3" x14ac:dyDescent="0.3">
      <c r="A443" t="s">
        <v>489</v>
      </c>
      <c r="B443" s="2">
        <f>AVERAGE(Tabela4[[#This Row],[2021]:[2023]])</f>
        <v>107.49550843813138</v>
      </c>
      <c r="C443" s="1">
        <f t="shared" si="6"/>
        <v>434</v>
      </c>
    </row>
    <row r="444" spans="1:3" x14ac:dyDescent="0.3">
      <c r="A444" t="s">
        <v>335</v>
      </c>
      <c r="B444" s="2">
        <f>AVERAGE(Tabela4[[#This Row],[2021]:[2023]])</f>
        <v>107.39742507541332</v>
      </c>
      <c r="C444" s="1">
        <f t="shared" si="6"/>
        <v>435</v>
      </c>
    </row>
    <row r="445" spans="1:3" x14ac:dyDescent="0.3">
      <c r="A445" t="s">
        <v>385</v>
      </c>
      <c r="B445" s="2">
        <f>AVERAGE(Tabela4[[#This Row],[2021]:[2023]])</f>
        <v>107.37370179172241</v>
      </c>
      <c r="C445" s="1">
        <f t="shared" si="6"/>
        <v>436</v>
      </c>
    </row>
    <row r="446" spans="1:3" x14ac:dyDescent="0.3">
      <c r="A446" t="s">
        <v>333</v>
      </c>
      <c r="B446" s="2">
        <f>AVERAGE(Tabela4[[#This Row],[2021]:[2023]])</f>
        <v>107.30400366640798</v>
      </c>
      <c r="C446" s="1">
        <f t="shared" si="6"/>
        <v>437</v>
      </c>
    </row>
    <row r="447" spans="1:3" x14ac:dyDescent="0.3">
      <c r="A447" t="s">
        <v>419</v>
      </c>
      <c r="B447" s="2">
        <f>AVERAGE(Tabela4[[#This Row],[2021]:[2023]])</f>
        <v>107.25734254357974</v>
      </c>
      <c r="C447" s="1">
        <f t="shared" si="6"/>
        <v>438</v>
      </c>
    </row>
    <row r="448" spans="1:3" x14ac:dyDescent="0.3">
      <c r="A448" t="s">
        <v>417</v>
      </c>
      <c r="B448" s="2">
        <f>AVERAGE(Tabela4[[#This Row],[2021]:[2023]])</f>
        <v>107.24251639678279</v>
      </c>
      <c r="C448" s="1">
        <f t="shared" si="6"/>
        <v>439</v>
      </c>
    </row>
    <row r="449" spans="1:3" x14ac:dyDescent="0.3">
      <c r="A449" t="s">
        <v>506</v>
      </c>
      <c r="B449" s="2">
        <f>AVERAGE(Tabela4[[#This Row],[2021]:[2023]])</f>
        <v>107.22045368110942</v>
      </c>
      <c r="C449" s="1">
        <f t="shared" si="6"/>
        <v>440</v>
      </c>
    </row>
    <row r="450" spans="1:3" x14ac:dyDescent="0.3">
      <c r="A450" t="s">
        <v>262</v>
      </c>
      <c r="B450" s="2">
        <f>AVERAGE(Tabela4[[#This Row],[2021]:[2023]])</f>
        <v>107.20200861055402</v>
      </c>
      <c r="C450" s="1">
        <f t="shared" si="6"/>
        <v>441</v>
      </c>
    </row>
    <row r="451" spans="1:3" x14ac:dyDescent="0.3">
      <c r="A451" t="s">
        <v>485</v>
      </c>
      <c r="B451" s="2">
        <f>AVERAGE(Tabela4[[#This Row],[2021]:[2023]])</f>
        <v>107.19883142486428</v>
      </c>
      <c r="C451" s="1">
        <f t="shared" ref="C451:C514" si="7">RANK(B451,B:B,0)</f>
        <v>442</v>
      </c>
    </row>
    <row r="452" spans="1:3" x14ac:dyDescent="0.3">
      <c r="A452" t="s">
        <v>366</v>
      </c>
      <c r="B452" s="2">
        <f>AVERAGE(Tabela4[[#This Row],[2021]:[2023]])</f>
        <v>107.1066488719071</v>
      </c>
      <c r="C452" s="1">
        <f t="shared" si="7"/>
        <v>443</v>
      </c>
    </row>
    <row r="453" spans="1:3" x14ac:dyDescent="0.3">
      <c r="A453" t="s">
        <v>439</v>
      </c>
      <c r="B453" s="2">
        <f>AVERAGE(Tabela4[[#This Row],[2021]:[2023]])</f>
        <v>107.08858708466551</v>
      </c>
      <c r="C453" s="1">
        <f t="shared" si="7"/>
        <v>444</v>
      </c>
    </row>
    <row r="454" spans="1:3" x14ac:dyDescent="0.3">
      <c r="A454" t="s">
        <v>393</v>
      </c>
      <c r="B454" s="2">
        <f>AVERAGE(Tabela4[[#This Row],[2021]:[2023]])</f>
        <v>106.90887200248415</v>
      </c>
      <c r="C454" s="1">
        <f t="shared" si="7"/>
        <v>445</v>
      </c>
    </row>
    <row r="455" spans="1:3" x14ac:dyDescent="0.3">
      <c r="A455" t="s">
        <v>468</v>
      </c>
      <c r="B455" s="2">
        <f>AVERAGE(Tabela4[[#This Row],[2021]:[2023]])</f>
        <v>106.81583050770911</v>
      </c>
      <c r="C455" s="1">
        <f t="shared" si="7"/>
        <v>446</v>
      </c>
    </row>
    <row r="456" spans="1:3" x14ac:dyDescent="0.3">
      <c r="A456" t="s">
        <v>510</v>
      </c>
      <c r="B456" s="2">
        <f>AVERAGE(Tabela4[[#This Row],[2021]:[2023]])</f>
        <v>106.81165310786837</v>
      </c>
      <c r="C456" s="1">
        <f t="shared" si="7"/>
        <v>447</v>
      </c>
    </row>
    <row r="457" spans="1:3" x14ac:dyDescent="0.3">
      <c r="A457" t="s">
        <v>483</v>
      </c>
      <c r="B457" s="2">
        <f>AVERAGE(Tabela4[[#This Row],[2021]:[2023]])</f>
        <v>106.77227962373767</v>
      </c>
      <c r="C457" s="1">
        <f t="shared" si="7"/>
        <v>448</v>
      </c>
    </row>
    <row r="458" spans="1:3" x14ac:dyDescent="0.3">
      <c r="A458" t="s">
        <v>451</v>
      </c>
      <c r="B458" s="2">
        <f>AVERAGE(Tabela4[[#This Row],[2021]:[2023]])</f>
        <v>106.76027077497666</v>
      </c>
      <c r="C458" s="1">
        <f t="shared" si="7"/>
        <v>449</v>
      </c>
    </row>
    <row r="459" spans="1:3" x14ac:dyDescent="0.3">
      <c r="A459" t="s">
        <v>480</v>
      </c>
      <c r="B459" s="2">
        <f>AVERAGE(Tabela4[[#This Row],[2021]:[2023]])</f>
        <v>106.76006250382052</v>
      </c>
      <c r="C459" s="1">
        <f t="shared" si="7"/>
        <v>450</v>
      </c>
    </row>
    <row r="460" spans="1:3" x14ac:dyDescent="0.3">
      <c r="A460" t="s">
        <v>487</v>
      </c>
      <c r="B460" s="2">
        <f>AVERAGE(Tabela4[[#This Row],[2021]:[2023]])</f>
        <v>106.60528264461509</v>
      </c>
      <c r="C460" s="1">
        <f t="shared" si="7"/>
        <v>451</v>
      </c>
    </row>
    <row r="461" spans="1:3" x14ac:dyDescent="0.3">
      <c r="A461" t="s">
        <v>398</v>
      </c>
      <c r="B461" s="2">
        <f>AVERAGE(Tabela4[[#This Row],[2021]:[2023]])</f>
        <v>106.60073815073815</v>
      </c>
      <c r="C461" s="1">
        <f t="shared" si="7"/>
        <v>452</v>
      </c>
    </row>
    <row r="462" spans="1:3" x14ac:dyDescent="0.3">
      <c r="A462" t="s">
        <v>552</v>
      </c>
      <c r="B462" s="2">
        <f>AVERAGE(Tabela4[[#This Row],[2021]:[2023]])</f>
        <v>106.58888888888889</v>
      </c>
      <c r="C462" s="1">
        <f t="shared" si="7"/>
        <v>453</v>
      </c>
    </row>
    <row r="463" spans="1:3" x14ac:dyDescent="0.3">
      <c r="A463" t="s">
        <v>444</v>
      </c>
      <c r="B463" s="2">
        <f>AVERAGE(Tabela4[[#This Row],[2021]:[2023]])</f>
        <v>106.55292290913371</v>
      </c>
      <c r="C463" s="1">
        <f t="shared" si="7"/>
        <v>454</v>
      </c>
    </row>
    <row r="464" spans="1:3" x14ac:dyDescent="0.3">
      <c r="A464" t="s">
        <v>204</v>
      </c>
      <c r="B464" s="2">
        <f>AVERAGE(Tabela4[[#This Row],[2021]:[2023]])</f>
        <v>106.55274093722369</v>
      </c>
      <c r="C464" s="1">
        <f t="shared" si="7"/>
        <v>455</v>
      </c>
    </row>
    <row r="465" spans="1:3" x14ac:dyDescent="0.3">
      <c r="A465" t="s">
        <v>427</v>
      </c>
      <c r="B465" s="2">
        <f>AVERAGE(Tabela4[[#This Row],[2021]:[2023]])</f>
        <v>106.46043935033224</v>
      </c>
      <c r="C465" s="1">
        <f t="shared" si="7"/>
        <v>456</v>
      </c>
    </row>
    <row r="466" spans="1:3" x14ac:dyDescent="0.3">
      <c r="A466" t="s">
        <v>384</v>
      </c>
      <c r="B466" s="2">
        <f>AVERAGE(Tabela4[[#This Row],[2021]:[2023]])</f>
        <v>106.45976561816489</v>
      </c>
      <c r="C466" s="1">
        <f t="shared" si="7"/>
        <v>457</v>
      </c>
    </row>
    <row r="467" spans="1:3" x14ac:dyDescent="0.3">
      <c r="A467" t="s">
        <v>565</v>
      </c>
      <c r="B467" s="2">
        <f>AVERAGE(Tabela4[[#This Row],[2021]:[2023]])</f>
        <v>106.45122200216987</v>
      </c>
      <c r="C467" s="1">
        <f t="shared" si="7"/>
        <v>458</v>
      </c>
    </row>
    <row r="468" spans="1:3" x14ac:dyDescent="0.3">
      <c r="A468" t="s">
        <v>602</v>
      </c>
      <c r="B468" s="2">
        <f>AVERAGE(Tabela4[[#This Row],[2021]:[2023]])</f>
        <v>106.39586240255996</v>
      </c>
      <c r="C468" s="1">
        <f t="shared" si="7"/>
        <v>459</v>
      </c>
    </row>
    <row r="469" spans="1:3" x14ac:dyDescent="0.3">
      <c r="A469" t="s">
        <v>370</v>
      </c>
      <c r="B469" s="2">
        <f>AVERAGE(Tabela4[[#This Row],[2021]:[2023]])</f>
        <v>106.36221355119058</v>
      </c>
      <c r="C469" s="1">
        <f t="shared" si="7"/>
        <v>460</v>
      </c>
    </row>
    <row r="470" spans="1:3" x14ac:dyDescent="0.3">
      <c r="A470" t="s">
        <v>389</v>
      </c>
      <c r="B470" s="2">
        <f>AVERAGE(Tabela4[[#This Row],[2021]:[2023]])</f>
        <v>106.29455952139422</v>
      </c>
      <c r="C470" s="1">
        <f t="shared" si="7"/>
        <v>461</v>
      </c>
    </row>
    <row r="471" spans="1:3" x14ac:dyDescent="0.3">
      <c r="A471" t="s">
        <v>490</v>
      </c>
      <c r="B471" s="2">
        <f>AVERAGE(Tabela4[[#This Row],[2021]:[2023]])</f>
        <v>106.15987409472079</v>
      </c>
      <c r="C471" s="1">
        <f t="shared" si="7"/>
        <v>462</v>
      </c>
    </row>
    <row r="472" spans="1:3" x14ac:dyDescent="0.3">
      <c r="A472" t="s">
        <v>524</v>
      </c>
      <c r="B472" s="2">
        <f>AVERAGE(Tabela4[[#This Row],[2021]:[2023]])</f>
        <v>106.15147309158374</v>
      </c>
      <c r="C472" s="1">
        <f t="shared" si="7"/>
        <v>463</v>
      </c>
    </row>
    <row r="473" spans="1:3" x14ac:dyDescent="0.3">
      <c r="A473" t="s">
        <v>471</v>
      </c>
      <c r="B473" s="2">
        <f>AVERAGE(Tabela4[[#This Row],[2021]:[2023]])</f>
        <v>106.03814666699554</v>
      </c>
      <c r="C473" s="1">
        <f t="shared" si="7"/>
        <v>464</v>
      </c>
    </row>
    <row r="474" spans="1:3" x14ac:dyDescent="0.3">
      <c r="A474" t="s">
        <v>409</v>
      </c>
      <c r="B474" s="2">
        <f>AVERAGE(Tabela4[[#This Row],[2021]:[2023]])</f>
        <v>105.99104099687308</v>
      </c>
      <c r="C474" s="1">
        <f t="shared" si="7"/>
        <v>465</v>
      </c>
    </row>
    <row r="475" spans="1:3" x14ac:dyDescent="0.3">
      <c r="A475" t="s">
        <v>477</v>
      </c>
      <c r="B475" s="2">
        <f>AVERAGE(Tabela4[[#This Row],[2021]:[2023]])</f>
        <v>105.92587001161816</v>
      </c>
      <c r="C475" s="1">
        <f t="shared" si="7"/>
        <v>466</v>
      </c>
    </row>
    <row r="476" spans="1:3" x14ac:dyDescent="0.3">
      <c r="A476" t="s">
        <v>472</v>
      </c>
      <c r="B476" s="2">
        <f>AVERAGE(Tabela4[[#This Row],[2021]:[2023]])</f>
        <v>105.90170787245144</v>
      </c>
      <c r="C476" s="1">
        <f t="shared" si="7"/>
        <v>467</v>
      </c>
    </row>
    <row r="477" spans="1:3" x14ac:dyDescent="0.3">
      <c r="A477" t="s">
        <v>458</v>
      </c>
      <c r="B477" s="2">
        <f>AVERAGE(Tabela4[[#This Row],[2021]:[2023]])</f>
        <v>105.85121216546503</v>
      </c>
      <c r="C477" s="1">
        <f t="shared" si="7"/>
        <v>468</v>
      </c>
    </row>
    <row r="478" spans="1:3" x14ac:dyDescent="0.3">
      <c r="A478" t="s">
        <v>314</v>
      </c>
      <c r="B478" s="2">
        <f>AVERAGE(Tabela4[[#This Row],[2021]:[2023]])</f>
        <v>105.74367320389563</v>
      </c>
      <c r="C478" s="1">
        <f t="shared" si="7"/>
        <v>469</v>
      </c>
    </row>
    <row r="479" spans="1:3" x14ac:dyDescent="0.3">
      <c r="A479" t="s">
        <v>460</v>
      </c>
      <c r="B479" s="2">
        <f>AVERAGE(Tabela4[[#This Row],[2021]:[2023]])</f>
        <v>105.73929696368559</v>
      </c>
      <c r="C479" s="1">
        <f t="shared" si="7"/>
        <v>470</v>
      </c>
    </row>
    <row r="480" spans="1:3" x14ac:dyDescent="0.3">
      <c r="A480" t="s">
        <v>464</v>
      </c>
      <c r="B480" s="2">
        <f>AVERAGE(Tabela4[[#This Row],[2021]:[2023]])</f>
        <v>105.63974169903535</v>
      </c>
      <c r="C480" s="1">
        <f t="shared" si="7"/>
        <v>471</v>
      </c>
    </row>
    <row r="481" spans="1:3" x14ac:dyDescent="0.3">
      <c r="A481" t="s">
        <v>499</v>
      </c>
      <c r="B481" s="2">
        <f>AVERAGE(Tabela4[[#This Row],[2021]:[2023]])</f>
        <v>105.61162029826926</v>
      </c>
      <c r="C481" s="1">
        <f t="shared" si="7"/>
        <v>472</v>
      </c>
    </row>
    <row r="482" spans="1:3" x14ac:dyDescent="0.3">
      <c r="A482" t="s">
        <v>561</v>
      </c>
      <c r="B482" s="2">
        <f>AVERAGE(Tabela4[[#This Row],[2021]:[2023]])</f>
        <v>105.61078302247034</v>
      </c>
      <c r="C482" s="1">
        <f t="shared" si="7"/>
        <v>473</v>
      </c>
    </row>
    <row r="483" spans="1:3" x14ac:dyDescent="0.3">
      <c r="A483" t="s">
        <v>556</v>
      </c>
      <c r="B483" s="2">
        <f>AVERAGE(Tabela4[[#This Row],[2021]:[2023]])</f>
        <v>105.59075409469506</v>
      </c>
      <c r="C483" s="1">
        <f t="shared" si="7"/>
        <v>474</v>
      </c>
    </row>
    <row r="484" spans="1:3" x14ac:dyDescent="0.3">
      <c r="A484" t="s">
        <v>562</v>
      </c>
      <c r="B484" s="2">
        <f>AVERAGE(Tabela4[[#This Row],[2021]:[2023]])</f>
        <v>105.57952897793338</v>
      </c>
      <c r="C484" s="1">
        <f t="shared" si="7"/>
        <v>475</v>
      </c>
    </row>
    <row r="485" spans="1:3" x14ac:dyDescent="0.3">
      <c r="A485" t="s">
        <v>434</v>
      </c>
      <c r="B485" s="2">
        <f>AVERAGE(Tabela4[[#This Row],[2021]:[2023]])</f>
        <v>105.53758945776529</v>
      </c>
      <c r="C485" s="1">
        <f t="shared" si="7"/>
        <v>476</v>
      </c>
    </row>
    <row r="486" spans="1:3" x14ac:dyDescent="0.3">
      <c r="A486" t="s">
        <v>339</v>
      </c>
      <c r="B486" s="2">
        <f>AVERAGE(Tabela4[[#This Row],[2021]:[2023]])</f>
        <v>105.46582846721293</v>
      </c>
      <c r="C486" s="1">
        <f t="shared" si="7"/>
        <v>477</v>
      </c>
    </row>
    <row r="487" spans="1:3" x14ac:dyDescent="0.3">
      <c r="A487" t="s">
        <v>550</v>
      </c>
      <c r="B487" s="2">
        <f>AVERAGE(Tabela4[[#This Row],[2021]:[2023]])</f>
        <v>105.43911862990812</v>
      </c>
      <c r="C487" s="1">
        <f t="shared" si="7"/>
        <v>478</v>
      </c>
    </row>
    <row r="488" spans="1:3" x14ac:dyDescent="0.3">
      <c r="A488" t="s">
        <v>465</v>
      </c>
      <c r="B488" s="2">
        <f>AVERAGE(Tabela4[[#This Row],[2021]:[2023]])</f>
        <v>105.25534913709085</v>
      </c>
      <c r="C488" s="1">
        <f t="shared" si="7"/>
        <v>479</v>
      </c>
    </row>
    <row r="489" spans="1:3" x14ac:dyDescent="0.3">
      <c r="A489" t="s">
        <v>410</v>
      </c>
      <c r="B489" s="2">
        <f>AVERAGE(Tabela4[[#This Row],[2021]:[2023]])</f>
        <v>105.23544838925649</v>
      </c>
      <c r="C489" s="1">
        <f t="shared" si="7"/>
        <v>480</v>
      </c>
    </row>
    <row r="490" spans="1:3" x14ac:dyDescent="0.3">
      <c r="A490" t="s">
        <v>504</v>
      </c>
      <c r="B490" s="2">
        <f>AVERAGE(Tabela4[[#This Row],[2021]:[2023]])</f>
        <v>105.2187597057225</v>
      </c>
      <c r="C490" s="1">
        <f t="shared" si="7"/>
        <v>481</v>
      </c>
    </row>
    <row r="491" spans="1:3" x14ac:dyDescent="0.3">
      <c r="A491" t="s">
        <v>457</v>
      </c>
      <c r="B491" s="2">
        <f>AVERAGE(Tabela4[[#This Row],[2021]:[2023]])</f>
        <v>105.18127304793973</v>
      </c>
      <c r="C491" s="1">
        <f t="shared" si="7"/>
        <v>482</v>
      </c>
    </row>
    <row r="492" spans="1:3" x14ac:dyDescent="0.3">
      <c r="A492" t="s">
        <v>526</v>
      </c>
      <c r="B492" s="2">
        <f>AVERAGE(Tabela4[[#This Row],[2021]:[2023]])</f>
        <v>105.14153885787128</v>
      </c>
      <c r="C492" s="1">
        <f t="shared" si="7"/>
        <v>483</v>
      </c>
    </row>
    <row r="493" spans="1:3" x14ac:dyDescent="0.3">
      <c r="A493" t="s">
        <v>492</v>
      </c>
      <c r="B493" s="2">
        <f>AVERAGE(Tabela4[[#This Row],[2021]:[2023]])</f>
        <v>105.07901759671854</v>
      </c>
      <c r="C493" s="1">
        <f t="shared" si="7"/>
        <v>484</v>
      </c>
    </row>
    <row r="494" spans="1:3" x14ac:dyDescent="0.3">
      <c r="A494" t="s">
        <v>469</v>
      </c>
      <c r="B494" s="2">
        <f>AVERAGE(Tabela4[[#This Row],[2021]:[2023]])</f>
        <v>105.02942397441932</v>
      </c>
      <c r="C494" s="1">
        <f t="shared" si="7"/>
        <v>485</v>
      </c>
    </row>
    <row r="495" spans="1:3" x14ac:dyDescent="0.3">
      <c r="A495" t="s">
        <v>408</v>
      </c>
      <c r="B495" s="2">
        <f>AVERAGE(Tabela4[[#This Row],[2021]:[2023]])</f>
        <v>104.91681913452091</v>
      </c>
      <c r="C495" s="1">
        <f t="shared" si="7"/>
        <v>486</v>
      </c>
    </row>
    <row r="496" spans="1:3" x14ac:dyDescent="0.3">
      <c r="A496" t="s">
        <v>426</v>
      </c>
      <c r="B496" s="2">
        <f>AVERAGE(Tabela4[[#This Row],[2021]:[2023]])</f>
        <v>104.89612101263113</v>
      </c>
      <c r="C496" s="1">
        <f t="shared" si="7"/>
        <v>487</v>
      </c>
    </row>
    <row r="497" spans="1:3" x14ac:dyDescent="0.3">
      <c r="A497" t="s">
        <v>554</v>
      </c>
      <c r="B497" s="2">
        <f>AVERAGE(Tabela4[[#This Row],[2021]:[2023]])</f>
        <v>104.8691571480728</v>
      </c>
      <c r="C497" s="1">
        <f t="shared" si="7"/>
        <v>488</v>
      </c>
    </row>
    <row r="498" spans="1:3" x14ac:dyDescent="0.3">
      <c r="A498" t="s">
        <v>450</v>
      </c>
      <c r="B498" s="2">
        <f>AVERAGE(Tabela4[[#This Row],[2021]:[2023]])</f>
        <v>104.60641704790864</v>
      </c>
      <c r="C498" s="1">
        <f t="shared" si="7"/>
        <v>489</v>
      </c>
    </row>
    <row r="499" spans="1:3" x14ac:dyDescent="0.3">
      <c r="A499" t="s">
        <v>496</v>
      </c>
      <c r="B499" s="2">
        <f>AVERAGE(Tabela4[[#This Row],[2021]:[2023]])</f>
        <v>104.37482833308796</v>
      </c>
      <c r="C499" s="1">
        <f t="shared" si="7"/>
        <v>490</v>
      </c>
    </row>
    <row r="500" spans="1:3" x14ac:dyDescent="0.3">
      <c r="A500" t="s">
        <v>514</v>
      </c>
      <c r="B500" s="2">
        <f>AVERAGE(Tabela4[[#This Row],[2021]:[2023]])</f>
        <v>104.3118358431383</v>
      </c>
      <c r="C500" s="1">
        <f t="shared" si="7"/>
        <v>491</v>
      </c>
    </row>
    <row r="501" spans="1:3" x14ac:dyDescent="0.3">
      <c r="A501" t="s">
        <v>396</v>
      </c>
      <c r="B501" s="2">
        <f>AVERAGE(Tabela4[[#This Row],[2021]:[2023]])</f>
        <v>104.30747074009143</v>
      </c>
      <c r="C501" s="1">
        <f t="shared" si="7"/>
        <v>492</v>
      </c>
    </row>
    <row r="502" spans="1:3" x14ac:dyDescent="0.3">
      <c r="A502" t="s">
        <v>513</v>
      </c>
      <c r="B502" s="2">
        <f>AVERAGE(Tabela4[[#This Row],[2021]:[2023]])</f>
        <v>104.25958399195913</v>
      </c>
      <c r="C502" s="1">
        <f t="shared" si="7"/>
        <v>493</v>
      </c>
    </row>
    <row r="503" spans="1:3" x14ac:dyDescent="0.3">
      <c r="A503" t="s">
        <v>399</v>
      </c>
      <c r="B503" s="2">
        <f>AVERAGE(Tabela4[[#This Row],[2021]:[2023]])</f>
        <v>104.19340620279037</v>
      </c>
      <c r="C503" s="1">
        <f t="shared" si="7"/>
        <v>494</v>
      </c>
    </row>
    <row r="504" spans="1:3" x14ac:dyDescent="0.3">
      <c r="A504" t="s">
        <v>413</v>
      </c>
      <c r="B504" s="2">
        <f>AVERAGE(Tabela4[[#This Row],[2021]:[2023]])</f>
        <v>104.13125184984524</v>
      </c>
      <c r="C504" s="1">
        <f t="shared" si="7"/>
        <v>495</v>
      </c>
    </row>
    <row r="505" spans="1:3" x14ac:dyDescent="0.3">
      <c r="A505" t="s">
        <v>570</v>
      </c>
      <c r="B505" s="2">
        <f>AVERAGE(Tabela4[[#This Row],[2021]:[2023]])</f>
        <v>104.12204789226298</v>
      </c>
      <c r="C505" s="1">
        <f t="shared" si="7"/>
        <v>496</v>
      </c>
    </row>
    <row r="506" spans="1:3" x14ac:dyDescent="0.3">
      <c r="A506" t="s">
        <v>479</v>
      </c>
      <c r="B506" s="2">
        <f>AVERAGE(Tabela4[[#This Row],[2021]:[2023]])</f>
        <v>104.03985097386844</v>
      </c>
      <c r="C506" s="1">
        <f t="shared" si="7"/>
        <v>497</v>
      </c>
    </row>
    <row r="507" spans="1:3" x14ac:dyDescent="0.3">
      <c r="A507" t="s">
        <v>428</v>
      </c>
      <c r="B507" s="2">
        <f>AVERAGE(Tabela4[[#This Row],[2021]:[2023]])</f>
        <v>103.98313206367864</v>
      </c>
      <c r="C507" s="1">
        <f t="shared" si="7"/>
        <v>498</v>
      </c>
    </row>
    <row r="508" spans="1:3" x14ac:dyDescent="0.3">
      <c r="A508" t="s">
        <v>475</v>
      </c>
      <c r="B508" s="2">
        <f>AVERAGE(Tabela4[[#This Row],[2021]:[2023]])</f>
        <v>103.93203589769921</v>
      </c>
      <c r="C508" s="1">
        <f t="shared" si="7"/>
        <v>499</v>
      </c>
    </row>
    <row r="509" spans="1:3" x14ac:dyDescent="0.3">
      <c r="A509" t="s">
        <v>442</v>
      </c>
      <c r="B509" s="2">
        <f>AVERAGE(Tabela4[[#This Row],[2021]:[2023]])</f>
        <v>103.92535520035521</v>
      </c>
      <c r="C509" s="1">
        <f t="shared" si="7"/>
        <v>500</v>
      </c>
    </row>
    <row r="510" spans="1:3" x14ac:dyDescent="0.3">
      <c r="A510" t="s">
        <v>533</v>
      </c>
      <c r="B510" s="2">
        <f>AVERAGE(Tabela4[[#This Row],[2021]:[2023]])</f>
        <v>103.77595537254074</v>
      </c>
      <c r="C510" s="1">
        <f t="shared" si="7"/>
        <v>501</v>
      </c>
    </row>
    <row r="511" spans="1:3" x14ac:dyDescent="0.3">
      <c r="A511" t="s">
        <v>538</v>
      </c>
      <c r="B511" s="2">
        <f>AVERAGE(Tabela4[[#This Row],[2021]:[2023]])</f>
        <v>103.74971941638609</v>
      </c>
      <c r="C511" s="1">
        <f t="shared" si="7"/>
        <v>502</v>
      </c>
    </row>
    <row r="512" spans="1:3" x14ac:dyDescent="0.3">
      <c r="A512" t="s">
        <v>531</v>
      </c>
      <c r="B512" s="2">
        <f>AVERAGE(Tabela4[[#This Row],[2021]:[2023]])</f>
        <v>103.68093485326001</v>
      </c>
      <c r="C512" s="1">
        <f t="shared" si="7"/>
        <v>503</v>
      </c>
    </row>
    <row r="513" spans="1:3" x14ac:dyDescent="0.3">
      <c r="A513" t="s">
        <v>519</v>
      </c>
      <c r="B513" s="2">
        <f>AVERAGE(Tabela4[[#This Row],[2021]:[2023]])</f>
        <v>103.63683337412635</v>
      </c>
      <c r="C513" s="1">
        <f t="shared" si="7"/>
        <v>504</v>
      </c>
    </row>
    <row r="514" spans="1:3" x14ac:dyDescent="0.3">
      <c r="A514" t="s">
        <v>495</v>
      </c>
      <c r="B514" s="2">
        <f>AVERAGE(Tabela4[[#This Row],[2021]:[2023]])</f>
        <v>103.62906719845751</v>
      </c>
      <c r="C514" s="1">
        <f t="shared" si="7"/>
        <v>505</v>
      </c>
    </row>
    <row r="515" spans="1:3" x14ac:dyDescent="0.3">
      <c r="A515" t="s">
        <v>509</v>
      </c>
      <c r="B515" s="2">
        <f>AVERAGE(Tabela4[[#This Row],[2021]:[2023]])</f>
        <v>103.57961854971035</v>
      </c>
      <c r="C515" s="1">
        <f t="shared" ref="C515:C578" si="8">RANK(B515,B:B,0)</f>
        <v>506</v>
      </c>
    </row>
    <row r="516" spans="1:3" x14ac:dyDescent="0.3">
      <c r="A516" t="s">
        <v>412</v>
      </c>
      <c r="B516" s="2">
        <f>AVERAGE(Tabela4[[#This Row],[2021]:[2023]])</f>
        <v>103.50960111897614</v>
      </c>
      <c r="C516" s="1">
        <f t="shared" si="8"/>
        <v>507</v>
      </c>
    </row>
    <row r="517" spans="1:3" x14ac:dyDescent="0.3">
      <c r="A517" t="s">
        <v>512</v>
      </c>
      <c r="B517" s="2">
        <f>AVERAGE(Tabela4[[#This Row],[2021]:[2023]])</f>
        <v>103.4123683360886</v>
      </c>
      <c r="C517" s="1">
        <f t="shared" si="8"/>
        <v>508</v>
      </c>
    </row>
    <row r="518" spans="1:3" x14ac:dyDescent="0.3">
      <c r="A518" t="s">
        <v>537</v>
      </c>
      <c r="B518" s="2">
        <f>AVERAGE(Tabela4[[#This Row],[2021]:[2023]])</f>
        <v>103.31006647673314</v>
      </c>
      <c r="C518" s="1">
        <f t="shared" si="8"/>
        <v>509</v>
      </c>
    </row>
    <row r="519" spans="1:3" x14ac:dyDescent="0.3">
      <c r="A519" t="s">
        <v>563</v>
      </c>
      <c r="B519" s="2">
        <f>AVERAGE(Tabela4[[#This Row],[2021]:[2023]])</f>
        <v>103.3066492758349</v>
      </c>
      <c r="C519" s="1">
        <f t="shared" si="8"/>
        <v>510</v>
      </c>
    </row>
    <row r="520" spans="1:3" x14ac:dyDescent="0.3">
      <c r="A520" t="s">
        <v>503</v>
      </c>
      <c r="B520" s="2">
        <f>AVERAGE(Tabela4[[#This Row],[2021]:[2023]])</f>
        <v>103.28913729106705</v>
      </c>
      <c r="C520" s="1">
        <f t="shared" si="8"/>
        <v>511</v>
      </c>
    </row>
    <row r="521" spans="1:3" x14ac:dyDescent="0.3">
      <c r="A521" t="s">
        <v>474</v>
      </c>
      <c r="B521" s="2">
        <f>AVERAGE(Tabela4[[#This Row],[2021]:[2023]])</f>
        <v>103.10057720057721</v>
      </c>
      <c r="C521" s="1">
        <f t="shared" si="8"/>
        <v>512</v>
      </c>
    </row>
    <row r="522" spans="1:3" x14ac:dyDescent="0.3">
      <c r="A522" t="s">
        <v>486</v>
      </c>
      <c r="B522" s="2">
        <f>AVERAGE(Tabela4[[#This Row],[2021]:[2023]])</f>
        <v>103.08087092028711</v>
      </c>
      <c r="C522" s="1">
        <f t="shared" si="8"/>
        <v>513</v>
      </c>
    </row>
    <row r="523" spans="1:3" x14ac:dyDescent="0.3">
      <c r="A523" t="s">
        <v>558</v>
      </c>
      <c r="B523" s="2">
        <f>AVERAGE(Tabela4[[#This Row],[2021]:[2023]])</f>
        <v>103.05611116667222</v>
      </c>
      <c r="C523" s="1">
        <f t="shared" si="8"/>
        <v>514</v>
      </c>
    </row>
    <row r="524" spans="1:3" x14ac:dyDescent="0.3">
      <c r="A524" t="s">
        <v>515</v>
      </c>
      <c r="B524" s="2">
        <f>AVERAGE(Tabela4[[#This Row],[2021]:[2023]])</f>
        <v>102.9585962205643</v>
      </c>
      <c r="C524" s="1">
        <f t="shared" si="8"/>
        <v>515</v>
      </c>
    </row>
    <row r="525" spans="1:3" x14ac:dyDescent="0.3">
      <c r="A525" t="s">
        <v>541</v>
      </c>
      <c r="B525" s="2">
        <f>AVERAGE(Tabela4[[#This Row],[2021]:[2023]])</f>
        <v>102.95286395037226</v>
      </c>
      <c r="C525" s="1">
        <f t="shared" si="8"/>
        <v>516</v>
      </c>
    </row>
    <row r="526" spans="1:3" x14ac:dyDescent="0.3">
      <c r="A526" t="s">
        <v>491</v>
      </c>
      <c r="B526" s="2">
        <f>AVERAGE(Tabela4[[#This Row],[2021]:[2023]])</f>
        <v>102.94059083990591</v>
      </c>
      <c r="C526" s="1">
        <f t="shared" si="8"/>
        <v>517</v>
      </c>
    </row>
    <row r="527" spans="1:3" x14ac:dyDescent="0.3">
      <c r="A527" t="s">
        <v>530</v>
      </c>
      <c r="B527" s="2">
        <f>AVERAGE(Tabela4[[#This Row],[2021]:[2023]])</f>
        <v>102.90146976244536</v>
      </c>
      <c r="C527" s="1">
        <f t="shared" si="8"/>
        <v>518</v>
      </c>
    </row>
    <row r="528" spans="1:3" x14ac:dyDescent="0.3">
      <c r="A528" t="s">
        <v>462</v>
      </c>
      <c r="B528" s="2">
        <f>AVERAGE(Tabela4[[#This Row],[2021]:[2023]])</f>
        <v>102.87622088707309</v>
      </c>
      <c r="C528" s="1">
        <f t="shared" si="8"/>
        <v>519</v>
      </c>
    </row>
    <row r="529" spans="1:3" x14ac:dyDescent="0.3">
      <c r="A529" t="s">
        <v>456</v>
      </c>
      <c r="B529" s="2">
        <f>AVERAGE(Tabela4[[#This Row],[2021]:[2023]])</f>
        <v>102.70260223950324</v>
      </c>
      <c r="C529" s="1">
        <f t="shared" si="8"/>
        <v>520</v>
      </c>
    </row>
    <row r="530" spans="1:3" x14ac:dyDescent="0.3">
      <c r="A530" t="s">
        <v>508</v>
      </c>
      <c r="B530" s="2">
        <f>AVERAGE(Tabela4[[#This Row],[2021]:[2023]])</f>
        <v>102.62163473199126</v>
      </c>
      <c r="C530" s="1">
        <f t="shared" si="8"/>
        <v>521</v>
      </c>
    </row>
    <row r="531" spans="1:3" x14ac:dyDescent="0.3">
      <c r="A531" t="s">
        <v>581</v>
      </c>
      <c r="B531" s="2">
        <f>AVERAGE(Tabela4[[#This Row],[2021]:[2023]])</f>
        <v>102.60603448275862</v>
      </c>
      <c r="C531" s="1">
        <f t="shared" si="8"/>
        <v>522</v>
      </c>
    </row>
    <row r="532" spans="1:3" x14ac:dyDescent="0.3">
      <c r="A532" t="s">
        <v>527</v>
      </c>
      <c r="B532" s="2">
        <f>AVERAGE(Tabela4[[#This Row],[2021]:[2023]])</f>
        <v>102.59939054620605</v>
      </c>
      <c r="C532" s="1">
        <f t="shared" si="8"/>
        <v>523</v>
      </c>
    </row>
    <row r="533" spans="1:3" x14ac:dyDescent="0.3">
      <c r="A533" t="s">
        <v>429</v>
      </c>
      <c r="B533" s="2">
        <f>AVERAGE(Tabela4[[#This Row],[2021]:[2023]])</f>
        <v>102.59243559082</v>
      </c>
      <c r="C533" s="1">
        <f t="shared" si="8"/>
        <v>524</v>
      </c>
    </row>
    <row r="534" spans="1:3" x14ac:dyDescent="0.3">
      <c r="A534" t="s">
        <v>501</v>
      </c>
      <c r="B534" s="2">
        <f>AVERAGE(Tabela4[[#This Row],[2021]:[2023]])</f>
        <v>102.58804595994059</v>
      </c>
      <c r="C534" s="1">
        <f t="shared" si="8"/>
        <v>525</v>
      </c>
    </row>
    <row r="535" spans="1:3" x14ac:dyDescent="0.3">
      <c r="A535" t="s">
        <v>473</v>
      </c>
      <c r="B535" s="2">
        <f>AVERAGE(Tabela4[[#This Row],[2021]:[2023]])</f>
        <v>102.46975400568103</v>
      </c>
      <c r="C535" s="1">
        <f t="shared" si="8"/>
        <v>526</v>
      </c>
    </row>
    <row r="536" spans="1:3" x14ac:dyDescent="0.3">
      <c r="A536" t="s">
        <v>568</v>
      </c>
      <c r="B536" s="2">
        <f>AVERAGE(Tabela4[[#This Row],[2021]:[2023]])</f>
        <v>102.40667408384716</v>
      </c>
      <c r="C536" s="1">
        <f t="shared" si="8"/>
        <v>527</v>
      </c>
    </row>
    <row r="537" spans="1:3" x14ac:dyDescent="0.3">
      <c r="A537" t="s">
        <v>557</v>
      </c>
      <c r="B537" s="2">
        <f>AVERAGE(Tabela4[[#This Row],[2021]:[2023]])</f>
        <v>102.39901499774112</v>
      </c>
      <c r="C537" s="1">
        <f t="shared" si="8"/>
        <v>528</v>
      </c>
    </row>
    <row r="538" spans="1:3" x14ac:dyDescent="0.3">
      <c r="A538" t="s">
        <v>505</v>
      </c>
      <c r="B538" s="2">
        <f>AVERAGE(Tabela4[[#This Row],[2021]:[2023]])</f>
        <v>102.36059982459686</v>
      </c>
      <c r="C538" s="1">
        <f t="shared" si="8"/>
        <v>529</v>
      </c>
    </row>
    <row r="539" spans="1:3" x14ac:dyDescent="0.3">
      <c r="A539" t="s">
        <v>493</v>
      </c>
      <c r="B539" s="2">
        <f>AVERAGE(Tabela4[[#This Row],[2021]:[2023]])</f>
        <v>102.31400966382235</v>
      </c>
      <c r="C539" s="1">
        <f t="shared" si="8"/>
        <v>530</v>
      </c>
    </row>
    <row r="540" spans="1:3" x14ac:dyDescent="0.3">
      <c r="A540" t="s">
        <v>517</v>
      </c>
      <c r="B540" s="2">
        <f>AVERAGE(Tabela4[[#This Row],[2021]:[2023]])</f>
        <v>102.30840863077704</v>
      </c>
      <c r="C540" s="1">
        <f t="shared" si="8"/>
        <v>531</v>
      </c>
    </row>
    <row r="541" spans="1:3" x14ac:dyDescent="0.3">
      <c r="A541" t="s">
        <v>529</v>
      </c>
      <c r="B541" s="2">
        <f>AVERAGE(Tabela4[[#This Row],[2021]:[2023]])</f>
        <v>102.2362875152949</v>
      </c>
      <c r="C541" s="1">
        <f t="shared" si="8"/>
        <v>532</v>
      </c>
    </row>
    <row r="542" spans="1:3" x14ac:dyDescent="0.3">
      <c r="A542" t="s">
        <v>573</v>
      </c>
      <c r="B542" s="2">
        <f>AVERAGE(Tabela4[[#This Row],[2021]:[2023]])</f>
        <v>102.09021086642798</v>
      </c>
      <c r="C542" s="1">
        <f t="shared" si="8"/>
        <v>533</v>
      </c>
    </row>
    <row r="543" spans="1:3" x14ac:dyDescent="0.3">
      <c r="A543" t="s">
        <v>597</v>
      </c>
      <c r="B543" s="2">
        <f>AVERAGE(Tabela4[[#This Row],[2021]:[2023]])</f>
        <v>102.07014664817807</v>
      </c>
      <c r="C543" s="1">
        <f t="shared" si="8"/>
        <v>534</v>
      </c>
    </row>
    <row r="544" spans="1:3" x14ac:dyDescent="0.3">
      <c r="A544" t="s">
        <v>547</v>
      </c>
      <c r="B544" s="2">
        <f>AVERAGE(Tabela4[[#This Row],[2021]:[2023]])</f>
        <v>101.81912820584688</v>
      </c>
      <c r="C544" s="1">
        <f t="shared" si="8"/>
        <v>535</v>
      </c>
    </row>
    <row r="545" spans="1:3" x14ac:dyDescent="0.3">
      <c r="A545" t="s">
        <v>532</v>
      </c>
      <c r="B545" s="2">
        <f>AVERAGE(Tabela4[[#This Row],[2021]:[2023]])</f>
        <v>101.76389809777476</v>
      </c>
      <c r="C545" s="1">
        <f t="shared" si="8"/>
        <v>536</v>
      </c>
    </row>
    <row r="546" spans="1:3" x14ac:dyDescent="0.3">
      <c r="A546" t="s">
        <v>545</v>
      </c>
      <c r="B546" s="2">
        <f>AVERAGE(Tabela4[[#This Row],[2021]:[2023]])</f>
        <v>101.72838732935863</v>
      </c>
      <c r="C546" s="1">
        <f t="shared" si="8"/>
        <v>537</v>
      </c>
    </row>
    <row r="547" spans="1:3" x14ac:dyDescent="0.3">
      <c r="A547" t="s">
        <v>498</v>
      </c>
      <c r="B547" s="2">
        <f>AVERAGE(Tabela4[[#This Row],[2021]:[2023]])</f>
        <v>101.67412210922845</v>
      </c>
      <c r="C547" s="1">
        <f t="shared" si="8"/>
        <v>538</v>
      </c>
    </row>
    <row r="548" spans="1:3" x14ac:dyDescent="0.3">
      <c r="A548" t="s">
        <v>551</v>
      </c>
      <c r="B548" s="2">
        <f>AVERAGE(Tabela4[[#This Row],[2021]:[2023]])</f>
        <v>101.64448757685507</v>
      </c>
      <c r="C548" s="1">
        <f t="shared" si="8"/>
        <v>539</v>
      </c>
    </row>
    <row r="549" spans="1:3" x14ac:dyDescent="0.3">
      <c r="A549" t="s">
        <v>466</v>
      </c>
      <c r="B549" s="2">
        <f>AVERAGE(Tabela4[[#This Row],[2021]:[2023]])</f>
        <v>101.52423271173272</v>
      </c>
      <c r="C549" s="1">
        <f t="shared" si="8"/>
        <v>540</v>
      </c>
    </row>
    <row r="550" spans="1:3" x14ac:dyDescent="0.3">
      <c r="A550" t="s">
        <v>518</v>
      </c>
      <c r="B550" s="2">
        <f>AVERAGE(Tabela4[[#This Row],[2021]:[2023]])</f>
        <v>101.51545198775212</v>
      </c>
      <c r="C550" s="1">
        <f t="shared" si="8"/>
        <v>541</v>
      </c>
    </row>
    <row r="551" spans="1:3" x14ac:dyDescent="0.3">
      <c r="A551" t="s">
        <v>521</v>
      </c>
      <c r="B551" s="2">
        <f>AVERAGE(Tabela4[[#This Row],[2021]:[2023]])</f>
        <v>101.43604518257662</v>
      </c>
      <c r="C551" s="1">
        <f t="shared" si="8"/>
        <v>542</v>
      </c>
    </row>
    <row r="552" spans="1:3" x14ac:dyDescent="0.3">
      <c r="A552" t="s">
        <v>593</v>
      </c>
      <c r="B552" s="2">
        <f>AVERAGE(Tabela4[[#This Row],[2021]:[2023]])</f>
        <v>101.43296665494807</v>
      </c>
      <c r="C552" s="1">
        <f t="shared" si="8"/>
        <v>543</v>
      </c>
    </row>
    <row r="553" spans="1:3" x14ac:dyDescent="0.3">
      <c r="A553" t="s">
        <v>516</v>
      </c>
      <c r="B553" s="2">
        <f>AVERAGE(Tabela4[[#This Row],[2021]:[2023]])</f>
        <v>101.43011785868543</v>
      </c>
      <c r="C553" s="1">
        <f t="shared" si="8"/>
        <v>544</v>
      </c>
    </row>
    <row r="554" spans="1:3" x14ac:dyDescent="0.3">
      <c r="A554" t="s">
        <v>470</v>
      </c>
      <c r="B554" s="2">
        <f>AVERAGE(Tabela4[[#This Row],[2021]:[2023]])</f>
        <v>101.42723799969131</v>
      </c>
      <c r="C554" s="1">
        <f t="shared" si="8"/>
        <v>545</v>
      </c>
    </row>
    <row r="555" spans="1:3" x14ac:dyDescent="0.3">
      <c r="A555" t="s">
        <v>546</v>
      </c>
      <c r="B555" s="2">
        <f>AVERAGE(Tabela4[[#This Row],[2021]:[2023]])</f>
        <v>101.42364517367731</v>
      </c>
      <c r="C555" s="1">
        <f t="shared" si="8"/>
        <v>546</v>
      </c>
    </row>
    <row r="556" spans="1:3" x14ac:dyDescent="0.3">
      <c r="A556" t="s">
        <v>585</v>
      </c>
      <c r="B556" s="2">
        <f>AVERAGE(Tabela4[[#This Row],[2021]:[2023]])</f>
        <v>101.2966485137684</v>
      </c>
      <c r="C556" s="1">
        <f t="shared" si="8"/>
        <v>547</v>
      </c>
    </row>
    <row r="557" spans="1:3" x14ac:dyDescent="0.3">
      <c r="A557" t="s">
        <v>553</v>
      </c>
      <c r="B557" s="2">
        <f>AVERAGE(Tabela4[[#This Row],[2021]:[2023]])</f>
        <v>101.29506397462734</v>
      </c>
      <c r="C557" s="1">
        <f t="shared" si="8"/>
        <v>548</v>
      </c>
    </row>
    <row r="558" spans="1:3" x14ac:dyDescent="0.3">
      <c r="A558" t="s">
        <v>528</v>
      </c>
      <c r="B558" s="2">
        <f>AVERAGE(Tabela4[[#This Row],[2021]:[2023]])</f>
        <v>101.22273052380889</v>
      </c>
      <c r="C558" s="1">
        <f t="shared" si="8"/>
        <v>549</v>
      </c>
    </row>
    <row r="559" spans="1:3" x14ac:dyDescent="0.3">
      <c r="A559" t="s">
        <v>459</v>
      </c>
      <c r="B559" s="2">
        <f>AVERAGE(Tabela4[[#This Row],[2021]:[2023]])</f>
        <v>101.1823305622094</v>
      </c>
      <c r="C559" s="1">
        <f t="shared" si="8"/>
        <v>550</v>
      </c>
    </row>
    <row r="560" spans="1:3" x14ac:dyDescent="0.3">
      <c r="A560" t="s">
        <v>583</v>
      </c>
      <c r="B560" s="2">
        <f>AVERAGE(Tabela4[[#This Row],[2021]:[2023]])</f>
        <v>101.10980066105292</v>
      </c>
      <c r="C560" s="1">
        <f t="shared" si="8"/>
        <v>551</v>
      </c>
    </row>
    <row r="561" spans="1:3" x14ac:dyDescent="0.3">
      <c r="A561" t="s">
        <v>559</v>
      </c>
      <c r="B561" s="2">
        <f>AVERAGE(Tabela4[[#This Row],[2021]:[2023]])</f>
        <v>101.05772095332672</v>
      </c>
      <c r="C561" s="1">
        <f t="shared" si="8"/>
        <v>552</v>
      </c>
    </row>
    <row r="562" spans="1:3" x14ac:dyDescent="0.3">
      <c r="A562" t="s">
        <v>488</v>
      </c>
      <c r="B562" s="2">
        <f>AVERAGE(Tabela4[[#This Row],[2021]:[2023]])</f>
        <v>100.74021642624807</v>
      </c>
      <c r="C562" s="1">
        <f t="shared" si="8"/>
        <v>553</v>
      </c>
    </row>
    <row r="563" spans="1:3" x14ac:dyDescent="0.3">
      <c r="A563" t="s">
        <v>520</v>
      </c>
      <c r="B563" s="2">
        <f>AVERAGE(Tabela4[[#This Row],[2021]:[2023]])</f>
        <v>100.72610328024393</v>
      </c>
      <c r="C563" s="1">
        <f t="shared" si="8"/>
        <v>554</v>
      </c>
    </row>
    <row r="564" spans="1:3" x14ac:dyDescent="0.3">
      <c r="A564" t="s">
        <v>601</v>
      </c>
      <c r="B564" s="2">
        <f>AVERAGE(Tabela4[[#This Row],[2021]:[2023]])</f>
        <v>100.7072015614285</v>
      </c>
      <c r="C564" s="1">
        <f t="shared" si="8"/>
        <v>555</v>
      </c>
    </row>
    <row r="565" spans="1:3" x14ac:dyDescent="0.3">
      <c r="A565" t="s">
        <v>522</v>
      </c>
      <c r="B565" s="2">
        <f>AVERAGE(Tabela4[[#This Row],[2021]:[2023]])</f>
        <v>100.70490426937988</v>
      </c>
      <c r="C565" s="1">
        <f t="shared" si="8"/>
        <v>556</v>
      </c>
    </row>
    <row r="566" spans="1:3" x14ac:dyDescent="0.3">
      <c r="A566" t="s">
        <v>542</v>
      </c>
      <c r="B566" s="2">
        <f>AVERAGE(Tabela4[[#This Row],[2021]:[2023]])</f>
        <v>100.58807017543859</v>
      </c>
      <c r="C566" s="1">
        <f t="shared" si="8"/>
        <v>557</v>
      </c>
    </row>
    <row r="567" spans="1:3" x14ac:dyDescent="0.3">
      <c r="A567" t="s">
        <v>578</v>
      </c>
      <c r="B567" s="2">
        <f>AVERAGE(Tabela4[[#This Row],[2021]:[2023]])</f>
        <v>100.47616610247404</v>
      </c>
      <c r="C567" s="1">
        <f t="shared" si="8"/>
        <v>558</v>
      </c>
    </row>
    <row r="568" spans="1:3" x14ac:dyDescent="0.3">
      <c r="A568" t="s">
        <v>500</v>
      </c>
      <c r="B568" s="2">
        <f>AVERAGE(Tabela4[[#This Row],[2021]:[2023]])</f>
        <v>100.45282609224317</v>
      </c>
      <c r="C568" s="1">
        <f t="shared" si="8"/>
        <v>559</v>
      </c>
    </row>
    <row r="569" spans="1:3" x14ac:dyDescent="0.3">
      <c r="A569" t="s">
        <v>540</v>
      </c>
      <c r="B569" s="2">
        <f>AVERAGE(Tabela4[[#This Row],[2021]:[2023]])</f>
        <v>100.39751795071687</v>
      </c>
      <c r="C569" s="1">
        <f t="shared" si="8"/>
        <v>560</v>
      </c>
    </row>
    <row r="570" spans="1:3" x14ac:dyDescent="0.3">
      <c r="A570" t="s">
        <v>580</v>
      </c>
      <c r="B570" s="2">
        <f>AVERAGE(Tabela4[[#This Row],[2021]:[2023]])</f>
        <v>100.15163734115346</v>
      </c>
      <c r="C570" s="1">
        <f t="shared" si="8"/>
        <v>561</v>
      </c>
    </row>
    <row r="571" spans="1:3" x14ac:dyDescent="0.3">
      <c r="A571" t="s">
        <v>564</v>
      </c>
      <c r="B571" s="2">
        <f>AVERAGE(Tabela4[[#This Row],[2021]:[2023]])</f>
        <v>100.06691708226795</v>
      </c>
      <c r="C571" s="1">
        <f t="shared" si="8"/>
        <v>562</v>
      </c>
    </row>
    <row r="572" spans="1:3" x14ac:dyDescent="0.3">
      <c r="A572" t="s">
        <v>544</v>
      </c>
      <c r="B572" s="2">
        <f>AVERAGE(Tabela4[[#This Row],[2021]:[2023]])</f>
        <v>100.00921655680179</v>
      </c>
      <c r="C572" s="1">
        <f t="shared" si="8"/>
        <v>563</v>
      </c>
    </row>
    <row r="573" spans="1:3" x14ac:dyDescent="0.3">
      <c r="A573" t="s">
        <v>586</v>
      </c>
      <c r="B573" s="2">
        <f>AVERAGE(Tabela4[[#This Row],[2021]:[2023]])</f>
        <v>99.892106980293093</v>
      </c>
      <c r="C573" s="1">
        <f t="shared" si="8"/>
        <v>564</v>
      </c>
    </row>
    <row r="574" spans="1:3" x14ac:dyDescent="0.3">
      <c r="A574" t="s">
        <v>594</v>
      </c>
      <c r="B574" s="2">
        <f>AVERAGE(Tabela4[[#This Row],[2021]:[2023]])</f>
        <v>99.844965728214831</v>
      </c>
      <c r="C574" s="1">
        <f t="shared" si="8"/>
        <v>565</v>
      </c>
    </row>
    <row r="575" spans="1:3" x14ac:dyDescent="0.3">
      <c r="A575" t="s">
        <v>566</v>
      </c>
      <c r="B575" s="2">
        <f>AVERAGE(Tabela4[[#This Row],[2021]:[2023]])</f>
        <v>99.731520331268541</v>
      </c>
      <c r="C575" s="1">
        <f t="shared" si="8"/>
        <v>566</v>
      </c>
    </row>
    <row r="576" spans="1:3" x14ac:dyDescent="0.3">
      <c r="A576" t="s">
        <v>543</v>
      </c>
      <c r="B576" s="2">
        <f>AVERAGE(Tabela4[[#This Row],[2021]:[2023]])</f>
        <v>99.713217935050338</v>
      </c>
      <c r="C576" s="1">
        <f t="shared" si="8"/>
        <v>567</v>
      </c>
    </row>
    <row r="577" spans="1:3" x14ac:dyDescent="0.3">
      <c r="A577" t="s">
        <v>598</v>
      </c>
      <c r="B577" s="2">
        <f>AVERAGE(Tabela4[[#This Row],[2021]:[2023]])</f>
        <v>99.61066835336284</v>
      </c>
      <c r="C577" s="1">
        <f t="shared" si="8"/>
        <v>568</v>
      </c>
    </row>
    <row r="578" spans="1:3" x14ac:dyDescent="0.3">
      <c r="A578" t="s">
        <v>613</v>
      </c>
      <c r="B578" s="2">
        <f>AVERAGE(Tabela4[[#This Row],[2021]:[2023]])</f>
        <v>99.234479767751779</v>
      </c>
      <c r="C578" s="1">
        <f t="shared" si="8"/>
        <v>569</v>
      </c>
    </row>
    <row r="579" spans="1:3" x14ac:dyDescent="0.3">
      <c r="A579" t="s">
        <v>606</v>
      </c>
      <c r="B579" s="2">
        <f>AVERAGE(Tabela4[[#This Row],[2021]:[2023]])</f>
        <v>99.014533001739991</v>
      </c>
      <c r="C579" s="1">
        <f t="shared" ref="C579:C642" si="9">RANK(B579,B:B,0)</f>
        <v>570</v>
      </c>
    </row>
    <row r="580" spans="1:3" x14ac:dyDescent="0.3">
      <c r="A580" t="s">
        <v>536</v>
      </c>
      <c r="B580" s="2">
        <f>AVERAGE(Tabela4[[#This Row],[2021]:[2023]])</f>
        <v>98.997061812462178</v>
      </c>
      <c r="C580" s="1">
        <f t="shared" si="9"/>
        <v>571</v>
      </c>
    </row>
    <row r="581" spans="1:3" x14ac:dyDescent="0.3">
      <c r="A581" t="s">
        <v>560</v>
      </c>
      <c r="B581" s="2">
        <f>AVERAGE(Tabela4[[#This Row],[2021]:[2023]])</f>
        <v>98.971525450155994</v>
      </c>
      <c r="C581" s="1">
        <f t="shared" si="9"/>
        <v>572</v>
      </c>
    </row>
    <row r="582" spans="1:3" x14ac:dyDescent="0.3">
      <c r="A582" t="s">
        <v>592</v>
      </c>
      <c r="B582" s="2">
        <f>AVERAGE(Tabela4[[#This Row],[2021]:[2023]])</f>
        <v>98.942562274027395</v>
      </c>
      <c r="C582" s="1">
        <f t="shared" si="9"/>
        <v>573</v>
      </c>
    </row>
    <row r="583" spans="1:3" x14ac:dyDescent="0.3">
      <c r="A583" t="s">
        <v>574</v>
      </c>
      <c r="B583" s="2">
        <f>AVERAGE(Tabela4[[#This Row],[2021]:[2023]])</f>
        <v>98.806676607900286</v>
      </c>
      <c r="C583" s="1">
        <f t="shared" si="9"/>
        <v>574</v>
      </c>
    </row>
    <row r="584" spans="1:3" x14ac:dyDescent="0.3">
      <c r="A584" t="s">
        <v>572</v>
      </c>
      <c r="B584" s="2">
        <f>AVERAGE(Tabela4[[#This Row],[2021]:[2023]])</f>
        <v>98.791371632649529</v>
      </c>
      <c r="C584" s="1">
        <f t="shared" si="9"/>
        <v>575</v>
      </c>
    </row>
    <row r="585" spans="1:3" x14ac:dyDescent="0.3">
      <c r="A585" t="s">
        <v>609</v>
      </c>
      <c r="B585" s="2">
        <f>AVERAGE(Tabela4[[#This Row],[2021]:[2023]])</f>
        <v>98.713640512406286</v>
      </c>
      <c r="C585" s="1">
        <f t="shared" si="9"/>
        <v>576</v>
      </c>
    </row>
    <row r="586" spans="1:3" x14ac:dyDescent="0.3">
      <c r="A586" t="s">
        <v>604</v>
      </c>
      <c r="B586" s="2">
        <f>AVERAGE(Tabela4[[#This Row],[2021]:[2023]])</f>
        <v>98.699072957693645</v>
      </c>
      <c r="C586" s="1">
        <f t="shared" si="9"/>
        <v>577</v>
      </c>
    </row>
    <row r="587" spans="1:3" x14ac:dyDescent="0.3">
      <c r="A587" t="s">
        <v>615</v>
      </c>
      <c r="B587" s="2">
        <f>AVERAGE(Tabela4[[#This Row],[2021]:[2023]])</f>
        <v>98.260140526220383</v>
      </c>
      <c r="C587" s="1">
        <f t="shared" si="9"/>
        <v>578</v>
      </c>
    </row>
    <row r="588" spans="1:3" x14ac:dyDescent="0.3">
      <c r="A588" t="s">
        <v>584</v>
      </c>
      <c r="B588" s="2">
        <f>AVERAGE(Tabela4[[#This Row],[2021]:[2023]])</f>
        <v>98.039878214190594</v>
      </c>
      <c r="C588" s="1">
        <f t="shared" si="9"/>
        <v>579</v>
      </c>
    </row>
    <row r="589" spans="1:3" x14ac:dyDescent="0.3">
      <c r="A589" t="s">
        <v>539</v>
      </c>
      <c r="B589" s="2">
        <f>AVERAGE(Tabela4[[#This Row],[2021]:[2023]])</f>
        <v>98.039154724047833</v>
      </c>
      <c r="C589" s="1">
        <f t="shared" si="9"/>
        <v>580</v>
      </c>
    </row>
    <row r="590" spans="1:3" x14ac:dyDescent="0.3">
      <c r="A590" t="s">
        <v>575</v>
      </c>
      <c r="B590" s="2">
        <f>AVERAGE(Tabela4[[#This Row],[2021]:[2023]])</f>
        <v>98.021438336976516</v>
      </c>
      <c r="C590" s="1">
        <f t="shared" si="9"/>
        <v>581</v>
      </c>
    </row>
    <row r="591" spans="1:3" x14ac:dyDescent="0.3">
      <c r="A591" t="s">
        <v>548</v>
      </c>
      <c r="B591" s="2">
        <f>AVERAGE(Tabela4[[#This Row],[2021]:[2023]])</f>
        <v>97.978132379234708</v>
      </c>
      <c r="C591" s="1">
        <f t="shared" si="9"/>
        <v>582</v>
      </c>
    </row>
    <row r="592" spans="1:3" x14ac:dyDescent="0.3">
      <c r="A592" t="s">
        <v>569</v>
      </c>
      <c r="B592" s="2">
        <f>AVERAGE(Tabela4[[#This Row],[2021]:[2023]])</f>
        <v>97.627070718079679</v>
      </c>
      <c r="C592" s="1">
        <f t="shared" si="9"/>
        <v>583</v>
      </c>
    </row>
    <row r="593" spans="1:3" x14ac:dyDescent="0.3">
      <c r="A593" t="s">
        <v>600</v>
      </c>
      <c r="B593" s="2">
        <f>AVERAGE(Tabela4[[#This Row],[2021]:[2023]])</f>
        <v>97.151780419053992</v>
      </c>
      <c r="C593" s="1">
        <f t="shared" si="9"/>
        <v>584</v>
      </c>
    </row>
    <row r="594" spans="1:3" x14ac:dyDescent="0.3">
      <c r="A594" t="s">
        <v>555</v>
      </c>
      <c r="B594" s="2">
        <f>AVERAGE(Tabela4[[#This Row],[2021]:[2023]])</f>
        <v>96.944616367030164</v>
      </c>
      <c r="C594" s="1">
        <f t="shared" si="9"/>
        <v>585</v>
      </c>
    </row>
    <row r="595" spans="1:3" x14ac:dyDescent="0.3">
      <c r="A595" t="s">
        <v>611</v>
      </c>
      <c r="B595" s="2">
        <f>AVERAGE(Tabela4[[#This Row],[2021]:[2023]])</f>
        <v>96.919952524964472</v>
      </c>
      <c r="C595" s="1">
        <f t="shared" si="9"/>
        <v>586</v>
      </c>
    </row>
    <row r="596" spans="1:3" x14ac:dyDescent="0.3">
      <c r="A596" t="s">
        <v>579</v>
      </c>
      <c r="B596" s="2">
        <f>AVERAGE(Tabela4[[#This Row],[2021]:[2023]])</f>
        <v>96.849089562249105</v>
      </c>
      <c r="C596" s="1">
        <f t="shared" si="9"/>
        <v>587</v>
      </c>
    </row>
    <row r="597" spans="1:3" x14ac:dyDescent="0.3">
      <c r="A597" t="s">
        <v>571</v>
      </c>
      <c r="B597" s="2">
        <f>AVERAGE(Tabela4[[#This Row],[2021]:[2023]])</f>
        <v>96.734932403509518</v>
      </c>
      <c r="C597" s="1">
        <f t="shared" si="9"/>
        <v>588</v>
      </c>
    </row>
    <row r="598" spans="1:3" x14ac:dyDescent="0.3">
      <c r="A598" t="s">
        <v>590</v>
      </c>
      <c r="B598" s="2">
        <f>AVERAGE(Tabela4[[#This Row],[2021]:[2023]])</f>
        <v>96.512728733482007</v>
      </c>
      <c r="C598" s="1">
        <f t="shared" si="9"/>
        <v>589</v>
      </c>
    </row>
    <row r="599" spans="1:3" x14ac:dyDescent="0.3">
      <c r="A599" t="s">
        <v>582</v>
      </c>
      <c r="B599" s="2">
        <f>AVERAGE(Tabela4[[#This Row],[2021]:[2023]])</f>
        <v>96.473390702370082</v>
      </c>
      <c r="C599" s="1">
        <f t="shared" si="9"/>
        <v>590</v>
      </c>
    </row>
    <row r="600" spans="1:3" x14ac:dyDescent="0.3">
      <c r="A600" t="s">
        <v>622</v>
      </c>
      <c r="B600" s="2">
        <f>AVERAGE(Tabela4[[#This Row],[2021]:[2023]])</f>
        <v>96.384247884247884</v>
      </c>
      <c r="C600" s="1">
        <f t="shared" si="9"/>
        <v>591</v>
      </c>
    </row>
    <row r="601" spans="1:3" x14ac:dyDescent="0.3">
      <c r="A601" t="s">
        <v>607</v>
      </c>
      <c r="B601" s="2">
        <f>AVERAGE(Tabela4[[#This Row],[2021]:[2023]])</f>
        <v>96.379193766937661</v>
      </c>
      <c r="C601" s="1">
        <f t="shared" si="9"/>
        <v>592</v>
      </c>
    </row>
    <row r="602" spans="1:3" x14ac:dyDescent="0.3">
      <c r="A602" t="s">
        <v>591</v>
      </c>
      <c r="B602" s="2">
        <f>AVERAGE(Tabela4[[#This Row],[2021]:[2023]])</f>
        <v>96.306410729418701</v>
      </c>
      <c r="C602" s="1">
        <f t="shared" si="9"/>
        <v>593</v>
      </c>
    </row>
    <row r="603" spans="1:3" x14ac:dyDescent="0.3">
      <c r="A603" t="s">
        <v>614</v>
      </c>
      <c r="B603" s="2">
        <f>AVERAGE(Tabela4[[#This Row],[2021]:[2023]])</f>
        <v>96.294683104819569</v>
      </c>
      <c r="C603" s="1">
        <f t="shared" si="9"/>
        <v>594</v>
      </c>
    </row>
    <row r="604" spans="1:3" x14ac:dyDescent="0.3">
      <c r="A604" t="s">
        <v>596</v>
      </c>
      <c r="B604" s="2">
        <f>AVERAGE(Tabela4[[#This Row],[2021]:[2023]])</f>
        <v>96.238284237691644</v>
      </c>
      <c r="C604" s="1">
        <f t="shared" si="9"/>
        <v>595</v>
      </c>
    </row>
    <row r="605" spans="1:3" x14ac:dyDescent="0.3">
      <c r="A605" t="s">
        <v>589</v>
      </c>
      <c r="B605" s="2">
        <f>AVERAGE(Tabela4[[#This Row],[2021]:[2023]])</f>
        <v>95.96591591243434</v>
      </c>
      <c r="C605" s="1">
        <f t="shared" si="9"/>
        <v>596</v>
      </c>
    </row>
    <row r="606" spans="1:3" x14ac:dyDescent="0.3">
      <c r="A606" t="s">
        <v>587</v>
      </c>
      <c r="B606" s="2">
        <f>AVERAGE(Tabela4[[#This Row],[2021]:[2023]])</f>
        <v>95.890437185762337</v>
      </c>
      <c r="C606" s="1">
        <f t="shared" si="9"/>
        <v>597</v>
      </c>
    </row>
    <row r="607" spans="1:3" x14ac:dyDescent="0.3">
      <c r="A607" t="s">
        <v>621</v>
      </c>
      <c r="B607" s="2">
        <f>AVERAGE(Tabela4[[#This Row],[2021]:[2023]])</f>
        <v>95.661406061132467</v>
      </c>
      <c r="C607" s="1">
        <f t="shared" si="9"/>
        <v>598</v>
      </c>
    </row>
    <row r="608" spans="1:3" x14ac:dyDescent="0.3">
      <c r="A608" t="s">
        <v>534</v>
      </c>
      <c r="B608" s="2">
        <f>AVERAGE(Tabela4[[#This Row],[2021]:[2023]])</f>
        <v>95.637488129154804</v>
      </c>
      <c r="C608" s="1">
        <f t="shared" si="9"/>
        <v>599</v>
      </c>
    </row>
    <row r="609" spans="1:3" x14ac:dyDescent="0.3">
      <c r="A609" t="s">
        <v>612</v>
      </c>
      <c r="B609" s="2">
        <f>AVERAGE(Tabela4[[#This Row],[2021]:[2023]])</f>
        <v>95.174885855458612</v>
      </c>
      <c r="C609" s="1">
        <f t="shared" si="9"/>
        <v>600</v>
      </c>
    </row>
    <row r="610" spans="1:3" x14ac:dyDescent="0.3">
      <c r="A610" t="s">
        <v>617</v>
      </c>
      <c r="B610" s="2">
        <f>AVERAGE(Tabela4[[#This Row],[2021]:[2023]])</f>
        <v>95.047587924058504</v>
      </c>
      <c r="C610" s="1">
        <f t="shared" si="9"/>
        <v>601</v>
      </c>
    </row>
    <row r="611" spans="1:3" x14ac:dyDescent="0.3">
      <c r="A611" t="s">
        <v>588</v>
      </c>
      <c r="B611" s="2">
        <f>AVERAGE(Tabela4[[#This Row],[2021]:[2023]])</f>
        <v>94.297486173956756</v>
      </c>
      <c r="C611" s="1">
        <f t="shared" si="9"/>
        <v>602</v>
      </c>
    </row>
    <row r="612" spans="1:3" x14ac:dyDescent="0.3">
      <c r="A612" t="s">
        <v>610</v>
      </c>
      <c r="B612" s="2">
        <f>AVERAGE(Tabela4[[#This Row],[2021]:[2023]])</f>
        <v>93.939476409871773</v>
      </c>
      <c r="C612" s="1">
        <f t="shared" si="9"/>
        <v>603</v>
      </c>
    </row>
    <row r="613" spans="1:3" x14ac:dyDescent="0.3">
      <c r="A613" t="s">
        <v>603</v>
      </c>
      <c r="B613" s="2">
        <f>AVERAGE(Tabela4[[#This Row],[2021]:[2023]])</f>
        <v>93.805316762720409</v>
      </c>
      <c r="C613" s="1">
        <f t="shared" si="9"/>
        <v>604</v>
      </c>
    </row>
    <row r="614" spans="1:3" x14ac:dyDescent="0.3">
      <c r="A614" t="s">
        <v>648</v>
      </c>
      <c r="B614" s="2">
        <f>AVERAGE(Tabela4[[#This Row],[2021]:[2023]])</f>
        <v>93.417460317460325</v>
      </c>
      <c r="C614" s="1">
        <f t="shared" si="9"/>
        <v>605</v>
      </c>
    </row>
    <row r="615" spans="1:3" x14ac:dyDescent="0.3">
      <c r="A615" t="s">
        <v>620</v>
      </c>
      <c r="B615" s="2">
        <f>AVERAGE(Tabela4[[#This Row],[2021]:[2023]])</f>
        <v>93.179455066655535</v>
      </c>
      <c r="C615" s="1">
        <f t="shared" si="9"/>
        <v>606</v>
      </c>
    </row>
    <row r="616" spans="1:3" x14ac:dyDescent="0.3">
      <c r="A616" t="s">
        <v>577</v>
      </c>
      <c r="B616" s="2">
        <f>AVERAGE(Tabela4[[#This Row],[2021]:[2023]])</f>
        <v>92.834343434343438</v>
      </c>
      <c r="C616" s="1">
        <f t="shared" si="9"/>
        <v>607</v>
      </c>
    </row>
    <row r="617" spans="1:3" x14ac:dyDescent="0.3">
      <c r="A617" t="s">
        <v>608</v>
      </c>
      <c r="B617" s="2">
        <f>AVERAGE(Tabela4[[#This Row],[2021]:[2023]])</f>
        <v>92.77952836342898</v>
      </c>
      <c r="C617" s="1">
        <f t="shared" si="9"/>
        <v>608</v>
      </c>
    </row>
    <row r="618" spans="1:3" x14ac:dyDescent="0.3">
      <c r="A618" t="s">
        <v>628</v>
      </c>
      <c r="B618" s="2">
        <f>AVERAGE(Tabela4[[#This Row],[2021]:[2023]])</f>
        <v>92.526291307689192</v>
      </c>
      <c r="C618" s="1">
        <f t="shared" si="9"/>
        <v>609</v>
      </c>
    </row>
    <row r="619" spans="1:3" x14ac:dyDescent="0.3">
      <c r="A619" t="s">
        <v>640</v>
      </c>
      <c r="B619" s="2">
        <f>AVERAGE(Tabela4[[#This Row],[2021]:[2023]])</f>
        <v>92.456251365298328</v>
      </c>
      <c r="C619" s="1">
        <f t="shared" si="9"/>
        <v>610</v>
      </c>
    </row>
    <row r="620" spans="1:3" x14ac:dyDescent="0.3">
      <c r="A620" t="s">
        <v>626</v>
      </c>
      <c r="B620" s="2">
        <f>AVERAGE(Tabela4[[#This Row],[2021]:[2023]])</f>
        <v>92.198424959137128</v>
      </c>
      <c r="C620" s="1">
        <f t="shared" si="9"/>
        <v>611</v>
      </c>
    </row>
    <row r="621" spans="1:3" x14ac:dyDescent="0.3">
      <c r="A621" t="s">
        <v>619</v>
      </c>
      <c r="B621" s="2">
        <f>AVERAGE(Tabela4[[#This Row],[2021]:[2023]])</f>
        <v>91.879185685525229</v>
      </c>
      <c r="C621" s="1">
        <f t="shared" si="9"/>
        <v>612</v>
      </c>
    </row>
    <row r="622" spans="1:3" x14ac:dyDescent="0.3">
      <c r="A622" t="s">
        <v>633</v>
      </c>
      <c r="B622" s="2">
        <f>AVERAGE(Tabela4[[#This Row],[2021]:[2023]])</f>
        <v>91.580198481742613</v>
      </c>
      <c r="C622" s="1">
        <f t="shared" si="9"/>
        <v>613</v>
      </c>
    </row>
    <row r="623" spans="1:3" x14ac:dyDescent="0.3">
      <c r="A623" t="s">
        <v>623</v>
      </c>
      <c r="B623" s="2">
        <f>AVERAGE(Tabela4[[#This Row],[2021]:[2023]])</f>
        <v>90.90288596366878</v>
      </c>
      <c r="C623" s="1">
        <f t="shared" si="9"/>
        <v>614</v>
      </c>
    </row>
    <row r="624" spans="1:3" x14ac:dyDescent="0.3">
      <c r="A624" t="s">
        <v>624</v>
      </c>
      <c r="B624" s="2">
        <f>AVERAGE(Tabela4[[#This Row],[2021]:[2023]])</f>
        <v>90.185675827413888</v>
      </c>
      <c r="C624" s="1">
        <f t="shared" si="9"/>
        <v>615</v>
      </c>
    </row>
    <row r="625" spans="1:3" x14ac:dyDescent="0.3">
      <c r="A625" t="s">
        <v>618</v>
      </c>
      <c r="B625" s="2">
        <f>AVERAGE(Tabela4[[#This Row],[2021]:[2023]])</f>
        <v>90.04805830036797</v>
      </c>
      <c r="C625" s="1">
        <f t="shared" si="9"/>
        <v>616</v>
      </c>
    </row>
    <row r="626" spans="1:3" x14ac:dyDescent="0.3">
      <c r="A626" t="s">
        <v>630</v>
      </c>
      <c r="B626" s="2">
        <f>AVERAGE(Tabela4[[#This Row],[2021]:[2023]])</f>
        <v>90.002388657728474</v>
      </c>
      <c r="C626" s="1">
        <f t="shared" si="9"/>
        <v>617</v>
      </c>
    </row>
    <row r="627" spans="1:3" x14ac:dyDescent="0.3">
      <c r="A627" t="s">
        <v>625</v>
      </c>
      <c r="B627" s="2">
        <f>AVERAGE(Tabela4[[#This Row],[2021]:[2023]])</f>
        <v>89.826316939890717</v>
      </c>
      <c r="C627" s="1">
        <f t="shared" si="9"/>
        <v>618</v>
      </c>
    </row>
    <row r="628" spans="1:3" x14ac:dyDescent="0.3">
      <c r="A628" t="s">
        <v>631</v>
      </c>
      <c r="B628" s="2">
        <f>AVERAGE(Tabela4[[#This Row],[2021]:[2023]])</f>
        <v>89.673140888809087</v>
      </c>
      <c r="C628" s="1">
        <f t="shared" si="9"/>
        <v>619</v>
      </c>
    </row>
    <row r="629" spans="1:3" x14ac:dyDescent="0.3">
      <c r="A629" t="s">
        <v>599</v>
      </c>
      <c r="B629" s="2">
        <f>AVERAGE(Tabela4[[#This Row],[2021]:[2023]])</f>
        <v>89.585018079366705</v>
      </c>
      <c r="C629" s="1">
        <f t="shared" si="9"/>
        <v>620</v>
      </c>
    </row>
    <row r="630" spans="1:3" x14ac:dyDescent="0.3">
      <c r="A630" t="s">
        <v>605</v>
      </c>
      <c r="B630" s="2">
        <f>AVERAGE(Tabela4[[#This Row],[2021]:[2023]])</f>
        <v>89.07367285238513</v>
      </c>
      <c r="C630" s="1">
        <f t="shared" si="9"/>
        <v>621</v>
      </c>
    </row>
    <row r="631" spans="1:3" x14ac:dyDescent="0.3">
      <c r="A631" t="s">
        <v>629</v>
      </c>
      <c r="B631" s="2">
        <f>AVERAGE(Tabela4[[#This Row],[2021]:[2023]])</f>
        <v>88.9256274082761</v>
      </c>
      <c r="C631" s="1">
        <f t="shared" si="9"/>
        <v>622</v>
      </c>
    </row>
    <row r="632" spans="1:3" x14ac:dyDescent="0.3">
      <c r="A632" t="s">
        <v>616</v>
      </c>
      <c r="B632" s="2">
        <f>AVERAGE(Tabela4[[#This Row],[2021]:[2023]])</f>
        <v>88.833684796487717</v>
      </c>
      <c r="C632" s="1">
        <f t="shared" si="9"/>
        <v>623</v>
      </c>
    </row>
    <row r="633" spans="1:3" x14ac:dyDescent="0.3">
      <c r="A633" t="s">
        <v>635</v>
      </c>
      <c r="B633" s="2">
        <f>AVERAGE(Tabela4[[#This Row],[2021]:[2023]])</f>
        <v>86.557194362504106</v>
      </c>
      <c r="C633" s="1">
        <f t="shared" si="9"/>
        <v>624</v>
      </c>
    </row>
    <row r="634" spans="1:3" x14ac:dyDescent="0.3">
      <c r="A634" t="s">
        <v>632</v>
      </c>
      <c r="B634" s="2">
        <f>AVERAGE(Tabela4[[#This Row],[2021]:[2023]])</f>
        <v>86.532386831275701</v>
      </c>
      <c r="C634" s="1">
        <f t="shared" si="9"/>
        <v>625</v>
      </c>
    </row>
    <row r="635" spans="1:3" x14ac:dyDescent="0.3">
      <c r="A635" t="s">
        <v>627</v>
      </c>
      <c r="B635" s="2">
        <f>AVERAGE(Tabela4[[#This Row],[2021]:[2023]])</f>
        <v>86.033423562237132</v>
      </c>
      <c r="C635" s="1">
        <f t="shared" si="9"/>
        <v>626</v>
      </c>
    </row>
    <row r="636" spans="1:3" x14ac:dyDescent="0.3">
      <c r="A636" t="s">
        <v>638</v>
      </c>
      <c r="B636" s="2">
        <f>AVERAGE(Tabela4[[#This Row],[2021]:[2023]])</f>
        <v>85.829439942898077</v>
      </c>
      <c r="C636" s="1">
        <f t="shared" si="9"/>
        <v>627</v>
      </c>
    </row>
    <row r="637" spans="1:3" x14ac:dyDescent="0.3">
      <c r="A637" t="s">
        <v>643</v>
      </c>
      <c r="B637" s="2">
        <f>AVERAGE(Tabela4[[#This Row],[2021]:[2023]])</f>
        <v>85.685743145743132</v>
      </c>
      <c r="C637" s="1">
        <f t="shared" si="9"/>
        <v>628</v>
      </c>
    </row>
    <row r="638" spans="1:3" x14ac:dyDescent="0.3">
      <c r="A638" t="s">
        <v>634</v>
      </c>
      <c r="B638" s="2">
        <f>AVERAGE(Tabela4[[#This Row],[2021]:[2023]])</f>
        <v>85.532912417030914</v>
      </c>
      <c r="C638" s="1">
        <f t="shared" si="9"/>
        <v>629</v>
      </c>
    </row>
    <row r="639" spans="1:3" x14ac:dyDescent="0.3">
      <c r="A639" t="s">
        <v>639</v>
      </c>
      <c r="B639" s="2">
        <f>AVERAGE(Tabela4[[#This Row],[2021]:[2023]])</f>
        <v>83.695526947320346</v>
      </c>
      <c r="C639" s="1">
        <f t="shared" si="9"/>
        <v>630</v>
      </c>
    </row>
    <row r="640" spans="1:3" x14ac:dyDescent="0.3">
      <c r="A640" t="s">
        <v>549</v>
      </c>
      <c r="B640" s="2">
        <f>AVERAGE(Tabela4[[#This Row],[2021]:[2023]])</f>
        <v>82.898041282389102</v>
      </c>
      <c r="C640" s="1">
        <f t="shared" si="9"/>
        <v>631</v>
      </c>
    </row>
    <row r="641" spans="1:3" x14ac:dyDescent="0.3">
      <c r="A641" t="s">
        <v>641</v>
      </c>
      <c r="B641" s="2">
        <f>AVERAGE(Tabela4[[#This Row],[2021]:[2023]])</f>
        <v>82.878552064528279</v>
      </c>
      <c r="C641" s="1">
        <f t="shared" si="9"/>
        <v>632</v>
      </c>
    </row>
    <row r="642" spans="1:3" x14ac:dyDescent="0.3">
      <c r="A642" t="s">
        <v>637</v>
      </c>
      <c r="B642" s="2">
        <f>AVERAGE(Tabela4[[#This Row],[2021]:[2023]])</f>
        <v>82.587447597760672</v>
      </c>
      <c r="C642" s="1">
        <f t="shared" si="9"/>
        <v>633</v>
      </c>
    </row>
    <row r="643" spans="1:3" x14ac:dyDescent="0.3">
      <c r="A643" t="s">
        <v>642</v>
      </c>
      <c r="B643" s="2">
        <f>AVERAGE(Tabela4[[#This Row],[2021]:[2023]])</f>
        <v>79.898725952270055</v>
      </c>
      <c r="C643" s="1">
        <f t="shared" ref="C643:C647" si="10">RANK(B643,B:B,0)</f>
        <v>634</v>
      </c>
    </row>
    <row r="644" spans="1:3" x14ac:dyDescent="0.3">
      <c r="A644" t="s">
        <v>645</v>
      </c>
      <c r="B644" s="2">
        <f>AVERAGE(Tabela4[[#This Row],[2021]:[2023]])</f>
        <v>77.78680935033394</v>
      </c>
      <c r="C644" s="1">
        <f t="shared" si="10"/>
        <v>635</v>
      </c>
    </row>
    <row r="645" spans="1:3" x14ac:dyDescent="0.3">
      <c r="A645" t="s">
        <v>644</v>
      </c>
      <c r="B645" s="2">
        <f>AVERAGE(Tabela4[[#This Row],[2021]:[2023]])</f>
        <v>75.869374416433246</v>
      </c>
      <c r="C645" s="1">
        <f t="shared" si="10"/>
        <v>636</v>
      </c>
    </row>
    <row r="646" spans="1:3" x14ac:dyDescent="0.3">
      <c r="A646" t="s">
        <v>647</v>
      </c>
      <c r="B646" s="2">
        <f>AVERAGE(Tabela4[[#This Row],[2021]:[2023]])</f>
        <v>65.983316644414785</v>
      </c>
      <c r="C646" s="1">
        <f t="shared" si="10"/>
        <v>637</v>
      </c>
    </row>
    <row r="647" spans="1:3" x14ac:dyDescent="0.3">
      <c r="A647" t="s">
        <v>646</v>
      </c>
      <c r="B647" s="9">
        <f>AVERAGE(Tabela4[[#This Row],[2021]:[2023]])</f>
        <v>54.921164021164032</v>
      </c>
      <c r="C647" s="1">
        <f t="shared" si="10"/>
        <v>638</v>
      </c>
    </row>
  </sheetData>
  <pageMargins left="0.7" right="0.7" top="0.75" bottom="0.75" header="0.3" footer="0.3"/>
  <tableParts count="1">
    <tablePart r:id="rId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" operator="containsText" id="{92F0FADB-4598-4518-89A4-A6985DA85A39}">
            <xm:f>NOT(ISERROR(SEARCH("-",B648)))</xm:f>
            <xm:f>"-"</xm:f>
            <x14:dxf>
              <font>
                <color rgb="FF006100"/>
              </font>
              <fill>
                <patternFill>
                  <bgColor rgb="FFC6EFCE"/>
                </patternFill>
              </fill>
            </x14:dxf>
          </x14:cfRule>
          <xm:sqref>B648:B1048576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3</vt:i4>
      </vt:variant>
    </vt:vector>
  </HeadingPairs>
  <TitlesOfParts>
    <vt:vector size="3" baseType="lpstr">
      <vt:lpstr>Folha1</vt:lpstr>
      <vt:lpstr>Folha2</vt:lpstr>
      <vt:lpstr>Folha3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Artiom Gusanu</dc:creator>
  <cp:lastModifiedBy>Artiom Gusanu</cp:lastModifiedBy>
  <dcterms:created xsi:type="dcterms:W3CDTF">2025-03-21T09:26:34Z</dcterms:created>
  <dcterms:modified xsi:type="dcterms:W3CDTF">2025-03-21T12:06:35Z</dcterms:modified>
</cp:coreProperties>
</file>