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445"/>
  </bookViews>
  <sheets>
    <sheet name="ใบเสร็จ" sheetId="1" r:id="rId1"/>
    <sheet name="รายชื่อสมาชิก" sheetId="2" r:id="rId2"/>
  </sheets>
  <externalReferences>
    <externalReference r:id="rId3"/>
  </externalReferences>
  <definedNames>
    <definedName name="_xlnm.Print_Area" localSheetId="0">ใบเสร็จ!$A$1:$Q$63</definedName>
  </definedNames>
  <calcPr calcId="144525"/>
</workbook>
</file>

<file path=xl/calcChain.xml><?xml version="1.0" encoding="utf-8"?>
<calcChain xmlns="http://schemas.openxmlformats.org/spreadsheetml/2006/main">
  <c r="K129" i="1" l="1"/>
  <c r="I125" i="1"/>
  <c r="F125" i="1"/>
  <c r="D125" i="1"/>
  <c r="B125" i="1"/>
  <c r="L124" i="1"/>
  <c r="K124" i="1"/>
  <c r="I124" i="1"/>
  <c r="C124" i="1"/>
  <c r="L122" i="1"/>
  <c r="B122" i="1" s="1"/>
  <c r="L120" i="1"/>
  <c r="J120" i="1"/>
  <c r="H120" i="1"/>
  <c r="B120" i="1"/>
  <c r="L119" i="1"/>
  <c r="J119" i="1"/>
  <c r="H119" i="1"/>
  <c r="B119" i="1"/>
  <c r="L118" i="1"/>
  <c r="J118" i="1"/>
  <c r="H118" i="1"/>
  <c r="B118" i="1"/>
  <c r="J116" i="1"/>
  <c r="D116" i="1"/>
  <c r="B116" i="1"/>
  <c r="M115" i="1"/>
  <c r="L115" i="1"/>
  <c r="K115" i="1"/>
  <c r="J115" i="1"/>
  <c r="J114" i="1"/>
  <c r="D114" i="1"/>
  <c r="M113" i="1"/>
  <c r="K113" i="1"/>
  <c r="M47" i="1"/>
  <c r="L47" i="1"/>
  <c r="C41" i="1"/>
  <c r="K40" i="1"/>
  <c r="K61" i="1" s="1"/>
  <c r="C40" i="1"/>
  <c r="C61" i="1" s="1"/>
  <c r="B40" i="1"/>
  <c r="B61" i="1" s="1"/>
  <c r="I36" i="1"/>
  <c r="I57" i="1" s="1"/>
  <c r="F36" i="1"/>
  <c r="F57" i="1" s="1"/>
  <c r="D36" i="1"/>
  <c r="D57" i="1" s="1"/>
  <c r="B36" i="1"/>
  <c r="B57" i="1" s="1"/>
  <c r="L35" i="1"/>
  <c r="L56" i="1" s="1"/>
  <c r="K35" i="1"/>
  <c r="K56" i="1" s="1"/>
  <c r="I35" i="1"/>
  <c r="I56" i="1" s="1"/>
  <c r="C35" i="1"/>
  <c r="C56" i="1" s="1"/>
  <c r="L31" i="1"/>
  <c r="L52" i="1" s="1"/>
  <c r="J31" i="1"/>
  <c r="J52" i="1" s="1"/>
  <c r="H31" i="1"/>
  <c r="H52" i="1" s="1"/>
  <c r="B31" i="1"/>
  <c r="B52" i="1" s="1"/>
  <c r="L30" i="1"/>
  <c r="L51" i="1" s="1"/>
  <c r="J30" i="1"/>
  <c r="J51" i="1" s="1"/>
  <c r="H30" i="1"/>
  <c r="H51" i="1" s="1"/>
  <c r="B30" i="1"/>
  <c r="B51" i="1" s="1"/>
  <c r="L29" i="1"/>
  <c r="L50" i="1" s="1"/>
  <c r="J29" i="1"/>
  <c r="J50" i="1" s="1"/>
  <c r="H29" i="1"/>
  <c r="H50" i="1" s="1"/>
  <c r="B29" i="1"/>
  <c r="B50" i="1" s="1"/>
  <c r="L27" i="1"/>
  <c r="L48" i="1" s="1"/>
  <c r="K27" i="1"/>
  <c r="K48" i="1" s="1"/>
  <c r="J27" i="1"/>
  <c r="J48" i="1" s="1"/>
  <c r="B27" i="1"/>
  <c r="B48" i="1" s="1"/>
  <c r="M26" i="1"/>
  <c r="L26" i="1"/>
  <c r="J26" i="1"/>
  <c r="J47" i="1" s="1"/>
  <c r="J25" i="1"/>
  <c r="J46" i="1" s="1"/>
  <c r="D25" i="1"/>
  <c r="D46" i="1" s="1"/>
  <c r="M24" i="1"/>
  <c r="M45" i="1" s="1"/>
  <c r="L12" i="1"/>
  <c r="L33" i="1" s="1"/>
  <c r="B12" i="1"/>
  <c r="D6" i="1"/>
  <c r="D27" i="1" s="1"/>
  <c r="D48" i="1" s="1"/>
  <c r="K5" i="1"/>
  <c r="K47" i="1" s="1"/>
  <c r="K3" i="1"/>
  <c r="K24" i="1" s="1"/>
  <c r="K45" i="1" s="1"/>
  <c r="L54" i="1" l="1"/>
  <c r="B54" i="1" s="1"/>
  <c r="B33" i="1"/>
  <c r="K26" i="1"/>
</calcChain>
</file>

<file path=xl/sharedStrings.xml><?xml version="1.0" encoding="utf-8"?>
<sst xmlns="http://schemas.openxmlformats.org/spreadsheetml/2006/main" count="315" uniqueCount="258">
  <si>
    <t>นิติบุคคลหมู่บ้านจัดสรร บ้านสวนซื่อตรง ลาดพร้าว 71</t>
  </si>
  <si>
    <t>ต้นฉบับใบเสร็จรับเงิน</t>
  </si>
  <si>
    <t>302/27 ซอยลาดพร้าว 71 แขวงวังทองหลาง เขตวังทองหลาง กรุงเทพฯ 10310</t>
  </si>
  <si>
    <t xml:space="preserve">   เลขที่                    </t>
  </si>
  <si>
    <t>ใบแจ้งหนี้</t>
  </si>
  <si>
    <t>23935-58</t>
  </si>
  <si>
    <t>โทร.  02-931-3013</t>
  </si>
  <si>
    <r>
      <t xml:space="preserve">   ประจำงวด</t>
    </r>
    <r>
      <rPr>
        <b/>
        <sz val="13"/>
        <color indexed="8"/>
        <rFont val="Angsana New"/>
        <family val="1"/>
      </rPr>
      <t xml:space="preserve">     02/ 2558</t>
    </r>
  </si>
  <si>
    <t>( บ้านเลขที่ 302/12)</t>
  </si>
  <si>
    <t>โทรสาร/แฟกซ์  02-931-3014</t>
  </si>
  <si>
    <t xml:space="preserve">   บ้านเลขที่            </t>
  </si>
  <si>
    <t>โฉนด</t>
  </si>
  <si>
    <t>302/823</t>
  </si>
  <si>
    <t>ป้อนบ้านเลขที่</t>
  </si>
  <si>
    <t xml:space="preserve">ได้รับเงินจาก </t>
  </si>
  <si>
    <t>วันที่</t>
  </si>
  <si>
    <t xml:space="preserve">  </t>
  </si>
  <si>
    <t>รายละเอียด</t>
  </si>
  <si>
    <t>จำนวนหน่วย</t>
  </si>
  <si>
    <t>ราคาต่อหน่วย</t>
  </si>
  <si>
    <t>จำนวนเงิน(บาท)</t>
  </si>
  <si>
    <t>คุณ เปริศรา อริยเวชกุล</t>
  </si>
  <si>
    <t>ค่าใช้จ่ายส่วนกลาง (ม.ค.-มี.ค. 2558)</t>
  </si>
  <si>
    <t>3  เดือน</t>
  </si>
  <si>
    <t>1,500 บาทต่อเดือน</t>
  </si>
  <si>
    <t>ค่าใช้จ่ายส่วนกลาง (ต.ค.-ธ.ค. 2557)</t>
  </si>
  <si>
    <t>ค่าใช้จ่ายส่วนกลาง (เม.ย.-มิ.ย. 2558)</t>
  </si>
  <si>
    <t>2/151 หมู่บ้านเน็พปาร์ค</t>
  </si>
  <si>
    <t>ซอย ประเสริฐมนูกิจ 29 แยก 4  (มัยลาภ)</t>
  </si>
  <si>
    <t xml:space="preserve">ถนน ประเสริฐมนูกิจ </t>
  </si>
  <si>
    <t>รวมทั้งสิ้น</t>
  </si>
  <si>
    <t>แขวง จรเข้บัว</t>
  </si>
  <si>
    <t>เขต ลาดพร้าว</t>
  </si>
  <si>
    <t>หมายเหตุ</t>
  </si>
  <si>
    <t xml:space="preserve">1. ชำระโดยการโอนเงินเข้าบัญชีธนาคารฯ จากธนาคาร </t>
  </si>
  <si>
    <t>กรุงไทย</t>
  </si>
  <si>
    <t>สาขา</t>
  </si>
  <si>
    <t>ขลุง</t>
  </si>
  <si>
    <t>ไทยพาณิชย์</t>
  </si>
  <si>
    <t>รัตนโกสินทร์สมโภช</t>
  </si>
  <si>
    <t>กทม. 10230</t>
  </si>
  <si>
    <t>วันที่โอน</t>
  </si>
  <si>
    <t>02-07-58</t>
  </si>
  <si>
    <t>สำเนาใบโอนเงินเลขที่</t>
  </si>
  <si>
    <t>อิมพีเรียลเวิล์ดลาดพร้าว</t>
  </si>
  <si>
    <t>2. ใบเสร็จรับเงินฉบับนี้จะถูกต้องสมบูรณ์ต่อเมื่อจำนวนเงินดังกล่าวข้างต้น</t>
  </si>
  <si>
    <t>คริสตัล ดีไซน์</t>
  </si>
  <si>
    <t>นวมินทร์ซิตี้</t>
  </si>
  <si>
    <t xml:space="preserve">    ได้ถูกนำเข้าบัญชีธนาคารในนามนิติบุคคลหมู่บ้านฯ (บัญชี 1) ถูกต้องแล้ว</t>
  </si>
  <si>
    <t>เทสดโก้ โลตัส รามอินทรา</t>
  </si>
  <si>
    <t xml:space="preserve">                                                                                                                                                                                </t>
  </si>
  <si>
    <t>ตั๋วแลกเงิน    ตั๋วแลกเงินเลขที่  0500961   วันที่  02-07-2558</t>
  </si>
  <si>
    <t>(นาย ไพบูลย์  ภัทรอาชาชัย)</t>
  </si>
  <si>
    <t xml:space="preserve">ได้จ่ายค่าส่วนกลางของเดิมครบถ้วนแล้ว </t>
  </si>
  <si>
    <t>ผู้รับเงิน</t>
  </si>
  <si>
    <t>โดยไม่มีหนี้ค้างชำระส่วนกลางตั้งแต่ปี 2552ถึง2557</t>
  </si>
  <si>
    <t xml:space="preserve">                                                    </t>
  </si>
  <si>
    <t>สำเนาใบเสร็จรับเงิน</t>
  </si>
  <si>
    <t>302/27 ซอยลาดพร้าว 71 แขวง คลองเจ้าคุณสิงห์ เขตวังทองหลาง กรุงเทพฯ 10310</t>
  </si>
  <si>
    <t xml:space="preserve">   เลขที่                  </t>
  </si>
  <si>
    <t>E-mail. : suetrong_71@hotmail.com</t>
  </si>
  <si>
    <t xml:space="preserve"> </t>
  </si>
  <si>
    <t xml:space="preserve">   เลขที่         </t>
  </si>
  <si>
    <t>บจก.เคนเซ่นอินเตอร์เนชั่นแนล</t>
  </si>
  <si>
    <t>302/01</t>
  </si>
  <si>
    <t>คุณสุธี  ศรีชัยธำรง</t>
  </si>
  <si>
    <t>302/02</t>
  </si>
  <si>
    <t>คุณลัดดา  ชินะศิริกุล</t>
  </si>
  <si>
    <t>302/03</t>
  </si>
  <si>
    <t>คุณวีณา  วิเศษธนากร</t>
  </si>
  <si>
    <t>302/04</t>
  </si>
  <si>
    <t>คุณปัญญา  เสกสรร</t>
  </si>
  <si>
    <t>302/05</t>
  </si>
  <si>
    <t>คุณอวยชัย-คุณปิลันธนา  เกตุทองสุข</t>
  </si>
  <si>
    <t>302/06</t>
  </si>
  <si>
    <t>คุณสกล-คุณกนกวรรณ  สุวรรณเศรษฐ</t>
  </si>
  <si>
    <t>302/07</t>
  </si>
  <si>
    <t>คุณปราโมทย์  สุภะษร</t>
  </si>
  <si>
    <t>302/08</t>
  </si>
  <si>
    <t>คุณสมภรณ์  สุสวัสดิ์ทองคำ</t>
  </si>
  <si>
    <t>302/09</t>
  </si>
  <si>
    <t>คุณสันติสุข-คุณเพ็ญพรรณ  พูนวุฒิกุล</t>
  </si>
  <si>
    <t>302/10</t>
  </si>
  <si>
    <t xml:space="preserve">คุณดรุณี  เหลืองช่วยโชค </t>
  </si>
  <si>
    <t>302/11</t>
  </si>
  <si>
    <t>คุณดำรง  เวฬุวัสน์ / บจก.เอิร์ทฟิลท์</t>
  </si>
  <si>
    <t>302/12</t>
  </si>
  <si>
    <t>ด.ญ รัชนีวรรรณ  ผดุงมาตรวรกุล</t>
  </si>
  <si>
    <t>302/13</t>
  </si>
  <si>
    <t>คุณไพบูลย์  ภัทรอาชาชัย</t>
  </si>
  <si>
    <t>302/14</t>
  </si>
  <si>
    <t>302/15</t>
  </si>
  <si>
    <t xml:space="preserve">คุณพัชทรี   เดรชพิทยากุล  </t>
  </si>
  <si>
    <t>302/16</t>
  </si>
  <si>
    <t>คุณจันทร์ทิพย์  กาญจนจงกล</t>
  </si>
  <si>
    <t>302/17</t>
  </si>
  <si>
    <t>คุณวัลลภ  หลวงละ/บจก.ริชเทค อินโนเวชั่น</t>
  </si>
  <si>
    <t>302/18</t>
  </si>
  <si>
    <t>คุณพรศิริ  หนูประสิทธิ์</t>
  </si>
  <si>
    <t>302/19</t>
  </si>
  <si>
    <t>คุณนันทวัฒน์  กร่ำพร้า</t>
  </si>
  <si>
    <t>302/20</t>
  </si>
  <si>
    <t>บมจ. ธนาคารกรุงไทย</t>
  </si>
  <si>
    <t>302/21</t>
  </si>
  <si>
    <t>คุณสุธี  วนิจพิทยากุล</t>
  </si>
  <si>
    <t>302/22</t>
  </si>
  <si>
    <t>คุณอวยชัย  เลี่ยมพุธทอง</t>
  </si>
  <si>
    <t>302/23</t>
  </si>
  <si>
    <t>คุณชลธิชา  เลขวัต</t>
  </si>
  <si>
    <t>302/24</t>
  </si>
  <si>
    <t>คุณพรรณี  ทรรศนะวิภาส / บจก.แอดเวนเทก เอนจีเนียริ่งฯ</t>
  </si>
  <si>
    <t>302/25</t>
  </si>
  <si>
    <t>คุณวิชิต วนดุรงค์วรรณ / บจก.การะเกด เอ็นเทอร์เทนเม้นท์</t>
  </si>
  <si>
    <t>302/26</t>
  </si>
  <si>
    <t>คุณ วัชรากร สุขเสรี/บจก. วีว่าเมดิก้า(ประเทศไทย)</t>
  </si>
  <si>
    <t>302/27</t>
  </si>
  <si>
    <t>คุณจุฑาทิพย์  มโนเย็น</t>
  </si>
  <si>
    <t>302/28</t>
  </si>
  <si>
    <t>คุณมาเรียม  อรรถภาษ / บจก.Power Point International</t>
  </si>
  <si>
    <t>302/29</t>
  </si>
  <si>
    <t>คุณรัชนี  คานสุวรรณ</t>
  </si>
  <si>
    <t>302/30</t>
  </si>
  <si>
    <t>คุณชวลิต  ซาลวาลา</t>
  </si>
  <si>
    <t>302/31</t>
  </si>
  <si>
    <t>คุณต่อวงศ์  ซาลวาลา</t>
  </si>
  <si>
    <t>302/32</t>
  </si>
  <si>
    <t>คุณสุรศักดิ์  ทินกรสูติบุตร / บจก.สยามอัลไลน์ กรุ๊ป</t>
  </si>
  <si>
    <t>302/33</t>
  </si>
  <si>
    <t>คุณอธิพร-คุณอัญชลี  ลิ่มเจริญ</t>
  </si>
  <si>
    <t>302/34</t>
  </si>
  <si>
    <t>คุณวินัย  ทิพย์อาภรณ์</t>
  </si>
  <si>
    <t>302/35</t>
  </si>
  <si>
    <t>บจก.ทูยูไดเร็คเซอร์วิส(ประเทศไทย)/คูณดอง</t>
  </si>
  <si>
    <t>302/36</t>
  </si>
  <si>
    <t>คุณวราลักษณ์  โชติคุณากร</t>
  </si>
  <si>
    <t>302/37</t>
  </si>
  <si>
    <t>คุณเจตน์  วิจิตรพรกุล</t>
  </si>
  <si>
    <t>302/38</t>
  </si>
  <si>
    <t>บจก.ซิลเวอริช</t>
  </si>
  <si>
    <t>302/39</t>
  </si>
  <si>
    <t>302/40</t>
  </si>
  <si>
    <t>บจก.ซิลคราฟท์</t>
  </si>
  <si>
    <t>302/41</t>
  </si>
  <si>
    <t>302/42</t>
  </si>
  <si>
    <t xml:space="preserve">คุณศิริพร  สร้อยธนศิริกุล / บจก.เพาเวอร์โปร </t>
  </si>
  <si>
    <t>302/43</t>
  </si>
  <si>
    <t>คุณชลทิพา  บำเพ็ญธรรมสกุล/บจก. พี.โปร คอนซัลแตนท์</t>
  </si>
  <si>
    <t>302/44</t>
  </si>
  <si>
    <t>คุณศุภกิจ  เตชะเลิศ / บจก.คอสมิค ไดมอนด์ อินดัสเทรียล</t>
  </si>
  <si>
    <t>302/45</t>
  </si>
  <si>
    <t>บริษัท ย่งเซี้ยงก่อสร้าง  จำกัด</t>
  </si>
  <si>
    <t>302/46</t>
  </si>
  <si>
    <t>บจก.กิตติไรซ์ เทรดดิ้ง</t>
  </si>
  <si>
    <t>302/47</t>
  </si>
  <si>
    <t>คุณจงดี  คุ้มเผ่า / บจก.เพาเวอร์ โปร พลัส</t>
  </si>
  <si>
    <t>302/48</t>
  </si>
  <si>
    <t>คุณยิ่งลักษณ์  หนุนภักดี</t>
  </si>
  <si>
    <t>302/49</t>
  </si>
  <si>
    <t>คุณสุวารี  วงศ์ศรีโชติชัย / บจก.เซอโวไลน์</t>
  </si>
  <si>
    <t>302/50</t>
  </si>
  <si>
    <t>คุณสมหวัง  วงศ์กำจัดภัย</t>
  </si>
  <si>
    <t>302/51</t>
  </si>
  <si>
    <t>คุณปณต-คุณพงศักดิ์  ศุภัทราชัย/บริษัท มารีน ไดฟ์ จำกัด</t>
  </si>
  <si>
    <t>302/52</t>
  </si>
  <si>
    <t>คุณวินัย  ศิวะพรพันธ์ / บจก.เคนเซ่น อินเตอร์เนชั่นแนล</t>
  </si>
  <si>
    <t>302/53</t>
  </si>
  <si>
    <t>คุณอรวรรณ  สุทธาธิกุลชัย</t>
  </si>
  <si>
    <t>302/54</t>
  </si>
  <si>
    <t>คุณเนตรนภางค์-คุณพนาวิทย์  ขวัญคำ</t>
  </si>
  <si>
    <t>302/55</t>
  </si>
  <si>
    <t xml:space="preserve">คุณสมเกียรติ  โชสิวสกุล  </t>
  </si>
  <si>
    <t>302/790</t>
  </si>
  <si>
    <t>คุณสิรินทิพย์  โชสิวสกุล</t>
  </si>
  <si>
    <t>302/791</t>
  </si>
  <si>
    <t>คุณเตชินี  ผดุงกิจโชติช่วง</t>
  </si>
  <si>
    <t>302/792</t>
  </si>
  <si>
    <t>302/796</t>
  </si>
  <si>
    <t>คุณแฉล้ม  ชิงนวรรณ์</t>
  </si>
  <si>
    <t>302/797</t>
  </si>
  <si>
    <t>คุณฉัตรชัย  ศิริไล</t>
  </si>
  <si>
    <t>302/798</t>
  </si>
  <si>
    <t>คุณศิตา-คุณดารินทร์  วอสเบียน</t>
  </si>
  <si>
    <t>302/799</t>
  </si>
  <si>
    <t>คุณอรุณี  พรล้อมวงศ์</t>
  </si>
  <si>
    <t>302/800</t>
  </si>
  <si>
    <t>คุณบุญดี  คงวิเวกขจรกิจ</t>
  </si>
  <si>
    <t>302/801</t>
  </si>
  <si>
    <t>คุณศิริพันธ์  ธัญกุลสัจจา</t>
  </si>
  <si>
    <t>302/802</t>
  </si>
  <si>
    <t>คุณฐาปนี  เตชะเสน</t>
  </si>
  <si>
    <t>302/803</t>
  </si>
  <si>
    <t>คุณสุภาภรณ์  วีระสกุลทอง</t>
  </si>
  <si>
    <t>302/804</t>
  </si>
  <si>
    <t>คุณครรธี-คุณศรันยา  ครบธีรวงศ์</t>
  </si>
  <si>
    <t>302/805</t>
  </si>
  <si>
    <t xml:space="preserve">คุณศิริพร  มูลศาสตร์ </t>
  </si>
  <si>
    <t>302/806</t>
  </si>
  <si>
    <t>คุณพเยาว์  วรวุฒิพุทธพงศ์</t>
  </si>
  <si>
    <t>302/807</t>
  </si>
  <si>
    <t>302/808</t>
  </si>
  <si>
    <t>คุณสมชาย-คุณปราณี  วิศิษฐ์กิจการ</t>
  </si>
  <si>
    <t>302/809</t>
  </si>
  <si>
    <t>คุณประดิษฐ์-คุณมาลินี  สุตังคานุ</t>
  </si>
  <si>
    <t>302/810</t>
  </si>
  <si>
    <t>คุณสุคนธ์-ด.ญธิษสุคนธ์ ศรโชติ-คุณธิษดา อังกูรเจริญพร</t>
  </si>
  <si>
    <t>302/811</t>
  </si>
  <si>
    <t>คุณนิภา-คุณศิริพร-คุณชญานุตม์  สกุลคู</t>
  </si>
  <si>
    <t>302/812</t>
  </si>
  <si>
    <t>คุณกาญจนา  คงสุพานิช</t>
  </si>
  <si>
    <t>302/813</t>
  </si>
  <si>
    <t>คุณสุทธินี  จำปาน้อย</t>
  </si>
  <si>
    <t>302/814</t>
  </si>
  <si>
    <t>คุณสุดารัตน์  กมลเดชเดชา</t>
  </si>
  <si>
    <t>302/815</t>
  </si>
  <si>
    <t>คุณราเชนทร์  อรรถภาษ</t>
  </si>
  <si>
    <t>302/816</t>
  </si>
  <si>
    <t>คุณมาเรียม  อรรถภาษ</t>
  </si>
  <si>
    <t>302/817</t>
  </si>
  <si>
    <t>302/818</t>
  </si>
  <si>
    <t>คุณปัทมา  ภาคีสิริกุล</t>
  </si>
  <si>
    <t>302/819</t>
  </si>
  <si>
    <t>คุณภัทรวดี  สร้อยธนศิริกุล</t>
  </si>
  <si>
    <t>302/820</t>
  </si>
  <si>
    <t>คุณศรีสมบูรณ์  กาวินำ</t>
  </si>
  <si>
    <t>302/821</t>
  </si>
  <si>
    <t>คุณวัชรา  พันธนะสุวรรณ</t>
  </si>
  <si>
    <t>302/822</t>
  </si>
  <si>
    <t>คุณวรวุฒิ-คุณสุจิตรา  ชัยกิจไทย</t>
  </si>
  <si>
    <t>คุณสมศรี  วาณิชย์กุล</t>
  </si>
  <si>
    <t>302/824</t>
  </si>
  <si>
    <t>คุณกัษมา  ชวินธนางกูร</t>
  </si>
  <si>
    <t>302/825</t>
  </si>
  <si>
    <t>คุณอรวรรณ  สกุลวงศ์ / คุณสัมพันธ์  บัวเจริญ</t>
  </si>
  <si>
    <t>302/826</t>
  </si>
  <si>
    <t>คุณสมใจ  ลิมปนวิวิธ</t>
  </si>
  <si>
    <t>302/829</t>
  </si>
  <si>
    <t>คุณจำนงค์-คุณบรรจง  นิรังสรรค์</t>
  </si>
  <si>
    <t>302/830</t>
  </si>
  <si>
    <t>คุณ ลำพึง  อ่อนละเอียด</t>
  </si>
  <si>
    <t>302/831</t>
  </si>
  <si>
    <t>คุณบุญเลิศ  ปัญจมาพิรมย์</t>
  </si>
  <si>
    <t>302/832</t>
  </si>
  <si>
    <t>คุณอนัญญา  อรรถภาษ</t>
  </si>
  <si>
    <t>302/833</t>
  </si>
  <si>
    <t>คุณสุกัญญา  องค์วรวุฒิ</t>
  </si>
  <si>
    <t>302/834</t>
  </si>
  <si>
    <t>คุณกนกเพ็ญ-คุณกำธร  ตันธีระธรรม</t>
  </si>
  <si>
    <t>302/839</t>
  </si>
  <si>
    <t>คุณพัชรี  นิติวนะกุล</t>
  </si>
  <si>
    <t>302/840</t>
  </si>
  <si>
    <t>คุณพงศ์เทพ  เหลืองสุวรรณ</t>
  </si>
  <si>
    <t>302/841</t>
  </si>
  <si>
    <t>คุณสมศิริ  เจนอุดมวิทยา</t>
  </si>
  <si>
    <t>302/842</t>
  </si>
  <si>
    <t>คุณดวงใจ  ใจบุญ</t>
  </si>
  <si>
    <t>302/888</t>
  </si>
  <si>
    <t>คุณกุลนุช  วงศ์มาศา</t>
  </si>
  <si>
    <t>บริษัท เมดิทอป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</si>
</sst>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31" x14ac:knownFonts="1">
    <font>
      <sz val="10"/>
      <name val="Arial"/>
    </font>
    <font>
      <sz val="10"/>
      <name val="Arial"/>
    </font>
    <font>
      <sz val="16"/>
      <name val="Angsana New"/>
      <family val="1"/>
    </font>
    <font>
      <b/>
      <sz val="18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3"/>
      <name val="Angsana New"/>
      <family val="1"/>
    </font>
    <font>
      <b/>
      <sz val="13"/>
      <color theme="1" tint="0.249977111117893"/>
      <name val="Angsana New"/>
      <family val="1"/>
    </font>
    <font>
      <sz val="14"/>
      <name val="Angsana New"/>
      <family val="1"/>
    </font>
    <font>
      <sz val="13"/>
      <color theme="1"/>
      <name val="Angsana New"/>
      <family val="1"/>
    </font>
    <font>
      <b/>
      <sz val="13"/>
      <color indexed="8"/>
      <name val="Angsana New"/>
      <family val="1"/>
    </font>
    <font>
      <b/>
      <sz val="16"/>
      <name val="Angsana New"/>
      <family val="1"/>
    </font>
    <font>
      <b/>
      <sz val="13"/>
      <color theme="1"/>
      <name val="Angsana New"/>
      <family val="1"/>
    </font>
    <font>
      <b/>
      <sz val="16"/>
      <color indexed="10"/>
      <name val="Angsana New"/>
      <family val="1"/>
    </font>
    <font>
      <b/>
      <sz val="16"/>
      <color theme="1"/>
      <name val="Angsana New"/>
      <family val="1"/>
    </font>
    <font>
      <sz val="22"/>
      <name val="Angsana New"/>
      <family val="1"/>
    </font>
    <font>
      <sz val="16"/>
      <color theme="3" tint="-0.249977111117893"/>
      <name val="Angsana New"/>
      <family val="1"/>
    </font>
    <font>
      <sz val="20"/>
      <name val="Angsana New"/>
      <family val="1"/>
    </font>
    <font>
      <b/>
      <u/>
      <sz val="16"/>
      <name val="Angsana New"/>
      <family val="1"/>
    </font>
    <font>
      <b/>
      <sz val="16"/>
      <color theme="1" tint="0.249977111117893"/>
      <name val="Angsana New"/>
      <family val="1"/>
    </font>
    <font>
      <b/>
      <sz val="16"/>
      <color theme="3" tint="-0.249977111117893"/>
      <name val="Angsana New"/>
      <family val="1"/>
    </font>
    <font>
      <u/>
      <sz val="14"/>
      <name val="Angsana New"/>
      <family val="1"/>
    </font>
    <font>
      <u/>
      <sz val="16"/>
      <name val="Angsana New"/>
      <family val="1"/>
    </font>
    <font>
      <b/>
      <sz val="14"/>
      <color theme="3" tint="-0.249977111117893"/>
      <name val="Angsana New"/>
      <family val="1"/>
    </font>
    <font>
      <b/>
      <sz val="13"/>
      <name val="Angsana New"/>
      <family val="1"/>
    </font>
    <font>
      <sz val="12"/>
      <name val="Angsana New"/>
      <family val="1"/>
    </font>
    <font>
      <sz val="10"/>
      <color theme="7" tint="-0.249977111117893"/>
      <name val="Arial"/>
      <family val="2"/>
    </font>
    <font>
      <b/>
      <sz val="13"/>
      <color indexed="10"/>
      <name val="Angsana New"/>
      <family val="1"/>
    </font>
    <font>
      <sz val="16"/>
      <color indexed="10"/>
      <name val="Angsana New"/>
      <family val="1"/>
    </font>
    <font>
      <sz val="15"/>
      <name val="Angsana New"/>
      <family val="1"/>
    </font>
    <font>
      <sz val="18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7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/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Border="1"/>
    <xf numFmtId="0" fontId="2" fillId="0" borderId="8" xfId="0" applyFont="1" applyBorder="1"/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9" xfId="0" applyFont="1" applyBorder="1"/>
    <xf numFmtId="0" fontId="2" fillId="0" borderId="9" xfId="0" applyFont="1" applyBorder="1"/>
    <xf numFmtId="0" fontId="5" fillId="0" borderId="11" xfId="0" applyFont="1" applyBorder="1"/>
    <xf numFmtId="0" fontId="5" fillId="0" borderId="12" xfId="0" applyFont="1" applyBorder="1" applyAlignment="1">
      <alignment vertical="center"/>
    </xf>
    <xf numFmtId="0" fontId="11" fillId="0" borderId="12" xfId="0" applyFont="1" applyBorder="1"/>
    <xf numFmtId="0" fontId="2" fillId="0" borderId="12" xfId="0" applyFont="1" applyBorder="1"/>
    <xf numFmtId="0" fontId="2" fillId="0" borderId="13" xfId="0" applyFont="1" applyBorder="1"/>
    <xf numFmtId="0" fontId="1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14" xfId="0" applyFont="1" applyBorder="1"/>
    <xf numFmtId="0" fontId="13" fillId="2" borderId="15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5" xfId="0" applyFont="1" applyFill="1" applyBorder="1"/>
    <xf numFmtId="0" fontId="8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7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187" fontId="2" fillId="0" borderId="0" xfId="1" applyFont="1"/>
    <xf numFmtId="0" fontId="15" fillId="0" borderId="0" xfId="0" applyFont="1"/>
    <xf numFmtId="0" fontId="17" fillId="0" borderId="0" xfId="0" applyFont="1"/>
    <xf numFmtId="0" fontId="1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/>
    <xf numFmtId="0" fontId="8" fillId="0" borderId="9" xfId="0" applyFont="1" applyBorder="1" applyAlignment="1">
      <alignment vertical="center"/>
    </xf>
    <xf numFmtId="0" fontId="18" fillId="0" borderId="0" xfId="0" applyFont="1" applyBorder="1" applyAlignment="1"/>
    <xf numFmtId="0" fontId="8" fillId="0" borderId="0" xfId="0" applyFont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0" fontId="2" fillId="0" borderId="0" xfId="0" applyFont="1" applyBorder="1" applyAlignment="1"/>
    <xf numFmtId="0" fontId="8" fillId="0" borderId="9" xfId="0" applyFont="1" applyBorder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5" fillId="0" borderId="0" xfId="0" applyFont="1" applyBorder="1"/>
    <xf numFmtId="0" fontId="23" fillId="0" borderId="0" xfId="0" applyFont="1" applyBorder="1"/>
    <xf numFmtId="0" fontId="2" fillId="0" borderId="9" xfId="0" applyFont="1" applyBorder="1" applyAlignment="1"/>
    <xf numFmtId="0" fontId="2" fillId="0" borderId="11" xfId="0" applyFont="1" applyBorder="1"/>
    <xf numFmtId="0" fontId="5" fillId="0" borderId="12" xfId="0" applyFont="1" applyBorder="1"/>
    <xf numFmtId="0" fontId="23" fillId="0" borderId="12" xfId="0" applyFont="1" applyBorder="1"/>
    <xf numFmtId="0" fontId="6" fillId="0" borderId="12" xfId="0" applyFont="1" applyBorder="1"/>
    <xf numFmtId="0" fontId="2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0" xfId="0" applyFont="1" applyBorder="1"/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0" fontId="25" fillId="0" borderId="6" xfId="0" applyFont="1" applyBorder="1" applyAlignment="1">
      <alignment vertical="center"/>
    </xf>
    <xf numFmtId="0" fontId="25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26" fillId="4" borderId="0" xfId="0" applyFont="1" applyFill="1"/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9" fillId="0" borderId="10" xfId="0" applyFont="1" applyFill="1" applyBorder="1" applyAlignment="1">
      <alignment horizontal="center"/>
    </xf>
    <xf numFmtId="0" fontId="29" fillId="0" borderId="10" xfId="0" applyFont="1" applyFill="1" applyBorder="1"/>
    <xf numFmtId="0" fontId="29" fillId="0" borderId="0" xfId="0" applyFont="1" applyFill="1"/>
    <xf numFmtId="0" fontId="29" fillId="0" borderId="10" xfId="0" applyFont="1" applyBorder="1"/>
    <xf numFmtId="0" fontId="29" fillId="0" borderId="4" xfId="0" applyFont="1" applyBorder="1"/>
    <xf numFmtId="0" fontId="29" fillId="0" borderId="10" xfId="0" applyFont="1" applyBorder="1" applyAlignment="1">
      <alignment horizontal="center"/>
    </xf>
    <xf numFmtId="0" fontId="29" fillId="0" borderId="0" xfId="0" applyFont="1"/>
    <xf numFmtId="0" fontId="29" fillId="0" borderId="4" xfId="0" applyFont="1" applyBorder="1" applyAlignment="1">
      <alignment horizontal="left"/>
    </xf>
    <xf numFmtId="0" fontId="8" fillId="0" borderId="10" xfId="0" applyFont="1" applyBorder="1"/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29" fillId="0" borderId="0" xfId="0" applyFont="1" applyAlignment="1">
      <alignment horizontal="center"/>
    </xf>
    <xf numFmtId="0" fontId="29" fillId="0" borderId="0" xfId="0" applyFont="1" applyAlignment="1"/>
    <xf numFmtId="0" fontId="30" fillId="0" borderId="0" xfId="0" applyFont="1" applyAlignment="1">
      <alignment horizontal="center"/>
    </xf>
    <xf numFmtId="0" fontId="30" fillId="0" borderId="0" xfId="0" applyFo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16" fillId="0" borderId="4" xfId="1" applyNumberFormat="1" applyFont="1" applyFill="1" applyBorder="1" applyAlignment="1">
      <alignment horizontal="center"/>
    </xf>
    <xf numFmtId="4" fontId="16" fillId="0" borderId="9" xfId="1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49" fontId="20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4" fontId="8" fillId="0" borderId="10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2" fillId="0" borderId="1" xfId="1" applyNumberFormat="1" applyFont="1" applyBorder="1" applyAlignment="1">
      <alignment horizontal="center"/>
    </xf>
    <xf numFmtId="4" fontId="2" fillId="0" borderId="3" xfId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2" fillId="0" borderId="4" xfId="1" applyNumberFormat="1" applyFont="1" applyFill="1" applyBorder="1" applyAlignment="1">
      <alignment horizontal="center"/>
    </xf>
    <xf numFmtId="4" fontId="2" fillId="0" borderId="9" xfId="1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4" fontId="28" fillId="0" borderId="4" xfId="1" applyNumberFormat="1" applyFont="1" applyFill="1" applyBorder="1" applyAlignment="1">
      <alignment horizontal="center"/>
    </xf>
    <xf numFmtId="4" fontId="28" fillId="0" borderId="9" xfId="1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4" fontId="2" fillId="0" borderId="10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3</xdr:row>
      <xdr:rowOff>152400</xdr:rowOff>
    </xdr:from>
    <xdr:to>
      <xdr:col>15</xdr:col>
      <xdr:colOff>552450</xdr:colOff>
      <xdr:row>5</xdr:row>
      <xdr:rowOff>209550</xdr:rowOff>
    </xdr:to>
    <xdr:sp macro="" textlink="">
      <xdr:nvSpPr>
        <xdr:cNvPr id="2" name="ลูกศรซ้าย 1"/>
        <xdr:cNvSpPr/>
      </xdr:nvSpPr>
      <xdr:spPr>
        <a:xfrm>
          <a:off x="8172450" y="933450"/>
          <a:ext cx="514350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th-TH"/>
        </a:p>
      </xdr:txBody>
    </xdr:sp>
    <xdr:clientData/>
  </xdr:twoCellAnchor>
  <xdr:twoCellAnchor>
    <xdr:from>
      <xdr:col>15</xdr:col>
      <xdr:colOff>38100</xdr:colOff>
      <xdr:row>71</xdr:row>
      <xdr:rowOff>152400</xdr:rowOff>
    </xdr:from>
    <xdr:to>
      <xdr:col>15</xdr:col>
      <xdr:colOff>552450</xdr:colOff>
      <xdr:row>73</xdr:row>
      <xdr:rowOff>209550</xdr:rowOff>
    </xdr:to>
    <xdr:sp macro="" textlink="">
      <xdr:nvSpPr>
        <xdr:cNvPr id="3" name="ลูกศรซ้าย 2"/>
        <xdr:cNvSpPr/>
      </xdr:nvSpPr>
      <xdr:spPr>
        <a:xfrm>
          <a:off x="8172450" y="19783425"/>
          <a:ext cx="514350" cy="666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th-TH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651;&#3610;&#3648;&#3626;&#3619;&#3655;&#3592;&#3619;&#3633;&#3610;&#3648;&#3591;&#3636;&#3609;\&#3651;&#3610;&#3648;&#3626;&#3619;&#3655;&#3592;&#3619;&#3633;&#3610;&#3648;&#3591;&#3636;&#3609;NEW-01-302--new04--25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ใบเสร็จ (2)"/>
      <sheetName val="ใบเสร็จ"/>
      <sheetName val="รายชื่อสมาชิก"/>
      <sheetName val="คุณทิพยมาศ"/>
      <sheetName val="Sheet1"/>
    </sheetNames>
    <sheetDataSet>
      <sheetData sheetId="0" refreshError="1"/>
      <sheetData sheetId="1"/>
      <sheetData sheetId="2">
        <row r="1">
          <cell r="A1">
            <v>302</v>
          </cell>
          <cell r="B1" t="str">
            <v>บจก.เคนเซ่นอินเตอร์เนชั่นแนล</v>
          </cell>
        </row>
        <row r="2">
          <cell r="A2" t="str">
            <v>302/01</v>
          </cell>
          <cell r="B2" t="str">
            <v>คุณสุธี  ศรีชัยธำรง</v>
          </cell>
        </row>
        <row r="3">
          <cell r="A3" t="str">
            <v>302/02</v>
          </cell>
          <cell r="B3" t="str">
            <v>คุณลัดดา  ชินะศิริกุล</v>
          </cell>
        </row>
        <row r="4">
          <cell r="A4" t="str">
            <v>302/03</v>
          </cell>
          <cell r="B4" t="str">
            <v>คุณวีณา  วิเศษธนากร</v>
          </cell>
        </row>
        <row r="5">
          <cell r="A5" t="str">
            <v>302/04</v>
          </cell>
          <cell r="B5" t="str">
            <v>คุณปัญญา  เสกสรร</v>
          </cell>
        </row>
        <row r="6">
          <cell r="A6" t="str">
            <v>302/05</v>
          </cell>
          <cell r="B6" t="str">
            <v>คุณอวยชัย-คุณปิลันธนา  เกตุทองสุข</v>
          </cell>
        </row>
        <row r="7">
          <cell r="A7" t="str">
            <v>302/06</v>
          </cell>
          <cell r="B7" t="str">
            <v>คุณสกล-คุณกนกวรรณ  สุวรรณเศรษฐ</v>
          </cell>
        </row>
        <row r="8">
          <cell r="A8" t="str">
            <v>302/07</v>
          </cell>
          <cell r="B8" t="str">
            <v>คุณปราโมทย์  สุภะษร</v>
          </cell>
        </row>
        <row r="9">
          <cell r="A9" t="str">
            <v>302/08</v>
          </cell>
          <cell r="B9" t="str">
            <v>คุณสมภรณ์  สุสวัสดิ์ทองคำ</v>
          </cell>
        </row>
        <row r="10">
          <cell r="A10" t="str">
            <v>302/09</v>
          </cell>
          <cell r="B10" t="str">
            <v>คุณสันติสุข-คุณเพ็ญพรรณ  พูนวุฒิกุล</v>
          </cell>
        </row>
        <row r="11">
          <cell r="A11" t="str">
            <v>302/10</v>
          </cell>
          <cell r="B11" t="str">
            <v xml:space="preserve">คุณดรุณี  เหลืองช่วยโชค </v>
          </cell>
        </row>
        <row r="12">
          <cell r="A12" t="str">
            <v>302/11</v>
          </cell>
          <cell r="B12" t="str">
            <v>คุณดำรง  เวฬุวัสน์ / บจก.เอิร์ทฟิลท์</v>
          </cell>
        </row>
        <row r="13">
          <cell r="A13" t="str">
            <v>302/12</v>
          </cell>
          <cell r="B13" t="str">
            <v>ด.ญ รัชนีวรรรณ  ผดุงมาตรวรกุล</v>
          </cell>
        </row>
        <row r="14">
          <cell r="A14" t="str">
            <v>302/13</v>
          </cell>
          <cell r="B14" t="str">
            <v>คุณไพบูลย์  ภัทรอาชาชัย</v>
          </cell>
        </row>
        <row r="15">
          <cell r="A15" t="str">
            <v>302/14</v>
          </cell>
          <cell r="B15" t="str">
            <v>คุณไพบูลย์  ภัทรอาชาชัย</v>
          </cell>
        </row>
        <row r="16">
          <cell r="A16" t="str">
            <v>302/15</v>
          </cell>
          <cell r="B16" t="str">
            <v xml:space="preserve">คุณพัชทรี   เดรชพิทยากุล  </v>
          </cell>
        </row>
        <row r="17">
          <cell r="A17" t="str">
            <v>302/16</v>
          </cell>
          <cell r="B17" t="str">
            <v>คุณจันทร์ทิพย์  กาญจนจงกล</v>
          </cell>
        </row>
        <row r="18">
          <cell r="A18" t="str">
            <v>302/17</v>
          </cell>
          <cell r="B18" t="str">
            <v>คุณวัลลภ  หลวงละ/บจก.ริชเทค อินโนเวชั่น</v>
          </cell>
        </row>
        <row r="19">
          <cell r="A19" t="str">
            <v>302/18</v>
          </cell>
          <cell r="B19" t="str">
            <v>คุณพรศิริ  หนูประสิทธิ์</v>
          </cell>
        </row>
        <row r="20">
          <cell r="A20" t="str">
            <v>302/19</v>
          </cell>
          <cell r="B20" t="str">
            <v>คุณนันทวัฒน์  กร่ำพร้า</v>
          </cell>
        </row>
        <row r="21">
          <cell r="A21" t="str">
            <v>302/20</v>
          </cell>
          <cell r="B21" t="str">
            <v>บมจ. ธนาคารกรุงไทย</v>
          </cell>
        </row>
        <row r="22">
          <cell r="A22" t="str">
            <v>302/21</v>
          </cell>
          <cell r="B22" t="str">
            <v>คุณสุธี  วนิจพิทยากุล</v>
          </cell>
        </row>
        <row r="23">
          <cell r="A23" t="str">
            <v>302/22</v>
          </cell>
          <cell r="B23" t="str">
            <v>คุณอวยชัย  เลี่ยมพุธทอง</v>
          </cell>
        </row>
        <row r="24">
          <cell r="A24" t="str">
            <v>302/23</v>
          </cell>
          <cell r="B24" t="str">
            <v>คุณชลธิชา  เลขวัต</v>
          </cell>
        </row>
        <row r="25">
          <cell r="A25" t="str">
            <v>302/24</v>
          </cell>
          <cell r="B25" t="str">
            <v>คุณพรรณี  ทรรศนะวิภาส / บจก.แอดเวนเทก เอนจีเนียริ่งฯ</v>
          </cell>
        </row>
        <row r="26">
          <cell r="A26" t="str">
            <v>302/25</v>
          </cell>
          <cell r="B26" t="str">
            <v>คุณวิชิต วนดุรงค์วรรณ / บจก.การะเกด เอ็นเทอร์เทนเม้นท์</v>
          </cell>
        </row>
        <row r="27">
          <cell r="A27" t="str">
            <v>302/26</v>
          </cell>
          <cell r="B27" t="str">
            <v>คุณ วัชรากร สุขเสรี/บจก. วีว่าเมดิก้า(ประเทศไทย)</v>
          </cell>
        </row>
        <row r="28">
          <cell r="A28" t="str">
            <v>302/27</v>
          </cell>
          <cell r="B28" t="str">
            <v>คุณจุฑาทิพย์  มโนเย็น</v>
          </cell>
        </row>
        <row r="29">
          <cell r="A29" t="str">
            <v>302/28</v>
          </cell>
          <cell r="B29" t="str">
            <v>คุณมาเรียม  อรรถภาษ / บจก.Power Point International</v>
          </cell>
        </row>
        <row r="30">
          <cell r="A30" t="str">
            <v>302/29</v>
          </cell>
          <cell r="B30" t="str">
            <v>คุณรัชนี  คานสุวรรณ</v>
          </cell>
        </row>
        <row r="31">
          <cell r="A31" t="str">
            <v>302/30</v>
          </cell>
          <cell r="B31" t="str">
            <v>คุณชวลิต  ซาลวาลา</v>
          </cell>
        </row>
        <row r="32">
          <cell r="A32" t="str">
            <v>302/31</v>
          </cell>
          <cell r="B32" t="str">
            <v>คุณต่อวงศ์  ซาลวาลา</v>
          </cell>
        </row>
        <row r="33">
          <cell r="A33" t="str">
            <v>302/32</v>
          </cell>
          <cell r="B33" t="str">
            <v>คุณสุรศักดิ์  ทินกรสูติบุตร / บจก.สยามอัลไลน์ กรุ๊ป</v>
          </cell>
        </row>
        <row r="34">
          <cell r="A34" t="str">
            <v>302/33</v>
          </cell>
          <cell r="B34" t="str">
            <v>คุณอธิพร-คุณอัญชลี  ลิ่มเจริญ</v>
          </cell>
        </row>
        <row r="35">
          <cell r="A35" t="str">
            <v>302/34</v>
          </cell>
          <cell r="B35" t="str">
            <v>คุณวินัย  ทิพย์อาภรณ์</v>
          </cell>
        </row>
        <row r="36">
          <cell r="A36" t="str">
            <v>302/35</v>
          </cell>
          <cell r="B36" t="str">
            <v>บจก.ทูยูไดเร็คเซอร์วิส(ประเทศไทย)/คูณดอง</v>
          </cell>
        </row>
        <row r="37">
          <cell r="A37" t="str">
            <v>302/36</v>
          </cell>
          <cell r="B37" t="str">
            <v>คุณวราลักษณ์  โชติคุณากร</v>
          </cell>
        </row>
        <row r="38">
          <cell r="A38" t="str">
            <v>302/37</v>
          </cell>
          <cell r="B38" t="str">
            <v>คุณเจตน์  วิจิตรพรกุล</v>
          </cell>
        </row>
        <row r="39">
          <cell r="A39" t="str">
            <v>302/38</v>
          </cell>
          <cell r="B39" t="str">
            <v>บจก.ซิลเวอริช</v>
          </cell>
        </row>
        <row r="40">
          <cell r="A40" t="str">
            <v>302/39</v>
          </cell>
          <cell r="B40" t="str">
            <v>บจก.ซิลเวอริช</v>
          </cell>
        </row>
        <row r="41">
          <cell r="A41" t="str">
            <v>302/40</v>
          </cell>
          <cell r="B41" t="str">
            <v>บจก.ซิลคราฟท์</v>
          </cell>
        </row>
        <row r="42">
          <cell r="A42" t="str">
            <v>302/41</v>
          </cell>
          <cell r="B42" t="str">
            <v>บจก.ซิลคราฟท์</v>
          </cell>
        </row>
        <row r="43">
          <cell r="A43" t="str">
            <v>302/42</v>
          </cell>
          <cell r="B43" t="str">
            <v xml:space="preserve">คุณศิริพร  สร้อยธนศิริกุล / บจก.เพาเวอร์โปร </v>
          </cell>
        </row>
        <row r="44">
          <cell r="A44" t="str">
            <v>302/43</v>
          </cell>
          <cell r="B44" t="str">
            <v>คุณชลทิพา  บำเพ็ญธรรมสกุล/บจก. พี.โปร คอนซัลแตนท์</v>
          </cell>
        </row>
        <row r="45">
          <cell r="A45" t="str">
            <v>302/44</v>
          </cell>
          <cell r="B45" t="str">
            <v>คุณศุภกิจ  เตชะเลิศ / บจก.คอสมิค ไดมอนด์ อินดัสเทรียล</v>
          </cell>
        </row>
        <row r="46">
          <cell r="A46" t="str">
            <v>302/45</v>
          </cell>
          <cell r="B46" t="str">
            <v>บริษัท ย่งเซี้ยงก่อสร้าง  จำกัด</v>
          </cell>
        </row>
        <row r="47">
          <cell r="A47" t="str">
            <v>302/46</v>
          </cell>
          <cell r="B47" t="str">
            <v>บจก.กิตติไรซ์ เทรดดิ้ง</v>
          </cell>
        </row>
        <row r="48">
          <cell r="A48" t="str">
            <v>302/47</v>
          </cell>
          <cell r="B48" t="str">
            <v>คุณจงดี  คุ้มเผ่า / บจก.เพาเวอร์ โปร พลัส</v>
          </cell>
        </row>
        <row r="49">
          <cell r="A49" t="str">
            <v>302/48</v>
          </cell>
          <cell r="B49" t="str">
            <v>คุณยิ่งลักษณ์  หนุนภักดี</v>
          </cell>
        </row>
        <row r="50">
          <cell r="A50" t="str">
            <v>302/49</v>
          </cell>
          <cell r="B50" t="str">
            <v>คุณสุวารี  วงศ์ศรีโชติชัย / บจก.เซอโวไลน์</v>
          </cell>
        </row>
        <row r="51">
          <cell r="A51" t="str">
            <v>302/50</v>
          </cell>
          <cell r="B51" t="str">
            <v>คุณสมหวัง  วงศ์กำจัดภัย</v>
          </cell>
        </row>
        <row r="52">
          <cell r="A52" t="str">
            <v>302/51</v>
          </cell>
          <cell r="B52" t="str">
            <v>คุณปณต-คุณพงศักดิ์  ศุภัทราชัย/บริษัท มารีน ไดฟ์ จำกัด</v>
          </cell>
        </row>
        <row r="53">
          <cell r="A53" t="str">
            <v>302/52</v>
          </cell>
          <cell r="B53" t="str">
            <v>คุณวินัย  ศิวะพรพันธ์ / บจก.เคนเซ่น อินเตอร์เนชั่นแนล</v>
          </cell>
        </row>
        <row r="54">
          <cell r="A54" t="str">
            <v>302/53</v>
          </cell>
          <cell r="B54" t="str">
            <v>คุณอรวรรณ  สุทธาธิกุลชัย</v>
          </cell>
        </row>
        <row r="55">
          <cell r="A55" t="str">
            <v>302/54</v>
          </cell>
          <cell r="B55" t="str">
            <v>คุณเนตรนภางค์-คุณพนาวิทย์  ขวัญคำ</v>
          </cell>
        </row>
        <row r="56">
          <cell r="A56" t="str">
            <v>302/55</v>
          </cell>
          <cell r="B56" t="str">
            <v xml:space="preserve">คุณสมเกียรติ  โชสิวสกุล  </v>
          </cell>
        </row>
        <row r="57">
          <cell r="A57" t="str">
            <v>302/790</v>
          </cell>
          <cell r="B57" t="str">
            <v>คุณสิรินทิพย์  โชสิวสกุล</v>
          </cell>
        </row>
        <row r="58">
          <cell r="A58" t="str">
            <v>302/791</v>
          </cell>
          <cell r="B58" t="str">
            <v>คุณเตชินี  ผดุงกิจโชติช่วง</v>
          </cell>
        </row>
        <row r="59">
          <cell r="A59" t="str">
            <v>302/792</v>
          </cell>
          <cell r="B59" t="str">
            <v>คุณเจตน์  วิจิตรพรกุล</v>
          </cell>
        </row>
        <row r="60">
          <cell r="A60" t="str">
            <v>302/796</v>
          </cell>
          <cell r="B60" t="str">
            <v>คุณแฉล้ม  ชิงนวรรณ์</v>
          </cell>
        </row>
        <row r="61">
          <cell r="A61" t="str">
            <v>302/797</v>
          </cell>
          <cell r="B61" t="str">
            <v>คุณฉัตรชัย  ศิริไล</v>
          </cell>
        </row>
        <row r="62">
          <cell r="A62" t="str">
            <v>302/798</v>
          </cell>
          <cell r="B62" t="str">
            <v>คุณศิตา-คุณดารินทร์  วอสเบียน</v>
          </cell>
        </row>
        <row r="63">
          <cell r="A63" t="str">
            <v>302/799</v>
          </cell>
          <cell r="B63" t="str">
            <v>คุณอรุณี  พรล้อมวงศ์</v>
          </cell>
        </row>
        <row r="64">
          <cell r="A64" t="str">
            <v>302/800</v>
          </cell>
          <cell r="B64" t="str">
            <v>คุณบุญดี  คงวิเวกขจรกิจ</v>
          </cell>
        </row>
        <row r="65">
          <cell r="A65" t="str">
            <v>302/801</v>
          </cell>
          <cell r="B65" t="str">
            <v>คุณศิริพันธ์  ธัญกุลสัจจา</v>
          </cell>
        </row>
        <row r="66">
          <cell r="A66" t="str">
            <v>302/802</v>
          </cell>
          <cell r="B66" t="str">
            <v>คุณฐาปนี  เตชะเสน</v>
          </cell>
        </row>
        <row r="67">
          <cell r="A67" t="str">
            <v>302/803</v>
          </cell>
          <cell r="B67" t="str">
            <v>คุณสุภาภรณ์  วีระสกุลทอง</v>
          </cell>
        </row>
        <row r="68">
          <cell r="A68" t="str">
            <v>302/804</v>
          </cell>
          <cell r="B68" t="str">
            <v>คุณครรธี-คุณศรันยา  ครบธีรวงศ์</v>
          </cell>
        </row>
        <row r="69">
          <cell r="A69" t="str">
            <v>302/805</v>
          </cell>
          <cell r="B69" t="str">
            <v xml:space="preserve">คุณศิริพร  มูลศาสตร์ </v>
          </cell>
        </row>
        <row r="70">
          <cell r="A70" t="str">
            <v>302/806</v>
          </cell>
          <cell r="B70" t="str">
            <v>คุณพเยาว์  วรวุฒิพุทธพงศ์</v>
          </cell>
        </row>
        <row r="71">
          <cell r="A71" t="str">
            <v>302/807</v>
          </cell>
          <cell r="B71" t="str">
            <v>คุณชวลิต  ซาลวาลา</v>
          </cell>
        </row>
        <row r="72">
          <cell r="A72" t="str">
            <v>302/808</v>
          </cell>
          <cell r="B72" t="str">
            <v>คุณสมชาย-คุณปราณี  วิศิษฐ์กิจการ</v>
          </cell>
        </row>
        <row r="73">
          <cell r="A73" t="str">
            <v>302/809</v>
          </cell>
          <cell r="B73" t="str">
            <v>คุณประดิษฐ์-คุณมาลินี  สุตังคานุ</v>
          </cell>
        </row>
        <row r="74">
          <cell r="A74" t="str">
            <v>302/810</v>
          </cell>
          <cell r="B74" t="str">
            <v>คุณสุคนธ์-ด.ญธิษสุคนธ์ ศรโชติ-คุณธิษดา อังกูรเจริญพร</v>
          </cell>
        </row>
        <row r="75">
          <cell r="A75" t="str">
            <v>302/811</v>
          </cell>
          <cell r="B75" t="str">
            <v>คุณนิภา-คุณศิริพร-คุณชญานุตม์  สกุลคู</v>
          </cell>
        </row>
        <row r="76">
          <cell r="A76" t="str">
            <v>302/812</v>
          </cell>
          <cell r="B76" t="str">
            <v>คุณกาญจนา  คงสุพานิช</v>
          </cell>
        </row>
        <row r="77">
          <cell r="A77" t="str">
            <v>302/813</v>
          </cell>
          <cell r="B77" t="str">
            <v>คุณสุทธินี  จำปาน้อย</v>
          </cell>
        </row>
        <row r="78">
          <cell r="A78" t="str">
            <v>302/814</v>
          </cell>
          <cell r="B78" t="str">
            <v>คุณสุดารัตน์  กมลเดชเดชา</v>
          </cell>
        </row>
        <row r="79">
          <cell r="A79" t="str">
            <v>302/815</v>
          </cell>
          <cell r="B79" t="str">
            <v>คุณราเชนทร์  อรรถภาษ</v>
          </cell>
        </row>
        <row r="80">
          <cell r="A80" t="str">
            <v>302/816</v>
          </cell>
          <cell r="B80" t="str">
            <v>คุณมาเรียม  อรรถภาษ</v>
          </cell>
        </row>
        <row r="81">
          <cell r="A81" t="str">
            <v>302/817</v>
          </cell>
          <cell r="B81" t="str">
            <v>คุณรัชนี  คานสุวรรณ</v>
          </cell>
        </row>
        <row r="82">
          <cell r="A82" t="str">
            <v>302/818</v>
          </cell>
          <cell r="B82" t="str">
            <v>คุณปัทมา  ภาคีสิริกุล</v>
          </cell>
        </row>
        <row r="83">
          <cell r="A83" t="str">
            <v>302/819</v>
          </cell>
          <cell r="B83" t="str">
            <v>คุณภัทรวดี  สร้อยธนศิริกุล</v>
          </cell>
        </row>
        <row r="84">
          <cell r="A84" t="str">
            <v>302/820</v>
          </cell>
          <cell r="B84" t="str">
            <v>คุณศรีสมบูรณ์  กาวินำ</v>
          </cell>
        </row>
        <row r="85">
          <cell r="A85" t="str">
            <v>302/821</v>
          </cell>
          <cell r="B85" t="str">
            <v>คุณวัชรา  พันธนะสุวรรณ</v>
          </cell>
        </row>
        <row r="86">
          <cell r="A86" t="str">
            <v>302/822</v>
          </cell>
          <cell r="B86" t="str">
            <v>คุณวรวุฒิ-คุณสุจิตรา  ชัยกิจไทย</v>
          </cell>
        </row>
        <row r="87">
          <cell r="A87" t="str">
            <v>302/823</v>
          </cell>
          <cell r="B87" t="str">
            <v>คุณสมศรี  วาณิชย์กุล</v>
          </cell>
        </row>
        <row r="88">
          <cell r="A88" t="str">
            <v>302/824</v>
          </cell>
          <cell r="B88" t="str">
            <v>คุณกัษมา  ชวินธนางกูร</v>
          </cell>
        </row>
        <row r="89">
          <cell r="A89" t="str">
            <v>302/825</v>
          </cell>
          <cell r="B89" t="str">
            <v>คุณอรวรรณ  สกุลวงศ์ / คุณสัมพันธ์  บัวเจริญ</v>
          </cell>
        </row>
        <row r="90">
          <cell r="A90" t="str">
            <v>302/826</v>
          </cell>
          <cell r="B90" t="str">
            <v>คุณสมใจ  ลิมปนวิวิธ</v>
          </cell>
        </row>
        <row r="91">
          <cell r="A91" t="str">
            <v>302/829</v>
          </cell>
          <cell r="B91" t="str">
            <v>คุณจำนงค์-คุณบรรจง  นิรังสรรค์</v>
          </cell>
        </row>
        <row r="92">
          <cell r="A92" t="str">
            <v>302/830</v>
          </cell>
          <cell r="B92" t="str">
            <v>คุณ ลำพึง  อ่อนละเอียด</v>
          </cell>
        </row>
        <row r="93">
          <cell r="A93" t="str">
            <v>302/831</v>
          </cell>
          <cell r="B93" t="str">
            <v>คุณบุญเลิศ  ปัญจมาพิรมย์</v>
          </cell>
        </row>
        <row r="94">
          <cell r="A94" t="str">
            <v>302/832</v>
          </cell>
          <cell r="B94" t="str">
            <v>คุณอนัญญา  อรรถภาษ</v>
          </cell>
        </row>
        <row r="95">
          <cell r="A95" t="str">
            <v>302/833</v>
          </cell>
          <cell r="B95" t="str">
            <v>คุณสุกัญญา  องค์วรวุฒิ</v>
          </cell>
        </row>
        <row r="96">
          <cell r="A96" t="str">
            <v>302/834</v>
          </cell>
          <cell r="B96" t="str">
            <v>คุณกนกเพ็ญ-คุณกำธร  ตันธีระธรรม</v>
          </cell>
        </row>
        <row r="97">
          <cell r="A97" t="str">
            <v>302/839</v>
          </cell>
          <cell r="B97" t="str">
            <v>คุณพัชรี  นิติวนะกุล</v>
          </cell>
        </row>
        <row r="98">
          <cell r="A98" t="str">
            <v>302/840</v>
          </cell>
          <cell r="B98" t="str">
            <v>คุณพงศ์เทพ  เหลืองสุวรรณ</v>
          </cell>
        </row>
        <row r="99">
          <cell r="A99" t="str">
            <v>302/841</v>
          </cell>
          <cell r="B99" t="str">
            <v>คุณสมศิริ  เจนอุดมวิทยา</v>
          </cell>
        </row>
        <row r="100">
          <cell r="A100" t="str">
            <v>302/842</v>
          </cell>
          <cell r="B100" t="str">
            <v>คุณดวงใจ  ใจบุญ</v>
          </cell>
        </row>
        <row r="101">
          <cell r="A101" t="str">
            <v>302/888</v>
          </cell>
          <cell r="B101" t="str">
            <v>คุณกุลนุช  วงศ์มาศา</v>
          </cell>
        </row>
        <row r="102">
          <cell r="A102">
            <v>334</v>
          </cell>
          <cell r="B102" t="str">
            <v>บริษัท เมดิทอป จำกัด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D130"/>
  <sheetViews>
    <sheetView tabSelected="1" topLeftCell="A2" zoomScale="85" zoomScaleNormal="85" workbookViewId="0">
      <selection activeCell="O3" sqref="O3"/>
    </sheetView>
  </sheetViews>
  <sheetFormatPr defaultRowHeight="12.75" x14ac:dyDescent="0.2"/>
  <cols>
    <col min="1" max="1" width="2.28515625" customWidth="1"/>
    <col min="3" max="3" width="7" customWidth="1"/>
    <col min="7" max="8" width="6.42578125" customWidth="1"/>
    <col min="9" max="9" width="8.28515625" customWidth="1"/>
    <col min="10" max="10" width="12.7109375" customWidth="1"/>
    <col min="11" max="11" width="9" customWidth="1"/>
    <col min="12" max="12" width="8" customWidth="1"/>
    <col min="13" max="13" width="12.7109375" customWidth="1"/>
    <col min="14" max="14" width="3.42578125" customWidth="1"/>
  </cols>
  <sheetData>
    <row r="1" spans="1:30" s="4" customFormat="1" ht="13.5" hidden="1" customHeight="1" x14ac:dyDescent="0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30" s="4" customFormat="1" ht="39.75" customHeight="1" thickBot="1" x14ac:dyDescent="0.65">
      <c r="A2" s="1"/>
      <c r="B2" s="100" t="s">
        <v>0</v>
      </c>
      <c r="C2" s="100"/>
      <c r="D2" s="100"/>
      <c r="E2" s="100"/>
      <c r="F2" s="100"/>
      <c r="G2" s="100"/>
      <c r="H2" s="100"/>
      <c r="I2" s="100"/>
      <c r="J2" s="101" t="s">
        <v>1</v>
      </c>
      <c r="K2" s="101"/>
      <c r="L2" s="101"/>
      <c r="M2" s="101"/>
      <c r="N2" s="3"/>
      <c r="Q2" s="5" t="s">
        <v>1</v>
      </c>
      <c r="R2" s="5"/>
      <c r="S2" s="5"/>
      <c r="T2" s="5"/>
    </row>
    <row r="3" spans="1:30" s="4" customFormat="1" ht="21.75" customHeight="1" thickBot="1" x14ac:dyDescent="0.55000000000000004">
      <c r="A3" s="6"/>
      <c r="B3" s="102" t="s">
        <v>2</v>
      </c>
      <c r="C3" s="103"/>
      <c r="D3" s="103"/>
      <c r="E3" s="103"/>
      <c r="F3" s="103"/>
      <c r="G3" s="103"/>
      <c r="H3" s="103"/>
      <c r="I3" s="104"/>
      <c r="J3" s="7" t="s">
        <v>3</v>
      </c>
      <c r="K3" s="8" t="str">
        <f>+O3</f>
        <v>23935-58</v>
      </c>
      <c r="L3" s="9" t="s">
        <v>4</v>
      </c>
      <c r="M3" s="10"/>
      <c r="N3" s="11"/>
      <c r="O3" s="12" t="s">
        <v>5</v>
      </c>
      <c r="P3" s="11"/>
    </row>
    <row r="4" spans="1:30" s="4" customFormat="1" ht="21.75" customHeight="1" thickBot="1" x14ac:dyDescent="0.55000000000000004">
      <c r="A4" s="6"/>
      <c r="B4" s="13" t="s">
        <v>6</v>
      </c>
      <c r="C4" s="14"/>
      <c r="D4" s="11"/>
      <c r="E4" s="15"/>
      <c r="F4" s="15"/>
      <c r="G4" s="15"/>
      <c r="H4" s="15"/>
      <c r="I4" s="16"/>
      <c r="J4" s="105" t="s">
        <v>7</v>
      </c>
      <c r="K4" s="105"/>
      <c r="L4" s="105"/>
      <c r="M4" s="105"/>
      <c r="N4" s="17"/>
      <c r="Q4" s="11"/>
      <c r="AA4" s="4" t="s">
        <v>8</v>
      </c>
    </row>
    <row r="5" spans="1:30" s="4" customFormat="1" ht="21.75" customHeight="1" thickBot="1" x14ac:dyDescent="0.55000000000000004">
      <c r="A5" s="6"/>
      <c r="B5" s="18" t="s">
        <v>9</v>
      </c>
      <c r="C5" s="19"/>
      <c r="D5" s="20"/>
      <c r="E5" s="21"/>
      <c r="F5" s="21"/>
      <c r="G5" s="21"/>
      <c r="H5" s="21"/>
      <c r="I5" s="22"/>
      <c r="J5" s="7" t="s">
        <v>10</v>
      </c>
      <c r="K5" s="23" t="str">
        <f>+O5</f>
        <v>302/823</v>
      </c>
      <c r="L5" s="24" t="s">
        <v>11</v>
      </c>
      <c r="M5" s="25"/>
      <c r="N5" s="26"/>
      <c r="O5" s="27" t="s">
        <v>12</v>
      </c>
      <c r="Q5" s="28" t="s">
        <v>13</v>
      </c>
      <c r="R5" s="29"/>
      <c r="S5" s="29"/>
      <c r="T5" s="29"/>
      <c r="U5" s="29"/>
      <c r="V5" s="30"/>
    </row>
    <row r="6" spans="1:30" s="4" customFormat="1" ht="21.75" customHeight="1" x14ac:dyDescent="0.5">
      <c r="A6" s="6"/>
      <c r="B6" s="31" t="s">
        <v>14</v>
      </c>
      <c r="C6" s="32"/>
      <c r="D6" s="33" t="str">
        <f>VLOOKUP(O5,[1]รายชื่อสมาชิก!A$1:B$65536,2,1)</f>
        <v>คุณสมศรี  วาณิชย์กุล</v>
      </c>
      <c r="E6" s="34"/>
      <c r="F6" s="32"/>
      <c r="G6" s="35"/>
      <c r="H6" s="32"/>
      <c r="I6" s="36"/>
      <c r="J6" s="37" t="s">
        <v>15</v>
      </c>
      <c r="K6" s="38">
        <v>8</v>
      </c>
      <c r="L6" s="39">
        <v>240513</v>
      </c>
      <c r="M6" s="40" t="s">
        <v>16</v>
      </c>
      <c r="N6" s="17"/>
    </row>
    <row r="7" spans="1:30" s="4" customFormat="1" ht="32.25" customHeight="1" x14ac:dyDescent="0.65">
      <c r="A7" s="6"/>
      <c r="B7" s="106" t="s">
        <v>17</v>
      </c>
      <c r="C7" s="106"/>
      <c r="D7" s="106"/>
      <c r="E7" s="106"/>
      <c r="F7" s="106"/>
      <c r="G7" s="106"/>
      <c r="H7" s="106" t="s">
        <v>18</v>
      </c>
      <c r="I7" s="106"/>
      <c r="J7" s="106" t="s">
        <v>19</v>
      </c>
      <c r="K7" s="106"/>
      <c r="L7" s="106" t="s">
        <v>20</v>
      </c>
      <c r="M7" s="106"/>
      <c r="N7" s="17"/>
      <c r="P7" s="41"/>
      <c r="AA7" s="42" t="s">
        <v>21</v>
      </c>
    </row>
    <row r="8" spans="1:30" s="4" customFormat="1" ht="21.75" customHeight="1" x14ac:dyDescent="0.5">
      <c r="A8" s="6"/>
      <c r="B8" s="107" t="s">
        <v>22</v>
      </c>
      <c r="C8" s="108"/>
      <c r="D8" s="108"/>
      <c r="E8" s="108"/>
      <c r="F8" s="108"/>
      <c r="G8" s="109"/>
      <c r="H8" s="110" t="s">
        <v>23</v>
      </c>
      <c r="I8" s="111"/>
      <c r="J8" s="112" t="s">
        <v>24</v>
      </c>
      <c r="K8" s="113"/>
      <c r="L8" s="114">
        <v>4500</v>
      </c>
      <c r="M8" s="115"/>
      <c r="N8" s="17"/>
      <c r="Q8" s="107" t="s">
        <v>25</v>
      </c>
      <c r="R8" s="108"/>
      <c r="S8" s="108"/>
      <c r="T8" s="108"/>
      <c r="U8" s="108"/>
      <c r="V8" s="109"/>
    </row>
    <row r="9" spans="1:30" s="4" customFormat="1" ht="24" customHeight="1" x14ac:dyDescent="0.6">
      <c r="A9" s="6"/>
      <c r="B9" s="107" t="s">
        <v>26</v>
      </c>
      <c r="C9" s="108"/>
      <c r="D9" s="108"/>
      <c r="E9" s="108"/>
      <c r="F9" s="108"/>
      <c r="G9" s="109"/>
      <c r="H9" s="110" t="s">
        <v>23</v>
      </c>
      <c r="I9" s="111"/>
      <c r="J9" s="112" t="s">
        <v>24</v>
      </c>
      <c r="K9" s="113"/>
      <c r="L9" s="114">
        <v>4500</v>
      </c>
      <c r="M9" s="115"/>
      <c r="N9" s="17"/>
      <c r="AA9" s="43" t="s">
        <v>27</v>
      </c>
      <c r="AB9" s="43"/>
      <c r="AC9" s="43"/>
      <c r="AD9" s="43"/>
    </row>
    <row r="10" spans="1:30" s="4" customFormat="1" ht="28.5" customHeight="1" x14ac:dyDescent="0.6">
      <c r="A10" s="6"/>
      <c r="B10" s="107"/>
      <c r="C10" s="108"/>
      <c r="D10" s="108"/>
      <c r="E10" s="108"/>
      <c r="F10" s="108"/>
      <c r="G10" s="109"/>
      <c r="H10" s="110"/>
      <c r="I10" s="111"/>
      <c r="J10" s="112"/>
      <c r="K10" s="113"/>
      <c r="L10" s="114"/>
      <c r="M10" s="115"/>
      <c r="N10" s="17"/>
      <c r="Q10" s="107" t="s">
        <v>22</v>
      </c>
      <c r="R10" s="108"/>
      <c r="S10" s="108"/>
      <c r="T10" s="108"/>
      <c r="U10" s="108"/>
      <c r="V10" s="109"/>
      <c r="AA10" s="43" t="s">
        <v>28</v>
      </c>
      <c r="AB10" s="43"/>
      <c r="AC10" s="43"/>
      <c r="AD10" s="43"/>
    </row>
    <row r="11" spans="1:30" s="4" customFormat="1" ht="27.75" customHeight="1" x14ac:dyDescent="0.6">
      <c r="A11" s="6"/>
      <c r="B11" s="116"/>
      <c r="C11" s="117"/>
      <c r="D11" s="117"/>
      <c r="E11" s="117"/>
      <c r="F11" s="117"/>
      <c r="G11" s="118"/>
      <c r="H11" s="119"/>
      <c r="I11" s="120"/>
      <c r="J11" s="119"/>
      <c r="K11" s="120"/>
      <c r="L11" s="121"/>
      <c r="M11" s="122"/>
      <c r="N11" s="17"/>
      <c r="AA11" s="43" t="s">
        <v>29</v>
      </c>
      <c r="AB11" s="43"/>
      <c r="AC11" s="43"/>
      <c r="AD11" s="43"/>
    </row>
    <row r="12" spans="1:30" s="4" customFormat="1" ht="33" customHeight="1" x14ac:dyDescent="0.6">
      <c r="A12" s="6"/>
      <c r="B12" s="106" t="str">
        <f>BAHTTEXT(L12)</f>
        <v>เก้าพันบาทถ้วน</v>
      </c>
      <c r="C12" s="106"/>
      <c r="D12" s="106"/>
      <c r="E12" s="106"/>
      <c r="F12" s="106"/>
      <c r="G12" s="106"/>
      <c r="H12" s="106" t="s">
        <v>30</v>
      </c>
      <c r="I12" s="106"/>
      <c r="J12" s="106"/>
      <c r="K12" s="106"/>
      <c r="L12" s="128">
        <f>SUM(L8:M11)</f>
        <v>9000</v>
      </c>
      <c r="M12" s="128"/>
      <c r="N12" s="17"/>
      <c r="Q12" s="107" t="s">
        <v>26</v>
      </c>
      <c r="R12" s="108"/>
      <c r="S12" s="108"/>
      <c r="T12" s="108"/>
      <c r="U12" s="108"/>
      <c r="V12" s="109"/>
      <c r="AA12" s="43" t="s">
        <v>31</v>
      </c>
      <c r="AB12" s="43"/>
      <c r="AC12" s="43"/>
      <c r="AD12" s="43"/>
    </row>
    <row r="13" spans="1:30" s="4" customFormat="1" ht="28.5" customHeight="1" x14ac:dyDescent="0.6">
      <c r="A13" s="6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28"/>
      <c r="M13" s="128"/>
      <c r="N13" s="17"/>
      <c r="AA13" s="43" t="s">
        <v>32</v>
      </c>
      <c r="AB13" s="43"/>
      <c r="AC13" s="43"/>
      <c r="AD13" s="43"/>
    </row>
    <row r="14" spans="1:30" s="4" customFormat="1" ht="21.75" customHeight="1" x14ac:dyDescent="0.6">
      <c r="A14" s="6"/>
      <c r="B14" s="44" t="s">
        <v>33</v>
      </c>
      <c r="C14" s="45" t="s">
        <v>34</v>
      </c>
      <c r="D14" s="46"/>
      <c r="E14" s="46"/>
      <c r="F14" s="46"/>
      <c r="G14" s="46"/>
      <c r="H14" s="47"/>
      <c r="I14" s="129" t="s">
        <v>35</v>
      </c>
      <c r="J14" s="129"/>
      <c r="K14" s="48" t="s">
        <v>36</v>
      </c>
      <c r="L14" s="126" t="s">
        <v>37</v>
      </c>
      <c r="M14" s="126"/>
      <c r="N14" s="127"/>
      <c r="O14" s="49"/>
      <c r="P14" s="49"/>
      <c r="Q14" s="129" t="s">
        <v>38</v>
      </c>
      <c r="R14" s="129"/>
      <c r="T14" s="130" t="s">
        <v>39</v>
      </c>
      <c r="U14" s="130"/>
      <c r="V14" s="131"/>
      <c r="AA14" s="43" t="s">
        <v>40</v>
      </c>
      <c r="AB14" s="43"/>
      <c r="AC14" s="43"/>
      <c r="AD14" s="43"/>
    </row>
    <row r="15" spans="1:30" s="4" customFormat="1" ht="21.75" customHeight="1" x14ac:dyDescent="0.6">
      <c r="A15" s="6"/>
      <c r="B15" s="123" t="s">
        <v>41</v>
      </c>
      <c r="C15" s="123"/>
      <c r="D15" s="124" t="s">
        <v>42</v>
      </c>
      <c r="E15" s="124"/>
      <c r="F15" s="113" t="s">
        <v>43</v>
      </c>
      <c r="G15" s="113"/>
      <c r="H15" s="113"/>
      <c r="I15" s="125"/>
      <c r="J15" s="125"/>
      <c r="K15" s="125"/>
      <c r="L15" s="46"/>
      <c r="M15" s="46"/>
      <c r="N15" s="50"/>
      <c r="O15" s="49"/>
      <c r="P15" s="49"/>
      <c r="Q15" s="126" t="s">
        <v>44</v>
      </c>
      <c r="R15" s="126"/>
      <c r="S15" s="127"/>
      <c r="AA15" s="43"/>
      <c r="AB15" s="43"/>
      <c r="AC15" s="43"/>
      <c r="AD15" s="43"/>
    </row>
    <row r="16" spans="1:30" s="4" customFormat="1" ht="21.75" customHeight="1" x14ac:dyDescent="0.5">
      <c r="A16" s="6"/>
      <c r="B16" s="51"/>
      <c r="C16" s="52" t="s">
        <v>45</v>
      </c>
      <c r="D16" s="52"/>
      <c r="E16" s="52"/>
      <c r="F16" s="52"/>
      <c r="G16" s="15"/>
      <c r="H16" s="15"/>
      <c r="I16" s="53"/>
      <c r="J16" s="54"/>
      <c r="K16" s="11"/>
      <c r="L16" s="54"/>
      <c r="M16" s="11"/>
      <c r="N16" s="16"/>
      <c r="Q16" s="126" t="s">
        <v>46</v>
      </c>
      <c r="R16" s="126"/>
      <c r="S16" s="127"/>
      <c r="T16" s="4" t="s">
        <v>47</v>
      </c>
    </row>
    <row r="17" spans="1:20" s="4" customFormat="1" ht="21.75" customHeight="1" x14ac:dyDescent="0.5">
      <c r="A17" s="6"/>
      <c r="B17" s="51"/>
      <c r="C17" s="52" t="s">
        <v>48</v>
      </c>
      <c r="D17" s="52"/>
      <c r="E17" s="52"/>
      <c r="F17" s="52"/>
      <c r="G17" s="52"/>
      <c r="H17" s="15"/>
      <c r="I17" s="15"/>
      <c r="J17" s="11"/>
      <c r="K17" s="55"/>
      <c r="L17" s="55"/>
      <c r="M17" s="55"/>
      <c r="N17" s="56"/>
      <c r="Q17" s="4" t="s">
        <v>49</v>
      </c>
    </row>
    <row r="18" spans="1:20" s="4" customFormat="1" ht="11.25" customHeight="1" x14ac:dyDescent="0.5">
      <c r="A18" s="6"/>
      <c r="B18" s="57"/>
      <c r="C18" s="58"/>
      <c r="D18" s="58"/>
      <c r="E18" s="58"/>
      <c r="F18" s="58"/>
      <c r="G18" s="15"/>
      <c r="H18" s="15"/>
      <c r="I18" s="15"/>
      <c r="J18" s="15"/>
      <c r="K18" s="59" t="s">
        <v>50</v>
      </c>
      <c r="L18" s="59"/>
      <c r="M18" s="52"/>
      <c r="N18" s="56"/>
    </row>
    <row r="19" spans="1:20" s="4" customFormat="1" ht="21.75" customHeight="1" x14ac:dyDescent="0.5">
      <c r="A19" s="6"/>
      <c r="B19" s="60" t="s">
        <v>33</v>
      </c>
      <c r="C19" s="61" t="s">
        <v>51</v>
      </c>
      <c r="D19" s="11"/>
      <c r="E19" s="11"/>
      <c r="F19" s="11"/>
      <c r="G19" s="11"/>
      <c r="H19" s="11"/>
      <c r="I19" s="46"/>
      <c r="J19" s="11"/>
      <c r="K19" s="140" t="s">
        <v>52</v>
      </c>
      <c r="L19" s="140"/>
      <c r="M19" s="140"/>
      <c r="N19" s="62"/>
      <c r="R19" s="61" t="s">
        <v>53</v>
      </c>
      <c r="S19" s="11"/>
      <c r="T19" s="11"/>
    </row>
    <row r="20" spans="1:20" s="4" customFormat="1" ht="21.75" customHeight="1" x14ac:dyDescent="0.5">
      <c r="A20" s="63"/>
      <c r="B20" s="64"/>
      <c r="C20" s="65"/>
      <c r="D20" s="66"/>
      <c r="E20" s="66"/>
      <c r="F20" s="66"/>
      <c r="G20" s="66"/>
      <c r="H20" s="66"/>
      <c r="I20" s="21"/>
      <c r="J20" s="21"/>
      <c r="K20" s="141" t="s">
        <v>54</v>
      </c>
      <c r="L20" s="141"/>
      <c r="M20" s="141"/>
      <c r="N20" s="22"/>
      <c r="R20" s="65" t="s">
        <v>55</v>
      </c>
      <c r="S20" s="66"/>
      <c r="T20" s="66"/>
    </row>
    <row r="21" spans="1:20" s="4" customFormat="1" ht="51.75" customHeight="1" x14ac:dyDescent="0.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20" s="4" customFormat="1" ht="33.75" customHeight="1" x14ac:dyDescent="0.5">
      <c r="A22" s="1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20" s="4" customFormat="1" ht="24.75" customHeight="1" x14ac:dyDescent="0.6">
      <c r="A23" s="1"/>
      <c r="B23" s="100" t="s">
        <v>0</v>
      </c>
      <c r="C23" s="100"/>
      <c r="D23" s="100"/>
      <c r="E23" s="100"/>
      <c r="F23" s="100"/>
      <c r="G23" s="100"/>
      <c r="H23" s="100"/>
      <c r="I23" s="100"/>
      <c r="J23" s="101" t="s">
        <v>57</v>
      </c>
      <c r="K23" s="101"/>
      <c r="L23" s="101"/>
      <c r="M23" s="101"/>
      <c r="N23" s="3"/>
    </row>
    <row r="24" spans="1:20" s="4" customFormat="1" ht="21.75" customHeight="1" x14ac:dyDescent="0.5">
      <c r="A24" s="6"/>
      <c r="B24" s="142" t="s">
        <v>58</v>
      </c>
      <c r="C24" s="142"/>
      <c r="D24" s="142"/>
      <c r="E24" s="142"/>
      <c r="F24" s="142"/>
      <c r="G24" s="142"/>
      <c r="H24" s="142"/>
      <c r="I24" s="143"/>
      <c r="J24" s="7" t="s">
        <v>59</v>
      </c>
      <c r="K24" s="67" t="str">
        <f>+K3</f>
        <v>23935-58</v>
      </c>
      <c r="L24" s="9" t="s">
        <v>4</v>
      </c>
      <c r="M24" s="68">
        <f>+M3</f>
        <v>0</v>
      </c>
      <c r="N24" s="17"/>
    </row>
    <row r="25" spans="1:20" s="4" customFormat="1" ht="21.75" customHeight="1" x14ac:dyDescent="0.5">
      <c r="A25" s="6"/>
      <c r="B25" s="14" t="s">
        <v>6</v>
      </c>
      <c r="C25" s="14"/>
      <c r="D25" s="60" t="str">
        <f>+B5</f>
        <v>โทรสาร/แฟกซ์  02-931-3014</v>
      </c>
      <c r="E25" s="11"/>
      <c r="F25" s="11"/>
      <c r="G25" s="11"/>
      <c r="H25" s="11"/>
      <c r="I25" s="11"/>
      <c r="J25" s="144" t="str">
        <f>+J4</f>
        <v xml:space="preserve">   ประจำงวด     02/ 2558</v>
      </c>
      <c r="K25" s="144"/>
      <c r="L25" s="144"/>
      <c r="M25" s="144"/>
      <c r="N25" s="17"/>
      <c r="P25" s="11"/>
      <c r="Q25" s="11"/>
    </row>
    <row r="26" spans="1:20" s="4" customFormat="1" ht="21.75" customHeight="1" x14ac:dyDescent="0.5">
      <c r="A26" s="6"/>
      <c r="B26" s="14" t="s">
        <v>60</v>
      </c>
      <c r="C26" s="14"/>
      <c r="D26" s="69"/>
      <c r="E26" s="11"/>
      <c r="F26" s="11"/>
      <c r="G26" s="11"/>
      <c r="H26" s="11"/>
      <c r="I26" s="11"/>
      <c r="J26" s="7" t="str">
        <f>+J5</f>
        <v xml:space="preserve">   บ้านเลขที่            </v>
      </c>
      <c r="K26" s="70" t="str">
        <f>+K5</f>
        <v>302/823</v>
      </c>
      <c r="L26" s="24" t="str">
        <f>+L5</f>
        <v>โฉนด</v>
      </c>
      <c r="M26" s="71">
        <f>+M5</f>
        <v>0</v>
      </c>
      <c r="N26" s="17"/>
    </row>
    <row r="27" spans="1:20" s="4" customFormat="1" ht="21.75" customHeight="1" x14ac:dyDescent="0.5">
      <c r="A27" s="6"/>
      <c r="B27" s="31" t="str">
        <f>+B6</f>
        <v xml:space="preserve">ได้รับเงินจาก </v>
      </c>
      <c r="C27" s="72"/>
      <c r="D27" s="34" t="str">
        <f>+D6</f>
        <v>คุณสมศรี  วาณิชย์กุล</v>
      </c>
      <c r="E27" s="72"/>
      <c r="F27" s="72"/>
      <c r="G27" s="73"/>
      <c r="H27" s="32"/>
      <c r="I27" s="74"/>
      <c r="J27" s="37" t="str">
        <f>J6:M6</f>
        <v>วันที่</v>
      </c>
      <c r="K27" s="38">
        <f>K6:L6</f>
        <v>8</v>
      </c>
      <c r="L27" s="39">
        <f>L6</f>
        <v>240513</v>
      </c>
      <c r="M27" s="40"/>
      <c r="N27" s="17"/>
    </row>
    <row r="28" spans="1:20" s="4" customFormat="1" ht="21.75" customHeight="1" x14ac:dyDescent="0.5">
      <c r="A28" s="6"/>
      <c r="B28" s="132" t="s">
        <v>17</v>
      </c>
      <c r="C28" s="132"/>
      <c r="D28" s="132"/>
      <c r="E28" s="132"/>
      <c r="F28" s="132"/>
      <c r="G28" s="132"/>
      <c r="H28" s="133" t="s">
        <v>18</v>
      </c>
      <c r="I28" s="133"/>
      <c r="J28" s="132" t="s">
        <v>19</v>
      </c>
      <c r="K28" s="132"/>
      <c r="L28" s="132" t="s">
        <v>20</v>
      </c>
      <c r="M28" s="132"/>
      <c r="N28" s="17"/>
      <c r="P28" s="41"/>
    </row>
    <row r="29" spans="1:20" s="4" customFormat="1" ht="21.75" customHeight="1" x14ac:dyDescent="0.5">
      <c r="A29" s="6"/>
      <c r="B29" s="134" t="str">
        <f>+B8</f>
        <v>ค่าใช้จ่ายส่วนกลาง (ม.ค.-มี.ค. 2558)</v>
      </c>
      <c r="C29" s="135"/>
      <c r="D29" s="135"/>
      <c r="E29" s="135"/>
      <c r="F29" s="135"/>
      <c r="G29" s="135"/>
      <c r="H29" s="136" t="str">
        <f>+H8</f>
        <v>3  เดือน</v>
      </c>
      <c r="I29" s="137"/>
      <c r="J29" s="136" t="str">
        <f>+J8</f>
        <v>1,500 บาทต่อเดือน</v>
      </c>
      <c r="K29" s="137"/>
      <c r="L29" s="138">
        <f>+L8</f>
        <v>4500</v>
      </c>
      <c r="M29" s="139"/>
      <c r="N29" s="17"/>
    </row>
    <row r="30" spans="1:20" s="4" customFormat="1" ht="21.75" customHeight="1" x14ac:dyDescent="0.5">
      <c r="A30" s="6"/>
      <c r="B30" s="107" t="str">
        <f>+B9</f>
        <v>ค่าใช้จ่ายส่วนกลาง (เม.ย.-มิ.ย. 2558)</v>
      </c>
      <c r="C30" s="108"/>
      <c r="D30" s="108"/>
      <c r="E30" s="108"/>
      <c r="F30" s="108"/>
      <c r="G30" s="109"/>
      <c r="H30" s="153" t="str">
        <f>+H9</f>
        <v>3  เดือน</v>
      </c>
      <c r="I30" s="113"/>
      <c r="J30" s="112" t="str">
        <f>+J9</f>
        <v>1,500 บาทต่อเดือน</v>
      </c>
      <c r="K30" s="113"/>
      <c r="L30" s="154">
        <f>+L9</f>
        <v>4500</v>
      </c>
      <c r="M30" s="155"/>
      <c r="N30" s="17"/>
      <c r="O30" s="4" t="s">
        <v>61</v>
      </c>
    </row>
    <row r="31" spans="1:20" s="4" customFormat="1" ht="21.75" customHeight="1" x14ac:dyDescent="0.5">
      <c r="A31" s="6"/>
      <c r="B31" s="107">
        <f>+B10</f>
        <v>0</v>
      </c>
      <c r="C31" s="108"/>
      <c r="D31" s="108"/>
      <c r="E31" s="108"/>
      <c r="F31" s="108"/>
      <c r="G31" s="109"/>
      <c r="H31" s="153">
        <f>+H10</f>
        <v>0</v>
      </c>
      <c r="I31" s="156"/>
      <c r="J31" s="112">
        <f>+J10</f>
        <v>0</v>
      </c>
      <c r="K31" s="156"/>
      <c r="L31" s="157">
        <f>+L10</f>
        <v>0</v>
      </c>
      <c r="M31" s="158"/>
      <c r="N31" s="17"/>
    </row>
    <row r="32" spans="1:20" s="4" customFormat="1" ht="21.75" customHeight="1" x14ac:dyDescent="0.5">
      <c r="A32" s="6"/>
      <c r="B32" s="116"/>
      <c r="C32" s="117"/>
      <c r="D32" s="117"/>
      <c r="E32" s="117"/>
      <c r="F32" s="117"/>
      <c r="G32" s="118"/>
      <c r="H32" s="119"/>
      <c r="I32" s="120"/>
      <c r="J32" s="119"/>
      <c r="K32" s="120"/>
      <c r="L32" s="121"/>
      <c r="M32" s="120"/>
      <c r="N32" s="17"/>
    </row>
    <row r="33" spans="1:17" s="4" customFormat="1" ht="21.75" customHeight="1" x14ac:dyDescent="0.5">
      <c r="A33" s="6"/>
      <c r="B33" s="136" t="str">
        <f>BAHTTEXT(L33)</f>
        <v>เก้าพันบาทถ้วน</v>
      </c>
      <c r="C33" s="145"/>
      <c r="D33" s="145"/>
      <c r="E33" s="145"/>
      <c r="F33" s="145"/>
      <c r="G33" s="137"/>
      <c r="H33" s="136" t="s">
        <v>30</v>
      </c>
      <c r="I33" s="145"/>
      <c r="J33" s="145"/>
      <c r="K33" s="137"/>
      <c r="L33" s="149">
        <f>+L12</f>
        <v>9000</v>
      </c>
      <c r="M33" s="150"/>
      <c r="N33" s="17"/>
    </row>
    <row r="34" spans="1:17" s="4" customFormat="1" ht="21.75" customHeight="1" x14ac:dyDescent="0.5">
      <c r="A34" s="6"/>
      <c r="B34" s="146"/>
      <c r="C34" s="147"/>
      <c r="D34" s="147"/>
      <c r="E34" s="147"/>
      <c r="F34" s="147"/>
      <c r="G34" s="148"/>
      <c r="H34" s="146"/>
      <c r="I34" s="147"/>
      <c r="J34" s="147"/>
      <c r="K34" s="148"/>
      <c r="L34" s="151"/>
      <c r="M34" s="152"/>
      <c r="N34" s="75"/>
    </row>
    <row r="35" spans="1:17" s="4" customFormat="1" ht="21.75" customHeight="1" x14ac:dyDescent="0.5">
      <c r="A35" s="6"/>
      <c r="B35" s="44" t="s">
        <v>33</v>
      </c>
      <c r="C35" s="46" t="str">
        <f>+C14</f>
        <v xml:space="preserve">1. ชำระโดยการโอนเงินเข้าบัญชีธนาคารฯ จากธนาคาร </v>
      </c>
      <c r="D35" s="46"/>
      <c r="E35" s="46"/>
      <c r="F35" s="46"/>
      <c r="G35" s="46"/>
      <c r="H35" s="76"/>
      <c r="I35" s="159" t="str">
        <f>+I14</f>
        <v>กรุงไทย</v>
      </c>
      <c r="J35" s="159"/>
      <c r="K35" s="77" t="str">
        <f>+K14</f>
        <v>สาขา</v>
      </c>
      <c r="L35" s="160" t="str">
        <f>+L14</f>
        <v>ขลุง</v>
      </c>
      <c r="M35" s="160"/>
      <c r="N35" s="161"/>
      <c r="O35" s="49"/>
      <c r="P35" s="49"/>
    </row>
    <row r="36" spans="1:17" s="4" customFormat="1" ht="21.75" customHeight="1" x14ac:dyDescent="0.5">
      <c r="A36" s="6"/>
      <c r="B36" s="123" t="str">
        <f>+B15</f>
        <v>วันที่โอน</v>
      </c>
      <c r="C36" s="123"/>
      <c r="D36" s="162" t="str">
        <f>+D15</f>
        <v>02-07-58</v>
      </c>
      <c r="E36" s="163"/>
      <c r="F36" s="113" t="str">
        <f>+F15</f>
        <v>สำเนาใบโอนเงินเลขที่</v>
      </c>
      <c r="G36" s="113"/>
      <c r="H36" s="113"/>
      <c r="I36" s="164">
        <f>+I15</f>
        <v>0</v>
      </c>
      <c r="J36" s="160"/>
      <c r="K36" s="160"/>
      <c r="L36" s="46"/>
      <c r="M36" s="46"/>
      <c r="N36" s="50"/>
      <c r="O36" s="49"/>
      <c r="P36" s="49"/>
    </row>
    <row r="37" spans="1:17" s="4" customFormat="1" ht="21.75" customHeight="1" x14ac:dyDescent="0.5">
      <c r="A37" s="6"/>
      <c r="B37" s="51"/>
      <c r="C37" s="55" t="s">
        <v>45</v>
      </c>
      <c r="D37" s="55"/>
      <c r="E37" s="55"/>
      <c r="F37" s="55"/>
      <c r="G37" s="55"/>
      <c r="H37" s="11"/>
      <c r="I37" s="11"/>
      <c r="J37" s="54"/>
      <c r="K37" s="54"/>
      <c r="L37" s="54"/>
      <c r="M37" s="11"/>
      <c r="N37" s="16"/>
    </row>
    <row r="38" spans="1:17" s="4" customFormat="1" ht="21.75" customHeight="1" x14ac:dyDescent="0.5">
      <c r="A38" s="6"/>
      <c r="B38" s="51"/>
      <c r="C38" s="55" t="s">
        <v>48</v>
      </c>
      <c r="D38" s="55"/>
      <c r="E38" s="55"/>
      <c r="F38" s="55"/>
      <c r="G38" s="55"/>
      <c r="H38" s="11"/>
      <c r="I38" s="11"/>
      <c r="J38" s="11"/>
      <c r="K38" s="55"/>
      <c r="L38" s="55"/>
      <c r="M38" s="55"/>
      <c r="N38" s="56"/>
    </row>
    <row r="39" spans="1:17" s="4" customFormat="1" ht="11.25" customHeight="1" x14ac:dyDescent="0.5">
      <c r="A39" s="6"/>
      <c r="B39" s="57"/>
      <c r="C39" s="58"/>
      <c r="D39" s="58"/>
      <c r="E39" s="58"/>
      <c r="F39" s="58"/>
      <c r="G39" s="15"/>
      <c r="H39" s="15"/>
      <c r="I39" s="15"/>
      <c r="J39" s="15"/>
      <c r="K39" s="59"/>
      <c r="L39" s="59"/>
      <c r="M39" s="52"/>
      <c r="N39" s="56"/>
    </row>
    <row r="40" spans="1:17" s="4" customFormat="1" ht="21.75" customHeight="1" x14ac:dyDescent="0.5">
      <c r="A40" s="6"/>
      <c r="B40" s="11" t="str">
        <f>B19</f>
        <v>หมายเหตุ</v>
      </c>
      <c r="C40" s="11" t="str">
        <f>C19</f>
        <v>ตั๋วแลกเงิน    ตั๋วแลกเงินเลขที่  0500961   วันที่  02-07-2558</v>
      </c>
      <c r="D40" s="11"/>
      <c r="E40" s="11"/>
      <c r="F40" s="11"/>
      <c r="G40" s="11"/>
      <c r="H40" s="11"/>
      <c r="I40" s="11"/>
      <c r="J40" s="11"/>
      <c r="K40" s="140" t="str">
        <f>+K19</f>
        <v>(นาย ไพบูลย์  ภัทรอาชาชัย)</v>
      </c>
      <c r="L40" s="140"/>
      <c r="M40" s="140"/>
      <c r="N40" s="62"/>
    </row>
    <row r="41" spans="1:17" s="4" customFormat="1" ht="24.75" customHeight="1" x14ac:dyDescent="0.5">
      <c r="A41" s="63"/>
      <c r="B41" s="64"/>
      <c r="C41" s="65">
        <f>C20</f>
        <v>0</v>
      </c>
      <c r="D41" s="66"/>
      <c r="E41" s="66"/>
      <c r="F41" s="66"/>
      <c r="G41" s="66"/>
      <c r="H41" s="66"/>
      <c r="I41" s="21"/>
      <c r="J41" s="21"/>
      <c r="K41" s="141" t="s">
        <v>54</v>
      </c>
      <c r="L41" s="141"/>
      <c r="M41" s="141"/>
      <c r="N41" s="22"/>
    </row>
    <row r="42" spans="1:17" s="4" customFormat="1" ht="38.25" customHeight="1" x14ac:dyDescent="0.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7" s="4" customFormat="1" ht="13.5" hidden="1" customHeight="1" x14ac:dyDescent="0.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</row>
    <row r="44" spans="1:17" s="4" customFormat="1" ht="24.75" customHeight="1" x14ac:dyDescent="0.6">
      <c r="A44" s="1"/>
      <c r="B44" s="100" t="s">
        <v>0</v>
      </c>
      <c r="C44" s="100"/>
      <c r="D44" s="100"/>
      <c r="E44" s="100"/>
      <c r="F44" s="100"/>
      <c r="G44" s="100"/>
      <c r="H44" s="100"/>
      <c r="I44" s="100"/>
      <c r="J44" s="101" t="s">
        <v>57</v>
      </c>
      <c r="K44" s="101"/>
      <c r="L44" s="101"/>
      <c r="M44" s="101"/>
      <c r="N44" s="3"/>
    </row>
    <row r="45" spans="1:17" s="4" customFormat="1" ht="21.75" customHeight="1" x14ac:dyDescent="0.5">
      <c r="A45" s="6"/>
      <c r="B45" s="142" t="s">
        <v>2</v>
      </c>
      <c r="C45" s="142"/>
      <c r="D45" s="142"/>
      <c r="E45" s="142"/>
      <c r="F45" s="142"/>
      <c r="G45" s="142"/>
      <c r="H45" s="142"/>
      <c r="I45" s="143"/>
      <c r="J45" s="7" t="s">
        <v>62</v>
      </c>
      <c r="K45" s="67" t="str">
        <f>+K24</f>
        <v>23935-58</v>
      </c>
      <c r="L45" s="9" t="s">
        <v>4</v>
      </c>
      <c r="M45" s="68">
        <f>+M24</f>
        <v>0</v>
      </c>
      <c r="N45" s="17"/>
    </row>
    <row r="46" spans="1:17" s="4" customFormat="1" ht="21.75" customHeight="1" x14ac:dyDescent="0.5">
      <c r="A46" s="6"/>
      <c r="B46" s="14" t="s">
        <v>6</v>
      </c>
      <c r="C46" s="14"/>
      <c r="D46" s="60" t="str">
        <f>+D25</f>
        <v>โทรสาร/แฟกซ์  02-931-3014</v>
      </c>
      <c r="E46" s="11"/>
      <c r="F46" s="11"/>
      <c r="G46" s="11"/>
      <c r="H46" s="11"/>
      <c r="I46" s="11"/>
      <c r="J46" s="144" t="str">
        <f>+J25</f>
        <v xml:space="preserve">   ประจำงวด     02/ 2558</v>
      </c>
      <c r="K46" s="144"/>
      <c r="L46" s="144"/>
      <c r="M46" s="144"/>
      <c r="N46" s="17"/>
      <c r="P46" s="11"/>
      <c r="Q46" s="11"/>
    </row>
    <row r="47" spans="1:17" s="4" customFormat="1" ht="21.75" customHeight="1" x14ac:dyDescent="0.5">
      <c r="A47" s="6"/>
      <c r="B47" s="14" t="s">
        <v>60</v>
      </c>
      <c r="C47" s="14"/>
      <c r="D47" s="69"/>
      <c r="E47" s="11"/>
      <c r="F47" s="11"/>
      <c r="G47" s="11"/>
      <c r="H47" s="11"/>
      <c r="I47" s="11"/>
      <c r="J47" s="7" t="str">
        <f>+J26</f>
        <v xml:space="preserve">   บ้านเลขที่            </v>
      </c>
      <c r="K47" s="70" t="str">
        <f>+K5</f>
        <v>302/823</v>
      </c>
      <c r="L47" s="24" t="str">
        <f>+L5</f>
        <v>โฉนด</v>
      </c>
      <c r="M47" s="78">
        <f>+M5</f>
        <v>0</v>
      </c>
      <c r="N47" s="17"/>
    </row>
    <row r="48" spans="1:17" s="4" customFormat="1" ht="21.75" customHeight="1" x14ac:dyDescent="0.5">
      <c r="A48" s="6"/>
      <c r="B48" s="31" t="str">
        <f>+B27</f>
        <v xml:space="preserve">ได้รับเงินจาก </v>
      </c>
      <c r="C48" s="72"/>
      <c r="D48" s="34" t="str">
        <f>+D27</f>
        <v>คุณสมศรี  วาณิชย์กุล</v>
      </c>
      <c r="E48" s="72"/>
      <c r="F48" s="72"/>
      <c r="G48" s="73"/>
      <c r="H48" s="32"/>
      <c r="I48" s="74"/>
      <c r="J48" s="37" t="str">
        <f>+J27</f>
        <v>วันที่</v>
      </c>
      <c r="K48" s="38">
        <f>K27</f>
        <v>8</v>
      </c>
      <c r="L48" s="39">
        <f>L27</f>
        <v>240513</v>
      </c>
      <c r="M48" s="40"/>
      <c r="N48" s="17"/>
    </row>
    <row r="49" spans="1:16" s="4" customFormat="1" ht="21.75" customHeight="1" x14ac:dyDescent="0.5">
      <c r="A49" s="6"/>
      <c r="B49" s="132" t="s">
        <v>17</v>
      </c>
      <c r="C49" s="132"/>
      <c r="D49" s="132"/>
      <c r="E49" s="132"/>
      <c r="F49" s="132"/>
      <c r="G49" s="132"/>
      <c r="H49" s="133" t="s">
        <v>18</v>
      </c>
      <c r="I49" s="133"/>
      <c r="J49" s="132" t="s">
        <v>19</v>
      </c>
      <c r="K49" s="132"/>
      <c r="L49" s="132" t="s">
        <v>20</v>
      </c>
      <c r="M49" s="132"/>
      <c r="N49" s="17"/>
      <c r="P49" s="41"/>
    </row>
    <row r="50" spans="1:16" s="4" customFormat="1" ht="21.75" customHeight="1" x14ac:dyDescent="0.5">
      <c r="A50" s="6"/>
      <c r="B50" s="134" t="str">
        <f>+B29</f>
        <v>ค่าใช้จ่ายส่วนกลาง (ม.ค.-มี.ค. 2558)</v>
      </c>
      <c r="C50" s="135"/>
      <c r="D50" s="135"/>
      <c r="E50" s="135"/>
      <c r="F50" s="135"/>
      <c r="G50" s="135"/>
      <c r="H50" s="136" t="str">
        <f>+H29</f>
        <v>3  เดือน</v>
      </c>
      <c r="I50" s="137"/>
      <c r="J50" s="136" t="str">
        <f>+J29</f>
        <v>1,500 บาทต่อเดือน</v>
      </c>
      <c r="K50" s="137"/>
      <c r="L50" s="138">
        <f>+L29</f>
        <v>4500</v>
      </c>
      <c r="M50" s="139"/>
      <c r="N50" s="17"/>
    </row>
    <row r="51" spans="1:16" s="4" customFormat="1" ht="21.75" customHeight="1" x14ac:dyDescent="0.5">
      <c r="A51" s="6"/>
      <c r="B51" s="107" t="str">
        <f>+B30</f>
        <v>ค่าใช้จ่ายส่วนกลาง (เม.ย.-มิ.ย. 2558)</v>
      </c>
      <c r="C51" s="108"/>
      <c r="D51" s="108"/>
      <c r="E51" s="108"/>
      <c r="F51" s="108"/>
      <c r="G51" s="109"/>
      <c r="H51" s="153" t="str">
        <f>+H30</f>
        <v>3  เดือน</v>
      </c>
      <c r="I51" s="113"/>
      <c r="J51" s="112" t="str">
        <f>+J30</f>
        <v>1,500 บาทต่อเดือน</v>
      </c>
      <c r="K51" s="113"/>
      <c r="L51" s="154">
        <f>+L30</f>
        <v>4500</v>
      </c>
      <c r="M51" s="155"/>
      <c r="N51" s="17"/>
    </row>
    <row r="52" spans="1:16" s="4" customFormat="1" ht="21.75" customHeight="1" x14ac:dyDescent="0.5">
      <c r="A52" s="6"/>
      <c r="B52" s="107">
        <f>+B31</f>
        <v>0</v>
      </c>
      <c r="C52" s="108"/>
      <c r="D52" s="108"/>
      <c r="E52" s="108"/>
      <c r="F52" s="108"/>
      <c r="G52" s="109"/>
      <c r="H52" s="153">
        <f>+H31</f>
        <v>0</v>
      </c>
      <c r="I52" s="156"/>
      <c r="J52" s="112">
        <f>+J31</f>
        <v>0</v>
      </c>
      <c r="K52" s="156"/>
      <c r="L52" s="157">
        <f>+L31</f>
        <v>0</v>
      </c>
      <c r="M52" s="158"/>
      <c r="N52" s="17"/>
    </row>
    <row r="53" spans="1:16" s="4" customFormat="1" ht="21.75" customHeight="1" x14ac:dyDescent="0.5">
      <c r="A53" s="6"/>
      <c r="B53" s="116"/>
      <c r="C53" s="117"/>
      <c r="D53" s="117"/>
      <c r="E53" s="117"/>
      <c r="F53" s="117"/>
      <c r="G53" s="118"/>
      <c r="H53" s="119"/>
      <c r="I53" s="120"/>
      <c r="J53" s="119"/>
      <c r="K53" s="120"/>
      <c r="L53" s="121"/>
      <c r="M53" s="120"/>
      <c r="N53" s="17"/>
    </row>
    <row r="54" spans="1:16" s="4" customFormat="1" ht="21.75" customHeight="1" x14ac:dyDescent="0.5">
      <c r="A54" s="6"/>
      <c r="B54" s="136" t="str">
        <f>BAHTTEXT(L54)</f>
        <v>เก้าพันบาทถ้วน</v>
      </c>
      <c r="C54" s="145"/>
      <c r="D54" s="145"/>
      <c r="E54" s="145"/>
      <c r="F54" s="145"/>
      <c r="G54" s="137"/>
      <c r="H54" s="136" t="s">
        <v>30</v>
      </c>
      <c r="I54" s="145"/>
      <c r="J54" s="145"/>
      <c r="K54" s="137"/>
      <c r="L54" s="149">
        <f>+L33</f>
        <v>9000</v>
      </c>
      <c r="M54" s="150"/>
      <c r="N54" s="17"/>
    </row>
    <row r="55" spans="1:16" s="4" customFormat="1" ht="21.75" customHeight="1" x14ac:dyDescent="0.5">
      <c r="A55" s="6"/>
      <c r="B55" s="146"/>
      <c r="C55" s="147"/>
      <c r="D55" s="147"/>
      <c r="E55" s="147"/>
      <c r="F55" s="147"/>
      <c r="G55" s="148"/>
      <c r="H55" s="146"/>
      <c r="I55" s="147"/>
      <c r="J55" s="147"/>
      <c r="K55" s="148"/>
      <c r="L55" s="151"/>
      <c r="M55" s="152"/>
      <c r="N55" s="75"/>
    </row>
    <row r="56" spans="1:16" s="4" customFormat="1" ht="21.75" customHeight="1" x14ac:dyDescent="0.5">
      <c r="A56" s="6"/>
      <c r="B56" s="44" t="s">
        <v>33</v>
      </c>
      <c r="C56" s="46" t="str">
        <f>+C35</f>
        <v xml:space="preserve">1. ชำระโดยการโอนเงินเข้าบัญชีธนาคารฯ จากธนาคาร </v>
      </c>
      <c r="D56" s="46"/>
      <c r="E56" s="46"/>
      <c r="F56" s="46"/>
      <c r="G56" s="46"/>
      <c r="H56" s="76"/>
      <c r="I56" s="159" t="str">
        <f>+I35</f>
        <v>กรุงไทย</v>
      </c>
      <c r="J56" s="159"/>
      <c r="K56" s="77" t="str">
        <f>+K35</f>
        <v>สาขา</v>
      </c>
      <c r="L56" s="160" t="str">
        <f>+L35</f>
        <v>ขลุง</v>
      </c>
      <c r="M56" s="160"/>
      <c r="N56" s="161"/>
      <c r="O56" s="49"/>
      <c r="P56" s="49"/>
    </row>
    <row r="57" spans="1:16" s="4" customFormat="1" ht="21.75" customHeight="1" x14ac:dyDescent="0.5">
      <c r="A57" s="6"/>
      <c r="B57" s="123" t="str">
        <f>+B36</f>
        <v>วันที่โอน</v>
      </c>
      <c r="C57" s="123"/>
      <c r="D57" s="162" t="str">
        <f>+D36</f>
        <v>02-07-58</v>
      </c>
      <c r="E57" s="162"/>
      <c r="F57" s="113" t="str">
        <f>+F36</f>
        <v>สำเนาใบโอนเงินเลขที่</v>
      </c>
      <c r="G57" s="113"/>
      <c r="H57" s="113"/>
      <c r="I57" s="160">
        <f>+I36</f>
        <v>0</v>
      </c>
      <c r="J57" s="160"/>
      <c r="K57" s="160"/>
      <c r="L57" s="46"/>
      <c r="M57" s="46"/>
      <c r="N57" s="50"/>
      <c r="O57" s="49"/>
      <c r="P57" s="49"/>
    </row>
    <row r="58" spans="1:16" s="4" customFormat="1" ht="23.25" customHeight="1" x14ac:dyDescent="0.5">
      <c r="A58" s="6"/>
      <c r="B58" s="51"/>
      <c r="C58" s="55" t="s">
        <v>45</v>
      </c>
      <c r="D58" s="55"/>
      <c r="E58" s="55"/>
      <c r="F58" s="55"/>
      <c r="G58" s="55"/>
      <c r="H58" s="11"/>
      <c r="I58" s="11"/>
      <c r="J58" s="54"/>
      <c r="K58" s="54"/>
      <c r="L58" s="54"/>
      <c r="M58" s="11"/>
      <c r="N58" s="16"/>
    </row>
    <row r="59" spans="1:16" s="4" customFormat="1" ht="21.75" customHeight="1" x14ac:dyDescent="0.5">
      <c r="A59" s="6"/>
      <c r="B59" s="51"/>
      <c r="C59" s="55" t="s">
        <v>48</v>
      </c>
      <c r="D59" s="55"/>
      <c r="E59" s="55"/>
      <c r="F59" s="55"/>
      <c r="G59" s="55"/>
      <c r="H59" s="11"/>
      <c r="I59" s="11"/>
      <c r="J59" s="11"/>
      <c r="K59" s="55"/>
      <c r="L59" s="55"/>
      <c r="M59" s="55"/>
      <c r="N59" s="56"/>
    </row>
    <row r="60" spans="1:16" s="4" customFormat="1" ht="11.25" customHeight="1" x14ac:dyDescent="0.5">
      <c r="A60" s="6"/>
      <c r="B60" s="57"/>
      <c r="C60" s="58"/>
      <c r="D60" s="58"/>
      <c r="E60" s="58"/>
      <c r="F60" s="58"/>
      <c r="G60" s="15"/>
      <c r="H60" s="15"/>
      <c r="I60" s="15"/>
      <c r="J60" s="15"/>
      <c r="K60" s="59"/>
      <c r="L60" s="59"/>
      <c r="M60" s="52"/>
      <c r="N60" s="56"/>
    </row>
    <row r="61" spans="1:16" s="4" customFormat="1" ht="21.75" customHeight="1" x14ac:dyDescent="0.5">
      <c r="A61" s="6"/>
      <c r="B61" s="11" t="str">
        <f>B40</f>
        <v>หมายเหตุ</v>
      </c>
      <c r="C61" s="11" t="str">
        <f>C40</f>
        <v>ตั๋วแลกเงิน    ตั๋วแลกเงินเลขที่  0500961   วันที่  02-07-2558</v>
      </c>
      <c r="D61" s="11"/>
      <c r="E61" s="11"/>
      <c r="F61" s="11"/>
      <c r="G61" s="11"/>
      <c r="H61" s="11"/>
      <c r="I61" s="11"/>
      <c r="J61" s="11"/>
      <c r="K61" s="140" t="str">
        <f>+K40</f>
        <v>(นาย ไพบูลย์  ภัทรอาชาชัย)</v>
      </c>
      <c r="L61" s="140"/>
      <c r="M61" s="140"/>
      <c r="N61" s="62"/>
    </row>
    <row r="62" spans="1:16" s="4" customFormat="1" ht="21.75" customHeight="1" x14ac:dyDescent="0.5">
      <c r="A62" s="63"/>
      <c r="B62" s="66"/>
      <c r="C62" s="66"/>
      <c r="D62" s="66"/>
      <c r="E62" s="66"/>
      <c r="F62" s="66"/>
      <c r="G62" s="66"/>
      <c r="H62" s="66"/>
      <c r="I62" s="21"/>
      <c r="J62" s="21"/>
      <c r="K62" s="141" t="s">
        <v>54</v>
      </c>
      <c r="L62" s="141"/>
      <c r="M62" s="141"/>
      <c r="N62" s="22"/>
    </row>
    <row r="65" spans="1:24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24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70" spans="1:24" ht="29.25" x14ac:dyDescent="0.6">
      <c r="A70" s="1"/>
      <c r="B70" s="100"/>
      <c r="C70" s="100"/>
      <c r="D70" s="100"/>
      <c r="E70" s="100"/>
      <c r="F70" s="100"/>
      <c r="G70" s="100"/>
      <c r="H70" s="100"/>
      <c r="I70" s="100"/>
      <c r="J70" s="101"/>
      <c r="K70" s="101"/>
      <c r="L70" s="101"/>
      <c r="M70" s="101"/>
      <c r="N70" s="3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3.25" x14ac:dyDescent="0.5">
      <c r="A71" s="6"/>
      <c r="B71" s="142"/>
      <c r="C71" s="142"/>
      <c r="D71" s="142"/>
      <c r="E71" s="142"/>
      <c r="F71" s="142"/>
      <c r="G71" s="142"/>
      <c r="H71" s="142"/>
      <c r="I71" s="143"/>
      <c r="J71" s="7"/>
      <c r="K71" s="80"/>
      <c r="L71" s="9"/>
      <c r="M71" s="81"/>
      <c r="N71" s="17"/>
      <c r="O71" s="4"/>
      <c r="P71" s="11"/>
      <c r="Q71" s="4"/>
      <c r="R71" s="4"/>
      <c r="S71" s="4"/>
      <c r="T71" s="4"/>
      <c r="U71" s="4"/>
      <c r="V71" s="4"/>
      <c r="W71" s="4"/>
      <c r="X71" s="4"/>
    </row>
    <row r="72" spans="1:24" ht="24" thickBot="1" x14ac:dyDescent="0.55000000000000004">
      <c r="A72" s="6"/>
      <c r="B72" s="14"/>
      <c r="C72" s="14"/>
      <c r="D72" s="60"/>
      <c r="E72" s="15"/>
      <c r="F72" s="15"/>
      <c r="G72" s="15"/>
      <c r="H72" s="15"/>
      <c r="I72" s="15"/>
      <c r="J72" s="169"/>
      <c r="K72" s="169"/>
      <c r="L72" s="169"/>
      <c r="M72" s="169"/>
      <c r="N72" s="17"/>
      <c r="O72" s="4"/>
      <c r="P72" s="4"/>
      <c r="Q72" s="11"/>
      <c r="R72" s="4"/>
      <c r="S72" s="4"/>
      <c r="T72" s="4"/>
      <c r="U72" s="4"/>
      <c r="V72" s="4"/>
      <c r="W72" s="4"/>
      <c r="X72" s="4"/>
    </row>
    <row r="73" spans="1:24" ht="24" thickBot="1" x14ac:dyDescent="0.55000000000000004">
      <c r="A73" s="6"/>
      <c r="B73" s="14"/>
      <c r="C73" s="14"/>
      <c r="D73" s="69"/>
      <c r="E73" s="11"/>
      <c r="F73" s="11"/>
      <c r="G73" s="11"/>
      <c r="H73" s="11"/>
      <c r="I73" s="11"/>
      <c r="J73" s="7"/>
      <c r="K73" s="23"/>
      <c r="L73" s="24"/>
      <c r="M73" s="82"/>
      <c r="N73" s="26"/>
      <c r="O73" s="27"/>
      <c r="P73" s="4"/>
      <c r="Q73" s="28"/>
      <c r="R73" s="29"/>
      <c r="S73" s="29"/>
      <c r="T73" s="29"/>
      <c r="U73" s="29"/>
      <c r="V73" s="30"/>
      <c r="W73" s="4"/>
      <c r="X73" s="4"/>
    </row>
    <row r="74" spans="1:24" ht="23.25" x14ac:dyDescent="0.5">
      <c r="A74" s="6"/>
      <c r="B74" s="83"/>
      <c r="C74" s="32"/>
      <c r="D74" s="33"/>
      <c r="E74" s="34"/>
      <c r="F74" s="32"/>
      <c r="G74" s="35"/>
      <c r="H74" s="32"/>
      <c r="I74" s="36"/>
      <c r="J74" s="84"/>
      <c r="K74" s="38"/>
      <c r="L74" s="32"/>
      <c r="M74" s="40"/>
      <c r="N74" s="17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3.25" x14ac:dyDescent="0.5">
      <c r="A75" s="6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7"/>
      <c r="O75" s="4"/>
      <c r="P75" s="41"/>
      <c r="Q75" s="4"/>
      <c r="R75" s="4"/>
      <c r="S75" s="4"/>
      <c r="T75" s="4"/>
      <c r="U75" s="4"/>
      <c r="V75" s="4"/>
      <c r="W75" s="4"/>
      <c r="X75" s="4"/>
    </row>
    <row r="76" spans="1:24" ht="23.25" x14ac:dyDescent="0.5">
      <c r="A76" s="6"/>
      <c r="B76" s="107"/>
      <c r="C76" s="108"/>
      <c r="D76" s="108"/>
      <c r="E76" s="108"/>
      <c r="F76" s="108"/>
      <c r="G76" s="109"/>
      <c r="H76" s="165"/>
      <c r="I76" s="166"/>
      <c r="J76" s="112"/>
      <c r="K76" s="113"/>
      <c r="L76" s="167"/>
      <c r="M76" s="168"/>
      <c r="N76" s="17"/>
      <c r="O76" s="4"/>
      <c r="P76" s="4"/>
      <c r="Q76" s="4"/>
      <c r="R76" s="4"/>
      <c r="S76" s="4"/>
      <c r="T76" s="4"/>
      <c r="U76" s="4"/>
      <c r="V76" s="4">
        <v>302</v>
      </c>
      <c r="W76" s="4"/>
      <c r="X76" s="4"/>
    </row>
    <row r="77" spans="1:24" ht="23.25" x14ac:dyDescent="0.5">
      <c r="A77" s="6"/>
      <c r="B77" s="107"/>
      <c r="C77" s="108"/>
      <c r="D77" s="108"/>
      <c r="E77" s="108"/>
      <c r="F77" s="108"/>
      <c r="G77" s="109"/>
      <c r="H77" s="165"/>
      <c r="I77" s="166"/>
      <c r="J77" s="112"/>
      <c r="K77" s="113"/>
      <c r="L77" s="167"/>
      <c r="M77" s="168"/>
      <c r="N77" s="17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3.25" x14ac:dyDescent="0.5">
      <c r="A78" s="6"/>
      <c r="B78" s="107"/>
      <c r="C78" s="108"/>
      <c r="D78" s="108"/>
      <c r="E78" s="108"/>
      <c r="F78" s="108"/>
      <c r="G78" s="109"/>
      <c r="H78" s="165"/>
      <c r="I78" s="166"/>
      <c r="J78" s="112"/>
      <c r="K78" s="113"/>
      <c r="L78" s="167"/>
      <c r="M78" s="168"/>
      <c r="N78" s="17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3.25" x14ac:dyDescent="0.5">
      <c r="A79" s="6"/>
      <c r="B79" s="116"/>
      <c r="C79" s="117"/>
      <c r="D79" s="117"/>
      <c r="E79" s="117"/>
      <c r="F79" s="117"/>
      <c r="G79" s="118"/>
      <c r="H79" s="119"/>
      <c r="I79" s="120"/>
      <c r="J79" s="119"/>
      <c r="K79" s="120"/>
      <c r="L79" s="121"/>
      <c r="M79" s="122"/>
      <c r="N79" s="17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3.25" x14ac:dyDescent="0.5">
      <c r="A80" s="6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70"/>
      <c r="M80" s="170"/>
      <c r="N80" s="17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3.25" x14ac:dyDescent="0.5">
      <c r="A81" s="6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70"/>
      <c r="M81" s="170"/>
      <c r="N81" s="17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3.25" x14ac:dyDescent="0.5">
      <c r="A82" s="6"/>
      <c r="B82" s="44"/>
      <c r="C82" s="46"/>
      <c r="D82" s="46"/>
      <c r="E82" s="46"/>
      <c r="F82" s="46"/>
      <c r="G82" s="46"/>
      <c r="H82" s="47"/>
      <c r="I82" s="171"/>
      <c r="J82" s="171"/>
      <c r="K82" s="77"/>
      <c r="L82" s="172"/>
      <c r="M82" s="172"/>
      <c r="N82" s="173"/>
      <c r="O82" s="49"/>
      <c r="P82" s="49"/>
      <c r="Q82" s="4"/>
      <c r="R82" s="4"/>
      <c r="S82" s="4"/>
      <c r="T82" s="4"/>
      <c r="U82" s="4"/>
      <c r="V82" s="4"/>
      <c r="W82" s="4"/>
      <c r="X82" s="4"/>
    </row>
    <row r="83" spans="1:24" ht="23.25" x14ac:dyDescent="0.5">
      <c r="A83" s="6"/>
      <c r="B83" s="123"/>
      <c r="C83" s="123"/>
      <c r="D83" s="125"/>
      <c r="E83" s="125"/>
      <c r="F83" s="113"/>
      <c r="G83" s="113"/>
      <c r="H83" s="113"/>
      <c r="I83" s="125"/>
      <c r="J83" s="125"/>
      <c r="K83" s="125"/>
      <c r="L83" s="46"/>
      <c r="M83" s="46"/>
      <c r="N83" s="50"/>
      <c r="O83" s="49"/>
      <c r="P83" s="49"/>
      <c r="Q83" s="4"/>
      <c r="R83" s="4"/>
      <c r="S83" s="4"/>
      <c r="T83" s="4"/>
      <c r="U83" s="4"/>
      <c r="V83" s="4"/>
      <c r="W83" s="4"/>
      <c r="X83" s="4"/>
    </row>
    <row r="84" spans="1:24" ht="23.25" x14ac:dyDescent="0.5">
      <c r="A84" s="6"/>
      <c r="B84" s="51"/>
      <c r="C84" s="55"/>
      <c r="D84" s="55"/>
      <c r="E84" s="55"/>
      <c r="F84" s="55"/>
      <c r="G84" s="11"/>
      <c r="H84" s="11"/>
      <c r="I84" s="54"/>
      <c r="J84" s="54"/>
      <c r="K84" s="11"/>
      <c r="L84" s="54"/>
      <c r="M84" s="11"/>
      <c r="N84" s="16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3.25" x14ac:dyDescent="0.5">
      <c r="A85" s="6"/>
      <c r="B85" s="51"/>
      <c r="C85" s="55"/>
      <c r="D85" s="55"/>
      <c r="E85" s="55"/>
      <c r="F85" s="55"/>
      <c r="G85" s="55"/>
      <c r="H85" s="11"/>
      <c r="I85" s="11"/>
      <c r="J85" s="11"/>
      <c r="K85" s="55"/>
      <c r="L85" s="55"/>
      <c r="M85" s="55"/>
      <c r="N85" s="56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3.25" x14ac:dyDescent="0.5">
      <c r="A86" s="6"/>
      <c r="B86" s="57"/>
      <c r="C86" s="58"/>
      <c r="D86" s="58"/>
      <c r="E86" s="58"/>
      <c r="F86" s="58"/>
      <c r="G86" s="15"/>
      <c r="H86" s="15"/>
      <c r="I86" s="15"/>
      <c r="J86" s="15"/>
      <c r="K86" s="59"/>
      <c r="L86" s="59"/>
      <c r="M86" s="52"/>
      <c r="N86" s="56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3.25" x14ac:dyDescent="0.5">
      <c r="A87" s="6"/>
      <c r="B87" s="11"/>
      <c r="C87" s="11"/>
      <c r="D87" s="11"/>
      <c r="E87" s="11"/>
      <c r="F87" s="11"/>
      <c r="G87" s="11"/>
      <c r="H87" s="11"/>
      <c r="I87" s="46"/>
      <c r="J87" s="11"/>
      <c r="K87" s="140"/>
      <c r="L87" s="140"/>
      <c r="M87" s="140"/>
      <c r="N87" s="62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3.25" x14ac:dyDescent="0.5">
      <c r="A88" s="63"/>
      <c r="B88" s="66"/>
      <c r="C88" s="66"/>
      <c r="D88" s="66"/>
      <c r="E88" s="66"/>
      <c r="F88" s="66"/>
      <c r="G88" s="66"/>
      <c r="H88" s="66"/>
      <c r="I88" s="21"/>
      <c r="J88" s="21"/>
      <c r="K88" s="141"/>
      <c r="L88" s="141"/>
      <c r="M88" s="141"/>
      <c r="N88" s="22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3.25" x14ac:dyDescent="0.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4"/>
      <c r="Q89" s="4"/>
      <c r="R89" s="4"/>
      <c r="S89" s="4"/>
      <c r="T89" s="4"/>
      <c r="U89" s="4"/>
      <c r="V89" s="4"/>
      <c r="W89" s="4"/>
      <c r="X89" s="4"/>
    </row>
    <row r="90" spans="1:24" ht="23.25" x14ac:dyDescent="0.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9.25" x14ac:dyDescent="0.6">
      <c r="A91" s="1"/>
      <c r="B91" s="100"/>
      <c r="C91" s="100"/>
      <c r="D91" s="100"/>
      <c r="E91" s="100"/>
      <c r="F91" s="100"/>
      <c r="G91" s="100"/>
      <c r="H91" s="100"/>
      <c r="I91" s="100"/>
      <c r="J91" s="101"/>
      <c r="K91" s="101"/>
      <c r="L91" s="101"/>
      <c r="M91" s="101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3.25" x14ac:dyDescent="0.5">
      <c r="A92" s="6"/>
      <c r="B92" s="142"/>
      <c r="C92" s="142"/>
      <c r="D92" s="142"/>
      <c r="E92" s="142"/>
      <c r="F92" s="142"/>
      <c r="G92" s="142"/>
      <c r="H92" s="142"/>
      <c r="I92" s="143"/>
      <c r="J92" s="7"/>
      <c r="K92" s="67"/>
      <c r="L92" s="9"/>
      <c r="M92" s="68"/>
      <c r="N92" s="17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3.25" x14ac:dyDescent="0.5">
      <c r="A93" s="6"/>
      <c r="B93" s="14"/>
      <c r="C93" s="14"/>
      <c r="D93" s="60"/>
      <c r="E93" s="11"/>
      <c r="F93" s="11"/>
      <c r="G93" s="11"/>
      <c r="H93" s="11"/>
      <c r="I93" s="11"/>
      <c r="J93" s="144"/>
      <c r="K93" s="144"/>
      <c r="L93" s="144"/>
      <c r="M93" s="144"/>
      <c r="N93" s="17"/>
      <c r="O93" s="4"/>
      <c r="P93" s="11"/>
      <c r="Q93" s="11"/>
      <c r="R93" s="4"/>
      <c r="S93" s="4"/>
      <c r="T93" s="4"/>
      <c r="U93" s="4"/>
      <c r="V93" s="4"/>
      <c r="W93" s="4"/>
      <c r="X93" s="4"/>
    </row>
    <row r="94" spans="1:24" ht="23.25" x14ac:dyDescent="0.5">
      <c r="A94" s="6"/>
      <c r="B94" s="14"/>
      <c r="C94" s="14"/>
      <c r="D94" s="69"/>
      <c r="E94" s="11"/>
      <c r="F94" s="11"/>
      <c r="G94" s="11"/>
      <c r="H94" s="11"/>
      <c r="I94" s="11"/>
      <c r="J94" s="7"/>
      <c r="K94" s="70"/>
      <c r="L94" s="24"/>
      <c r="M94" s="71"/>
      <c r="N94" s="17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3.25" x14ac:dyDescent="0.5">
      <c r="A95" s="6"/>
      <c r="B95" s="31"/>
      <c r="C95" s="72"/>
      <c r="D95" s="34"/>
      <c r="E95" s="72"/>
      <c r="F95" s="72"/>
      <c r="G95" s="73"/>
      <c r="H95" s="32"/>
      <c r="I95" s="74"/>
      <c r="J95" s="174"/>
      <c r="K95" s="174"/>
      <c r="L95" s="174"/>
      <c r="M95" s="174"/>
      <c r="N95" s="17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3.25" x14ac:dyDescent="0.5">
      <c r="A96" s="6"/>
      <c r="B96" s="132"/>
      <c r="C96" s="132"/>
      <c r="D96" s="132"/>
      <c r="E96" s="132"/>
      <c r="F96" s="132"/>
      <c r="G96" s="132"/>
      <c r="H96" s="133"/>
      <c r="I96" s="133"/>
      <c r="J96" s="132"/>
      <c r="K96" s="132"/>
      <c r="L96" s="132"/>
      <c r="M96" s="132"/>
      <c r="N96" s="17"/>
      <c r="O96" s="4"/>
      <c r="P96" s="41"/>
      <c r="Q96" s="4"/>
      <c r="R96" s="4"/>
      <c r="S96" s="4"/>
      <c r="T96" s="4"/>
      <c r="U96" s="4"/>
      <c r="V96" s="4"/>
      <c r="W96" s="4"/>
      <c r="X96" s="4"/>
    </row>
    <row r="97" spans="1:24" ht="23.25" x14ac:dyDescent="0.5">
      <c r="A97" s="6"/>
      <c r="B97" s="134"/>
      <c r="C97" s="135"/>
      <c r="D97" s="135"/>
      <c r="E97" s="135"/>
      <c r="F97" s="135"/>
      <c r="G97" s="135"/>
      <c r="H97" s="136"/>
      <c r="I97" s="137"/>
      <c r="J97" s="136"/>
      <c r="K97" s="137"/>
      <c r="L97" s="138"/>
      <c r="M97" s="139"/>
      <c r="N97" s="17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3.25" x14ac:dyDescent="0.5">
      <c r="A98" s="6"/>
      <c r="B98" s="107"/>
      <c r="C98" s="108"/>
      <c r="D98" s="108"/>
      <c r="E98" s="108"/>
      <c r="F98" s="108"/>
      <c r="G98" s="109"/>
      <c r="H98" s="153"/>
      <c r="I98" s="113"/>
      <c r="J98" s="112"/>
      <c r="K98" s="113"/>
      <c r="L98" s="154"/>
      <c r="M98" s="155"/>
      <c r="N98" s="17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3.25" x14ac:dyDescent="0.5">
      <c r="A99" s="6"/>
      <c r="B99" s="107"/>
      <c r="C99" s="108"/>
      <c r="D99" s="108"/>
      <c r="E99" s="108"/>
      <c r="F99" s="108"/>
      <c r="G99" s="109"/>
      <c r="H99" s="153"/>
      <c r="I99" s="156"/>
      <c r="J99" s="112"/>
      <c r="K99" s="156"/>
      <c r="L99" s="157"/>
      <c r="M99" s="158"/>
      <c r="N99" s="17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3.25" x14ac:dyDescent="0.5">
      <c r="A100" s="6"/>
      <c r="B100" s="116"/>
      <c r="C100" s="117"/>
      <c r="D100" s="117"/>
      <c r="E100" s="117"/>
      <c r="F100" s="117"/>
      <c r="G100" s="118"/>
      <c r="H100" s="119"/>
      <c r="I100" s="120"/>
      <c r="J100" s="119"/>
      <c r="K100" s="120"/>
      <c r="L100" s="121"/>
      <c r="M100" s="120"/>
      <c r="N100" s="17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3.25" x14ac:dyDescent="0.5">
      <c r="A101" s="6"/>
      <c r="B101" s="136"/>
      <c r="C101" s="145"/>
      <c r="D101" s="145"/>
      <c r="E101" s="145"/>
      <c r="F101" s="145"/>
      <c r="G101" s="137"/>
      <c r="H101" s="136"/>
      <c r="I101" s="145"/>
      <c r="J101" s="145"/>
      <c r="K101" s="137"/>
      <c r="L101" s="149"/>
      <c r="M101" s="150"/>
      <c r="N101" s="17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3.25" x14ac:dyDescent="0.5">
      <c r="A102" s="6"/>
      <c r="B102" s="146"/>
      <c r="C102" s="147"/>
      <c r="D102" s="147"/>
      <c r="E102" s="147"/>
      <c r="F102" s="147"/>
      <c r="G102" s="148"/>
      <c r="H102" s="146"/>
      <c r="I102" s="147"/>
      <c r="J102" s="147"/>
      <c r="K102" s="148"/>
      <c r="L102" s="151"/>
      <c r="M102" s="152"/>
      <c r="N102" s="7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3.25" x14ac:dyDescent="0.5">
      <c r="A103" s="6"/>
      <c r="B103" s="44"/>
      <c r="C103" s="46"/>
      <c r="D103" s="46"/>
      <c r="E103" s="46"/>
      <c r="F103" s="46"/>
      <c r="G103" s="46"/>
      <c r="H103" s="76"/>
      <c r="I103" s="159"/>
      <c r="J103" s="159"/>
      <c r="K103" s="77"/>
      <c r="L103" s="160"/>
      <c r="M103" s="160"/>
      <c r="N103" s="161"/>
      <c r="O103" s="49"/>
      <c r="P103" s="49"/>
      <c r="Q103" s="4"/>
      <c r="R103" s="4"/>
      <c r="S103" s="4"/>
      <c r="T103" s="4"/>
      <c r="U103" s="4"/>
      <c r="V103" s="4"/>
      <c r="W103" s="4"/>
      <c r="X103" s="4"/>
    </row>
    <row r="104" spans="1:24" ht="23.25" x14ac:dyDescent="0.5">
      <c r="A104" s="6"/>
      <c r="B104" s="123"/>
      <c r="C104" s="123"/>
      <c r="D104" s="162"/>
      <c r="E104" s="163"/>
      <c r="F104" s="113"/>
      <c r="G104" s="113"/>
      <c r="H104" s="113"/>
      <c r="I104" s="164"/>
      <c r="J104" s="160"/>
      <c r="K104" s="160"/>
      <c r="L104" s="46"/>
      <c r="M104" s="46"/>
      <c r="N104" s="50"/>
      <c r="O104" s="49"/>
      <c r="P104" s="49"/>
      <c r="Q104" s="4"/>
      <c r="R104" s="4"/>
      <c r="S104" s="4"/>
      <c r="T104" s="4"/>
      <c r="U104" s="4"/>
      <c r="V104" s="4"/>
      <c r="W104" s="4"/>
      <c r="X104" s="4"/>
    </row>
    <row r="105" spans="1:24" ht="23.25" x14ac:dyDescent="0.5">
      <c r="A105" s="6"/>
      <c r="B105" s="51"/>
      <c r="C105" s="55"/>
      <c r="D105" s="55"/>
      <c r="E105" s="55"/>
      <c r="F105" s="55"/>
      <c r="G105" s="55"/>
      <c r="H105" s="11"/>
      <c r="I105" s="11"/>
      <c r="J105" s="54"/>
      <c r="K105" s="54"/>
      <c r="L105" s="54"/>
      <c r="M105" s="11"/>
      <c r="N105" s="16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3.25" x14ac:dyDescent="0.5">
      <c r="A106" s="6"/>
      <c r="B106" s="51"/>
      <c r="C106" s="55"/>
      <c r="D106" s="55"/>
      <c r="E106" s="55"/>
      <c r="F106" s="55"/>
      <c r="G106" s="55"/>
      <c r="H106" s="11"/>
      <c r="I106" s="11"/>
      <c r="J106" s="11"/>
      <c r="K106" s="55"/>
      <c r="L106" s="55"/>
      <c r="M106" s="55"/>
      <c r="N106" s="56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3.25" x14ac:dyDescent="0.5">
      <c r="A107" s="6"/>
      <c r="B107" s="57"/>
      <c r="C107" s="58"/>
      <c r="D107" s="58"/>
      <c r="E107" s="58"/>
      <c r="F107" s="58"/>
      <c r="G107" s="15"/>
      <c r="H107" s="15"/>
      <c r="I107" s="15"/>
      <c r="J107" s="15"/>
      <c r="K107" s="59"/>
      <c r="L107" s="59"/>
      <c r="M107" s="52"/>
      <c r="N107" s="56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3.25" x14ac:dyDescent="0.5">
      <c r="A108" s="6"/>
      <c r="B108" s="11"/>
      <c r="C108" s="11"/>
      <c r="D108" s="11"/>
      <c r="E108" s="11"/>
      <c r="F108" s="11"/>
      <c r="G108" s="11"/>
      <c r="H108" s="11"/>
      <c r="I108" s="11"/>
      <c r="J108" s="11"/>
      <c r="K108" s="140"/>
      <c r="L108" s="140"/>
      <c r="M108" s="140"/>
      <c r="N108" s="62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3.25" x14ac:dyDescent="0.5">
      <c r="A109" s="63"/>
      <c r="B109" s="66"/>
      <c r="C109" s="66"/>
      <c r="D109" s="66"/>
      <c r="E109" s="66"/>
      <c r="F109" s="66"/>
      <c r="G109" s="66"/>
      <c r="H109" s="66"/>
      <c r="I109" s="21"/>
      <c r="J109" s="21"/>
      <c r="K109" s="141"/>
      <c r="L109" s="141"/>
      <c r="M109" s="141"/>
      <c r="N109" s="22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3.25" x14ac:dyDescent="0.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3.25" x14ac:dyDescent="0.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9.25" x14ac:dyDescent="0.6">
      <c r="A112" s="1"/>
      <c r="B112" s="100" t="s">
        <v>0</v>
      </c>
      <c r="C112" s="100"/>
      <c r="D112" s="100"/>
      <c r="E112" s="100"/>
      <c r="F112" s="100"/>
      <c r="G112" s="100"/>
      <c r="H112" s="100"/>
      <c r="I112" s="100"/>
      <c r="J112" s="101" t="s">
        <v>57</v>
      </c>
      <c r="K112" s="101"/>
      <c r="L112" s="101"/>
      <c r="M112" s="101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3.25" x14ac:dyDescent="0.5">
      <c r="A113" s="6"/>
      <c r="B113" s="142" t="s">
        <v>2</v>
      </c>
      <c r="C113" s="142"/>
      <c r="D113" s="142"/>
      <c r="E113" s="142"/>
      <c r="F113" s="142"/>
      <c r="G113" s="142"/>
      <c r="H113" s="142"/>
      <c r="I113" s="143"/>
      <c r="J113" s="7" t="s">
        <v>62</v>
      </c>
      <c r="K113" s="67">
        <f>+K92</f>
        <v>0</v>
      </c>
      <c r="L113" s="9" t="s">
        <v>4</v>
      </c>
      <c r="M113" s="68">
        <f>+M92</f>
        <v>0</v>
      </c>
      <c r="N113" s="17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3.25" x14ac:dyDescent="0.5">
      <c r="A114" s="6"/>
      <c r="B114" s="14" t="s">
        <v>6</v>
      </c>
      <c r="C114" s="14"/>
      <c r="D114" s="60">
        <f>+D93</f>
        <v>0</v>
      </c>
      <c r="E114" s="11"/>
      <c r="F114" s="11"/>
      <c r="G114" s="11"/>
      <c r="H114" s="11"/>
      <c r="I114" s="11"/>
      <c r="J114" s="144">
        <f>+J93</f>
        <v>0</v>
      </c>
      <c r="K114" s="144"/>
      <c r="L114" s="144"/>
      <c r="M114" s="144"/>
      <c r="N114" s="17"/>
      <c r="O114" s="4"/>
      <c r="P114" s="11"/>
      <c r="Q114" s="11"/>
      <c r="R114" s="4"/>
      <c r="S114" s="4"/>
      <c r="T114" s="4"/>
      <c r="U114" s="4"/>
      <c r="V114" s="4"/>
      <c r="W114" s="4"/>
      <c r="X114" s="4"/>
    </row>
    <row r="115" spans="1:24" ht="23.25" x14ac:dyDescent="0.5">
      <c r="A115" s="6"/>
      <c r="B115" s="14" t="s">
        <v>60</v>
      </c>
      <c r="C115" s="14"/>
      <c r="D115" s="69"/>
      <c r="E115" s="11"/>
      <c r="F115" s="11"/>
      <c r="G115" s="11"/>
      <c r="H115" s="11"/>
      <c r="I115" s="11"/>
      <c r="J115" s="7">
        <f>+J94</f>
        <v>0</v>
      </c>
      <c r="K115" s="70">
        <f>+K73</f>
        <v>0</v>
      </c>
      <c r="L115" s="24">
        <f>+L73</f>
        <v>0</v>
      </c>
      <c r="M115" s="78">
        <f>+M73</f>
        <v>0</v>
      </c>
      <c r="N115" s="17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3.25" x14ac:dyDescent="0.5">
      <c r="A116" s="6"/>
      <c r="B116" s="31">
        <f>+B95</f>
        <v>0</v>
      </c>
      <c r="C116" s="72"/>
      <c r="D116" s="34">
        <f>+D95</f>
        <v>0</v>
      </c>
      <c r="E116" s="72"/>
      <c r="F116" s="72"/>
      <c r="G116" s="73"/>
      <c r="H116" s="32"/>
      <c r="I116" s="74"/>
      <c r="J116" s="174">
        <f>+J95</f>
        <v>0</v>
      </c>
      <c r="K116" s="174"/>
      <c r="L116" s="174"/>
      <c r="M116" s="174"/>
      <c r="N116" s="17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3.25" x14ac:dyDescent="0.5">
      <c r="A117" s="6"/>
      <c r="B117" s="132" t="s">
        <v>17</v>
      </c>
      <c r="C117" s="132"/>
      <c r="D117" s="132"/>
      <c r="E117" s="132"/>
      <c r="F117" s="132"/>
      <c r="G117" s="132"/>
      <c r="H117" s="133" t="s">
        <v>18</v>
      </c>
      <c r="I117" s="133"/>
      <c r="J117" s="132" t="s">
        <v>19</v>
      </c>
      <c r="K117" s="132"/>
      <c r="L117" s="132" t="s">
        <v>20</v>
      </c>
      <c r="M117" s="132"/>
      <c r="N117" s="17"/>
      <c r="O117" s="4"/>
      <c r="P117" s="41"/>
      <c r="Q117" s="4"/>
      <c r="R117" s="4"/>
      <c r="S117" s="4"/>
      <c r="T117" s="4"/>
      <c r="U117" s="4"/>
      <c r="V117" s="4"/>
      <c r="W117" s="4"/>
      <c r="X117" s="4"/>
    </row>
    <row r="118" spans="1:24" ht="23.25" x14ac:dyDescent="0.5">
      <c r="A118" s="6"/>
      <c r="B118" s="134">
        <f>+B97</f>
        <v>0</v>
      </c>
      <c r="C118" s="135"/>
      <c r="D118" s="135"/>
      <c r="E118" s="135"/>
      <c r="F118" s="135"/>
      <c r="G118" s="135"/>
      <c r="H118" s="136">
        <f>+H97</f>
        <v>0</v>
      </c>
      <c r="I118" s="137"/>
      <c r="J118" s="136">
        <f>+J97</f>
        <v>0</v>
      </c>
      <c r="K118" s="137"/>
      <c r="L118" s="138">
        <f>+L97</f>
        <v>0</v>
      </c>
      <c r="M118" s="139"/>
      <c r="N118" s="17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3.25" x14ac:dyDescent="0.5">
      <c r="A119" s="6"/>
      <c r="B119" s="107">
        <f>+B98</f>
        <v>0</v>
      </c>
      <c r="C119" s="108"/>
      <c r="D119" s="108"/>
      <c r="E119" s="108"/>
      <c r="F119" s="108"/>
      <c r="G119" s="109"/>
      <c r="H119" s="153">
        <f>+H98</f>
        <v>0</v>
      </c>
      <c r="I119" s="113"/>
      <c r="J119" s="112">
        <f>+J98</f>
        <v>0</v>
      </c>
      <c r="K119" s="113"/>
      <c r="L119" s="154">
        <f>+L98</f>
        <v>0</v>
      </c>
      <c r="M119" s="155"/>
      <c r="N119" s="17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3.25" x14ac:dyDescent="0.5">
      <c r="A120" s="6"/>
      <c r="B120" s="107">
        <f>+B99</f>
        <v>0</v>
      </c>
      <c r="C120" s="108"/>
      <c r="D120" s="108"/>
      <c r="E120" s="108"/>
      <c r="F120" s="108"/>
      <c r="G120" s="109"/>
      <c r="H120" s="153">
        <f>+H99</f>
        <v>0</v>
      </c>
      <c r="I120" s="156"/>
      <c r="J120" s="112">
        <f>+J99</f>
        <v>0</v>
      </c>
      <c r="K120" s="156"/>
      <c r="L120" s="157">
        <f>+L99</f>
        <v>0</v>
      </c>
      <c r="M120" s="158"/>
      <c r="N120" s="17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3.25" x14ac:dyDescent="0.5">
      <c r="A121" s="6"/>
      <c r="B121" s="116"/>
      <c r="C121" s="117"/>
      <c r="D121" s="117"/>
      <c r="E121" s="117"/>
      <c r="F121" s="117"/>
      <c r="G121" s="118"/>
      <c r="H121" s="119"/>
      <c r="I121" s="120"/>
      <c r="J121" s="119"/>
      <c r="K121" s="120"/>
      <c r="L121" s="121"/>
      <c r="M121" s="120"/>
      <c r="N121" s="17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3.25" x14ac:dyDescent="0.5">
      <c r="A122" s="6"/>
      <c r="B122" s="136" t="str">
        <f>BAHTTEXT(L122)</f>
        <v>ศูนย์บาทถ้วน</v>
      </c>
      <c r="C122" s="145"/>
      <c r="D122" s="145"/>
      <c r="E122" s="145"/>
      <c r="F122" s="145"/>
      <c r="G122" s="137"/>
      <c r="H122" s="136" t="s">
        <v>30</v>
      </c>
      <c r="I122" s="145"/>
      <c r="J122" s="145"/>
      <c r="K122" s="137"/>
      <c r="L122" s="149">
        <f>+L101</f>
        <v>0</v>
      </c>
      <c r="M122" s="150"/>
      <c r="N122" s="17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3.25" x14ac:dyDescent="0.5">
      <c r="A123" s="6"/>
      <c r="B123" s="146"/>
      <c r="C123" s="147"/>
      <c r="D123" s="147"/>
      <c r="E123" s="147"/>
      <c r="F123" s="147"/>
      <c r="G123" s="148"/>
      <c r="H123" s="146"/>
      <c r="I123" s="147"/>
      <c r="J123" s="147"/>
      <c r="K123" s="148"/>
      <c r="L123" s="151"/>
      <c r="M123" s="152"/>
      <c r="N123" s="7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3.25" x14ac:dyDescent="0.5">
      <c r="A124" s="6"/>
      <c r="B124" s="44" t="s">
        <v>33</v>
      </c>
      <c r="C124" s="46">
        <f>+C103</f>
        <v>0</v>
      </c>
      <c r="D124" s="46"/>
      <c r="E124" s="46"/>
      <c r="F124" s="46"/>
      <c r="G124" s="46"/>
      <c r="H124" s="76"/>
      <c r="I124" s="159">
        <f>+I103</f>
        <v>0</v>
      </c>
      <c r="J124" s="159"/>
      <c r="K124" s="77">
        <f>+K103</f>
        <v>0</v>
      </c>
      <c r="L124" s="160">
        <f>+L103</f>
        <v>0</v>
      </c>
      <c r="M124" s="160"/>
      <c r="N124" s="161"/>
      <c r="O124" s="49"/>
      <c r="P124" s="49"/>
      <c r="Q124" s="4"/>
      <c r="R124" s="4"/>
      <c r="S124" s="4"/>
      <c r="T124" s="4"/>
      <c r="U124" s="4"/>
      <c r="V124" s="4"/>
      <c r="W124" s="4"/>
      <c r="X124" s="4"/>
    </row>
    <row r="125" spans="1:24" ht="23.25" x14ac:dyDescent="0.5">
      <c r="A125" s="6"/>
      <c r="B125" s="123">
        <f>+B104</f>
        <v>0</v>
      </c>
      <c r="C125" s="123"/>
      <c r="D125" s="162">
        <f>+D104</f>
        <v>0</v>
      </c>
      <c r="E125" s="162"/>
      <c r="F125" s="113">
        <f>+F104</f>
        <v>0</v>
      </c>
      <c r="G125" s="113"/>
      <c r="H125" s="113"/>
      <c r="I125" s="160">
        <f>+I104</f>
        <v>0</v>
      </c>
      <c r="J125" s="160"/>
      <c r="K125" s="160"/>
      <c r="L125" s="46"/>
      <c r="M125" s="46"/>
      <c r="N125" s="50"/>
      <c r="O125" s="49"/>
      <c r="P125" s="49"/>
      <c r="Q125" s="4"/>
      <c r="R125" s="4"/>
      <c r="S125" s="4"/>
      <c r="T125" s="4"/>
      <c r="U125" s="4"/>
      <c r="V125" s="4"/>
      <c r="W125" s="4"/>
      <c r="X125" s="4"/>
    </row>
    <row r="126" spans="1:24" ht="23.25" x14ac:dyDescent="0.5">
      <c r="A126" s="6"/>
      <c r="B126" s="51"/>
      <c r="C126" s="55" t="s">
        <v>45</v>
      </c>
      <c r="D126" s="55"/>
      <c r="E126" s="55"/>
      <c r="F126" s="55"/>
      <c r="G126" s="55"/>
      <c r="H126" s="11"/>
      <c r="I126" s="11"/>
      <c r="J126" s="54"/>
      <c r="K126" s="54"/>
      <c r="L126" s="54"/>
      <c r="M126" s="11"/>
      <c r="N126" s="16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3.25" x14ac:dyDescent="0.5">
      <c r="A127" s="6"/>
      <c r="B127" s="51"/>
      <c r="C127" s="55" t="s">
        <v>48</v>
      </c>
      <c r="D127" s="55"/>
      <c r="E127" s="55"/>
      <c r="F127" s="55"/>
      <c r="G127" s="55"/>
      <c r="H127" s="11"/>
      <c r="I127" s="11"/>
      <c r="J127" s="11"/>
      <c r="K127" s="55"/>
      <c r="L127" s="55"/>
      <c r="M127" s="55"/>
      <c r="N127" s="56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3.25" x14ac:dyDescent="0.5">
      <c r="A128" s="6"/>
      <c r="B128" s="57"/>
      <c r="C128" s="58"/>
      <c r="D128" s="58"/>
      <c r="E128" s="58"/>
      <c r="F128" s="58"/>
      <c r="G128" s="15"/>
      <c r="H128" s="15"/>
      <c r="I128" s="15"/>
      <c r="J128" s="15"/>
      <c r="K128" s="59"/>
      <c r="L128" s="59"/>
      <c r="M128" s="52"/>
      <c r="N128" s="56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3.25" x14ac:dyDescent="0.5">
      <c r="A129" s="6"/>
      <c r="B129" s="11"/>
      <c r="C129" s="11"/>
      <c r="D129" s="11"/>
      <c r="E129" s="11"/>
      <c r="F129" s="11"/>
      <c r="G129" s="11"/>
      <c r="H129" s="11"/>
      <c r="I129" s="11"/>
      <c r="J129" s="11"/>
      <c r="K129" s="140">
        <f>+K108</f>
        <v>0</v>
      </c>
      <c r="L129" s="140"/>
      <c r="M129" s="140"/>
      <c r="N129" s="62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3.25" x14ac:dyDescent="0.5">
      <c r="A130" s="63"/>
      <c r="B130" s="66"/>
      <c r="C130" s="66"/>
      <c r="D130" s="66"/>
      <c r="E130" s="66"/>
      <c r="F130" s="66"/>
      <c r="G130" s="66"/>
      <c r="H130" s="66"/>
      <c r="I130" s="21"/>
      <c r="J130" s="21"/>
      <c r="K130" s="141" t="s">
        <v>54</v>
      </c>
      <c r="L130" s="141"/>
      <c r="M130" s="141"/>
      <c r="N130" s="22"/>
      <c r="O130" s="4"/>
      <c r="P130" s="4"/>
      <c r="Q130" s="4"/>
      <c r="R130" s="4"/>
      <c r="S130" s="4"/>
      <c r="T130" s="4"/>
      <c r="U130" s="4"/>
      <c r="V130" s="4"/>
      <c r="W130" s="4"/>
      <c r="X130" s="4"/>
    </row>
  </sheetData>
  <mergeCells count="219">
    <mergeCell ref="K129:M129"/>
    <mergeCell ref="K130:M130"/>
    <mergeCell ref="I124:J124"/>
    <mergeCell ref="L124:N124"/>
    <mergeCell ref="B125:C125"/>
    <mergeCell ref="D125:E125"/>
    <mergeCell ref="F125:H125"/>
    <mergeCell ref="I125:K125"/>
    <mergeCell ref="B121:G121"/>
    <mergeCell ref="H121:I121"/>
    <mergeCell ref="J121:K121"/>
    <mergeCell ref="L121:M121"/>
    <mergeCell ref="B122:G123"/>
    <mergeCell ref="H122:K123"/>
    <mergeCell ref="L122:M123"/>
    <mergeCell ref="B119:G119"/>
    <mergeCell ref="H119:I119"/>
    <mergeCell ref="J119:K119"/>
    <mergeCell ref="L119:M119"/>
    <mergeCell ref="B120:G120"/>
    <mergeCell ref="H120:I120"/>
    <mergeCell ref="J120:K120"/>
    <mergeCell ref="L120:M120"/>
    <mergeCell ref="J116:M116"/>
    <mergeCell ref="B117:G117"/>
    <mergeCell ref="H117:I117"/>
    <mergeCell ref="J117:K117"/>
    <mergeCell ref="L117:M117"/>
    <mergeCell ref="B118:G118"/>
    <mergeCell ref="H118:I118"/>
    <mergeCell ref="J118:K118"/>
    <mergeCell ref="L118:M118"/>
    <mergeCell ref="K108:M108"/>
    <mergeCell ref="K109:M109"/>
    <mergeCell ref="B112:I112"/>
    <mergeCell ref="J112:M112"/>
    <mergeCell ref="B113:I113"/>
    <mergeCell ref="J114:M114"/>
    <mergeCell ref="I103:J103"/>
    <mergeCell ref="L103:N103"/>
    <mergeCell ref="B104:C104"/>
    <mergeCell ref="D104:E104"/>
    <mergeCell ref="F104:H104"/>
    <mergeCell ref="I104:K104"/>
    <mergeCell ref="B100:G100"/>
    <mergeCell ref="H100:I100"/>
    <mergeCell ref="J100:K100"/>
    <mergeCell ref="L100:M100"/>
    <mergeCell ref="B101:G102"/>
    <mergeCell ref="H101:K102"/>
    <mergeCell ref="L101:M102"/>
    <mergeCell ref="B98:G98"/>
    <mergeCell ref="H98:I98"/>
    <mergeCell ref="J98:K98"/>
    <mergeCell ref="L98:M98"/>
    <mergeCell ref="B99:G99"/>
    <mergeCell ref="H99:I99"/>
    <mergeCell ref="J99:K99"/>
    <mergeCell ref="L99:M99"/>
    <mergeCell ref="J95:M95"/>
    <mergeCell ref="B96:G96"/>
    <mergeCell ref="H96:I96"/>
    <mergeCell ref="J96:K96"/>
    <mergeCell ref="L96:M96"/>
    <mergeCell ref="B97:G97"/>
    <mergeCell ref="H97:I97"/>
    <mergeCell ref="J97:K97"/>
    <mergeCell ref="L97:M97"/>
    <mergeCell ref="K87:M87"/>
    <mergeCell ref="K88:M88"/>
    <mergeCell ref="B91:I91"/>
    <mergeCell ref="J91:M91"/>
    <mergeCell ref="B92:I92"/>
    <mergeCell ref="J93:M93"/>
    <mergeCell ref="I82:J82"/>
    <mergeCell ref="L82:N82"/>
    <mergeCell ref="B83:C83"/>
    <mergeCell ref="D83:E83"/>
    <mergeCell ref="F83:H83"/>
    <mergeCell ref="I83:K83"/>
    <mergeCell ref="B79:G79"/>
    <mergeCell ref="H79:I79"/>
    <mergeCell ref="J79:K79"/>
    <mergeCell ref="L79:M79"/>
    <mergeCell ref="B80:G81"/>
    <mergeCell ref="H80:K81"/>
    <mergeCell ref="L80:M81"/>
    <mergeCell ref="B77:G77"/>
    <mergeCell ref="H77:I77"/>
    <mergeCell ref="J77:K77"/>
    <mergeCell ref="L77:M77"/>
    <mergeCell ref="B78:G78"/>
    <mergeCell ref="H78:I78"/>
    <mergeCell ref="J78:K78"/>
    <mergeCell ref="L78:M78"/>
    <mergeCell ref="B75:G75"/>
    <mergeCell ref="H75:I75"/>
    <mergeCell ref="J75:K75"/>
    <mergeCell ref="L75:M75"/>
    <mergeCell ref="B76:G76"/>
    <mergeCell ref="H76:I76"/>
    <mergeCell ref="J76:K76"/>
    <mergeCell ref="L76:M76"/>
    <mergeCell ref="K61:M61"/>
    <mergeCell ref="K62:M62"/>
    <mergeCell ref="B70:I70"/>
    <mergeCell ref="J70:M70"/>
    <mergeCell ref="B71:I71"/>
    <mergeCell ref="J72:M72"/>
    <mergeCell ref="I56:J56"/>
    <mergeCell ref="L56:N56"/>
    <mergeCell ref="B57:C57"/>
    <mergeCell ref="D57:E57"/>
    <mergeCell ref="F57:H57"/>
    <mergeCell ref="I57:K57"/>
    <mergeCell ref="B53:G53"/>
    <mergeCell ref="H53:I53"/>
    <mergeCell ref="J53:K53"/>
    <mergeCell ref="L53:M53"/>
    <mergeCell ref="B54:G55"/>
    <mergeCell ref="H54:K55"/>
    <mergeCell ref="L54:M55"/>
    <mergeCell ref="B51:G51"/>
    <mergeCell ref="H51:I51"/>
    <mergeCell ref="J51:K51"/>
    <mergeCell ref="L51:M51"/>
    <mergeCell ref="B52:G52"/>
    <mergeCell ref="H52:I52"/>
    <mergeCell ref="J52:K52"/>
    <mergeCell ref="L52:M52"/>
    <mergeCell ref="B49:G49"/>
    <mergeCell ref="H49:I49"/>
    <mergeCell ref="J49:K49"/>
    <mergeCell ref="L49:M49"/>
    <mergeCell ref="B50:G50"/>
    <mergeCell ref="H50:I50"/>
    <mergeCell ref="J50:K50"/>
    <mergeCell ref="L50:M50"/>
    <mergeCell ref="K40:M40"/>
    <mergeCell ref="K41:M41"/>
    <mergeCell ref="B44:I44"/>
    <mergeCell ref="J44:M44"/>
    <mergeCell ref="B45:I45"/>
    <mergeCell ref="J46:M46"/>
    <mergeCell ref="I35:J35"/>
    <mergeCell ref="L35:N35"/>
    <mergeCell ref="B36:C36"/>
    <mergeCell ref="D36:E36"/>
    <mergeCell ref="F36:H36"/>
    <mergeCell ref="I36:K36"/>
    <mergeCell ref="B32:G32"/>
    <mergeCell ref="H32:I32"/>
    <mergeCell ref="J32:K32"/>
    <mergeCell ref="L32:M32"/>
    <mergeCell ref="B33:G34"/>
    <mergeCell ref="H33:K34"/>
    <mergeCell ref="L33:M34"/>
    <mergeCell ref="B30:G30"/>
    <mergeCell ref="H30:I30"/>
    <mergeCell ref="J30:K30"/>
    <mergeCell ref="L30:M30"/>
    <mergeCell ref="B31:G31"/>
    <mergeCell ref="H31:I31"/>
    <mergeCell ref="J31:K31"/>
    <mergeCell ref="L31:M31"/>
    <mergeCell ref="B28:G28"/>
    <mergeCell ref="H28:I28"/>
    <mergeCell ref="J28:K28"/>
    <mergeCell ref="L28:M28"/>
    <mergeCell ref="B29:G29"/>
    <mergeCell ref="H29:I29"/>
    <mergeCell ref="J29:K29"/>
    <mergeCell ref="L29:M29"/>
    <mergeCell ref="K19:M19"/>
    <mergeCell ref="K20:M20"/>
    <mergeCell ref="B23:I23"/>
    <mergeCell ref="J23:M23"/>
    <mergeCell ref="B24:I24"/>
    <mergeCell ref="J25:M25"/>
    <mergeCell ref="Q16:S16"/>
    <mergeCell ref="B12:G13"/>
    <mergeCell ref="H12:K13"/>
    <mergeCell ref="L12:M13"/>
    <mergeCell ref="Q12:V12"/>
    <mergeCell ref="I14:J14"/>
    <mergeCell ref="L14:N14"/>
    <mergeCell ref="Q14:R14"/>
    <mergeCell ref="T14:V14"/>
    <mergeCell ref="B11:G11"/>
    <mergeCell ref="H11:I11"/>
    <mergeCell ref="J11:K11"/>
    <mergeCell ref="L11:M11"/>
    <mergeCell ref="B15:C15"/>
    <mergeCell ref="D15:E15"/>
    <mergeCell ref="F15:H15"/>
    <mergeCell ref="I15:K15"/>
    <mergeCell ref="Q15:S15"/>
    <mergeCell ref="Q8:V8"/>
    <mergeCell ref="B9:G9"/>
    <mergeCell ref="H9:I9"/>
    <mergeCell ref="J9:K9"/>
    <mergeCell ref="L9:M9"/>
    <mergeCell ref="B10:G10"/>
    <mergeCell ref="H10:I10"/>
    <mergeCell ref="J10:K10"/>
    <mergeCell ref="L10:M10"/>
    <mergeCell ref="Q10:V10"/>
    <mergeCell ref="B2:I2"/>
    <mergeCell ref="J2:M2"/>
    <mergeCell ref="B3:I3"/>
    <mergeCell ref="J4:M4"/>
    <mergeCell ref="B7:G7"/>
    <mergeCell ref="H7:I7"/>
    <mergeCell ref="J7:K7"/>
    <mergeCell ref="L7:M7"/>
    <mergeCell ref="B8:G8"/>
    <mergeCell ref="H8:I8"/>
    <mergeCell ref="J8:K8"/>
    <mergeCell ref="L8:M8"/>
  </mergeCells>
  <pageMargins left="0.23622047244094491" right="0.23622047244094491" top="0.31496062992125984" bottom="0.74803149606299213" header="0.31496062992125984" footer="0.31496062992125984"/>
  <pageSetup paperSize="9" scale="55" orientation="portrait" horizontalDpi="4294967293" verticalDpi="300" r:id="rId1"/>
  <headerFooter alignWithMargins="0"/>
  <rowBreaks count="2" manualBreakCount="2">
    <brk id="21" max="16" man="1"/>
    <brk id="42" max="16" man="1"/>
  </rowBreaks>
  <colBreaks count="1" manualBreakCount="1">
    <brk id="14" max="6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38" workbookViewId="0">
      <selection activeCell="O47" sqref="O47"/>
    </sheetView>
  </sheetViews>
  <sheetFormatPr defaultRowHeight="26.25" x14ac:dyDescent="0.55000000000000004"/>
  <cols>
    <col min="1" max="1" width="9" style="98" customWidth="1"/>
    <col min="2" max="2" width="47" style="99" customWidth="1"/>
    <col min="3" max="16384" width="9.140625" style="99"/>
  </cols>
  <sheetData>
    <row r="1" spans="1:2" s="87" customFormat="1" ht="21.75" x14ac:dyDescent="0.45">
      <c r="A1" s="85">
        <v>302</v>
      </c>
      <c r="B1" s="86" t="s">
        <v>63</v>
      </c>
    </row>
    <row r="2" spans="1:2" s="87" customFormat="1" ht="21.75" x14ac:dyDescent="0.45">
      <c r="A2" s="85" t="s">
        <v>64</v>
      </c>
      <c r="B2" s="86" t="s">
        <v>65</v>
      </c>
    </row>
    <row r="3" spans="1:2" s="87" customFormat="1" ht="21.75" x14ac:dyDescent="0.45">
      <c r="A3" s="85" t="s">
        <v>66</v>
      </c>
      <c r="B3" s="86" t="s">
        <v>67</v>
      </c>
    </row>
    <row r="4" spans="1:2" s="87" customFormat="1" ht="21.75" x14ac:dyDescent="0.45">
      <c r="A4" s="85" t="s">
        <v>68</v>
      </c>
      <c r="B4" s="88" t="s">
        <v>69</v>
      </c>
    </row>
    <row r="5" spans="1:2" s="87" customFormat="1" ht="21.75" x14ac:dyDescent="0.45">
      <c r="A5" s="85" t="s">
        <v>70</v>
      </c>
      <c r="B5" s="88" t="s">
        <v>71</v>
      </c>
    </row>
    <row r="6" spans="1:2" s="87" customFormat="1" ht="21.75" x14ac:dyDescent="0.45">
      <c r="A6" s="85" t="s">
        <v>72</v>
      </c>
      <c r="B6" s="88" t="s">
        <v>73</v>
      </c>
    </row>
    <row r="7" spans="1:2" s="87" customFormat="1" ht="21.75" x14ac:dyDescent="0.45">
      <c r="A7" s="85" t="s">
        <v>74</v>
      </c>
      <c r="B7" s="88" t="s">
        <v>75</v>
      </c>
    </row>
    <row r="8" spans="1:2" s="87" customFormat="1" ht="21.75" x14ac:dyDescent="0.45">
      <c r="A8" s="85" t="s">
        <v>76</v>
      </c>
      <c r="B8" s="89" t="s">
        <v>77</v>
      </c>
    </row>
    <row r="9" spans="1:2" s="87" customFormat="1" ht="21.75" x14ac:dyDescent="0.45">
      <c r="A9" s="85" t="s">
        <v>78</v>
      </c>
      <c r="B9" s="88" t="s">
        <v>79</v>
      </c>
    </row>
    <row r="10" spans="1:2" s="87" customFormat="1" ht="21.75" x14ac:dyDescent="0.45">
      <c r="A10" s="85" t="s">
        <v>80</v>
      </c>
      <c r="B10" s="88" t="s">
        <v>81</v>
      </c>
    </row>
    <row r="11" spans="1:2" s="91" customFormat="1" ht="21.75" x14ac:dyDescent="0.45">
      <c r="A11" s="90" t="s">
        <v>82</v>
      </c>
      <c r="B11" s="88" t="s">
        <v>83</v>
      </c>
    </row>
    <row r="12" spans="1:2" s="91" customFormat="1" ht="21.75" x14ac:dyDescent="0.45">
      <c r="A12" s="90" t="s">
        <v>84</v>
      </c>
      <c r="B12" s="88" t="s">
        <v>85</v>
      </c>
    </row>
    <row r="13" spans="1:2" s="91" customFormat="1" ht="21.75" x14ac:dyDescent="0.45">
      <c r="A13" s="90" t="s">
        <v>86</v>
      </c>
      <c r="B13" s="88" t="s">
        <v>87</v>
      </c>
    </row>
    <row r="14" spans="1:2" s="91" customFormat="1" ht="21.75" x14ac:dyDescent="0.45">
      <c r="A14" s="90" t="s">
        <v>88</v>
      </c>
      <c r="B14" s="88" t="s">
        <v>89</v>
      </c>
    </row>
    <row r="15" spans="1:2" s="91" customFormat="1" ht="21.75" x14ac:dyDescent="0.45">
      <c r="A15" s="90" t="s">
        <v>90</v>
      </c>
      <c r="B15" s="88" t="s">
        <v>89</v>
      </c>
    </row>
    <row r="16" spans="1:2" s="91" customFormat="1" ht="21.75" x14ac:dyDescent="0.45">
      <c r="A16" s="90" t="s">
        <v>91</v>
      </c>
      <c r="B16" s="88" t="s">
        <v>92</v>
      </c>
    </row>
    <row r="17" spans="1:2" s="91" customFormat="1" ht="21.75" x14ac:dyDescent="0.45">
      <c r="A17" s="90" t="s">
        <v>93</v>
      </c>
      <c r="B17" s="88" t="s">
        <v>94</v>
      </c>
    </row>
    <row r="18" spans="1:2" s="91" customFormat="1" ht="21.75" x14ac:dyDescent="0.45">
      <c r="A18" s="90" t="s">
        <v>95</v>
      </c>
      <c r="B18" s="88" t="s">
        <v>96</v>
      </c>
    </row>
    <row r="19" spans="1:2" s="91" customFormat="1" ht="21.75" x14ac:dyDescent="0.45">
      <c r="A19" s="90" t="s">
        <v>97</v>
      </c>
      <c r="B19" s="88" t="s">
        <v>98</v>
      </c>
    </row>
    <row r="20" spans="1:2" s="91" customFormat="1" ht="21.75" x14ac:dyDescent="0.45">
      <c r="A20" s="90" t="s">
        <v>99</v>
      </c>
      <c r="B20" s="92" t="s">
        <v>100</v>
      </c>
    </row>
    <row r="21" spans="1:2" s="91" customFormat="1" ht="21.75" x14ac:dyDescent="0.45">
      <c r="A21" s="90" t="s">
        <v>101</v>
      </c>
      <c r="B21" s="88" t="s">
        <v>102</v>
      </c>
    </row>
    <row r="22" spans="1:2" s="91" customFormat="1" ht="21.75" x14ac:dyDescent="0.45">
      <c r="A22" s="90" t="s">
        <v>103</v>
      </c>
      <c r="B22" s="88" t="s">
        <v>104</v>
      </c>
    </row>
    <row r="23" spans="1:2" s="91" customFormat="1" ht="21.75" x14ac:dyDescent="0.45">
      <c r="A23" s="90" t="s">
        <v>105</v>
      </c>
      <c r="B23" s="88" t="s">
        <v>106</v>
      </c>
    </row>
    <row r="24" spans="1:2" s="91" customFormat="1" ht="21.75" x14ac:dyDescent="0.45">
      <c r="A24" s="90" t="s">
        <v>107</v>
      </c>
      <c r="B24" s="88" t="s">
        <v>108</v>
      </c>
    </row>
    <row r="25" spans="1:2" s="91" customFormat="1" ht="21.75" x14ac:dyDescent="0.45">
      <c r="A25" s="90" t="s">
        <v>109</v>
      </c>
      <c r="B25" s="88" t="s">
        <v>110</v>
      </c>
    </row>
    <row r="26" spans="1:2" s="91" customFormat="1" ht="21.75" x14ac:dyDescent="0.45">
      <c r="A26" s="90" t="s">
        <v>111</v>
      </c>
      <c r="B26" s="93" t="s">
        <v>112</v>
      </c>
    </row>
    <row r="27" spans="1:2" s="91" customFormat="1" ht="21.75" x14ac:dyDescent="0.45">
      <c r="A27" s="90" t="s">
        <v>113</v>
      </c>
      <c r="B27" s="88" t="s">
        <v>114</v>
      </c>
    </row>
    <row r="28" spans="1:2" s="91" customFormat="1" ht="21.75" x14ac:dyDescent="0.45">
      <c r="A28" s="90" t="s">
        <v>115</v>
      </c>
      <c r="B28" s="88" t="s">
        <v>116</v>
      </c>
    </row>
    <row r="29" spans="1:2" s="91" customFormat="1" ht="21.75" x14ac:dyDescent="0.45">
      <c r="A29" s="90" t="s">
        <v>117</v>
      </c>
      <c r="B29" s="88" t="s">
        <v>118</v>
      </c>
    </row>
    <row r="30" spans="1:2" s="91" customFormat="1" ht="21.75" x14ac:dyDescent="0.45">
      <c r="A30" s="90" t="s">
        <v>119</v>
      </c>
      <c r="B30" s="88" t="s">
        <v>120</v>
      </c>
    </row>
    <row r="31" spans="1:2" s="91" customFormat="1" ht="21.75" x14ac:dyDescent="0.45">
      <c r="A31" s="90" t="s">
        <v>121</v>
      </c>
      <c r="B31" s="88" t="s">
        <v>122</v>
      </c>
    </row>
    <row r="32" spans="1:2" s="91" customFormat="1" ht="21.75" x14ac:dyDescent="0.45">
      <c r="A32" s="90" t="s">
        <v>123</v>
      </c>
      <c r="B32" s="88" t="s">
        <v>124</v>
      </c>
    </row>
    <row r="33" spans="1:2" s="91" customFormat="1" ht="21.75" x14ac:dyDescent="0.45">
      <c r="A33" s="90" t="s">
        <v>125</v>
      </c>
      <c r="B33" s="88" t="s">
        <v>126</v>
      </c>
    </row>
    <row r="34" spans="1:2" s="91" customFormat="1" ht="21.75" x14ac:dyDescent="0.45">
      <c r="A34" s="90" t="s">
        <v>127</v>
      </c>
      <c r="B34" s="88" t="s">
        <v>128</v>
      </c>
    </row>
    <row r="35" spans="1:2" s="91" customFormat="1" ht="21.75" x14ac:dyDescent="0.45">
      <c r="A35" s="90" t="s">
        <v>129</v>
      </c>
      <c r="B35" s="88" t="s">
        <v>130</v>
      </c>
    </row>
    <row r="36" spans="1:2" s="91" customFormat="1" ht="21.75" x14ac:dyDescent="0.45">
      <c r="A36" s="90" t="s">
        <v>131</v>
      </c>
      <c r="B36" s="88" t="s">
        <v>132</v>
      </c>
    </row>
    <row r="37" spans="1:2" s="91" customFormat="1" ht="21.75" x14ac:dyDescent="0.45">
      <c r="A37" s="90" t="s">
        <v>133</v>
      </c>
      <c r="B37" s="88" t="s">
        <v>134</v>
      </c>
    </row>
    <row r="38" spans="1:2" s="91" customFormat="1" ht="21.75" x14ac:dyDescent="0.45">
      <c r="A38" s="90" t="s">
        <v>135</v>
      </c>
      <c r="B38" s="88" t="s">
        <v>136</v>
      </c>
    </row>
    <row r="39" spans="1:2" s="91" customFormat="1" ht="21.75" x14ac:dyDescent="0.45">
      <c r="A39" s="90" t="s">
        <v>137</v>
      </c>
      <c r="B39" s="88" t="s">
        <v>138</v>
      </c>
    </row>
    <row r="40" spans="1:2" s="91" customFormat="1" ht="21.75" x14ac:dyDescent="0.45">
      <c r="A40" s="90" t="s">
        <v>139</v>
      </c>
      <c r="B40" s="88" t="s">
        <v>138</v>
      </c>
    </row>
    <row r="41" spans="1:2" s="91" customFormat="1" ht="21.75" x14ac:dyDescent="0.45">
      <c r="A41" s="90" t="s">
        <v>140</v>
      </c>
      <c r="B41" s="88" t="s">
        <v>141</v>
      </c>
    </row>
    <row r="42" spans="1:2" s="91" customFormat="1" ht="21.75" x14ac:dyDescent="0.45">
      <c r="A42" s="90" t="s">
        <v>142</v>
      </c>
      <c r="B42" s="88" t="s">
        <v>141</v>
      </c>
    </row>
    <row r="43" spans="1:2" s="91" customFormat="1" ht="21.75" x14ac:dyDescent="0.45">
      <c r="A43" s="90" t="s">
        <v>143</v>
      </c>
      <c r="B43" s="88" t="s">
        <v>144</v>
      </c>
    </row>
    <row r="44" spans="1:2" s="91" customFormat="1" ht="21.75" x14ac:dyDescent="0.45">
      <c r="A44" s="90" t="s">
        <v>145</v>
      </c>
      <c r="B44" s="88" t="s">
        <v>146</v>
      </c>
    </row>
    <row r="45" spans="1:2" s="91" customFormat="1" ht="21.75" x14ac:dyDescent="0.45">
      <c r="A45" s="90" t="s">
        <v>147</v>
      </c>
      <c r="B45" s="88" t="s">
        <v>148</v>
      </c>
    </row>
    <row r="46" spans="1:2" s="91" customFormat="1" ht="21.75" x14ac:dyDescent="0.45">
      <c r="A46" s="90" t="s">
        <v>149</v>
      </c>
      <c r="B46" s="88" t="s">
        <v>150</v>
      </c>
    </row>
    <row r="47" spans="1:2" s="91" customFormat="1" ht="21.75" x14ac:dyDescent="0.45">
      <c r="A47" s="90" t="s">
        <v>151</v>
      </c>
      <c r="B47" s="88" t="s">
        <v>152</v>
      </c>
    </row>
    <row r="48" spans="1:2" s="91" customFormat="1" ht="21.75" x14ac:dyDescent="0.45">
      <c r="A48" s="90" t="s">
        <v>153</v>
      </c>
      <c r="B48" s="88" t="s">
        <v>154</v>
      </c>
    </row>
    <row r="49" spans="1:2" s="91" customFormat="1" ht="21.75" x14ac:dyDescent="0.45">
      <c r="A49" s="90" t="s">
        <v>155</v>
      </c>
      <c r="B49" s="88" t="s">
        <v>156</v>
      </c>
    </row>
    <row r="50" spans="1:2" s="91" customFormat="1" ht="21.75" x14ac:dyDescent="0.45">
      <c r="A50" s="90" t="s">
        <v>157</v>
      </c>
      <c r="B50" s="88" t="s">
        <v>158</v>
      </c>
    </row>
    <row r="51" spans="1:2" s="91" customFormat="1" ht="21.75" x14ac:dyDescent="0.45">
      <c r="A51" s="90" t="s">
        <v>159</v>
      </c>
      <c r="B51" s="88" t="s">
        <v>160</v>
      </c>
    </row>
    <row r="52" spans="1:2" s="91" customFormat="1" ht="21.75" x14ac:dyDescent="0.45">
      <c r="A52" s="90" t="s">
        <v>161</v>
      </c>
      <c r="B52" s="88" t="s">
        <v>162</v>
      </c>
    </row>
    <row r="53" spans="1:2" s="91" customFormat="1" ht="21.75" x14ac:dyDescent="0.45">
      <c r="A53" s="90" t="s">
        <v>163</v>
      </c>
      <c r="B53" s="88" t="s">
        <v>164</v>
      </c>
    </row>
    <row r="54" spans="1:2" s="91" customFormat="1" ht="21.75" x14ac:dyDescent="0.45">
      <c r="A54" s="90" t="s">
        <v>165</v>
      </c>
      <c r="B54" s="88" t="s">
        <v>166</v>
      </c>
    </row>
    <row r="55" spans="1:2" s="91" customFormat="1" ht="21.75" x14ac:dyDescent="0.45">
      <c r="A55" s="90" t="s">
        <v>167</v>
      </c>
      <c r="B55" s="88" t="s">
        <v>168</v>
      </c>
    </row>
    <row r="56" spans="1:2" s="91" customFormat="1" ht="21.75" x14ac:dyDescent="0.45">
      <c r="A56" s="90" t="s">
        <v>169</v>
      </c>
      <c r="B56" s="88" t="s">
        <v>170</v>
      </c>
    </row>
    <row r="57" spans="1:2" s="91" customFormat="1" ht="21.75" x14ac:dyDescent="0.45">
      <c r="A57" s="90" t="s">
        <v>171</v>
      </c>
      <c r="B57" s="88" t="s">
        <v>172</v>
      </c>
    </row>
    <row r="58" spans="1:2" s="91" customFormat="1" ht="21.75" x14ac:dyDescent="0.45">
      <c r="A58" s="90" t="s">
        <v>173</v>
      </c>
      <c r="B58" s="88" t="s">
        <v>174</v>
      </c>
    </row>
    <row r="59" spans="1:2" s="91" customFormat="1" ht="21.75" x14ac:dyDescent="0.45">
      <c r="A59" s="90" t="s">
        <v>175</v>
      </c>
      <c r="B59" s="88" t="s">
        <v>136</v>
      </c>
    </row>
    <row r="60" spans="1:2" s="91" customFormat="1" ht="21.75" x14ac:dyDescent="0.45">
      <c r="A60" s="90" t="s">
        <v>176</v>
      </c>
      <c r="B60" s="88" t="s">
        <v>177</v>
      </c>
    </row>
    <row r="61" spans="1:2" s="91" customFormat="1" ht="21.75" x14ac:dyDescent="0.45">
      <c r="A61" s="90" t="s">
        <v>178</v>
      </c>
      <c r="B61" s="88" t="s">
        <v>179</v>
      </c>
    </row>
    <row r="62" spans="1:2" s="91" customFormat="1" ht="21.75" x14ac:dyDescent="0.45">
      <c r="A62" s="90" t="s">
        <v>180</v>
      </c>
      <c r="B62" s="88" t="s">
        <v>181</v>
      </c>
    </row>
    <row r="63" spans="1:2" s="91" customFormat="1" ht="21.75" x14ac:dyDescent="0.45">
      <c r="A63" s="90" t="s">
        <v>182</v>
      </c>
      <c r="B63" s="88" t="s">
        <v>183</v>
      </c>
    </row>
    <row r="64" spans="1:2" s="91" customFormat="1" ht="21.75" customHeight="1" x14ac:dyDescent="0.45">
      <c r="A64" s="94" t="s">
        <v>184</v>
      </c>
      <c r="B64" s="95" t="s">
        <v>185</v>
      </c>
    </row>
    <row r="65" spans="1:6" s="91" customFormat="1" ht="21.75" x14ac:dyDescent="0.45">
      <c r="A65" s="90" t="s">
        <v>186</v>
      </c>
      <c r="B65" s="88" t="s">
        <v>187</v>
      </c>
    </row>
    <row r="66" spans="1:6" s="91" customFormat="1" ht="21.75" x14ac:dyDescent="0.45">
      <c r="A66" s="90" t="s">
        <v>188</v>
      </c>
      <c r="B66" s="88" t="s">
        <v>189</v>
      </c>
    </row>
    <row r="67" spans="1:6" s="91" customFormat="1" ht="21.75" x14ac:dyDescent="0.45">
      <c r="A67" s="90" t="s">
        <v>190</v>
      </c>
      <c r="B67" s="88" t="s">
        <v>191</v>
      </c>
    </row>
    <row r="68" spans="1:6" s="91" customFormat="1" ht="21.75" x14ac:dyDescent="0.45">
      <c r="A68" s="90" t="s">
        <v>192</v>
      </c>
      <c r="B68" s="88" t="s">
        <v>193</v>
      </c>
    </row>
    <row r="69" spans="1:6" s="91" customFormat="1" ht="21.75" x14ac:dyDescent="0.45">
      <c r="A69" s="90" t="s">
        <v>194</v>
      </c>
      <c r="B69" s="88" t="s">
        <v>195</v>
      </c>
    </row>
    <row r="70" spans="1:6" s="91" customFormat="1" ht="21.75" x14ac:dyDescent="0.45">
      <c r="A70" s="90" t="s">
        <v>196</v>
      </c>
      <c r="B70" s="88" t="s">
        <v>197</v>
      </c>
    </row>
    <row r="71" spans="1:6" s="91" customFormat="1" ht="21.75" customHeight="1" x14ac:dyDescent="0.45">
      <c r="A71" s="94" t="s">
        <v>198</v>
      </c>
      <c r="B71" s="95" t="s">
        <v>122</v>
      </c>
    </row>
    <row r="72" spans="1:6" s="91" customFormat="1" ht="21.75" x14ac:dyDescent="0.45">
      <c r="A72" s="90" t="s">
        <v>199</v>
      </c>
      <c r="B72" s="88" t="s">
        <v>200</v>
      </c>
    </row>
    <row r="73" spans="1:6" s="91" customFormat="1" ht="21.75" x14ac:dyDescent="0.45">
      <c r="A73" s="90" t="s">
        <v>201</v>
      </c>
      <c r="B73" s="88" t="s">
        <v>202</v>
      </c>
    </row>
    <row r="74" spans="1:6" s="91" customFormat="1" ht="21.75" x14ac:dyDescent="0.45">
      <c r="A74" s="90" t="s">
        <v>203</v>
      </c>
      <c r="B74" s="93" t="s">
        <v>204</v>
      </c>
      <c r="F74" s="93" t="s">
        <v>204</v>
      </c>
    </row>
    <row r="75" spans="1:6" s="91" customFormat="1" ht="21.75" x14ac:dyDescent="0.45">
      <c r="A75" s="90" t="s">
        <v>205</v>
      </c>
      <c r="B75" s="88" t="s">
        <v>206</v>
      </c>
    </row>
    <row r="76" spans="1:6" s="91" customFormat="1" ht="21.75" x14ac:dyDescent="0.45">
      <c r="A76" s="90" t="s">
        <v>207</v>
      </c>
      <c r="B76" s="88" t="s">
        <v>208</v>
      </c>
    </row>
    <row r="77" spans="1:6" s="91" customFormat="1" ht="21.75" x14ac:dyDescent="0.45">
      <c r="A77" s="90" t="s">
        <v>209</v>
      </c>
      <c r="B77" s="88" t="s">
        <v>210</v>
      </c>
    </row>
    <row r="78" spans="1:6" s="91" customFormat="1" ht="21.75" x14ac:dyDescent="0.45">
      <c r="A78" s="90" t="s">
        <v>211</v>
      </c>
      <c r="B78" s="88" t="s">
        <v>212</v>
      </c>
    </row>
    <row r="79" spans="1:6" s="91" customFormat="1" ht="21.75" x14ac:dyDescent="0.45">
      <c r="A79" s="90" t="s">
        <v>213</v>
      </c>
      <c r="B79" s="88" t="s">
        <v>214</v>
      </c>
    </row>
    <row r="80" spans="1:6" s="91" customFormat="1" ht="21.75" x14ac:dyDescent="0.45">
      <c r="A80" s="90" t="s">
        <v>215</v>
      </c>
      <c r="B80" s="88" t="s">
        <v>216</v>
      </c>
    </row>
    <row r="81" spans="1:2" s="91" customFormat="1" ht="21.75" x14ac:dyDescent="0.45">
      <c r="A81" s="90" t="s">
        <v>217</v>
      </c>
      <c r="B81" s="88" t="s">
        <v>120</v>
      </c>
    </row>
    <row r="82" spans="1:2" s="91" customFormat="1" ht="21.75" x14ac:dyDescent="0.45">
      <c r="A82" s="90" t="s">
        <v>218</v>
      </c>
      <c r="B82" s="88" t="s">
        <v>219</v>
      </c>
    </row>
    <row r="83" spans="1:2" s="91" customFormat="1" ht="21.75" x14ac:dyDescent="0.45">
      <c r="A83" s="90" t="s">
        <v>220</v>
      </c>
      <c r="B83" s="88" t="s">
        <v>221</v>
      </c>
    </row>
    <row r="84" spans="1:2" s="91" customFormat="1" ht="21.75" x14ac:dyDescent="0.45">
      <c r="A84" s="90" t="s">
        <v>222</v>
      </c>
      <c r="B84" s="88" t="s">
        <v>223</v>
      </c>
    </row>
    <row r="85" spans="1:2" s="91" customFormat="1" ht="21.75" x14ac:dyDescent="0.45">
      <c r="A85" s="90" t="s">
        <v>224</v>
      </c>
      <c r="B85" s="88" t="s">
        <v>225</v>
      </c>
    </row>
    <row r="86" spans="1:2" s="91" customFormat="1" ht="21.75" x14ac:dyDescent="0.45">
      <c r="A86" s="90" t="s">
        <v>226</v>
      </c>
      <c r="B86" s="88" t="s">
        <v>227</v>
      </c>
    </row>
    <row r="87" spans="1:2" s="91" customFormat="1" ht="21.75" x14ac:dyDescent="0.45">
      <c r="A87" s="90" t="s">
        <v>12</v>
      </c>
      <c r="B87" s="88" t="s">
        <v>228</v>
      </c>
    </row>
    <row r="88" spans="1:2" s="91" customFormat="1" ht="21.75" x14ac:dyDescent="0.45">
      <c r="A88" s="90" t="s">
        <v>229</v>
      </c>
      <c r="B88" s="89" t="s">
        <v>230</v>
      </c>
    </row>
    <row r="89" spans="1:2" s="91" customFormat="1" ht="21.75" x14ac:dyDescent="0.45">
      <c r="A89" s="90" t="s">
        <v>231</v>
      </c>
      <c r="B89" s="88" t="s">
        <v>232</v>
      </c>
    </row>
    <row r="90" spans="1:2" s="91" customFormat="1" ht="21.75" x14ac:dyDescent="0.45">
      <c r="A90" s="90" t="s">
        <v>233</v>
      </c>
      <c r="B90" s="88" t="s">
        <v>234</v>
      </c>
    </row>
    <row r="91" spans="1:2" s="91" customFormat="1" ht="21.75" x14ac:dyDescent="0.45">
      <c r="A91" s="90" t="s">
        <v>235</v>
      </c>
      <c r="B91" s="88" t="s">
        <v>236</v>
      </c>
    </row>
    <row r="92" spans="1:2" s="91" customFormat="1" ht="21.75" x14ac:dyDescent="0.45">
      <c r="A92" s="90" t="s">
        <v>237</v>
      </c>
      <c r="B92" s="93" t="s">
        <v>238</v>
      </c>
    </row>
    <row r="93" spans="1:2" s="91" customFormat="1" ht="21.75" x14ac:dyDescent="0.45">
      <c r="A93" s="90" t="s">
        <v>239</v>
      </c>
      <c r="B93" s="88" t="s">
        <v>240</v>
      </c>
    </row>
    <row r="94" spans="1:2" s="91" customFormat="1" ht="21.75" x14ac:dyDescent="0.45">
      <c r="A94" s="90" t="s">
        <v>241</v>
      </c>
      <c r="B94" s="88" t="s">
        <v>242</v>
      </c>
    </row>
    <row r="95" spans="1:2" s="91" customFormat="1" ht="21.75" x14ac:dyDescent="0.45">
      <c r="A95" s="90" t="s">
        <v>243</v>
      </c>
      <c r="B95" s="88" t="s">
        <v>244</v>
      </c>
    </row>
    <row r="96" spans="1:2" s="91" customFormat="1" ht="21.75" x14ac:dyDescent="0.45">
      <c r="A96" s="90" t="s">
        <v>245</v>
      </c>
      <c r="B96" s="88" t="s">
        <v>246</v>
      </c>
    </row>
    <row r="97" spans="1:2" s="91" customFormat="1" ht="21.75" customHeight="1" x14ac:dyDescent="0.45">
      <c r="A97" s="94" t="s">
        <v>247</v>
      </c>
      <c r="B97" s="95" t="s">
        <v>248</v>
      </c>
    </row>
    <row r="98" spans="1:2" s="91" customFormat="1" ht="21.75" x14ac:dyDescent="0.45">
      <c r="A98" s="90" t="s">
        <v>249</v>
      </c>
      <c r="B98" s="88" t="s">
        <v>250</v>
      </c>
    </row>
    <row r="99" spans="1:2" s="91" customFormat="1" ht="21.75" x14ac:dyDescent="0.45">
      <c r="A99" s="90" t="s">
        <v>251</v>
      </c>
      <c r="B99" s="88" t="s">
        <v>252</v>
      </c>
    </row>
    <row r="100" spans="1:2" s="91" customFormat="1" ht="21.75" x14ac:dyDescent="0.45">
      <c r="A100" s="90" t="s">
        <v>253</v>
      </c>
      <c r="B100" s="88" t="s">
        <v>254</v>
      </c>
    </row>
    <row r="101" spans="1:2" s="91" customFormat="1" ht="21.75" customHeight="1" x14ac:dyDescent="0.45">
      <c r="A101" s="94" t="s">
        <v>255</v>
      </c>
      <c r="B101" s="95" t="s">
        <v>256</v>
      </c>
    </row>
    <row r="102" spans="1:2" s="91" customFormat="1" ht="21.75" x14ac:dyDescent="0.45">
      <c r="A102" s="96">
        <v>334</v>
      </c>
      <c r="B102" s="97" t="s">
        <v>257</v>
      </c>
    </row>
    <row r="103" spans="1:2" s="91" customFormat="1" ht="21.75" x14ac:dyDescent="0.45">
      <c r="A103" s="96"/>
      <c r="B103" s="97"/>
    </row>
    <row r="104" spans="1:2" s="91" customFormat="1" ht="21.75" x14ac:dyDescent="0.45">
      <c r="A104" s="96"/>
      <c r="B104" s="97"/>
    </row>
    <row r="105" spans="1:2" s="91" customFormat="1" ht="21.75" x14ac:dyDescent="0.45">
      <c r="A105" s="96"/>
      <c r="B105" s="97"/>
    </row>
    <row r="106" spans="1:2" s="91" customFormat="1" ht="21.75" x14ac:dyDescent="0.45">
      <c r="A106" s="96"/>
    </row>
    <row r="107" spans="1:2" s="91" customFormat="1" ht="21.75" x14ac:dyDescent="0.45">
      <c r="A107" s="96"/>
    </row>
  </sheetData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ใบเสร็จ</vt:lpstr>
      <vt:lpstr>รายชื่อสมาชิก</vt:lpstr>
      <vt:lpstr>ใบเสร็จ!Print_Area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w77</cp:lastModifiedBy>
  <dcterms:created xsi:type="dcterms:W3CDTF">2015-08-13T13:53:46Z</dcterms:created>
  <dcterms:modified xsi:type="dcterms:W3CDTF">2015-08-13T14:29:23Z</dcterms:modified>
</cp:coreProperties>
</file>