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hiny.cucumber\projects\ukrainedb\assets\"/>
    </mc:Choice>
  </mc:AlternateContent>
  <xr:revisionPtr revIDLastSave="0" documentId="13_ncr:1_{912086A9-38F7-46F2-BAC0-4129041837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urces" sheetId="1" r:id="rId1"/>
    <sheet name="assets" sheetId="11" r:id="rId2"/>
    <sheet name="labels_fiscal_income" sheetId="2" r:id="rId3"/>
    <sheet name="labels_fiscal_expenses" sheetId="3" r:id="rId4"/>
    <sheet name="labels_fiscal_finance" sheetId="4" r:id="rId5"/>
    <sheet name="labels_cpi_headline" sheetId="5" r:id="rId6"/>
    <sheet name="labels_international_reserves" sheetId="6" r:id="rId7"/>
    <sheet name="labels_bond_yields" sheetId="7" r:id="rId8"/>
    <sheet name="labels_policy_rate" sheetId="8" r:id="rId9"/>
    <sheet name="labels_interest_rates" sheetId="9" r:id="rId10"/>
  </sheets>
  <definedNames>
    <definedName name="_xlnm._FilterDatabase" localSheetId="4" hidden="1">labels_fiscal_finance!$A$1:$D$32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1" l="1"/>
  <c r="N38" i="11"/>
  <c r="N43" i="11"/>
  <c r="N42" i="11"/>
  <c r="N41" i="11"/>
  <c r="N40" i="11"/>
  <c r="N54" i="11"/>
  <c r="N53" i="11"/>
  <c r="N52" i="11"/>
  <c r="N45" i="11"/>
  <c r="N46" i="11"/>
  <c r="N33" i="11"/>
  <c r="N26" i="11"/>
  <c r="N25" i="11"/>
  <c r="N24" i="11"/>
  <c r="N32" i="11"/>
  <c r="N35" i="11"/>
  <c r="N34" i="11"/>
  <c r="N36" i="11"/>
  <c r="N48" i="11"/>
  <c r="N47" i="11"/>
  <c r="N4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1D199-AE2B-4DB2-AA23-D4052C8EE1CD}" keepAlive="1" name="Query - assets" description="Connection to the 'assets' query in the workbook." type="5" refreshedVersion="0" background="1">
    <dbPr connection="Provider=Microsoft.Mashup.OleDb.1;Data Source=$Workbook$;Location=assets;Extended Properties=&quot;&quot;" command="SELECT * FROM [assets]"/>
  </connection>
</connections>
</file>

<file path=xl/sharedStrings.xml><?xml version="1.0" encoding="utf-8"?>
<sst xmlns="http://schemas.openxmlformats.org/spreadsheetml/2006/main" count="649" uniqueCount="367">
  <si>
    <t>source</t>
  </si>
  <si>
    <t>link</t>
  </si>
  <si>
    <t>row skip</t>
  </si>
  <si>
    <t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t>
  </si>
  <si>
    <t>https://docs.google.com/spreadsheets/d/e/2PACX-1vRzvb2ZKLS95aToa_SBYfsZIFhcL_0rvfir5kSUNzl7KNY8UIAVH9AyBZ2I-d5yAZly4l6S15bCVM_d/pub?gid=2043074349&amp;single=true&amp;output=csv</t>
  </si>
  <si>
    <t>https://docs.google.com/spreadsheets/d/e/2PACX-1vRzvb2ZKLS95aToa_SBYfsZIFhcL_0rvfir5kSUNzl7KNY8UIAVH9AyBZ2I-d5yAZly4l6S15bCVM_d/pub?gid=611324163&amp;single=true&amp;output=csv</t>
  </si>
  <si>
    <t>https://docs.google.com/spreadsheets/d/e/2PACX-1vRzvb2ZKLS95aToa_SBYfsZIFhcL_0rvfir5kSUNzl7KNY8UIAVH9AyBZ2I-d5yAZly4l6S15bCVM_d/pub?gid=0&amp;single=true&amp;output=csv</t>
  </si>
  <si>
    <t>https://docs.google.com/spreadsheets/d/e/2PACX-1vTDw_w3n9b0_frBtvJWtZTJGb5Bn72sZsjJSRXLhIxMa6I1ZECFjb1LTsTZ0PmIHiQOw4SEPCO4uIFv/pub?gid=1932484940&amp;single=true&amp;output=csv</t>
  </si>
  <si>
    <t>https://data.humdata.org/dataset/9b95de1b-d4e9-4c81-b2bb-db35bd9620e8/resource/1730560f-8e9f-4999-bec8-72118ac0ee5f/download/wfp_food_prices_ukr.csv</t>
  </si>
  <si>
    <t>https://www.ifw-kiel.de/fileadmin/Dateiverwaltung/Subject_Dossiers_Topics/Ukraine/Ukraine_Support_Tracker/Ukraine_Support_Tracker.xlsx</t>
  </si>
  <si>
    <t>assets/world_bank_reconstruction.xlsx</t>
  </si>
  <si>
    <t>csv</t>
  </si>
  <si>
    <t>xlsx</t>
  </si>
  <si>
    <t>zip</t>
  </si>
  <si>
    <t>Humdata/UNHCR</t>
  </si>
  <si>
    <t>Humdata/WFO</t>
  </si>
  <si>
    <t>Kiel Institute of the World Economy</t>
  </si>
  <si>
    <t>Yuri Zhukov</t>
  </si>
  <si>
    <t>World Bank</t>
  </si>
  <si>
    <t>sheet</t>
  </si>
  <si>
    <t>extension</t>
  </si>
  <si>
    <t>sect_damage</t>
  </si>
  <si>
    <t>reg_damage</t>
  </si>
  <si>
    <t>Bilateral assistance, MAIN DATA</t>
  </si>
  <si>
    <t>function</t>
  </si>
  <si>
    <t>key_figures</t>
  </si>
  <si>
    <t>food_prices</t>
  </si>
  <si>
    <t>refugee_cumulative</t>
  </si>
  <si>
    <t>idp_status</t>
  </si>
  <si>
    <t>subnational_data</t>
  </si>
  <si>
    <t>active</t>
  </si>
  <si>
    <t>attacks_on_hum</t>
  </si>
  <si>
    <t>Humdata/WFP</t>
  </si>
  <si>
    <t>grain_destinations</t>
  </si>
  <si>
    <t>ukraine_support</t>
  </si>
  <si>
    <t>war_events</t>
  </si>
  <si>
    <t>war_control</t>
  </si>
  <si>
    <t>reconstruction_sectors</t>
  </si>
  <si>
    <t>reconstruction_regions</t>
  </si>
  <si>
    <t>control_latest</t>
  </si>
  <si>
    <t>events_latest</t>
  </si>
  <si>
    <t>https://github.com/zhukovyuri/VIINA/blob/master/Data/events_latest.zip?raw=true</t>
  </si>
  <si>
    <t>https://github.com/zhukovyuri/VIINA/blob/master/Data/control_latest.zip?raw=true</t>
  </si>
  <si>
    <t>NBU</t>
  </si>
  <si>
    <t>https://bank.gov.ua/files/macro/C_budget_m.xlsx</t>
  </si>
  <si>
    <t>https://bank.gov.ua/files/macro/CPI_m.xlsx</t>
  </si>
  <si>
    <t>cpi_headline</t>
  </si>
  <si>
    <t>NBU Business Expectations</t>
  </si>
  <si>
    <t>business_sentiment</t>
  </si>
  <si>
    <t>https://bank.gov.ua/admin_uploads/article/monthly_long_nf_publ.xlsx</t>
  </si>
  <si>
    <t>bond_yields</t>
  </si>
  <si>
    <t>https://bank.gov.ua/files/OVDP_mis_eng.xlsx</t>
  </si>
  <si>
    <t>https://bank.gov.ua/files/interest_rates_e.xlsx</t>
  </si>
  <si>
    <t>interest_rates</t>
  </si>
  <si>
    <t>financial_soundness</t>
  </si>
  <si>
    <t>policy_rate</t>
  </si>
  <si>
    <t>https://bank.gov.ua/files/PInterestRates_e.xls</t>
  </si>
  <si>
    <t>https://bank.gov.ua/files/UIRD_e.xls</t>
  </si>
  <si>
    <t>deposit_rate</t>
  </si>
  <si>
    <t>https://bank.gov.ua/files/SDDS/IREZ_en.xlsx</t>
  </si>
  <si>
    <t>international_reserves</t>
  </si>
  <si>
    <t>hum_data</t>
  </si>
  <si>
    <t>Tax revenue</t>
  </si>
  <si>
    <t>Tax on income, profits, and capital gains</t>
  </si>
  <si>
    <t>Personal income tax</t>
  </si>
  <si>
    <t>Corporate profit tax</t>
  </si>
  <si>
    <t>Rent on subsoil use</t>
  </si>
  <si>
    <t>Excise duty on produced goods</t>
  </si>
  <si>
    <t>Excise duty on imported goods</t>
  </si>
  <si>
    <t>VAT on domestically produced goods and services (taking into account budget reimbursement)</t>
  </si>
  <si>
    <t>VAT on imported goods and services</t>
  </si>
  <si>
    <t>Single tax</t>
  </si>
  <si>
    <t>Environmental tax</t>
  </si>
  <si>
    <t>Fee for development of viticulture, horticulture and hop</t>
  </si>
  <si>
    <t>Nontax revenue</t>
  </si>
  <si>
    <t>Part of net profit and dividends</t>
  </si>
  <si>
    <t>Funds to be transferred by the National Bank of Ukraine to the budget as required by the Law of Ukraine «On the National Bank of Ukraine»</t>
  </si>
  <si>
    <t>Fees for administrative services</t>
  </si>
  <si>
    <t>Receipts for use of integral property complex (asset package) and other public property</t>
  </si>
  <si>
    <t>State duty</t>
  </si>
  <si>
    <t>Mandatory pension insurance fees from some types of business transactions</t>
  </si>
  <si>
    <t>Own revenues of budgetary institutions</t>
  </si>
  <si>
    <t>Income from capital transactions</t>
  </si>
  <si>
    <t>Targeted  funds</t>
  </si>
  <si>
    <t>State administration</t>
  </si>
  <si>
    <t>Defence</t>
  </si>
  <si>
    <t>Public order, security and judiciary</t>
  </si>
  <si>
    <t>Economic activity</t>
  </si>
  <si>
    <t>Environmental protection</t>
  </si>
  <si>
    <t>Housing and communal services</t>
  </si>
  <si>
    <t>Healthcare</t>
  </si>
  <si>
    <t>Spiritual and physical development</t>
  </si>
  <si>
    <t>Education</t>
  </si>
  <si>
    <t>Social protection and social security</t>
  </si>
  <si>
    <t>Total expenditure</t>
  </si>
  <si>
    <t>Current expenditure</t>
  </si>
  <si>
    <t>Labor remuneration and accrued payments</t>
  </si>
  <si>
    <t>Goods and services usage</t>
  </si>
  <si>
    <t>Debt servicing</t>
  </si>
  <si>
    <t>Current transfers</t>
  </si>
  <si>
    <t>Social welfare</t>
  </si>
  <si>
    <t>Other current expenditure</t>
  </si>
  <si>
    <t>Capital expenditure</t>
  </si>
  <si>
    <t>Acquisition of fixed capital</t>
  </si>
  <si>
    <t>Capital transfers</t>
  </si>
  <si>
    <t>Grants and subsidies to regional budgets</t>
  </si>
  <si>
    <t>Expenditures before grants and subsidies to regional budgets</t>
  </si>
  <si>
    <t>Revenue excluding income from regional budgets</t>
  </si>
  <si>
    <t>Total financing (deficit «+» / surplus «-») **</t>
  </si>
  <si>
    <t>Domestic financing</t>
  </si>
  <si>
    <t>Loans from banks</t>
  </si>
  <si>
    <t>Other domestic financing</t>
  </si>
  <si>
    <t>Privatization</t>
  </si>
  <si>
    <t>Financing at the expense of balances in the accounts of budgetary institutions</t>
  </si>
  <si>
    <t>Changes in volumes of deposits and securities used for liquidity management</t>
  </si>
  <si>
    <t>Financing at the expense of change of balances in the accounts of budgets</t>
  </si>
  <si>
    <t>External financing</t>
  </si>
  <si>
    <t>Loans granted by foreign commercial banks and other foreign financial institutions</t>
  </si>
  <si>
    <t>Loans granted by suppliers</t>
  </si>
  <si>
    <t>Other external financing</t>
  </si>
  <si>
    <t>Adjustments</t>
  </si>
  <si>
    <t>Financing under debt transactions</t>
  </si>
  <si>
    <t>Borrowing</t>
  </si>
  <si>
    <t>Repayment</t>
  </si>
  <si>
    <t>Financing under asset-side transactions</t>
  </si>
  <si>
    <t>Change in cash volumes</t>
  </si>
  <si>
    <t>Financing at the expense of resources of single treasury account</t>
  </si>
  <si>
    <t>Total lending</t>
  </si>
  <si>
    <t>Domestic Loans extended</t>
  </si>
  <si>
    <t>Domestic Loans returned</t>
  </si>
  <si>
    <t>Clothing and footwear</t>
  </si>
  <si>
    <t>Health</t>
  </si>
  <si>
    <t>Transport</t>
  </si>
  <si>
    <t>Communication</t>
  </si>
  <si>
    <t>Recreation and culture</t>
  </si>
  <si>
    <t>Restaurants and hotels</t>
  </si>
  <si>
    <t>Official reserve assets</t>
  </si>
  <si>
    <t>Foreign currency</t>
  </si>
  <si>
    <t>IMF reserve position</t>
  </si>
  <si>
    <t>SDRs</t>
  </si>
  <si>
    <t>Gold</t>
  </si>
  <si>
    <t>Other</t>
  </si>
  <si>
    <t>fiscal_income</t>
  </si>
  <si>
    <t>fiscal_expenses</t>
  </si>
  <si>
    <t>fiscal_finance</t>
  </si>
  <si>
    <t>UAH: amount</t>
  </si>
  <si>
    <t>UAH: weighted yield</t>
  </si>
  <si>
    <t>UAH: budget: amount</t>
  </si>
  <si>
    <t>UAH: budget: weighted yield</t>
  </si>
  <si>
    <t>UAH: budget: less than 1 year: amount</t>
  </si>
  <si>
    <t>UAH: budget: less than 1 year: weighted yield</t>
  </si>
  <si>
    <t>UAH: budget: 1 to 3 years: amount</t>
  </si>
  <si>
    <t>UAH: budget: 1 to 3 years: weighted yield</t>
  </si>
  <si>
    <t>UAH: budget: 3 to 5 years: amount</t>
  </si>
  <si>
    <t>UAH: budget: 3 to 5 years: weighted yield</t>
  </si>
  <si>
    <t>UAH: budget: over 5 years: amount</t>
  </si>
  <si>
    <t>UAH: budget: over 5 years: weighted yield</t>
  </si>
  <si>
    <t>UAH: banks' capital: amount</t>
  </si>
  <si>
    <t>UAH: banks' capital: weighted yield</t>
  </si>
  <si>
    <t>USD: amount</t>
  </si>
  <si>
    <t>USD: weighted yield</t>
  </si>
  <si>
    <t>USD: Funds raised for the state budget: amount</t>
  </si>
  <si>
    <t>USD: by maturity: less than 1 year: amount</t>
  </si>
  <si>
    <t>USD: less than 1 year: weighted yield</t>
  </si>
  <si>
    <t>USD: 1 to 3 years: amount</t>
  </si>
  <si>
    <t>USD: 1 to 3 years: weighted yield</t>
  </si>
  <si>
    <t>USD: 3 to 5 years: amount</t>
  </si>
  <si>
    <t>USD: 3 to 5 years: weighted yield</t>
  </si>
  <si>
    <t>EUR: amount</t>
  </si>
  <si>
    <t>EUR: weighted yield</t>
  </si>
  <si>
    <t>EUR: Funds raised for the state budget: amount</t>
  </si>
  <si>
    <t>EUR: by maturity: less than 1 year: amount</t>
  </si>
  <si>
    <t>EUR: 1 to 3 years: weighted yield</t>
  </si>
  <si>
    <t>EUR: 1 to 3 years: amount</t>
  </si>
  <si>
    <t>EUR: 3 to 5 years: weighted yield</t>
  </si>
  <si>
    <t>EUR: 3 to 5 years: amount</t>
  </si>
  <si>
    <t>column_name</t>
  </si>
  <si>
    <t>code</t>
  </si>
  <si>
    <t>skip</t>
  </si>
  <si>
    <t>total</t>
  </si>
  <si>
    <t>month</t>
  </si>
  <si>
    <t>sheet_count</t>
  </si>
  <si>
    <t>Date</t>
  </si>
  <si>
    <t>on a quantitative liquidity-providing tender : maturity: days</t>
  </si>
  <si>
    <t>On a tender on allocation of NBU certificates of deposit : maturity: days</t>
  </si>
  <si>
    <t>on overnight loans: unsecured (blank): % per annum</t>
  </si>
  <si>
    <t>on a quantitative liquidity-providing tender : interest rate: %  per annum</t>
  </si>
  <si>
    <t>on a quantitative liquidity-providing tender : Amount announced : UAH million</t>
  </si>
  <si>
    <t>On a tender on allocation of NBU certificates of deposit : interest rate (maximum): % per annum</t>
  </si>
  <si>
    <t>On a tender on allocation of NBU certificates of deposit : Amount announced : UAH million</t>
  </si>
  <si>
    <t>Reference rate</t>
  </si>
  <si>
    <t>ON deposit rate</t>
  </si>
  <si>
    <t>ON lending rate (collateral)</t>
  </si>
  <si>
    <t>Region</t>
  </si>
  <si>
    <t xml:space="preserve">Nationals: other financial corporations </t>
  </si>
  <si>
    <t>Nationals: general government</t>
  </si>
  <si>
    <t>Nationals: non-financial corporations</t>
  </si>
  <si>
    <t>Nationals: households</t>
  </si>
  <si>
    <t>Nationals: non-profit institutions serving households</t>
  </si>
  <si>
    <t>Nationals: Foreign non-FI</t>
  </si>
  <si>
    <t>Nationals: average</t>
  </si>
  <si>
    <t>Food and non-alcoholic drinks</t>
  </si>
  <si>
    <t>Alcoholic drinks, tobacco</t>
  </si>
  <si>
    <t>Housing, water, electricity, fuels</t>
  </si>
  <si>
    <t>Other goods and services</t>
  </si>
  <si>
    <t>Inflation, yoy</t>
  </si>
  <si>
    <t>House appliances, furniture, maintenance</t>
  </si>
  <si>
    <t>International organisations</t>
  </si>
  <si>
    <t>Foreign governments</t>
  </si>
  <si>
    <t>Other tax and fees</t>
  </si>
  <si>
    <t>Income from property and business activity</t>
  </si>
  <si>
    <t>Domestic taxes on goods and services</t>
  </si>
  <si>
    <t>Local taxes and fees</t>
  </si>
  <si>
    <t>Fees for administrative services, revenues from non-profit economic activity</t>
  </si>
  <si>
    <t>Other nontax revenue</t>
  </si>
  <si>
    <t>Receipts from the EU, foreign countries and international organizations</t>
  </si>
  <si>
    <t>Rent and payments for using non-oil natural resources</t>
  </si>
  <si>
    <t>Name</t>
  </si>
  <si>
    <t>Extension</t>
  </si>
  <si>
    <t>Folder Path</t>
  </si>
  <si>
    <t>data_sources.xlsx</t>
  </si>
  <si>
    <t>.xlsx</t>
  </si>
  <si>
    <t>W:\Kochnev\PUBLIC\ukraine_data\assets\</t>
  </si>
  <si>
    <t>src_bond_yields.csv</t>
  </si>
  <si>
    <t>.csv</t>
  </si>
  <si>
    <t>src_cpi_headline.csv</t>
  </si>
  <si>
    <t>src_deposit_rate.csv</t>
  </si>
  <si>
    <t>src_fatalities.csv.gz</t>
  </si>
  <si>
    <t>.gz</t>
  </si>
  <si>
    <t>src_financial_soundness.csv</t>
  </si>
  <si>
    <t>src_fiscal_expenses.csv</t>
  </si>
  <si>
    <t>src_fiscal_finance.csv</t>
  </si>
  <si>
    <t>src_fiscal_income.csv</t>
  </si>
  <si>
    <t>src_food_prices.csv</t>
  </si>
  <si>
    <t>src_grain_destinations.csv</t>
  </si>
  <si>
    <t>src_hum_data.csv</t>
  </si>
  <si>
    <t>src_idp_status.csv</t>
  </si>
  <si>
    <t>src_interest_rates.csv</t>
  </si>
  <si>
    <t>src_international_reserves.csv</t>
  </si>
  <si>
    <t>src_key_figures.csv</t>
  </si>
  <si>
    <t>src_policy_rate.csv</t>
  </si>
  <si>
    <t>src_reconstruction_regions.csv</t>
  </si>
  <si>
    <t>src_reconstruction_sectors.csv</t>
  </si>
  <si>
    <t>src_refugee_cumulative.csv</t>
  </si>
  <si>
    <t>src_ukraine_support.csv</t>
  </si>
  <si>
    <t>text.xlsx</t>
  </si>
  <si>
    <t>tf_bond_yields.csv</t>
  </si>
  <si>
    <t>tf_cpi_12m.csv</t>
  </si>
  <si>
    <t>tf_cpi_last.csv</t>
  </si>
  <si>
    <t>tf_fatalities_geo.csv.gz</t>
  </si>
  <si>
    <t>tf_fatalities_series.csv</t>
  </si>
  <si>
    <t>tf_financial_soundness.csv</t>
  </si>
  <si>
    <t>tf_fiscal_expenses.csv</t>
  </si>
  <si>
    <t>tf_fiscal_finance.csv</t>
  </si>
  <si>
    <t>tf_fiscal_income.csv</t>
  </si>
  <si>
    <t>tf_google_news.csv</t>
  </si>
  <si>
    <t>tf_grain_destinations.csv</t>
  </si>
  <si>
    <t>tf_hum_data.csv</t>
  </si>
  <si>
    <t>tf_interest_rates.csv</t>
  </si>
  <si>
    <t>tf_international_reserves.csv</t>
  </si>
  <si>
    <t>tf_policy_rate.csv</t>
  </si>
  <si>
    <t>tf_reconstruction_sectors.csv</t>
  </si>
  <si>
    <t>tf_ukraine_support.csv</t>
  </si>
  <si>
    <t>tf_yf_data.csv</t>
  </si>
  <si>
    <t>world_bank_reconstruction.xlsx</t>
  </si>
  <si>
    <t>Transformed data</t>
  </si>
  <si>
    <t>Shape Horisontal</t>
  </si>
  <si>
    <t>Source</t>
  </si>
  <si>
    <t>Source link</t>
  </si>
  <si>
    <t>Title</t>
  </si>
  <si>
    <t>National Bank of Ukraine</t>
  </si>
  <si>
    <t>ACLED</t>
  </si>
  <si>
    <t>Google News</t>
  </si>
  <si>
    <t>UNHCR</t>
  </si>
  <si>
    <t>WFO</t>
  </si>
  <si>
    <t>Yahoo Finance</t>
  </si>
  <si>
    <t>World Bank (2022)</t>
  </si>
  <si>
    <t>https://documents1.worldbank.org/en/publication/documents-reports/documentdetail/099445209072239810</t>
  </si>
  <si>
    <t>https://finance.yahoo.com/quote/UAHUSD=X/?guccounter=1&amp;guce_referrer=aHR0cHM6Ly93d3cuZ29vZ2xlLmNvbS8&amp;guce_referrer_sig=AQAAACvgG7jRnL0OFsZFMUr_-BYAXk-_icRABsTKSN9YDxYYXxx8ILI3gFoB32k5L3ijvi60lKMdHCYNqrkfPHC4WsBko_9YotDqt7xLJuLYcZgEiru6wrGCwrk-2L4ra44-_ug_TT21sDbMJwnTfBy5nOtIj9F0gYdWy_UXvABZBiZn</t>
  </si>
  <si>
    <t>https://news.google.com/home?q=Ukraine&amp;hl=en-US&amp;gl=US&amp;ceid=US:en</t>
  </si>
  <si>
    <t>https://acleddata.com/download/38560/?tmstv=1673461825</t>
  </si>
  <si>
    <t>National Bank of Ukraine+G18G19:G26</t>
  </si>
  <si>
    <t>Subtitle</t>
  </si>
  <si>
    <t>Average by month, last placement</t>
  </si>
  <si>
    <t>Inflation rate</t>
  </si>
  <si>
    <t>Last</t>
  </si>
  <si>
    <t>Active</t>
  </si>
  <si>
    <t>Violence events</t>
  </si>
  <si>
    <t>Last month available</t>
  </si>
  <si>
    <t>NPL ratio</t>
  </si>
  <si>
    <t>Fiscal expenses, total</t>
  </si>
  <si>
    <t>Fiscal finance, total</t>
  </si>
  <si>
    <t>Fiscal income, total</t>
  </si>
  <si>
    <t>Latest Ukraine news</t>
  </si>
  <si>
    <t>English-speaking media</t>
  </si>
  <si>
    <t>Non-advanced economies to Total</t>
  </si>
  <si>
    <t>Civilians killed, confirmed</t>
  </si>
  <si>
    <t>Total</t>
  </si>
  <si>
    <t>Interest Rate Spread</t>
  </si>
  <si>
    <t>International Reserves</t>
  </si>
  <si>
    <t>Key rate</t>
  </si>
  <si>
    <t>Reference discount rate</t>
  </si>
  <si>
    <t>Damage caused</t>
  </si>
  <si>
    <t>Commitment</t>
  </si>
  <si>
    <t>Fatalities count</t>
  </si>
  <si>
    <t>Total amount delivered</t>
  </si>
  <si>
    <t>All</t>
  </si>
  <si>
    <t>Civilians injured, confirmed</t>
  </si>
  <si>
    <t>Internally displaced</t>
  </si>
  <si>
    <t>Refugees</t>
  </si>
  <si>
    <t>Confirmed, total</t>
  </si>
  <si>
    <t>Estimated, total</t>
  </si>
  <si>
    <t>Highest to Lowest</t>
  </si>
  <si>
    <t>FX rate: UAH/USD</t>
  </si>
  <si>
    <t>Value column</t>
  </si>
  <si>
    <t>Unit</t>
  </si>
  <si>
    <t>%</t>
  </si>
  <si>
    <t>Yield, UAH govt bonds</t>
  </si>
  <si>
    <t>Tons received</t>
  </si>
  <si>
    <t>Internally Displaced</t>
  </si>
  <si>
    <t>Value</t>
  </si>
  <si>
    <t>Reconstruction needs</t>
  </si>
  <si>
    <t>Losses caused</t>
  </si>
  <si>
    <t>Value committed</t>
  </si>
  <si>
    <t>Lending rate, households</t>
  </si>
  <si>
    <t>Average, Ukraine</t>
  </si>
  <si>
    <t>Lending rate, corporates</t>
  </si>
  <si>
    <t>value</t>
  </si>
  <si>
    <t>Condition</t>
  </si>
  <si>
    <t>Delivered</t>
  </si>
  <si>
    <t>Value delivered</t>
  </si>
  <si>
    <t>Military</t>
  </si>
  <si>
    <t>Condition field</t>
  </si>
  <si>
    <t>Damage</t>
  </si>
  <si>
    <t>Losses</t>
  </si>
  <si>
    <t>Needs</t>
  </si>
  <si>
    <t>Share</t>
  </si>
  <si>
    <t>Item</t>
  </si>
  <si>
    <t>USD bn</t>
  </si>
  <si>
    <t>COUNT</t>
  </si>
  <si>
    <t>FATALITIES</t>
  </si>
  <si>
    <t>EVENT_TYPE</t>
  </si>
  <si>
    <t>Explosions/Remote violence</t>
  </si>
  <si>
    <t>Explosions count</t>
  </si>
  <si>
    <t>Battles</t>
  </si>
  <si>
    <t>Battle count</t>
  </si>
  <si>
    <t>UAH mn</t>
  </si>
  <si>
    <t>Civilian deaths, confirmed</t>
  </si>
  <si>
    <t>Ukraine</t>
  </si>
  <si>
    <t>Amount to high-income countries</t>
  </si>
  <si>
    <t>t</t>
  </si>
  <si>
    <t>high-income</t>
  </si>
  <si>
    <t>Income group</t>
  </si>
  <si>
    <t>Type of Aid General</t>
  </si>
  <si>
    <t>Delivered military help</t>
  </si>
  <si>
    <t>tf_gdp_ua.csv</t>
  </si>
  <si>
    <t>GDP Ukraine, current USD</t>
  </si>
  <si>
    <t>World Bank (Dbnomics)</t>
  </si>
  <si>
    <t>Year</t>
  </si>
  <si>
    <t>https://api.db.nomics.world/v22/series/WB/WDI/A-NY.GDP.MKTP.CD-UKR.csv</t>
  </si>
  <si>
    <t>https://docs.google.com/spreadsheets/d/e/2PACX-1vRisnQjodySbp6-XXPGhdsVMp2stg_gyuxw42pP41tuxeic63IARau6bV1TgjLiw_ciAWsTO5LarPqT/pub?gid=0&amp;single=true&amp;output=csv</t>
  </si>
  <si>
    <t>https://data.humdata.org/dataset/0d36e8ad-d2e8-4646-babd-61a41f99159a/resource/b6f75de1-4b73-4870-9c30-0e3d1c919e76/download_metadata?format=csv</t>
  </si>
  <si>
    <t>https://bank.gov.ua/files/SDDS/sdds+_fsi_en.xlsx</t>
  </si>
  <si>
    <t>FSIs SDDS Plus</t>
  </si>
  <si>
    <t>Net open position in foreign exchange to capital</t>
  </si>
  <si>
    <t>FX position to capital</t>
  </si>
  <si>
    <t>Nonperforming loans net of provisions to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</si>
</sst>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г_р_н_._-;\-* #,##0\ _г_р_н_._-;_-* &quot;-&quot;\ _г_р_н_._-;_-@_-"/>
    <numFmt numFmtId="165" formatCode="_-* #,##0.00\ _г_р_н_._-;\-* #,##0.00\ _г_р_н_._-;_-* &quot;-&quot;??\ _г_р_н_._-;_-@_-"/>
    <numFmt numFmtId="166" formatCode="_-* #,##0.00_г_р_н_._-;\-* #,##0.00_г_р_н_._-;_-* &quot;-&quot;??_г_р_н_._-;_-@_-"/>
    <numFmt numFmtId="167" formatCode="#,##0&quot; р.&quot;;[Red]\-#,##0&quot; р.&quot;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UkrainianBaltica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38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</cellStyleXfs>
  <cellXfs count="3">
    <xf numFmtId="0" fontId="0" fillId="0" borderId="0" xfId="0"/>
    <xf numFmtId="0" fontId="1" fillId="0" borderId="0" xfId="1"/>
    <xf numFmtId="0" fontId="9" fillId="0" borderId="0" xfId="0" applyFont="1"/>
  </cellXfs>
  <cellStyles count="14">
    <cellStyle name="Comma [0] 2" xfId="9" xr:uid="{68B54856-B8DC-441F-9632-EA7505A3876E}"/>
    <cellStyle name="Comma 2" xfId="7" xr:uid="{5F0DA3B7-792E-4F84-B341-B1A3C3F3955C}"/>
    <cellStyle name="Currency [0] 2" xfId="10" xr:uid="{F8990DF4-D14B-4BD5-8A0E-27FC2FF459E0}"/>
    <cellStyle name="Hyperlink" xfId="1" builtinId="8"/>
    <cellStyle name="Hyperlink 2" xfId="11" xr:uid="{6B101DA7-533C-48EA-A754-69F6149B74AF}"/>
    <cellStyle name="Normal" xfId="0" builtinId="0"/>
    <cellStyle name="Normal 2" xfId="2" xr:uid="{5846D16B-00CE-4302-8ACA-A32DD5430A29}"/>
    <cellStyle name="Normal 3" xfId="4" xr:uid="{6EF38448-5EB0-40F9-882E-ADE06D02BAF9}"/>
    <cellStyle name="Normal 4" xfId="8" xr:uid="{B107585B-A2BA-4B04-8468-7766850C40ED}"/>
    <cellStyle name="Обычный 2" xfId="5" xr:uid="{B8521A00-FD81-489A-ADB5-E1FBD91C6512}"/>
    <cellStyle name="Обычный 2 2" xfId="12" xr:uid="{A00752CB-8567-4D0B-B99A-9C392B95C47B}"/>
    <cellStyle name="Обычный_3.3-Loans" xfId="13" xr:uid="{1EECB0D0-DC8F-4429-9A81-B02F3E9EC8E1}"/>
    <cellStyle name="Финансовый [0]_ОВДП_andrej" xfId="3" xr:uid="{05644ADD-A7D0-4C18-AFED-15A2D1B5A10E}"/>
    <cellStyle name="Финансовый 2" xfId="6" xr:uid="{71D0A33E-B46F-4E05-8A79-4D931A7B19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nk.gov.ua/files/UIRD_e.xls" TargetMode="External"/><Relationship Id="rId13" Type="http://schemas.openxmlformats.org/officeDocument/2006/relationships/hyperlink" Target="https://docs.google.com/spreadsheets/d/e/2PACX-1vRisnQjodySbp6-XXPGhdsVMp2stg_gyuxw42pP41tuxeic63IARau6bV1TgjLiw_ciAWsTO5LarPqT/pub?gid=0&amp;single=true&amp;output=csv" TargetMode="External"/><Relationship Id="rId3" Type="http://schemas.openxmlformats.org/officeDocument/2006/relationships/hyperlink" Target="https://docs.google.com/spreadsheets/d/e/2PACX-1vRzvb2ZKLS95aToa_SBYfsZIFhcL_0rvfir5kSUNzl7KNY8UIAVH9AyBZ2I-d5yAZly4l6S15bCVM_d/pub?gid=611324163&amp;single=true&amp;output=csv" TargetMode="External"/><Relationship Id="rId7" Type="http://schemas.openxmlformats.org/officeDocument/2006/relationships/hyperlink" Target="https://bank.gov.ua/files/SDDS/IREZ_en.xlsx" TargetMode="External"/><Relationship Id="rId12" Type="http://schemas.openxmlformats.org/officeDocument/2006/relationships/hyperlink" Target="https://bank.gov.ua/files/macro/C_budget_m.xlsx" TargetMode="External"/><Relationship Id="rId2" Type="http://schemas.openxmlformats.org/officeDocument/2006/relationships/hyperlink" Target="https://docs.google.com/spreadsheets/d/e/2PACX-1vRzvb2ZKLS95aToa_SBYfsZIFhcL_0rvfir5kSUNzl7KNY8UIAVH9AyBZ2I-d5yAZly4l6S15bCVM_d/pub?gid=2043074349&amp;single=true&amp;output=csv" TargetMode="External"/><Relationship Id="rId1" Type="http://schemas.openxmlformats.org/officeDocument/2006/relationships/hyperlink" Target="https://www.ifw-kiel.de/fileadmin/Dateiverwaltung/Subject_Dossiers_Topics/Ukraine/Ukraine_Support_Tracker/Ukraine_Support_Tracker.xlsx" TargetMode="External"/><Relationship Id="rId6" Type="http://schemas.openxmlformats.org/officeDocument/2006/relationships/hyperlink" Target="https://data.humdata.org/dataset/9b95de1b-d4e9-4c81-b2bb-db35bd9620e8/resource/1730560f-8e9f-4999-bec8-72118ac0ee5f/download/wfp_food_prices_ukr.csv" TargetMode="External"/><Relationship Id="rId11" Type="http://schemas.openxmlformats.org/officeDocument/2006/relationships/hyperlink" Target="https://bank.gov.ua/files/interest_rates_e.xlsx" TargetMode="External"/><Relationship Id="rId5" Type="http://schemas.openxmlformats.org/officeDocument/2006/relationships/hyperlink" Target="https://docs.google.com/spreadsheets/d/e/2PACX-1vTDw_w3n9b0_frBtvJWtZTJGb5Bn72sZsjJSRXLhIxMa6I1ZECFjb1LTsTZ0PmIHiQOw4SEPCO4uIFv/pub?gid=1932484940&amp;single=true&amp;output=csv" TargetMode="External"/><Relationship Id="rId10" Type="http://schemas.openxmlformats.org/officeDocument/2006/relationships/hyperlink" Target="https://bank.gov.ua/files/OVDP_mis_eng.xlsx" TargetMode="External"/><Relationship Id="rId4" Type="http://schemas.openxmlformats.org/officeDocument/2006/relationships/hyperlink" Target="https://docs.google.com/spreadsheets/d/e/2PACX-1vRzvb2ZKLS95aToa_SBYfsZIFhcL_0rvfir5kSUNzl7KNY8UIAVH9AyBZ2I-d5yAZly4l6S15bCVM_d/pub?gid=0&amp;single=true&amp;output=csv" TargetMode="External"/><Relationship Id="rId9" Type="http://schemas.openxmlformats.org/officeDocument/2006/relationships/hyperlink" Target="https://bank.gov.ua/files/PInterestRates_e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85" zoomScaleNormal="85" workbookViewId="0">
      <selection activeCell="H23" sqref="H23"/>
    </sheetView>
  </sheetViews>
  <sheetFormatPr defaultRowHeight="14.4"/>
  <cols>
    <col min="2" max="2" width="33.109375" bestFit="1" customWidth="1"/>
    <col min="3" max="4" width="33.109375" customWidth="1"/>
    <col min="5" max="5" width="103.33203125" customWidth="1"/>
  </cols>
  <sheetData>
    <row r="1" spans="1:8">
      <c r="A1" t="s">
        <v>20</v>
      </c>
      <c r="B1" t="s">
        <v>0</v>
      </c>
      <c r="C1" t="s">
        <v>30</v>
      </c>
      <c r="D1" t="s">
        <v>24</v>
      </c>
      <c r="E1" t="s">
        <v>1</v>
      </c>
      <c r="F1" t="s">
        <v>2</v>
      </c>
      <c r="G1" t="s">
        <v>19</v>
      </c>
      <c r="H1" t="s">
        <v>181</v>
      </c>
    </row>
    <row r="2" spans="1:8">
      <c r="A2" t="s">
        <v>11</v>
      </c>
      <c r="B2" t="s">
        <v>14</v>
      </c>
      <c r="C2">
        <v>1</v>
      </c>
      <c r="D2" t="s">
        <v>61</v>
      </c>
      <c r="E2" t="s">
        <v>3</v>
      </c>
      <c r="F2">
        <v>1</v>
      </c>
    </row>
    <row r="3" spans="1:8">
      <c r="A3" t="s">
        <v>11</v>
      </c>
      <c r="B3" t="s">
        <v>15</v>
      </c>
      <c r="C3">
        <v>1</v>
      </c>
      <c r="D3" t="s">
        <v>33</v>
      </c>
      <c r="E3" s="1" t="s">
        <v>360</v>
      </c>
      <c r="F3">
        <v>0</v>
      </c>
    </row>
    <row r="4" spans="1:8">
      <c r="A4" t="s">
        <v>11</v>
      </c>
      <c r="B4" t="s">
        <v>14</v>
      </c>
      <c r="C4">
        <v>1</v>
      </c>
      <c r="D4" t="s">
        <v>27</v>
      </c>
      <c r="E4" s="1" t="s">
        <v>4</v>
      </c>
      <c r="F4">
        <v>1</v>
      </c>
    </row>
    <row r="5" spans="1:8">
      <c r="A5" t="s">
        <v>11</v>
      </c>
      <c r="B5" t="s">
        <v>14</v>
      </c>
      <c r="C5">
        <v>1</v>
      </c>
      <c r="D5" t="s">
        <v>28</v>
      </c>
      <c r="E5" s="1" t="s">
        <v>361</v>
      </c>
      <c r="F5">
        <v>1</v>
      </c>
    </row>
    <row r="6" spans="1:8">
      <c r="A6" t="s">
        <v>11</v>
      </c>
      <c r="B6" t="s">
        <v>14</v>
      </c>
      <c r="C6">
        <v>0</v>
      </c>
      <c r="D6" t="s">
        <v>29</v>
      </c>
      <c r="E6" s="1" t="s">
        <v>5</v>
      </c>
      <c r="F6">
        <v>1</v>
      </c>
    </row>
    <row r="7" spans="1:8">
      <c r="A7" t="s">
        <v>11</v>
      </c>
      <c r="B7" t="s">
        <v>14</v>
      </c>
      <c r="C7">
        <v>1</v>
      </c>
      <c r="D7" t="s">
        <v>25</v>
      </c>
      <c r="E7" s="1" t="s">
        <v>6</v>
      </c>
      <c r="F7">
        <v>1</v>
      </c>
    </row>
    <row r="8" spans="1:8">
      <c r="A8" t="s">
        <v>11</v>
      </c>
      <c r="B8" t="s">
        <v>14</v>
      </c>
      <c r="C8">
        <v>0</v>
      </c>
      <c r="D8" t="s">
        <v>31</v>
      </c>
      <c r="E8" s="1" t="s">
        <v>7</v>
      </c>
      <c r="F8">
        <v>0</v>
      </c>
    </row>
    <row r="9" spans="1:8">
      <c r="A9" t="s">
        <v>11</v>
      </c>
      <c r="B9" t="s">
        <v>32</v>
      </c>
      <c r="C9">
        <v>1</v>
      </c>
      <c r="D9" t="s">
        <v>26</v>
      </c>
      <c r="E9" s="1" t="s">
        <v>8</v>
      </c>
      <c r="F9">
        <v>1</v>
      </c>
    </row>
    <row r="10" spans="1:8">
      <c r="A10" t="s">
        <v>12</v>
      </c>
      <c r="B10" t="s">
        <v>16</v>
      </c>
      <c r="C10">
        <v>1</v>
      </c>
      <c r="D10" t="s">
        <v>34</v>
      </c>
      <c r="E10" s="1" t="s">
        <v>9</v>
      </c>
      <c r="F10">
        <v>0</v>
      </c>
      <c r="G10" t="s">
        <v>23</v>
      </c>
      <c r="H10">
        <v>2</v>
      </c>
    </row>
    <row r="11" spans="1:8">
      <c r="A11" t="s">
        <v>13</v>
      </c>
      <c r="B11" t="s">
        <v>17</v>
      </c>
      <c r="C11">
        <v>0</v>
      </c>
      <c r="D11" t="s">
        <v>35</v>
      </c>
      <c r="E11" s="1" t="s">
        <v>41</v>
      </c>
      <c r="F11">
        <v>0</v>
      </c>
      <c r="G11" t="s">
        <v>40</v>
      </c>
    </row>
    <row r="12" spans="1:8">
      <c r="A12" t="s">
        <v>13</v>
      </c>
      <c r="B12" t="s">
        <v>17</v>
      </c>
      <c r="C12">
        <v>0</v>
      </c>
      <c r="D12" t="s">
        <v>36</v>
      </c>
      <c r="E12" s="1" t="s">
        <v>42</v>
      </c>
      <c r="F12">
        <v>0</v>
      </c>
      <c r="G12" t="s">
        <v>39</v>
      </c>
    </row>
    <row r="13" spans="1:8">
      <c r="A13" t="s">
        <v>12</v>
      </c>
      <c r="B13" t="s">
        <v>18</v>
      </c>
      <c r="C13">
        <v>1</v>
      </c>
      <c r="D13" t="s">
        <v>37</v>
      </c>
      <c r="E13" t="s">
        <v>10</v>
      </c>
      <c r="F13">
        <v>0</v>
      </c>
      <c r="G13" t="s">
        <v>21</v>
      </c>
      <c r="H13">
        <v>0</v>
      </c>
    </row>
    <row r="14" spans="1:8">
      <c r="A14" t="s">
        <v>12</v>
      </c>
      <c r="B14" t="s">
        <v>18</v>
      </c>
      <c r="C14">
        <v>1</v>
      </c>
      <c r="D14" t="s">
        <v>38</v>
      </c>
      <c r="E14" t="s">
        <v>10</v>
      </c>
      <c r="F14">
        <v>0</v>
      </c>
      <c r="G14" t="s">
        <v>22</v>
      </c>
      <c r="H14">
        <v>1</v>
      </c>
    </row>
    <row r="15" spans="1:8">
      <c r="A15" t="s">
        <v>12</v>
      </c>
      <c r="B15" t="s">
        <v>43</v>
      </c>
      <c r="C15">
        <v>1</v>
      </c>
      <c r="D15" t="s">
        <v>142</v>
      </c>
      <c r="E15" s="1" t="s">
        <v>44</v>
      </c>
      <c r="F15">
        <v>1</v>
      </c>
      <c r="G15">
        <v>1</v>
      </c>
    </row>
    <row r="16" spans="1:8">
      <c r="A16" t="s">
        <v>12</v>
      </c>
      <c r="B16" t="s">
        <v>43</v>
      </c>
      <c r="C16">
        <v>1</v>
      </c>
      <c r="D16" t="s">
        <v>143</v>
      </c>
      <c r="E16" s="1" t="s">
        <v>44</v>
      </c>
      <c r="F16">
        <v>1</v>
      </c>
      <c r="G16">
        <v>4</v>
      </c>
    </row>
    <row r="17" spans="1:8">
      <c r="A17" t="s">
        <v>12</v>
      </c>
      <c r="B17" t="s">
        <v>43</v>
      </c>
      <c r="C17">
        <v>1</v>
      </c>
      <c r="D17" t="s">
        <v>144</v>
      </c>
      <c r="E17" s="1" t="s">
        <v>44</v>
      </c>
      <c r="F17">
        <v>1</v>
      </c>
      <c r="G17">
        <v>7</v>
      </c>
    </row>
    <row r="18" spans="1:8">
      <c r="A18" t="s">
        <v>12</v>
      </c>
      <c r="B18" t="s">
        <v>43</v>
      </c>
      <c r="C18">
        <v>1</v>
      </c>
      <c r="D18" t="s">
        <v>46</v>
      </c>
      <c r="E18" t="s">
        <v>45</v>
      </c>
      <c r="F18">
        <v>1</v>
      </c>
      <c r="G18">
        <v>1</v>
      </c>
    </row>
    <row r="19" spans="1:8">
      <c r="A19" t="s">
        <v>12</v>
      </c>
      <c r="B19" t="s">
        <v>47</v>
      </c>
      <c r="C19">
        <v>0</v>
      </c>
      <c r="D19" t="s">
        <v>48</v>
      </c>
      <c r="E19" t="s">
        <v>49</v>
      </c>
      <c r="F19">
        <v>0</v>
      </c>
    </row>
    <row r="20" spans="1:8">
      <c r="A20" t="s">
        <v>12</v>
      </c>
      <c r="B20" t="s">
        <v>43</v>
      </c>
      <c r="C20">
        <v>1</v>
      </c>
      <c r="D20" t="s">
        <v>50</v>
      </c>
      <c r="E20" s="1" t="s">
        <v>51</v>
      </c>
      <c r="F20">
        <v>6</v>
      </c>
      <c r="H20">
        <v>0</v>
      </c>
    </row>
    <row r="21" spans="1:8">
      <c r="A21" t="s">
        <v>12</v>
      </c>
      <c r="B21" t="s">
        <v>43</v>
      </c>
      <c r="C21">
        <v>1</v>
      </c>
      <c r="D21" t="s">
        <v>53</v>
      </c>
      <c r="E21" s="1" t="s">
        <v>52</v>
      </c>
      <c r="F21">
        <v>7</v>
      </c>
      <c r="G21">
        <v>1</v>
      </c>
      <c r="H21">
        <v>1</v>
      </c>
    </row>
    <row r="22" spans="1:8">
      <c r="A22" t="s">
        <v>12</v>
      </c>
      <c r="B22" t="s">
        <v>43</v>
      </c>
      <c r="C22">
        <v>1</v>
      </c>
      <c r="D22" t="s">
        <v>54</v>
      </c>
      <c r="E22" s="1" t="s">
        <v>362</v>
      </c>
      <c r="F22">
        <v>2</v>
      </c>
      <c r="G22" t="s">
        <v>363</v>
      </c>
      <c r="H22">
        <v>0</v>
      </c>
    </row>
    <row r="23" spans="1:8">
      <c r="A23" t="s">
        <v>12</v>
      </c>
      <c r="B23" t="s">
        <v>43</v>
      </c>
      <c r="C23">
        <v>1</v>
      </c>
      <c r="D23" t="s">
        <v>55</v>
      </c>
      <c r="E23" s="1" t="s">
        <v>56</v>
      </c>
      <c r="F23">
        <v>5</v>
      </c>
      <c r="H23">
        <v>0</v>
      </c>
    </row>
    <row r="24" spans="1:8">
      <c r="A24" t="s">
        <v>12</v>
      </c>
      <c r="B24" t="s">
        <v>43</v>
      </c>
      <c r="C24">
        <v>1</v>
      </c>
      <c r="D24" t="s">
        <v>58</v>
      </c>
      <c r="E24" s="1" t="s">
        <v>57</v>
      </c>
      <c r="F24">
        <v>3</v>
      </c>
      <c r="H24">
        <v>0</v>
      </c>
    </row>
    <row r="25" spans="1:8">
      <c r="A25" t="s">
        <v>12</v>
      </c>
      <c r="B25" t="s">
        <v>43</v>
      </c>
      <c r="C25">
        <v>1</v>
      </c>
      <c r="D25" t="s">
        <v>60</v>
      </c>
      <c r="E25" s="1" t="s">
        <v>59</v>
      </c>
      <c r="F25">
        <v>2</v>
      </c>
      <c r="H25">
        <v>-1</v>
      </c>
    </row>
  </sheetData>
  <hyperlinks>
    <hyperlink ref="E10" r:id="rId1" xr:uid="{38DDF94D-136E-4C17-9075-1CDDD155D52D}"/>
    <hyperlink ref="E4" r:id="rId2" xr:uid="{EF5F241D-7A8B-4521-8D86-5DD017C3B9B6}"/>
    <hyperlink ref="E6" r:id="rId3" xr:uid="{B732F35B-FD86-49E5-80C4-3F90C0277558}"/>
    <hyperlink ref="E7" r:id="rId4" xr:uid="{03153242-A8CF-4258-8B5C-E60745E931E9}"/>
    <hyperlink ref="E8" r:id="rId5" xr:uid="{9097FC7E-4B65-4B2E-B670-D1F12245F4D4}"/>
    <hyperlink ref="E9" r:id="rId6" xr:uid="{90554452-6F54-41AB-AA54-4DD7914CB6D5}"/>
    <hyperlink ref="E25" r:id="rId7" xr:uid="{04E46315-FB46-4EB7-B7CC-4D046B83538C}"/>
    <hyperlink ref="E24" r:id="rId8" xr:uid="{66BBB48B-BFE8-486A-9602-D62D27CCB40F}"/>
    <hyperlink ref="E23" r:id="rId9" xr:uid="{373411FC-DB71-4A1B-8AF1-FD47374CEAD6}"/>
    <hyperlink ref="E20" r:id="rId10" xr:uid="{A0042D51-75FF-4622-92B3-F85244BF1565}"/>
    <hyperlink ref="E21" r:id="rId11" xr:uid="{34D6EFF7-F5DE-4487-A837-7043BEBA7731}"/>
    <hyperlink ref="E15" r:id="rId12" xr:uid="{CB2ABF31-9EE8-4678-BF7F-C2E399CDD67F}"/>
    <hyperlink ref="E3" r:id="rId13" xr:uid="{8E9E6E0C-1C15-4692-9DB7-C338EBCC85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5F52-587D-419F-A27E-3AF6EE242237}">
  <dimension ref="A1:B11"/>
  <sheetViews>
    <sheetView workbookViewId="0">
      <selection activeCell="E10" sqref="E10"/>
    </sheetView>
  </sheetViews>
  <sheetFormatPr defaultRowHeight="14.4"/>
  <cols>
    <col min="4" max="4" width="14.109375" bestFit="1" customWidth="1"/>
    <col min="5" max="5" width="18.6640625" bestFit="1" customWidth="1"/>
  </cols>
  <sheetData>
    <row r="1" spans="1:2">
      <c r="A1" t="s">
        <v>176</v>
      </c>
      <c r="B1" t="s">
        <v>30</v>
      </c>
    </row>
    <row r="2" spans="1:2">
      <c r="A2" t="s">
        <v>193</v>
      </c>
      <c r="B2">
        <v>1</v>
      </c>
    </row>
    <row r="3" spans="1:2">
      <c r="A3" t="s">
        <v>178</v>
      </c>
      <c r="B3">
        <v>0</v>
      </c>
    </row>
    <row r="4" spans="1:2">
      <c r="A4" t="s">
        <v>178</v>
      </c>
      <c r="B4">
        <v>0</v>
      </c>
    </row>
    <row r="5" spans="1:2">
      <c r="A5" t="s">
        <v>200</v>
      </c>
      <c r="B5">
        <v>1</v>
      </c>
    </row>
    <row r="6" spans="1:2">
      <c r="A6" t="s">
        <v>194</v>
      </c>
      <c r="B6">
        <v>0</v>
      </c>
    </row>
    <row r="7" spans="1:2">
      <c r="A7" t="s">
        <v>195</v>
      </c>
      <c r="B7">
        <v>0</v>
      </c>
    </row>
    <row r="8" spans="1:2">
      <c r="A8" t="s">
        <v>196</v>
      </c>
      <c r="B8">
        <v>1</v>
      </c>
    </row>
    <row r="9" spans="1:2">
      <c r="A9" t="s">
        <v>197</v>
      </c>
      <c r="B9">
        <v>1</v>
      </c>
    </row>
    <row r="10" spans="1:2">
      <c r="A10" t="s">
        <v>198</v>
      </c>
      <c r="B10">
        <v>0</v>
      </c>
    </row>
    <row r="11" spans="1:2">
      <c r="A11" t="s">
        <v>199</v>
      </c>
      <c r="B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A2C0-DB42-4D84-A6A6-1D10E6E62173}">
  <dimension ref="A1:N57"/>
  <sheetViews>
    <sheetView tabSelected="1" topLeftCell="A22" workbookViewId="0">
      <selection activeCell="I33" sqref="I33"/>
    </sheetView>
  </sheetViews>
  <sheetFormatPr defaultRowHeight="14.4"/>
  <cols>
    <col min="1" max="1" width="30" bestFit="1" customWidth="1"/>
    <col min="2" max="2" width="12" bestFit="1" customWidth="1"/>
    <col min="3" max="3" width="39.44140625" bestFit="1" customWidth="1"/>
    <col min="6" max="6" width="23.109375" bestFit="1" customWidth="1"/>
    <col min="7" max="12" width="9.5546875" customWidth="1"/>
  </cols>
  <sheetData>
    <row r="1" spans="1:14">
      <c r="A1" s="2" t="s">
        <v>217</v>
      </c>
      <c r="B1" s="2" t="s">
        <v>218</v>
      </c>
      <c r="C1" s="2" t="s">
        <v>219</v>
      </c>
      <c r="D1" s="2" t="s">
        <v>265</v>
      </c>
      <c r="E1" s="2" t="s">
        <v>266</v>
      </c>
      <c r="F1" s="2" t="s">
        <v>269</v>
      </c>
      <c r="G1" s="2" t="s">
        <v>282</v>
      </c>
      <c r="H1" s="2" t="s">
        <v>286</v>
      </c>
      <c r="I1" s="2" t="s">
        <v>314</v>
      </c>
      <c r="J1" s="2" t="s">
        <v>332</v>
      </c>
      <c r="K1" s="2" t="s">
        <v>328</v>
      </c>
      <c r="L1" s="2" t="s">
        <v>315</v>
      </c>
      <c r="M1" s="2" t="s">
        <v>267</v>
      </c>
      <c r="N1" s="2" t="s">
        <v>268</v>
      </c>
    </row>
    <row r="2" spans="1:14">
      <c r="A2" t="s">
        <v>220</v>
      </c>
      <c r="B2" t="s">
        <v>221</v>
      </c>
      <c r="C2" t="s">
        <v>222</v>
      </c>
      <c r="D2">
        <v>0</v>
      </c>
      <c r="E2">
        <v>0</v>
      </c>
      <c r="H2">
        <v>0</v>
      </c>
    </row>
    <row r="3" spans="1:14">
      <c r="A3" t="s">
        <v>223</v>
      </c>
      <c r="B3" t="s">
        <v>224</v>
      </c>
      <c r="C3" t="s">
        <v>222</v>
      </c>
      <c r="D3">
        <v>0</v>
      </c>
      <c r="E3">
        <v>0</v>
      </c>
      <c r="H3">
        <v>0</v>
      </c>
    </row>
    <row r="4" spans="1:14">
      <c r="A4" t="s">
        <v>225</v>
      </c>
      <c r="B4" t="s">
        <v>224</v>
      </c>
      <c r="C4" t="s">
        <v>222</v>
      </c>
      <c r="D4">
        <v>0</v>
      </c>
      <c r="E4">
        <v>0</v>
      </c>
      <c r="H4">
        <v>0</v>
      </c>
    </row>
    <row r="5" spans="1:14">
      <c r="A5" t="s">
        <v>226</v>
      </c>
      <c r="B5" t="s">
        <v>224</v>
      </c>
      <c r="C5" t="s">
        <v>222</v>
      </c>
      <c r="D5">
        <v>0</v>
      </c>
      <c r="E5">
        <v>0</v>
      </c>
      <c r="H5">
        <v>0</v>
      </c>
    </row>
    <row r="6" spans="1:14">
      <c r="A6" t="s">
        <v>227</v>
      </c>
      <c r="B6" t="s">
        <v>228</v>
      </c>
      <c r="C6" t="s">
        <v>222</v>
      </c>
      <c r="D6">
        <v>0</v>
      </c>
      <c r="E6">
        <v>0</v>
      </c>
      <c r="H6">
        <v>0</v>
      </c>
    </row>
    <row r="7" spans="1:14">
      <c r="A7" t="s">
        <v>229</v>
      </c>
      <c r="B7" t="s">
        <v>224</v>
      </c>
      <c r="C7" t="s">
        <v>222</v>
      </c>
      <c r="D7">
        <v>0</v>
      </c>
      <c r="E7">
        <v>0</v>
      </c>
      <c r="H7">
        <v>0</v>
      </c>
    </row>
    <row r="8" spans="1:14">
      <c r="A8" t="s">
        <v>230</v>
      </c>
      <c r="B8" t="s">
        <v>224</v>
      </c>
      <c r="C8" t="s">
        <v>222</v>
      </c>
      <c r="D8">
        <v>0</v>
      </c>
      <c r="E8">
        <v>0</v>
      </c>
      <c r="H8">
        <v>0</v>
      </c>
    </row>
    <row r="9" spans="1:14">
      <c r="A9" t="s">
        <v>231</v>
      </c>
      <c r="B9" t="s">
        <v>224</v>
      </c>
      <c r="C9" t="s">
        <v>222</v>
      </c>
      <c r="D9">
        <v>0</v>
      </c>
      <c r="E9">
        <v>0</v>
      </c>
      <c r="H9">
        <v>0</v>
      </c>
    </row>
    <row r="10" spans="1:14">
      <c r="A10" t="s">
        <v>232</v>
      </c>
      <c r="B10" t="s">
        <v>224</v>
      </c>
      <c r="C10" t="s">
        <v>222</v>
      </c>
      <c r="D10">
        <v>0</v>
      </c>
      <c r="E10">
        <v>0</v>
      </c>
      <c r="H10">
        <v>0</v>
      </c>
    </row>
    <row r="11" spans="1:14">
      <c r="A11" t="s">
        <v>233</v>
      </c>
      <c r="B11" t="s">
        <v>224</v>
      </c>
      <c r="C11" t="s">
        <v>222</v>
      </c>
      <c r="D11">
        <v>0</v>
      </c>
      <c r="E11">
        <v>0</v>
      </c>
      <c r="H11">
        <v>0</v>
      </c>
    </row>
    <row r="12" spans="1:14">
      <c r="A12" t="s">
        <v>234</v>
      </c>
      <c r="B12" t="s">
        <v>224</v>
      </c>
      <c r="C12" t="s">
        <v>222</v>
      </c>
      <c r="D12">
        <v>0</v>
      </c>
      <c r="E12">
        <v>0</v>
      </c>
      <c r="H12">
        <v>0</v>
      </c>
    </row>
    <row r="13" spans="1:14">
      <c r="A13" t="s">
        <v>235</v>
      </c>
      <c r="B13" t="s">
        <v>224</v>
      </c>
      <c r="C13" t="s">
        <v>222</v>
      </c>
      <c r="D13">
        <v>0</v>
      </c>
      <c r="E13">
        <v>0</v>
      </c>
      <c r="H13">
        <v>0</v>
      </c>
    </row>
    <row r="14" spans="1:14">
      <c r="A14" t="s">
        <v>236</v>
      </c>
      <c r="B14" t="s">
        <v>224</v>
      </c>
      <c r="C14" t="s">
        <v>222</v>
      </c>
      <c r="D14">
        <v>0</v>
      </c>
      <c r="E14">
        <v>0</v>
      </c>
      <c r="H14">
        <v>0</v>
      </c>
    </row>
    <row r="15" spans="1:14">
      <c r="A15" t="s">
        <v>237</v>
      </c>
      <c r="B15" t="s">
        <v>224</v>
      </c>
      <c r="C15" t="s">
        <v>222</v>
      </c>
      <c r="D15">
        <v>0</v>
      </c>
      <c r="E15">
        <v>0</v>
      </c>
      <c r="H15">
        <v>0</v>
      </c>
    </row>
    <row r="16" spans="1:14">
      <c r="A16" t="s">
        <v>238</v>
      </c>
      <c r="B16" t="s">
        <v>224</v>
      </c>
      <c r="C16" t="s">
        <v>222</v>
      </c>
      <c r="D16">
        <v>0</v>
      </c>
      <c r="E16">
        <v>0</v>
      </c>
      <c r="H16">
        <v>0</v>
      </c>
    </row>
    <row r="17" spans="1:14">
      <c r="A17" t="s">
        <v>239</v>
      </c>
      <c r="B17" t="s">
        <v>224</v>
      </c>
      <c r="C17" t="s">
        <v>222</v>
      </c>
      <c r="D17">
        <v>0</v>
      </c>
      <c r="E17">
        <v>0</v>
      </c>
      <c r="H17">
        <v>0</v>
      </c>
    </row>
    <row r="18" spans="1:14">
      <c r="A18" t="s">
        <v>240</v>
      </c>
      <c r="B18" t="s">
        <v>224</v>
      </c>
      <c r="C18" t="s">
        <v>222</v>
      </c>
      <c r="D18">
        <v>0</v>
      </c>
      <c r="E18">
        <v>0</v>
      </c>
      <c r="H18">
        <v>0</v>
      </c>
    </row>
    <row r="19" spans="1:14">
      <c r="A19" t="s">
        <v>241</v>
      </c>
      <c r="B19" t="s">
        <v>224</v>
      </c>
      <c r="C19" t="s">
        <v>222</v>
      </c>
      <c r="D19">
        <v>0</v>
      </c>
      <c r="E19">
        <v>0</v>
      </c>
      <c r="H19">
        <v>0</v>
      </c>
    </row>
    <row r="20" spans="1:14">
      <c r="A20" t="s">
        <v>242</v>
      </c>
      <c r="B20" t="s">
        <v>224</v>
      </c>
      <c r="C20" t="s">
        <v>222</v>
      </c>
      <c r="D20">
        <v>0</v>
      </c>
      <c r="E20">
        <v>0</v>
      </c>
      <c r="H20">
        <v>0</v>
      </c>
    </row>
    <row r="21" spans="1:14">
      <c r="A21" t="s">
        <v>243</v>
      </c>
      <c r="B21" t="s">
        <v>224</v>
      </c>
      <c r="C21" t="s">
        <v>222</v>
      </c>
      <c r="D21">
        <v>0</v>
      </c>
      <c r="E21">
        <v>0</v>
      </c>
      <c r="H21">
        <v>0</v>
      </c>
    </row>
    <row r="22" spans="1:14">
      <c r="A22" t="s">
        <v>244</v>
      </c>
      <c r="B22" t="s">
        <v>224</v>
      </c>
      <c r="C22" t="s">
        <v>222</v>
      </c>
      <c r="D22">
        <v>0</v>
      </c>
      <c r="E22">
        <v>0</v>
      </c>
      <c r="H22">
        <v>0</v>
      </c>
    </row>
    <row r="23" spans="1:14">
      <c r="A23" t="s">
        <v>245</v>
      </c>
      <c r="B23" t="s">
        <v>221</v>
      </c>
      <c r="C23" t="s">
        <v>222</v>
      </c>
      <c r="D23">
        <v>0</v>
      </c>
      <c r="E23">
        <v>0</v>
      </c>
      <c r="H23">
        <v>0</v>
      </c>
    </row>
    <row r="24" spans="1:14">
      <c r="A24" t="s">
        <v>246</v>
      </c>
      <c r="B24" t="s">
        <v>224</v>
      </c>
      <c r="C24" t="s">
        <v>222</v>
      </c>
      <c r="D24">
        <v>1</v>
      </c>
      <c r="E24">
        <v>0</v>
      </c>
      <c r="F24" t="s">
        <v>317</v>
      </c>
      <c r="G24" t="s">
        <v>283</v>
      </c>
      <c r="H24">
        <v>1</v>
      </c>
      <c r="I24" t="s">
        <v>146</v>
      </c>
      <c r="L24" t="s">
        <v>316</v>
      </c>
      <c r="M24" t="s">
        <v>270</v>
      </c>
      <c r="N24" t="str">
        <f>+sources!E20</f>
        <v>https://bank.gov.ua/files/OVDP_mis_eng.xlsx</v>
      </c>
    </row>
    <row r="25" spans="1:14">
      <c r="A25" t="s">
        <v>247</v>
      </c>
      <c r="B25" t="s">
        <v>224</v>
      </c>
      <c r="C25" t="s">
        <v>222</v>
      </c>
      <c r="D25">
        <v>1</v>
      </c>
      <c r="E25">
        <v>0</v>
      </c>
      <c r="F25" t="s">
        <v>284</v>
      </c>
      <c r="G25" t="s">
        <v>285</v>
      </c>
      <c r="H25">
        <v>1</v>
      </c>
      <c r="I25" t="s">
        <v>205</v>
      </c>
      <c r="L25" t="s">
        <v>316</v>
      </c>
      <c r="M25" t="s">
        <v>270</v>
      </c>
      <c r="N25" t="str">
        <f>+sources!E18</f>
        <v>https://bank.gov.ua/files/macro/CPI_m.xlsx</v>
      </c>
    </row>
    <row r="26" spans="1:14">
      <c r="A26" t="s">
        <v>248</v>
      </c>
      <c r="B26" t="s">
        <v>224</v>
      </c>
      <c r="C26" t="s">
        <v>222</v>
      </c>
      <c r="D26">
        <v>1</v>
      </c>
      <c r="E26">
        <v>1</v>
      </c>
      <c r="F26" t="s">
        <v>284</v>
      </c>
      <c r="G26" t="s">
        <v>285</v>
      </c>
      <c r="H26">
        <v>0</v>
      </c>
      <c r="M26" t="s">
        <v>281</v>
      </c>
      <c r="N26" t="str">
        <f>+sources!E18</f>
        <v>https://bank.gov.ua/files/macro/CPI_m.xlsx</v>
      </c>
    </row>
    <row r="27" spans="1:14">
      <c r="A27" t="s">
        <v>249</v>
      </c>
      <c r="B27" t="s">
        <v>228</v>
      </c>
      <c r="C27" t="s">
        <v>222</v>
      </c>
      <c r="D27">
        <v>0</v>
      </c>
      <c r="E27">
        <v>0</v>
      </c>
      <c r="H27">
        <v>0</v>
      </c>
      <c r="M27" t="s">
        <v>271</v>
      </c>
      <c r="N27" t="s">
        <v>280</v>
      </c>
    </row>
    <row r="28" spans="1:14">
      <c r="A28" t="s">
        <v>250</v>
      </c>
      <c r="B28" t="s">
        <v>224</v>
      </c>
      <c r="C28" t="s">
        <v>222</v>
      </c>
      <c r="D28">
        <v>0</v>
      </c>
      <c r="E28">
        <v>1</v>
      </c>
      <c r="F28" t="s">
        <v>287</v>
      </c>
      <c r="G28" t="s">
        <v>288</v>
      </c>
      <c r="H28">
        <v>1</v>
      </c>
      <c r="I28" t="s">
        <v>339</v>
      </c>
      <c r="M28" t="s">
        <v>271</v>
      </c>
      <c r="N28" t="s">
        <v>280</v>
      </c>
    </row>
    <row r="29" spans="1:14">
      <c r="A29" t="s">
        <v>250</v>
      </c>
      <c r="B29" t="s">
        <v>224</v>
      </c>
      <c r="C29" t="s">
        <v>222</v>
      </c>
      <c r="D29">
        <v>0</v>
      </c>
      <c r="E29">
        <v>1</v>
      </c>
      <c r="F29" t="s">
        <v>304</v>
      </c>
      <c r="G29" t="s">
        <v>288</v>
      </c>
      <c r="H29">
        <v>1</v>
      </c>
      <c r="I29" t="s">
        <v>340</v>
      </c>
      <c r="M29" t="s">
        <v>271</v>
      </c>
      <c r="N29" t="s">
        <v>280</v>
      </c>
    </row>
    <row r="30" spans="1:14">
      <c r="A30" t="s">
        <v>250</v>
      </c>
      <c r="B30" t="s">
        <v>224</v>
      </c>
      <c r="C30" t="s">
        <v>222</v>
      </c>
      <c r="D30">
        <v>0</v>
      </c>
      <c r="E30">
        <v>1</v>
      </c>
      <c r="F30" t="s">
        <v>343</v>
      </c>
      <c r="G30" t="s">
        <v>288</v>
      </c>
      <c r="H30">
        <v>1</v>
      </c>
      <c r="I30" t="s">
        <v>339</v>
      </c>
      <c r="J30" t="s">
        <v>341</v>
      </c>
      <c r="K30" t="s">
        <v>342</v>
      </c>
      <c r="M30" t="s">
        <v>271</v>
      </c>
      <c r="N30" t="s">
        <v>280</v>
      </c>
    </row>
    <row r="31" spans="1:14">
      <c r="A31" t="s">
        <v>250</v>
      </c>
      <c r="B31" t="s">
        <v>224</v>
      </c>
      <c r="C31" t="s">
        <v>222</v>
      </c>
      <c r="D31">
        <v>0</v>
      </c>
      <c r="E31">
        <v>1</v>
      </c>
      <c r="F31" t="s">
        <v>345</v>
      </c>
      <c r="G31" t="s">
        <v>288</v>
      </c>
      <c r="H31">
        <v>1</v>
      </c>
      <c r="I31" t="s">
        <v>339</v>
      </c>
      <c r="J31" t="s">
        <v>341</v>
      </c>
      <c r="K31" t="s">
        <v>344</v>
      </c>
      <c r="M31" t="s">
        <v>271</v>
      </c>
      <c r="N31" t="s">
        <v>280</v>
      </c>
    </row>
    <row r="32" spans="1:14">
      <c r="A32" t="s">
        <v>251</v>
      </c>
      <c r="B32" t="s">
        <v>224</v>
      </c>
      <c r="C32" t="s">
        <v>222</v>
      </c>
      <c r="D32">
        <v>1</v>
      </c>
      <c r="E32">
        <v>0</v>
      </c>
      <c r="F32" t="s">
        <v>289</v>
      </c>
      <c r="G32" t="s">
        <v>288</v>
      </c>
      <c r="H32">
        <v>1</v>
      </c>
      <c r="I32" t="s">
        <v>366</v>
      </c>
      <c r="M32" t="s">
        <v>270</v>
      </c>
      <c r="N32" t="str">
        <f>+sources!E22</f>
        <v>https://bank.gov.ua/files/SDDS/sdds+_fsi_en.xlsx</v>
      </c>
    </row>
    <row r="33" spans="1:14">
      <c r="A33" t="s">
        <v>251</v>
      </c>
      <c r="B33" t="s">
        <v>224</v>
      </c>
      <c r="C33" t="s">
        <v>222</v>
      </c>
      <c r="D33">
        <v>1</v>
      </c>
      <c r="E33">
        <v>0</v>
      </c>
      <c r="F33" t="s">
        <v>365</v>
      </c>
      <c r="G33" t="s">
        <v>288</v>
      </c>
      <c r="H33">
        <v>1</v>
      </c>
      <c r="I33" t="s">
        <v>364</v>
      </c>
      <c r="M33" t="s">
        <v>270</v>
      </c>
      <c r="N33" t="str">
        <f>+sources!E23</f>
        <v>https://bank.gov.ua/files/PInterestRates_e.xls</v>
      </c>
    </row>
    <row r="34" spans="1:14">
      <c r="A34" t="s">
        <v>252</v>
      </c>
      <c r="B34" t="s">
        <v>224</v>
      </c>
      <c r="C34" t="s">
        <v>222</v>
      </c>
      <c r="D34">
        <v>1</v>
      </c>
      <c r="E34">
        <v>1</v>
      </c>
      <c r="F34" t="s">
        <v>290</v>
      </c>
      <c r="G34" t="s">
        <v>288</v>
      </c>
      <c r="H34">
        <v>1</v>
      </c>
      <c r="I34" t="s">
        <v>320</v>
      </c>
      <c r="L34" t="s">
        <v>346</v>
      </c>
      <c r="M34" t="s">
        <v>270</v>
      </c>
      <c r="N34" t="str">
        <f>+sources!E15</f>
        <v>https://bank.gov.ua/files/macro/C_budget_m.xlsx</v>
      </c>
    </row>
    <row r="35" spans="1:14">
      <c r="A35" t="s">
        <v>253</v>
      </c>
      <c r="B35" t="s">
        <v>224</v>
      </c>
      <c r="C35" t="s">
        <v>222</v>
      </c>
      <c r="D35">
        <v>1</v>
      </c>
      <c r="E35">
        <v>1</v>
      </c>
      <c r="F35" t="s">
        <v>291</v>
      </c>
      <c r="G35" t="s">
        <v>288</v>
      </c>
      <c r="H35">
        <v>1</v>
      </c>
      <c r="I35" t="s">
        <v>336</v>
      </c>
      <c r="J35" t="s">
        <v>337</v>
      </c>
      <c r="K35" t="s">
        <v>109</v>
      </c>
      <c r="M35" t="s">
        <v>270</v>
      </c>
      <c r="N35" t="str">
        <f>+sources!E16</f>
        <v>https://bank.gov.ua/files/macro/C_budget_m.xlsx</v>
      </c>
    </row>
    <row r="36" spans="1:14">
      <c r="A36" t="s">
        <v>254</v>
      </c>
      <c r="B36" t="s">
        <v>224</v>
      </c>
      <c r="C36" t="s">
        <v>222</v>
      </c>
      <c r="D36">
        <v>1</v>
      </c>
      <c r="E36">
        <v>1</v>
      </c>
      <c r="F36" t="s">
        <v>292</v>
      </c>
      <c r="G36" t="s">
        <v>288</v>
      </c>
      <c r="H36">
        <v>1</v>
      </c>
      <c r="I36" t="s">
        <v>320</v>
      </c>
      <c r="L36" t="s">
        <v>346</v>
      </c>
      <c r="M36" t="s">
        <v>270</v>
      </c>
      <c r="N36" t="str">
        <f>+sources!E15</f>
        <v>https://bank.gov.ua/files/macro/C_budget_m.xlsx</v>
      </c>
    </row>
    <row r="37" spans="1:14">
      <c r="A37" t="s">
        <v>255</v>
      </c>
      <c r="B37" t="s">
        <v>224</v>
      </c>
      <c r="C37" t="s">
        <v>222</v>
      </c>
      <c r="D37">
        <v>1</v>
      </c>
      <c r="E37">
        <v>0</v>
      </c>
      <c r="F37" t="s">
        <v>293</v>
      </c>
      <c r="G37" t="s">
        <v>294</v>
      </c>
      <c r="H37">
        <v>0</v>
      </c>
      <c r="M37" t="s">
        <v>272</v>
      </c>
      <c r="N37" t="s">
        <v>279</v>
      </c>
    </row>
    <row r="38" spans="1:14">
      <c r="A38" t="s">
        <v>256</v>
      </c>
      <c r="B38" t="s">
        <v>224</v>
      </c>
      <c r="C38" t="s">
        <v>222</v>
      </c>
      <c r="D38">
        <v>1</v>
      </c>
      <c r="E38">
        <v>1</v>
      </c>
      <c r="F38" t="s">
        <v>349</v>
      </c>
      <c r="G38" t="s">
        <v>295</v>
      </c>
      <c r="H38">
        <v>1</v>
      </c>
      <c r="I38" t="s">
        <v>318</v>
      </c>
      <c r="J38" t="s">
        <v>352</v>
      </c>
      <c r="K38" t="s">
        <v>351</v>
      </c>
      <c r="L38" t="s">
        <v>350</v>
      </c>
      <c r="M38" t="s">
        <v>274</v>
      </c>
      <c r="N38" t="e">
        <f>+sources!#REF!</f>
        <v>#REF!</v>
      </c>
    </row>
    <row r="39" spans="1:14">
      <c r="A39" t="s">
        <v>256</v>
      </c>
      <c r="B39" t="s">
        <v>224</v>
      </c>
      <c r="C39" t="s">
        <v>222</v>
      </c>
      <c r="D39">
        <v>1</v>
      </c>
      <c r="E39">
        <v>1</v>
      </c>
      <c r="F39" t="s">
        <v>305</v>
      </c>
      <c r="G39" t="s">
        <v>306</v>
      </c>
      <c r="H39">
        <v>1</v>
      </c>
      <c r="I39" t="s">
        <v>318</v>
      </c>
      <c r="M39" t="s">
        <v>274</v>
      </c>
      <c r="N39" t="e">
        <f>+sources!#REF!</f>
        <v>#REF!</v>
      </c>
    </row>
    <row r="40" spans="1:14">
      <c r="A40" t="s">
        <v>257</v>
      </c>
      <c r="B40" t="s">
        <v>224</v>
      </c>
      <c r="C40" t="s">
        <v>222</v>
      </c>
      <c r="D40">
        <v>1</v>
      </c>
      <c r="E40">
        <v>0</v>
      </c>
      <c r="F40" t="s">
        <v>296</v>
      </c>
      <c r="G40" t="s">
        <v>310</v>
      </c>
      <c r="H40">
        <v>1</v>
      </c>
      <c r="I40" t="s">
        <v>347</v>
      </c>
      <c r="M40" t="s">
        <v>273</v>
      </c>
      <c r="N40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1" spans="1:14">
      <c r="A41" t="s">
        <v>257</v>
      </c>
      <c r="B41" t="s">
        <v>224</v>
      </c>
      <c r="C41" t="s">
        <v>222</v>
      </c>
      <c r="D41">
        <v>1</v>
      </c>
      <c r="E41">
        <v>0</v>
      </c>
      <c r="F41" t="s">
        <v>307</v>
      </c>
      <c r="G41" t="s">
        <v>310</v>
      </c>
      <c r="H41">
        <v>1</v>
      </c>
      <c r="I41" t="s">
        <v>307</v>
      </c>
      <c r="M41" t="s">
        <v>273</v>
      </c>
      <c r="N41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2" spans="1:14">
      <c r="A42" t="s">
        <v>257</v>
      </c>
      <c r="B42" t="s">
        <v>224</v>
      </c>
      <c r="C42" t="s">
        <v>222</v>
      </c>
      <c r="D42">
        <v>1</v>
      </c>
      <c r="E42">
        <v>0</v>
      </c>
      <c r="F42" t="s">
        <v>309</v>
      </c>
      <c r="G42" t="s">
        <v>311</v>
      </c>
      <c r="H42">
        <v>1</v>
      </c>
      <c r="I42" t="s">
        <v>309</v>
      </c>
      <c r="M42" t="s">
        <v>273</v>
      </c>
      <c r="N42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3" spans="1:14">
      <c r="A43" t="s">
        <v>257</v>
      </c>
      <c r="B43" t="s">
        <v>224</v>
      </c>
      <c r="C43" t="s">
        <v>222</v>
      </c>
      <c r="D43">
        <v>1</v>
      </c>
      <c r="E43">
        <v>0</v>
      </c>
      <c r="F43" t="s">
        <v>308</v>
      </c>
      <c r="G43" t="s">
        <v>311</v>
      </c>
      <c r="H43">
        <v>1</v>
      </c>
      <c r="I43" t="s">
        <v>319</v>
      </c>
      <c r="M43" t="s">
        <v>273</v>
      </c>
      <c r="N43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4" spans="1:14">
      <c r="A44" t="s">
        <v>258</v>
      </c>
      <c r="B44" t="s">
        <v>224</v>
      </c>
      <c r="C44" t="s">
        <v>222</v>
      </c>
      <c r="D44">
        <v>1</v>
      </c>
      <c r="E44">
        <v>1</v>
      </c>
      <c r="F44" t="s">
        <v>324</v>
      </c>
      <c r="G44" t="s">
        <v>325</v>
      </c>
      <c r="H44">
        <v>1</v>
      </c>
      <c r="I44" t="s">
        <v>197</v>
      </c>
      <c r="J44" t="s">
        <v>193</v>
      </c>
      <c r="K44" t="s">
        <v>348</v>
      </c>
      <c r="L44" t="s">
        <v>316</v>
      </c>
      <c r="M44" t="s">
        <v>270</v>
      </c>
      <c r="N44" t="str">
        <f>+sources!E21</f>
        <v>https://bank.gov.ua/files/interest_rates_e.xlsx</v>
      </c>
    </row>
    <row r="45" spans="1:14">
      <c r="A45" t="s">
        <v>258</v>
      </c>
      <c r="B45" t="s">
        <v>224</v>
      </c>
      <c r="C45" t="s">
        <v>222</v>
      </c>
      <c r="D45">
        <v>1</v>
      </c>
      <c r="E45">
        <v>1</v>
      </c>
      <c r="F45" t="s">
        <v>326</v>
      </c>
      <c r="G45" t="s">
        <v>325</v>
      </c>
      <c r="H45">
        <v>1</v>
      </c>
      <c r="I45" t="s">
        <v>196</v>
      </c>
      <c r="J45" t="s">
        <v>193</v>
      </c>
      <c r="K45" t="s">
        <v>348</v>
      </c>
      <c r="L45" t="s">
        <v>316</v>
      </c>
      <c r="M45" t="s">
        <v>270</v>
      </c>
      <c r="N45" t="str">
        <f>+sources!E22</f>
        <v>https://bank.gov.ua/files/SDDS/sdds+_fsi_en.xlsx</v>
      </c>
    </row>
    <row r="46" spans="1:14">
      <c r="A46" t="s">
        <v>258</v>
      </c>
      <c r="B46" t="s">
        <v>224</v>
      </c>
      <c r="C46" t="s">
        <v>222</v>
      </c>
      <c r="D46">
        <v>1</v>
      </c>
      <c r="E46">
        <v>1</v>
      </c>
      <c r="F46" t="s">
        <v>298</v>
      </c>
      <c r="G46" t="s">
        <v>312</v>
      </c>
      <c r="H46">
        <v>1</v>
      </c>
      <c r="I46" t="s">
        <v>200</v>
      </c>
      <c r="J46" t="s">
        <v>193</v>
      </c>
      <c r="K46" t="s">
        <v>348</v>
      </c>
      <c r="L46" t="s">
        <v>316</v>
      </c>
      <c r="M46" t="s">
        <v>270</v>
      </c>
      <c r="N46" t="str">
        <f>+sources!E22</f>
        <v>https://bank.gov.ua/files/SDDS/sdds+_fsi_en.xlsx</v>
      </c>
    </row>
    <row r="47" spans="1:14">
      <c r="A47" t="s">
        <v>259</v>
      </c>
      <c r="B47" t="s">
        <v>224</v>
      </c>
      <c r="C47" t="s">
        <v>222</v>
      </c>
      <c r="D47">
        <v>1</v>
      </c>
      <c r="E47">
        <v>1</v>
      </c>
      <c r="F47" t="s">
        <v>299</v>
      </c>
      <c r="G47" t="s">
        <v>297</v>
      </c>
      <c r="H47">
        <v>1</v>
      </c>
      <c r="I47" t="s">
        <v>320</v>
      </c>
      <c r="J47" t="s">
        <v>337</v>
      </c>
      <c r="K47" t="s">
        <v>136</v>
      </c>
      <c r="L47" t="s">
        <v>338</v>
      </c>
      <c r="M47" t="s">
        <v>270</v>
      </c>
      <c r="N47" t="str">
        <f>+sources!E25</f>
        <v>https://bank.gov.ua/files/SDDS/IREZ_en.xlsx</v>
      </c>
    </row>
    <row r="48" spans="1:14">
      <c r="A48" t="s">
        <v>260</v>
      </c>
      <c r="B48" t="s">
        <v>224</v>
      </c>
      <c r="C48" t="s">
        <v>222</v>
      </c>
      <c r="D48">
        <v>1</v>
      </c>
      <c r="E48">
        <v>0</v>
      </c>
      <c r="F48" t="s">
        <v>300</v>
      </c>
      <c r="G48" t="s">
        <v>301</v>
      </c>
      <c r="H48">
        <v>1</v>
      </c>
      <c r="I48" t="s">
        <v>190</v>
      </c>
      <c r="L48" t="s">
        <v>316</v>
      </c>
      <c r="M48" t="s">
        <v>270</v>
      </c>
      <c r="N48" t="str">
        <f>+sources!E23</f>
        <v>https://bank.gov.ua/files/PInterestRates_e.xls</v>
      </c>
    </row>
    <row r="49" spans="1:14">
      <c r="A49" t="s">
        <v>261</v>
      </c>
      <c r="B49" t="s">
        <v>224</v>
      </c>
      <c r="C49" t="s">
        <v>222</v>
      </c>
      <c r="D49">
        <v>1</v>
      </c>
      <c r="E49">
        <v>1</v>
      </c>
      <c r="F49" t="s">
        <v>302</v>
      </c>
      <c r="G49" t="s">
        <v>297</v>
      </c>
      <c r="H49">
        <v>1</v>
      </c>
      <c r="I49" t="s">
        <v>333</v>
      </c>
      <c r="L49" t="s">
        <v>338</v>
      </c>
      <c r="M49" t="s">
        <v>276</v>
      </c>
      <c r="N49" t="s">
        <v>277</v>
      </c>
    </row>
    <row r="50" spans="1:14">
      <c r="A50" t="s">
        <v>261</v>
      </c>
      <c r="B50" t="s">
        <v>224</v>
      </c>
      <c r="C50" t="s">
        <v>222</v>
      </c>
      <c r="D50">
        <v>1</v>
      </c>
      <c r="E50">
        <v>1</v>
      </c>
      <c r="F50" t="s">
        <v>322</v>
      </c>
      <c r="G50" t="s">
        <v>297</v>
      </c>
      <c r="H50">
        <v>0</v>
      </c>
      <c r="I50" t="s">
        <v>334</v>
      </c>
      <c r="L50" t="s">
        <v>338</v>
      </c>
      <c r="M50" t="s">
        <v>276</v>
      </c>
      <c r="N50" t="s">
        <v>277</v>
      </c>
    </row>
    <row r="51" spans="1:14">
      <c r="A51" t="s">
        <v>261</v>
      </c>
      <c r="B51" t="s">
        <v>224</v>
      </c>
      <c r="C51" t="s">
        <v>222</v>
      </c>
      <c r="D51">
        <v>1</v>
      </c>
      <c r="E51">
        <v>1</v>
      </c>
      <c r="F51" t="s">
        <v>321</v>
      </c>
      <c r="G51" t="s">
        <v>297</v>
      </c>
      <c r="H51">
        <v>1</v>
      </c>
      <c r="I51" t="s">
        <v>335</v>
      </c>
      <c r="L51" t="s">
        <v>338</v>
      </c>
      <c r="M51" t="s">
        <v>276</v>
      </c>
      <c r="N51" t="s">
        <v>277</v>
      </c>
    </row>
    <row r="52" spans="1:14">
      <c r="A52" t="s">
        <v>262</v>
      </c>
      <c r="B52" t="s">
        <v>224</v>
      </c>
      <c r="C52" t="s">
        <v>222</v>
      </c>
      <c r="D52">
        <v>1</v>
      </c>
      <c r="E52">
        <v>1</v>
      </c>
      <c r="F52" t="s">
        <v>303</v>
      </c>
      <c r="G52" t="s">
        <v>297</v>
      </c>
      <c r="H52">
        <v>1</v>
      </c>
      <c r="I52" t="s">
        <v>323</v>
      </c>
      <c r="L52" t="s">
        <v>338</v>
      </c>
      <c r="M52" t="s">
        <v>16</v>
      </c>
      <c r="N52" t="str">
        <f>+sources!E10</f>
        <v>https://www.ifw-kiel.de/fileadmin/Dateiverwaltung/Subject_Dossiers_Topics/Ukraine/Ukraine_Support_Tracker/Ukraine_Support_Tracker.xlsx</v>
      </c>
    </row>
    <row r="53" spans="1:14">
      <c r="A53" t="s">
        <v>262</v>
      </c>
      <c r="B53" t="s">
        <v>224</v>
      </c>
      <c r="C53" t="s">
        <v>222</v>
      </c>
      <c r="D53">
        <v>1</v>
      </c>
      <c r="E53">
        <v>1</v>
      </c>
      <c r="F53" t="s">
        <v>329</v>
      </c>
      <c r="G53" t="s">
        <v>297</v>
      </c>
      <c r="H53">
        <v>1</v>
      </c>
      <c r="I53" t="s">
        <v>330</v>
      </c>
      <c r="L53" t="s">
        <v>338</v>
      </c>
      <c r="M53" t="s">
        <v>16</v>
      </c>
      <c r="N53" t="str">
        <f>+sources!E10</f>
        <v>https://www.ifw-kiel.de/fileadmin/Dateiverwaltung/Subject_Dossiers_Topics/Ukraine/Ukraine_Support_Tracker/Ukraine_Support_Tracker.xlsx</v>
      </c>
    </row>
    <row r="54" spans="1:14">
      <c r="A54" t="s">
        <v>262</v>
      </c>
      <c r="B54" t="s">
        <v>224</v>
      </c>
      <c r="C54" t="s">
        <v>222</v>
      </c>
      <c r="D54">
        <v>1</v>
      </c>
      <c r="E54">
        <v>1</v>
      </c>
      <c r="F54" t="s">
        <v>354</v>
      </c>
      <c r="G54" t="s">
        <v>297</v>
      </c>
      <c r="H54">
        <v>1</v>
      </c>
      <c r="I54" t="s">
        <v>330</v>
      </c>
      <c r="J54" t="s">
        <v>353</v>
      </c>
      <c r="K54" t="s">
        <v>331</v>
      </c>
      <c r="L54" t="s">
        <v>338</v>
      </c>
      <c r="M54" t="s">
        <v>16</v>
      </c>
      <c r="N54" t="str">
        <f>+sources!E10</f>
        <v>https://www.ifw-kiel.de/fileadmin/Dateiverwaltung/Subject_Dossiers_Topics/Ukraine/Ukraine_Support_Tracker/Ukraine_Support_Tracker.xlsx</v>
      </c>
    </row>
    <row r="55" spans="1:14">
      <c r="A55" t="s">
        <v>263</v>
      </c>
      <c r="B55" t="s">
        <v>224</v>
      </c>
      <c r="C55" t="s">
        <v>222</v>
      </c>
      <c r="D55">
        <v>1</v>
      </c>
      <c r="E55">
        <v>0</v>
      </c>
      <c r="F55" t="s">
        <v>313</v>
      </c>
      <c r="G55" t="s">
        <v>285</v>
      </c>
      <c r="H55">
        <v>1</v>
      </c>
      <c r="I55" t="s">
        <v>327</v>
      </c>
      <c r="M55" t="s">
        <v>275</v>
      </c>
      <c r="N55" t="s">
        <v>278</v>
      </c>
    </row>
    <row r="56" spans="1:14">
      <c r="A56" t="s">
        <v>264</v>
      </c>
      <c r="B56" t="s">
        <v>221</v>
      </c>
      <c r="C56" t="s">
        <v>222</v>
      </c>
      <c r="D56">
        <v>0</v>
      </c>
      <c r="E56">
        <v>0</v>
      </c>
      <c r="H56">
        <v>0</v>
      </c>
    </row>
    <row r="57" spans="1:14">
      <c r="A57" t="s">
        <v>355</v>
      </c>
      <c r="B57" t="s">
        <v>224</v>
      </c>
      <c r="C57" t="s">
        <v>222</v>
      </c>
      <c r="D57">
        <v>1</v>
      </c>
      <c r="E57">
        <v>1</v>
      </c>
      <c r="F57" t="s">
        <v>356</v>
      </c>
      <c r="G57" t="s">
        <v>297</v>
      </c>
      <c r="H57">
        <v>1</v>
      </c>
      <c r="I57" t="s">
        <v>320</v>
      </c>
      <c r="J57" t="s">
        <v>358</v>
      </c>
      <c r="K57">
        <v>2021</v>
      </c>
      <c r="L57" t="s">
        <v>338</v>
      </c>
      <c r="M57" t="s">
        <v>357</v>
      </c>
      <c r="N57" t="s">
        <v>359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B33F-EF9E-43A0-B1C8-80B283EAD1FB}">
  <dimension ref="A1:D32"/>
  <sheetViews>
    <sheetView zoomScale="85" workbookViewId="0">
      <selection activeCell="A8" sqref="A8"/>
    </sheetView>
  </sheetViews>
  <sheetFormatPr defaultRowHeight="14.4"/>
  <cols>
    <col min="1" max="1" width="116.88671875" bestFit="1" customWidth="1"/>
  </cols>
  <sheetData>
    <row r="1" spans="1:4">
      <c r="A1" t="s">
        <v>176</v>
      </c>
      <c r="B1" t="s">
        <v>177</v>
      </c>
      <c r="C1" t="s">
        <v>30</v>
      </c>
      <c r="D1" t="s">
        <v>179</v>
      </c>
    </row>
    <row r="2" spans="1:4">
      <c r="A2" t="s">
        <v>107</v>
      </c>
      <c r="C2">
        <v>1</v>
      </c>
      <c r="D2">
        <v>1</v>
      </c>
    </row>
    <row r="3" spans="1:4">
      <c r="A3" t="s">
        <v>62</v>
      </c>
      <c r="B3">
        <v>10000000</v>
      </c>
      <c r="C3">
        <v>0</v>
      </c>
      <c r="D3">
        <v>0</v>
      </c>
    </row>
    <row r="4" spans="1:4">
      <c r="A4" t="s">
        <v>63</v>
      </c>
      <c r="B4">
        <v>11000000</v>
      </c>
      <c r="C4">
        <v>0</v>
      </c>
      <c r="D4">
        <v>0</v>
      </c>
    </row>
    <row r="5" spans="1:4">
      <c r="A5" t="s">
        <v>64</v>
      </c>
      <c r="B5">
        <v>11010000</v>
      </c>
      <c r="C5">
        <v>1</v>
      </c>
      <c r="D5">
        <v>0</v>
      </c>
    </row>
    <row r="6" spans="1:4">
      <c r="A6" t="s">
        <v>65</v>
      </c>
      <c r="B6">
        <v>11020000</v>
      </c>
      <c r="C6">
        <v>1</v>
      </c>
      <c r="D6">
        <v>0</v>
      </c>
    </row>
    <row r="7" spans="1:4">
      <c r="A7" t="s">
        <v>216</v>
      </c>
      <c r="B7">
        <v>13000000</v>
      </c>
      <c r="C7">
        <v>1</v>
      </c>
      <c r="D7">
        <v>0</v>
      </c>
    </row>
    <row r="8" spans="1:4">
      <c r="A8" t="s">
        <v>66</v>
      </c>
      <c r="B8">
        <v>13030000</v>
      </c>
      <c r="C8">
        <v>0</v>
      </c>
      <c r="D8">
        <v>0</v>
      </c>
    </row>
    <row r="9" spans="1:4">
      <c r="A9" t="s">
        <v>211</v>
      </c>
      <c r="B9">
        <v>14000000</v>
      </c>
      <c r="C9">
        <v>1</v>
      </c>
      <c r="D9">
        <v>0</v>
      </c>
    </row>
    <row r="10" spans="1:4">
      <c r="A10" t="s">
        <v>67</v>
      </c>
      <c r="B10">
        <v>14020000</v>
      </c>
      <c r="C10">
        <v>0</v>
      </c>
      <c r="D10">
        <v>0</v>
      </c>
    </row>
    <row r="11" spans="1:4">
      <c r="A11" t="s">
        <v>68</v>
      </c>
      <c r="B11">
        <v>14030000</v>
      </c>
      <c r="C11">
        <v>0</v>
      </c>
      <c r="D11">
        <v>0</v>
      </c>
    </row>
    <row r="12" spans="1:4">
      <c r="A12" t="s">
        <v>69</v>
      </c>
      <c r="B12">
        <v>14060000</v>
      </c>
      <c r="C12">
        <v>0</v>
      </c>
      <c r="D12">
        <v>0</v>
      </c>
    </row>
    <row r="13" spans="1:4">
      <c r="A13" t="s">
        <v>70</v>
      </c>
      <c r="B13">
        <v>14070000</v>
      </c>
      <c r="C13">
        <v>0</v>
      </c>
      <c r="D13">
        <v>0</v>
      </c>
    </row>
    <row r="14" spans="1:4">
      <c r="A14" t="s">
        <v>212</v>
      </c>
      <c r="B14">
        <v>18000000</v>
      </c>
      <c r="C14">
        <v>1</v>
      </c>
      <c r="D14">
        <v>0</v>
      </c>
    </row>
    <row r="15" spans="1:4">
      <c r="A15" t="s">
        <v>71</v>
      </c>
      <c r="B15">
        <v>18050000</v>
      </c>
      <c r="C15">
        <v>0</v>
      </c>
      <c r="D15">
        <v>0</v>
      </c>
    </row>
    <row r="16" spans="1:4">
      <c r="A16" t="s">
        <v>209</v>
      </c>
      <c r="B16">
        <v>19000000</v>
      </c>
      <c r="C16">
        <v>1</v>
      </c>
      <c r="D16">
        <v>0</v>
      </c>
    </row>
    <row r="17" spans="1:4">
      <c r="A17" t="s">
        <v>72</v>
      </c>
      <c r="B17">
        <v>19010000</v>
      </c>
      <c r="C17">
        <v>0</v>
      </c>
      <c r="D17">
        <v>0</v>
      </c>
    </row>
    <row r="18" spans="1:4">
      <c r="A18" t="s">
        <v>73</v>
      </c>
      <c r="B18">
        <v>19060000</v>
      </c>
      <c r="C18">
        <v>0</v>
      </c>
      <c r="D18">
        <v>0</v>
      </c>
    </row>
    <row r="19" spans="1:4">
      <c r="A19" t="s">
        <v>74</v>
      </c>
      <c r="B19">
        <v>20000000</v>
      </c>
      <c r="C19">
        <v>1</v>
      </c>
      <c r="D19">
        <v>0</v>
      </c>
    </row>
    <row r="20" spans="1:4">
      <c r="A20" t="s">
        <v>210</v>
      </c>
      <c r="B20">
        <v>21000000</v>
      </c>
      <c r="C20">
        <v>0</v>
      </c>
      <c r="D20">
        <v>0</v>
      </c>
    </row>
    <row r="21" spans="1:4">
      <c r="A21" t="s">
        <v>75</v>
      </c>
      <c r="B21">
        <v>21010000</v>
      </c>
      <c r="C21">
        <v>0</v>
      </c>
      <c r="D21">
        <v>0</v>
      </c>
    </row>
    <row r="22" spans="1:4">
      <c r="A22" t="s">
        <v>76</v>
      </c>
      <c r="B22">
        <v>21020000</v>
      </c>
      <c r="C22">
        <v>0</v>
      </c>
      <c r="D22">
        <v>0</v>
      </c>
    </row>
    <row r="23" spans="1:4">
      <c r="A23" t="s">
        <v>213</v>
      </c>
      <c r="B23">
        <v>22000000</v>
      </c>
      <c r="C23">
        <v>0</v>
      </c>
      <c r="D23">
        <v>0</v>
      </c>
    </row>
    <row r="24" spans="1:4">
      <c r="A24" t="s">
        <v>77</v>
      </c>
      <c r="B24">
        <v>22010000</v>
      </c>
      <c r="C24">
        <v>0</v>
      </c>
      <c r="D24">
        <v>0</v>
      </c>
    </row>
    <row r="25" spans="1:4">
      <c r="A25" t="s">
        <v>78</v>
      </c>
      <c r="B25">
        <v>22080000</v>
      </c>
      <c r="C25">
        <v>0</v>
      </c>
      <c r="D25">
        <v>0</v>
      </c>
    </row>
    <row r="26" spans="1:4">
      <c r="A26" t="s">
        <v>79</v>
      </c>
      <c r="B26">
        <v>22090000</v>
      </c>
      <c r="C26">
        <v>0</v>
      </c>
      <c r="D26">
        <v>0</v>
      </c>
    </row>
    <row r="27" spans="1:4">
      <c r="A27" t="s">
        <v>214</v>
      </c>
      <c r="B27">
        <v>24000000</v>
      </c>
      <c r="C27">
        <v>0</v>
      </c>
      <c r="D27">
        <v>0</v>
      </c>
    </row>
    <row r="28" spans="1:4">
      <c r="A28" t="s">
        <v>80</v>
      </c>
      <c r="B28">
        <v>24140000</v>
      </c>
      <c r="C28">
        <v>0</v>
      </c>
      <c r="D28">
        <v>0</v>
      </c>
    </row>
    <row r="29" spans="1:4">
      <c r="A29" t="s">
        <v>81</v>
      </c>
      <c r="B29">
        <v>25000000</v>
      </c>
      <c r="C29">
        <v>0</v>
      </c>
      <c r="D29">
        <v>0</v>
      </c>
    </row>
    <row r="30" spans="1:4">
      <c r="A30" t="s">
        <v>82</v>
      </c>
      <c r="B30">
        <v>30000000</v>
      </c>
      <c r="C30">
        <v>1</v>
      </c>
      <c r="D30">
        <v>0</v>
      </c>
    </row>
    <row r="31" spans="1:4">
      <c r="A31" t="s">
        <v>215</v>
      </c>
      <c r="B31">
        <v>42000000</v>
      </c>
      <c r="C31">
        <v>1</v>
      </c>
      <c r="D31">
        <v>0</v>
      </c>
    </row>
    <row r="32" spans="1:4">
      <c r="A32" t="s">
        <v>83</v>
      </c>
      <c r="B32">
        <v>50000000</v>
      </c>
      <c r="C32">
        <v>1</v>
      </c>
      <c r="D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65B3-4C57-4E09-A648-DC80E921D9E1}">
  <dimension ref="A1:D25"/>
  <sheetViews>
    <sheetView workbookViewId="0">
      <selection activeCell="D15" sqref="D15"/>
    </sheetView>
  </sheetViews>
  <sheetFormatPr defaultRowHeight="14.4"/>
  <sheetData>
    <row r="1" spans="1:4">
      <c r="A1" t="s">
        <v>176</v>
      </c>
      <c r="B1" t="s">
        <v>177</v>
      </c>
      <c r="C1" t="s">
        <v>30</v>
      </c>
      <c r="D1" t="s">
        <v>179</v>
      </c>
    </row>
    <row r="2" spans="1:4">
      <c r="A2" t="s">
        <v>84</v>
      </c>
      <c r="B2">
        <v>100</v>
      </c>
      <c r="C2">
        <v>1</v>
      </c>
      <c r="D2">
        <v>0</v>
      </c>
    </row>
    <row r="3" spans="1:4">
      <c r="A3" t="s">
        <v>85</v>
      </c>
      <c r="B3">
        <v>200</v>
      </c>
      <c r="C3">
        <v>1</v>
      </c>
      <c r="D3">
        <v>0</v>
      </c>
    </row>
    <row r="4" spans="1:4">
      <c r="A4" t="s">
        <v>86</v>
      </c>
      <c r="B4">
        <v>300</v>
      </c>
      <c r="C4">
        <v>1</v>
      </c>
      <c r="D4">
        <v>0</v>
      </c>
    </row>
    <row r="5" spans="1:4">
      <c r="A5" t="s">
        <v>87</v>
      </c>
      <c r="B5">
        <v>400</v>
      </c>
      <c r="C5">
        <v>1</v>
      </c>
      <c r="D5">
        <v>0</v>
      </c>
    </row>
    <row r="6" spans="1:4">
      <c r="A6" t="s">
        <v>88</v>
      </c>
      <c r="B6">
        <v>500</v>
      </c>
      <c r="C6">
        <v>1</v>
      </c>
      <c r="D6">
        <v>0</v>
      </c>
    </row>
    <row r="7" spans="1:4">
      <c r="A7" t="s">
        <v>89</v>
      </c>
      <c r="B7">
        <v>600</v>
      </c>
      <c r="C7">
        <v>1</v>
      </c>
      <c r="D7">
        <v>0</v>
      </c>
    </row>
    <row r="8" spans="1:4">
      <c r="A8" t="s">
        <v>90</v>
      </c>
      <c r="B8">
        <v>700</v>
      </c>
      <c r="C8">
        <v>1</v>
      </c>
      <c r="D8">
        <v>0</v>
      </c>
    </row>
    <row r="9" spans="1:4">
      <c r="A9" t="s">
        <v>91</v>
      </c>
      <c r="B9">
        <v>800</v>
      </c>
      <c r="C9">
        <v>1</v>
      </c>
      <c r="D9">
        <v>0</v>
      </c>
    </row>
    <row r="10" spans="1:4">
      <c r="A10" t="s">
        <v>92</v>
      </c>
      <c r="B10">
        <v>900</v>
      </c>
      <c r="C10">
        <v>1</v>
      </c>
      <c r="D10">
        <v>0</v>
      </c>
    </row>
    <row r="11" spans="1:4">
      <c r="A11" t="s">
        <v>93</v>
      </c>
      <c r="B11">
        <v>1000</v>
      </c>
      <c r="C11">
        <v>1</v>
      </c>
      <c r="D11">
        <v>0</v>
      </c>
    </row>
    <row r="12" spans="1:4">
      <c r="A12" t="s">
        <v>106</v>
      </c>
      <c r="C12">
        <v>0</v>
      </c>
      <c r="D12">
        <v>0</v>
      </c>
    </row>
    <row r="13" spans="1:4">
      <c r="A13" t="s">
        <v>105</v>
      </c>
      <c r="B13">
        <v>180</v>
      </c>
      <c r="C13">
        <v>1</v>
      </c>
      <c r="D13">
        <v>0</v>
      </c>
    </row>
    <row r="14" spans="1:4">
      <c r="A14" t="s">
        <v>94</v>
      </c>
      <c r="C14">
        <v>1</v>
      </c>
      <c r="D14">
        <v>1</v>
      </c>
    </row>
    <row r="15" spans="1:4">
      <c r="A15" t="s">
        <v>95</v>
      </c>
      <c r="B15">
        <v>2000</v>
      </c>
      <c r="C15">
        <v>0</v>
      </c>
      <c r="D15">
        <v>0</v>
      </c>
    </row>
    <row r="16" spans="1:4">
      <c r="A16" t="s">
        <v>96</v>
      </c>
      <c r="B16">
        <v>2100</v>
      </c>
      <c r="C16">
        <v>0</v>
      </c>
      <c r="D16">
        <v>0</v>
      </c>
    </row>
    <row r="17" spans="1:4">
      <c r="A17" t="s">
        <v>97</v>
      </c>
      <c r="B17">
        <v>2200</v>
      </c>
      <c r="C17">
        <v>0</v>
      </c>
      <c r="D17">
        <v>0</v>
      </c>
    </row>
    <row r="18" spans="1:4">
      <c r="A18" t="s">
        <v>98</v>
      </c>
      <c r="B18">
        <v>2400</v>
      </c>
      <c r="C18">
        <v>0</v>
      </c>
      <c r="D18">
        <v>0</v>
      </c>
    </row>
    <row r="19" spans="1:4">
      <c r="A19" t="s">
        <v>99</v>
      </c>
      <c r="B19">
        <v>2600</v>
      </c>
      <c r="C19">
        <v>0</v>
      </c>
      <c r="D19">
        <v>0</v>
      </c>
    </row>
    <row r="20" spans="1:4">
      <c r="A20" t="s">
        <v>100</v>
      </c>
      <c r="B20">
        <v>2700</v>
      </c>
      <c r="C20">
        <v>0</v>
      </c>
      <c r="D20">
        <v>0</v>
      </c>
    </row>
    <row r="21" spans="1:4">
      <c r="A21" t="s">
        <v>101</v>
      </c>
      <c r="B21">
        <v>2800</v>
      </c>
      <c r="C21">
        <v>0</v>
      </c>
      <c r="D21">
        <v>0</v>
      </c>
    </row>
    <row r="22" spans="1:4">
      <c r="A22" t="s">
        <v>102</v>
      </c>
      <c r="B22">
        <v>3000</v>
      </c>
      <c r="C22">
        <v>0</v>
      </c>
      <c r="D22">
        <v>0</v>
      </c>
    </row>
    <row r="23" spans="1:4">
      <c r="A23" t="s">
        <v>103</v>
      </c>
      <c r="B23">
        <v>3100</v>
      </c>
      <c r="C23">
        <v>0</v>
      </c>
      <c r="D23">
        <v>0</v>
      </c>
    </row>
    <row r="24" spans="1:4">
      <c r="A24" t="s">
        <v>104</v>
      </c>
      <c r="B24">
        <v>3200</v>
      </c>
      <c r="C24">
        <v>0</v>
      </c>
      <c r="D24">
        <v>0</v>
      </c>
    </row>
    <row r="25" spans="1:4">
      <c r="A25" t="s">
        <v>94</v>
      </c>
      <c r="C25">
        <v>0</v>
      </c>
      <c r="D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B677-25A5-40D2-9887-B5212FAAC09C}">
  <dimension ref="A1:D32"/>
  <sheetViews>
    <sheetView workbookViewId="0">
      <selection activeCell="C1" sqref="C1"/>
    </sheetView>
  </sheetViews>
  <sheetFormatPr defaultRowHeight="14.4"/>
  <cols>
    <col min="1" max="1" width="37.6640625" customWidth="1"/>
  </cols>
  <sheetData>
    <row r="1" spans="1:4">
      <c r="A1" t="s">
        <v>176</v>
      </c>
      <c r="B1" t="s">
        <v>177</v>
      </c>
      <c r="C1" t="s">
        <v>30</v>
      </c>
      <c r="D1" t="s">
        <v>179</v>
      </c>
    </row>
    <row r="2" spans="1:4">
      <c r="A2" t="s">
        <v>108</v>
      </c>
      <c r="C2">
        <v>1</v>
      </c>
      <c r="D2">
        <v>1</v>
      </c>
    </row>
    <row r="3" spans="1:4">
      <c r="A3" t="s">
        <v>109</v>
      </c>
      <c r="B3">
        <v>200000</v>
      </c>
      <c r="C3">
        <v>1</v>
      </c>
      <c r="D3">
        <v>0</v>
      </c>
    </row>
    <row r="4" spans="1:4">
      <c r="A4" t="s">
        <v>110</v>
      </c>
      <c r="B4">
        <v>202000</v>
      </c>
      <c r="C4">
        <v>0</v>
      </c>
      <c r="D4">
        <v>0</v>
      </c>
    </row>
    <row r="5" spans="1:4">
      <c r="A5" t="s">
        <v>111</v>
      </c>
      <c r="B5">
        <v>203000</v>
      </c>
      <c r="C5">
        <v>0</v>
      </c>
      <c r="D5">
        <v>0</v>
      </c>
    </row>
    <row r="6" spans="1:4">
      <c r="A6" t="s">
        <v>112</v>
      </c>
      <c r="B6">
        <v>204000</v>
      </c>
      <c r="C6">
        <v>0</v>
      </c>
      <c r="D6">
        <v>0</v>
      </c>
    </row>
    <row r="7" spans="1:4">
      <c r="A7" t="s">
        <v>113</v>
      </c>
      <c r="B7">
        <v>205000</v>
      </c>
      <c r="C7">
        <v>0</v>
      </c>
      <c r="D7">
        <v>0</v>
      </c>
    </row>
    <row r="8" spans="1:4">
      <c r="A8" t="s">
        <v>114</v>
      </c>
      <c r="B8">
        <v>206000</v>
      </c>
      <c r="C8">
        <v>0</v>
      </c>
      <c r="D8">
        <v>0</v>
      </c>
    </row>
    <row r="9" spans="1:4">
      <c r="A9" t="s">
        <v>120</v>
      </c>
      <c r="B9">
        <v>207000</v>
      </c>
      <c r="C9">
        <v>0</v>
      </c>
      <c r="D9">
        <v>0</v>
      </c>
    </row>
    <row r="10" spans="1:4">
      <c r="A10" t="s">
        <v>115</v>
      </c>
      <c r="B10">
        <v>208000</v>
      </c>
      <c r="C10">
        <v>0</v>
      </c>
      <c r="D10">
        <v>0</v>
      </c>
    </row>
    <row r="11" spans="1:4">
      <c r="A11" t="s">
        <v>116</v>
      </c>
      <c r="B11">
        <v>300000</v>
      </c>
      <c r="C11">
        <v>0</v>
      </c>
      <c r="D11">
        <v>0</v>
      </c>
    </row>
    <row r="12" spans="1:4">
      <c r="A12" t="s">
        <v>207</v>
      </c>
      <c r="B12">
        <v>301000</v>
      </c>
      <c r="C12">
        <v>1</v>
      </c>
      <c r="D12">
        <v>0</v>
      </c>
    </row>
    <row r="13" spans="1:4">
      <c r="A13" t="s">
        <v>208</v>
      </c>
      <c r="B13">
        <v>302000</v>
      </c>
      <c r="C13">
        <v>1</v>
      </c>
      <c r="D13">
        <v>0</v>
      </c>
    </row>
    <row r="14" spans="1:4">
      <c r="A14" t="s">
        <v>117</v>
      </c>
      <c r="B14">
        <v>303000</v>
      </c>
      <c r="C14">
        <v>0</v>
      </c>
      <c r="D14">
        <v>0</v>
      </c>
    </row>
    <row r="15" spans="1:4">
      <c r="A15" t="s">
        <v>118</v>
      </c>
      <c r="B15">
        <v>304000</v>
      </c>
      <c r="C15">
        <v>0</v>
      </c>
      <c r="D15">
        <v>0</v>
      </c>
    </row>
    <row r="16" spans="1:4">
      <c r="A16" t="s">
        <v>119</v>
      </c>
      <c r="B16">
        <v>305000</v>
      </c>
      <c r="C16">
        <v>0</v>
      </c>
      <c r="D16">
        <v>0</v>
      </c>
    </row>
    <row r="17" spans="1:4">
      <c r="A17" t="s">
        <v>120</v>
      </c>
      <c r="B17">
        <v>307000</v>
      </c>
      <c r="C17">
        <v>0</v>
      </c>
      <c r="D17">
        <v>0</v>
      </c>
    </row>
    <row r="18" spans="1:4">
      <c r="A18" t="s">
        <v>108</v>
      </c>
      <c r="C18">
        <v>0</v>
      </c>
      <c r="D18">
        <v>0</v>
      </c>
    </row>
    <row r="19" spans="1:4">
      <c r="A19" t="s">
        <v>121</v>
      </c>
      <c r="B19">
        <v>400000</v>
      </c>
      <c r="C19">
        <v>0</v>
      </c>
      <c r="D19">
        <v>0</v>
      </c>
    </row>
    <row r="20" spans="1:4">
      <c r="A20" t="s">
        <v>122</v>
      </c>
      <c r="B20">
        <v>401000</v>
      </c>
      <c r="C20">
        <v>0</v>
      </c>
      <c r="D20">
        <v>0</v>
      </c>
    </row>
    <row r="21" spans="1:4">
      <c r="A21" t="s">
        <v>123</v>
      </c>
      <c r="B21">
        <v>402000</v>
      </c>
      <c r="C21">
        <v>0</v>
      </c>
      <c r="D21">
        <v>0</v>
      </c>
    </row>
    <row r="22" spans="1:4">
      <c r="A22" t="s">
        <v>120</v>
      </c>
      <c r="B22">
        <v>403000</v>
      </c>
      <c r="C22">
        <v>0</v>
      </c>
      <c r="D22">
        <v>0</v>
      </c>
    </row>
    <row r="23" spans="1:4">
      <c r="A23" t="s">
        <v>112</v>
      </c>
      <c r="B23">
        <v>500000</v>
      </c>
      <c r="C23">
        <v>0</v>
      </c>
      <c r="D23">
        <v>0</v>
      </c>
    </row>
    <row r="24" spans="1:4">
      <c r="A24" t="s">
        <v>124</v>
      </c>
      <c r="B24">
        <v>600000</v>
      </c>
      <c r="C24">
        <v>0</v>
      </c>
      <c r="D24">
        <v>0</v>
      </c>
    </row>
    <row r="25" spans="1:4">
      <c r="A25" t="s">
        <v>114</v>
      </c>
      <c r="B25">
        <v>601000</v>
      </c>
      <c r="C25">
        <v>0</v>
      </c>
      <c r="D25">
        <v>0</v>
      </c>
    </row>
    <row r="26" spans="1:4">
      <c r="A26" t="s">
        <v>125</v>
      </c>
      <c r="B26">
        <v>602000</v>
      </c>
      <c r="C26">
        <v>0</v>
      </c>
      <c r="D26">
        <v>0</v>
      </c>
    </row>
    <row r="27" spans="1:4">
      <c r="A27" t="s">
        <v>126</v>
      </c>
      <c r="B27">
        <v>603000</v>
      </c>
      <c r="C27">
        <v>0</v>
      </c>
      <c r="D27">
        <v>0</v>
      </c>
    </row>
    <row r="28" spans="1:4">
      <c r="A28" t="s">
        <v>178</v>
      </c>
      <c r="C28">
        <v>0</v>
      </c>
      <c r="D28">
        <v>0</v>
      </c>
    </row>
    <row r="29" spans="1:4">
      <c r="A29" t="s">
        <v>178</v>
      </c>
      <c r="C29">
        <v>0</v>
      </c>
      <c r="D29">
        <v>0</v>
      </c>
    </row>
    <row r="30" spans="1:4">
      <c r="A30" t="s">
        <v>127</v>
      </c>
      <c r="B30">
        <v>4000</v>
      </c>
      <c r="C30">
        <v>0</v>
      </c>
      <c r="D30">
        <v>0</v>
      </c>
    </row>
    <row r="31" spans="1:4">
      <c r="A31" t="s">
        <v>128</v>
      </c>
      <c r="B31">
        <v>4110</v>
      </c>
      <c r="C31">
        <v>0</v>
      </c>
      <c r="D31">
        <v>0</v>
      </c>
    </row>
    <row r="32" spans="1:4">
      <c r="A32" t="s">
        <v>129</v>
      </c>
      <c r="B32">
        <v>4120</v>
      </c>
      <c r="C32">
        <v>0</v>
      </c>
      <c r="D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A777-C90B-49D5-991B-3A62E71FECCA}">
  <dimension ref="A1:B14"/>
  <sheetViews>
    <sheetView workbookViewId="0">
      <selection activeCell="A7" sqref="A7"/>
    </sheetView>
  </sheetViews>
  <sheetFormatPr defaultRowHeight="14.4"/>
  <cols>
    <col min="1" max="1" width="35.33203125" bestFit="1" customWidth="1"/>
  </cols>
  <sheetData>
    <row r="1" spans="1:2">
      <c r="A1" t="s">
        <v>176</v>
      </c>
      <c r="B1" t="s">
        <v>179</v>
      </c>
    </row>
    <row r="2" spans="1:2">
      <c r="A2" t="s">
        <v>205</v>
      </c>
      <c r="B2" t="b">
        <v>1</v>
      </c>
    </row>
    <row r="3" spans="1:2">
      <c r="A3" t="s">
        <v>201</v>
      </c>
      <c r="B3" t="b">
        <v>0</v>
      </c>
    </row>
    <row r="4" spans="1:2">
      <c r="A4" t="s">
        <v>202</v>
      </c>
      <c r="B4" t="b">
        <v>0</v>
      </c>
    </row>
    <row r="5" spans="1:2">
      <c r="A5" t="s">
        <v>130</v>
      </c>
      <c r="B5" t="b">
        <v>0</v>
      </c>
    </row>
    <row r="6" spans="1:2">
      <c r="A6" t="s">
        <v>203</v>
      </c>
      <c r="B6" t="b">
        <v>0</v>
      </c>
    </row>
    <row r="7" spans="1:2">
      <c r="A7" t="s">
        <v>206</v>
      </c>
      <c r="B7" t="b">
        <v>0</v>
      </c>
    </row>
    <row r="8" spans="1:2">
      <c r="A8" t="s">
        <v>131</v>
      </c>
      <c r="B8" t="b">
        <v>0</v>
      </c>
    </row>
    <row r="9" spans="1:2">
      <c r="A9" t="s">
        <v>132</v>
      </c>
      <c r="B9" t="b">
        <v>0</v>
      </c>
    </row>
    <row r="10" spans="1:2">
      <c r="A10" t="s">
        <v>133</v>
      </c>
      <c r="B10" t="b">
        <v>0</v>
      </c>
    </row>
    <row r="11" spans="1:2">
      <c r="A11" t="s">
        <v>134</v>
      </c>
      <c r="B11" t="b">
        <v>0</v>
      </c>
    </row>
    <row r="12" spans="1:2">
      <c r="A12" t="s">
        <v>92</v>
      </c>
      <c r="B12" t="b">
        <v>0</v>
      </c>
    </row>
    <row r="13" spans="1:2">
      <c r="A13" t="s">
        <v>135</v>
      </c>
      <c r="B13" t="b">
        <v>0</v>
      </c>
    </row>
    <row r="14" spans="1:2">
      <c r="A14" t="s">
        <v>204</v>
      </c>
      <c r="B14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09DB-C4A3-4488-B488-CA9A84CEAE18}">
  <dimension ref="A1:B7"/>
  <sheetViews>
    <sheetView workbookViewId="0">
      <selection activeCell="E7" sqref="E7"/>
    </sheetView>
  </sheetViews>
  <sheetFormatPr defaultRowHeight="14.4"/>
  <sheetData>
    <row r="1" spans="1:2">
      <c r="A1" t="s">
        <v>176</v>
      </c>
      <c r="B1" t="s">
        <v>179</v>
      </c>
    </row>
    <row r="2" spans="1:2">
      <c r="A2" t="s">
        <v>136</v>
      </c>
      <c r="B2" t="b">
        <v>1</v>
      </c>
    </row>
    <row r="3" spans="1:2">
      <c r="A3" t="s">
        <v>137</v>
      </c>
      <c r="B3" t="b">
        <v>0</v>
      </c>
    </row>
    <row r="4" spans="1:2">
      <c r="A4" t="s">
        <v>138</v>
      </c>
      <c r="B4" t="b">
        <v>0</v>
      </c>
    </row>
    <row r="5" spans="1:2">
      <c r="A5" t="s">
        <v>139</v>
      </c>
      <c r="B5" t="b">
        <v>0</v>
      </c>
    </row>
    <row r="6" spans="1:2">
      <c r="A6" t="s">
        <v>140</v>
      </c>
      <c r="B6" t="b">
        <v>0</v>
      </c>
    </row>
    <row r="7" spans="1:2">
      <c r="A7" t="s">
        <v>141</v>
      </c>
      <c r="B7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6A6-64A4-4C45-8F8D-ACA7AF33DD96}">
  <dimension ref="A1:B36"/>
  <sheetViews>
    <sheetView topLeftCell="A11" workbookViewId="0">
      <selection activeCell="B29" sqref="B29"/>
    </sheetView>
  </sheetViews>
  <sheetFormatPr defaultRowHeight="14.4"/>
  <cols>
    <col min="1" max="1" width="40.109375" bestFit="1" customWidth="1"/>
  </cols>
  <sheetData>
    <row r="1" spans="1:2">
      <c r="A1" t="s">
        <v>176</v>
      </c>
      <c r="B1" t="s">
        <v>30</v>
      </c>
    </row>
    <row r="2" spans="1:2">
      <c r="A2" t="s">
        <v>180</v>
      </c>
      <c r="B2">
        <v>1</v>
      </c>
    </row>
    <row r="3" spans="1:2">
      <c r="A3" t="s">
        <v>145</v>
      </c>
      <c r="B3">
        <v>1</v>
      </c>
    </row>
    <row r="4" spans="1:2">
      <c r="A4" t="s">
        <v>146</v>
      </c>
      <c r="B4">
        <v>1</v>
      </c>
    </row>
    <row r="5" spans="1:2">
      <c r="A5" t="s">
        <v>147</v>
      </c>
      <c r="B5">
        <v>0</v>
      </c>
    </row>
    <row r="6" spans="1:2">
      <c r="A6" t="s">
        <v>148</v>
      </c>
      <c r="B6">
        <v>0</v>
      </c>
    </row>
    <row r="7" spans="1:2">
      <c r="A7" t="s">
        <v>149</v>
      </c>
      <c r="B7">
        <v>1</v>
      </c>
    </row>
    <row r="8" spans="1:2">
      <c r="A8" t="s">
        <v>150</v>
      </c>
      <c r="B8">
        <v>1</v>
      </c>
    </row>
    <row r="9" spans="1:2">
      <c r="A9" t="s">
        <v>151</v>
      </c>
      <c r="B9">
        <v>1</v>
      </c>
    </row>
    <row r="10" spans="1:2">
      <c r="A10" t="s">
        <v>152</v>
      </c>
      <c r="B10">
        <v>1</v>
      </c>
    </row>
    <row r="11" spans="1:2">
      <c r="A11" t="s">
        <v>153</v>
      </c>
      <c r="B11">
        <v>1</v>
      </c>
    </row>
    <row r="12" spans="1:2">
      <c r="A12" t="s">
        <v>154</v>
      </c>
      <c r="B12">
        <v>1</v>
      </c>
    </row>
    <row r="13" spans="1:2">
      <c r="A13" t="s">
        <v>155</v>
      </c>
      <c r="B13">
        <v>1</v>
      </c>
    </row>
    <row r="14" spans="1:2">
      <c r="A14" t="s">
        <v>156</v>
      </c>
      <c r="B14">
        <v>1</v>
      </c>
    </row>
    <row r="15" spans="1:2">
      <c r="A15" t="s">
        <v>157</v>
      </c>
      <c r="B15">
        <v>0</v>
      </c>
    </row>
    <row r="16" spans="1:2">
      <c r="A16" t="s">
        <v>158</v>
      </c>
      <c r="B16">
        <v>0</v>
      </c>
    </row>
    <row r="17" spans="1:2">
      <c r="A17" t="s">
        <v>159</v>
      </c>
      <c r="B17">
        <v>0</v>
      </c>
    </row>
    <row r="18" spans="1:2">
      <c r="A18" t="s">
        <v>160</v>
      </c>
      <c r="B18">
        <v>0</v>
      </c>
    </row>
    <row r="19" spans="1:2">
      <c r="A19" t="s">
        <v>161</v>
      </c>
      <c r="B19">
        <v>0</v>
      </c>
    </row>
    <row r="20" spans="1:2">
      <c r="A20" t="s">
        <v>160</v>
      </c>
      <c r="B20">
        <v>0</v>
      </c>
    </row>
    <row r="21" spans="1:2">
      <c r="A21" t="s">
        <v>162</v>
      </c>
      <c r="B21">
        <v>0</v>
      </c>
    </row>
    <row r="22" spans="1:2">
      <c r="A22" t="s">
        <v>163</v>
      </c>
      <c r="B22">
        <v>0</v>
      </c>
    </row>
    <row r="23" spans="1:2">
      <c r="A23" t="s">
        <v>164</v>
      </c>
      <c r="B23">
        <v>0</v>
      </c>
    </row>
    <row r="24" spans="1:2">
      <c r="A24" t="s">
        <v>165</v>
      </c>
      <c r="B24">
        <v>0</v>
      </c>
    </row>
    <row r="25" spans="1:2">
      <c r="A25" t="s">
        <v>166</v>
      </c>
      <c r="B25">
        <v>0</v>
      </c>
    </row>
    <row r="26" spans="1:2">
      <c r="A26" t="s">
        <v>167</v>
      </c>
      <c r="B26">
        <v>0</v>
      </c>
    </row>
    <row r="27" spans="1:2">
      <c r="A27" t="s">
        <v>168</v>
      </c>
      <c r="B27">
        <v>0</v>
      </c>
    </row>
    <row r="28" spans="1:2">
      <c r="A28" t="s">
        <v>169</v>
      </c>
      <c r="B28">
        <v>0</v>
      </c>
    </row>
    <row r="29" spans="1:2">
      <c r="A29" t="s">
        <v>170</v>
      </c>
      <c r="B29">
        <v>0</v>
      </c>
    </row>
    <row r="30" spans="1:2">
      <c r="A30" t="s">
        <v>169</v>
      </c>
      <c r="B30">
        <v>0</v>
      </c>
    </row>
    <row r="31" spans="1:2">
      <c r="A31" t="s">
        <v>171</v>
      </c>
      <c r="B31">
        <v>0</v>
      </c>
    </row>
    <row r="32" spans="1:2">
      <c r="A32" t="s">
        <v>172</v>
      </c>
      <c r="B32">
        <v>0</v>
      </c>
    </row>
    <row r="33" spans="1:2">
      <c r="A33" t="s">
        <v>173</v>
      </c>
      <c r="B33">
        <v>0</v>
      </c>
    </row>
    <row r="34" spans="1:2">
      <c r="A34" t="s">
        <v>174</v>
      </c>
      <c r="B34">
        <v>0</v>
      </c>
    </row>
    <row r="35" spans="1:2">
      <c r="A35" t="s">
        <v>175</v>
      </c>
      <c r="B35">
        <v>0</v>
      </c>
    </row>
    <row r="36" spans="1:2">
      <c r="A36" t="s">
        <v>174</v>
      </c>
      <c r="B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C06-7EF5-4525-BD48-81E4A2E0AF83}">
  <dimension ref="A1:B12"/>
  <sheetViews>
    <sheetView zoomScale="60" workbookViewId="0">
      <selection activeCell="A3" sqref="A3"/>
    </sheetView>
  </sheetViews>
  <sheetFormatPr defaultRowHeight="14.4"/>
  <cols>
    <col min="2" max="2" width="23.6640625" bestFit="1" customWidth="1"/>
    <col min="3" max="3" width="165.6640625" bestFit="1" customWidth="1"/>
    <col min="4" max="4" width="28.33203125" bestFit="1" customWidth="1"/>
    <col min="5" max="5" width="49.44140625" bestFit="1" customWidth="1"/>
    <col min="6" max="6" width="24.33203125" bestFit="1" customWidth="1"/>
    <col min="7" max="7" width="29.33203125" bestFit="1" customWidth="1"/>
    <col min="8" max="8" width="53.5546875" bestFit="1" customWidth="1"/>
    <col min="9" max="9" width="60.6640625" bestFit="1" customWidth="1"/>
    <col min="10" max="10" width="33.6640625" bestFit="1" customWidth="1"/>
    <col min="11" max="11" width="29.33203125" bestFit="1" customWidth="1"/>
  </cols>
  <sheetData>
    <row r="1" spans="1:2">
      <c r="A1" t="s">
        <v>176</v>
      </c>
      <c r="B1" t="s">
        <v>30</v>
      </c>
    </row>
    <row r="2" spans="1:2">
      <c r="A2" t="s">
        <v>182</v>
      </c>
      <c r="B2">
        <v>1</v>
      </c>
    </row>
    <row r="3" spans="1:2">
      <c r="A3" t="s">
        <v>190</v>
      </c>
      <c r="B3">
        <v>1</v>
      </c>
    </row>
    <row r="4" spans="1:2">
      <c r="A4" t="s">
        <v>192</v>
      </c>
      <c r="B4">
        <v>1</v>
      </c>
    </row>
    <row r="5" spans="1:2">
      <c r="A5" t="s">
        <v>185</v>
      </c>
      <c r="B5">
        <v>0</v>
      </c>
    </row>
    <row r="6" spans="1:2">
      <c r="A6" t="s">
        <v>183</v>
      </c>
      <c r="B6">
        <v>0</v>
      </c>
    </row>
    <row r="7" spans="1:2">
      <c r="A7" t="s">
        <v>186</v>
      </c>
      <c r="B7">
        <v>0</v>
      </c>
    </row>
    <row r="8" spans="1:2">
      <c r="A8" t="s">
        <v>187</v>
      </c>
      <c r="B8">
        <v>0</v>
      </c>
    </row>
    <row r="9" spans="1:2">
      <c r="A9" t="s">
        <v>191</v>
      </c>
      <c r="B9">
        <v>1</v>
      </c>
    </row>
    <row r="10" spans="1:2">
      <c r="A10" t="s">
        <v>184</v>
      </c>
      <c r="B10">
        <v>0</v>
      </c>
    </row>
    <row r="11" spans="1:2">
      <c r="A11" t="s">
        <v>188</v>
      </c>
      <c r="B11">
        <v>0</v>
      </c>
    </row>
    <row r="12" spans="1:2">
      <c r="A12" t="s">
        <v>189</v>
      </c>
      <c r="B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D A A B Q S w M E F A A C A A g A Y Y o r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G G K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i i t W Z + S U R 2 o A A A B 9 A A A A E w A c A E Z v c m 1 1 b G F z L 1 N l Y 3 R p b 2 4 x L m 0 g o h g A K K A U A A A A A A A A A A A A A A A A A A A A A A A A A A A A K 0 5 N L s n M z 1 M I h t C G 1 r x c v F z F G Y l F q S k K i c X F q S X F C r Y K O a k l v F w K Q B C c X 1 q U n A o U c c v P S U k t 0 n P L z E k t 1 l A K t 4 r x z k / O y E s t i w k I d f L x d I 4 p z S 5 K z M x L j U 9 J L E m M g Z i j p M n L l Z m H b I 4 1 A F B L A Q I t A B Q A A g A I A G G K K 1 Y S U J j S p Q A A A P Y A A A A S A A A A A A A A A A A A A A A A A A A A A A B D b 2 5 m a W c v U G F j a 2 F n Z S 5 4 b W x Q S w E C L Q A U A A I A C A B h i i t W D 8 r p q 6 Q A A A D p A A A A E w A A A A A A A A A A A A A A A A D x A A A A W 0 N v b n R l b n R f V H l w Z X N d L n h t b F B L A Q I t A B Q A A g A I A G G K K 1 Z n 5 J R H a g A A A H 0 A A A A T A A A A A A A A A A A A A A A A A O I B A A B G b 3 J t d W x h c y 9 T Z W N 0 a W 9 u M S 5 t U E s F B g A A A A A D A A M A w g A A A J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J A A A A A A A A 3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V Q x N j o x O D o z O C 4 1 O D g 5 N T Y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l d H M v Q X V 0 b 1 J l b W 9 2 Z W R D b 2 x 1 b W 5 z M S 5 7 T m F t Z S w w f S Z x d W 9 0 O y w m c X V v d D t T Z W N 0 a W 9 u M S 9 h c 3 N l d H M v Q X V 0 b 1 J l b W 9 2 Z W R D b 2 x 1 b W 5 z M S 5 7 R X h 0 Z W 5 z a W 9 u L D F 9 J n F 1 b 3 Q 7 L C Z x d W 9 0 O 1 N l Y 3 R p b 2 4 x L 2 F z c 2 V 0 c y 9 B d X R v U m V t b 3 Z l Z E N v b H V t b n M x L n t E Y X R l I G F j Y 2 V z c 2 V k L D J 9 J n F 1 b 3 Q 7 L C Z x d W 9 0 O 1 N l Y 3 R p b 2 4 x L 2 F z c 2 V 0 c y 9 B d X R v U m V t b 3 Z l Z E N v b H V t b n M x L n t E Y X R l I G 1 v Z G l m a W V k L D N 9 J n F 1 b 3 Q 7 L C Z x d W 9 0 O 1 N l Y 3 R p b 2 4 x L 2 F z c 2 V 0 c y 9 B d X R v U m V t b 3 Z l Z E N v b H V t b n M x L n t E Y X R l I G N y Z W F 0 Z W Q s N H 0 m c X V v d D s s J n F 1 b 3 Q 7 U 2 V j d G l v b j E v Y X N z Z X R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z c 2 V 0 c y 9 B d X R v U m V t b 3 Z l Z E N v b H V t b n M x L n t O Y W 1 l L D B 9 J n F 1 b 3 Q 7 L C Z x d W 9 0 O 1 N l Y 3 R p b 2 4 x L 2 F z c 2 V 0 c y 9 B d X R v U m V t b 3 Z l Z E N v b H V t b n M x L n t F e H R l b n N p b 2 4 s M X 0 m c X V v d D s s J n F 1 b 3 Q 7 U 2 V j d G l v b j E v Y X N z Z X R z L 0 F 1 d G 9 S Z W 1 v d m V k Q 2 9 s d W 1 u c z E u e 0 R h d G U g Y W N j Z X N z Z W Q s M n 0 m c X V v d D s s J n F 1 b 3 Q 7 U 2 V j d G l v b j E v Y X N z Z X R z L 0 F 1 d G 9 S Z W 1 v d m V k Q 2 9 s d W 1 u c z E u e 0 R h d G U g b W 9 k a W Z p Z W Q s M 3 0 m c X V v d D s s J n F 1 b 3 Q 7 U 2 V j d G l v b j E v Y X N z Z X R z L 0 F 1 d G 9 S Z W 1 v d m V k Q 2 9 s d W 1 u c z E u e 0 R h d G U g Y 3 J l Y X R l Z C w 0 f S Z x d W 9 0 O y w m c X V v d D t T Z W N 0 a W 9 u M S 9 h c 3 N l d H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0 Q n 8 S a l i k O u U V C g w j r 1 Z w A A A A A C A A A A A A A D Z g A A w A A A A B A A A A B D s a A 9 G K n p N T c 6 / v z o C r 5 2 A A A A A A S A A A C g A A A A E A A A A P d K 6 L Y N t 2 o A 3 P d p E 8 o c I k 5 Q A A A A G l C a T t w E J 3 D V B / I / p 7 z 4 6 d U k m h t V s r t J J F 2 l h j B 5 S q t V N k 1 j D + q X C E 4 7 r I w / S l L C z y h q D D c L 9 1 g O O 0 Z a s / 6 C L D 5 + j r J K j y C C h N A V Z z w / 6 1 g U A A A A l r I 4 z A P q H D b m 0 4 w Z u L C i 3 9 B 6 L v g = < / D a t a M a s h u p > 
</file>

<file path=customXml/itemProps1.xml><?xml version="1.0" encoding="utf-8"?>
<ds:datastoreItem xmlns:ds="http://schemas.openxmlformats.org/officeDocument/2006/customXml" ds:itemID="{53D9C295-E7ED-480A-9522-CD91A710B3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sources</vt:lpstr>
      <vt:lpstr>assets</vt:lpstr>
      <vt:lpstr>labels_fiscal_income</vt:lpstr>
      <vt:lpstr>labels_fiscal_expenses</vt:lpstr>
      <vt:lpstr>labels_fiscal_finance</vt:lpstr>
      <vt:lpstr>labels_cpi_headline</vt:lpstr>
      <vt:lpstr>labels_international_reserves</vt:lpstr>
      <vt:lpstr>labels_bond_yields</vt:lpstr>
      <vt:lpstr>labels_policy_rate</vt:lpstr>
      <vt:lpstr>labels_interest_rates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Kochnev Artem</dc:creator>
  <cp:lastModifiedBy>Kochnev Artem</cp:lastModifiedBy>
  <dcterms:created xsi:type="dcterms:W3CDTF">2015-06-05T18:19:34Z</dcterms:created>
  <dcterms:modified xsi:type="dcterms:W3CDTF">2024-03-11T11:16:40Z</dcterms:modified>
</cp:coreProperties>
</file>