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ufou\OneDrive\Z-Python\Datascientest\Projet\FEV23_CDS_accidents\Modelisation\"/>
    </mc:Choice>
  </mc:AlternateContent>
  <xr:revisionPtr revIDLastSave="0" documentId="13_ncr:1_{D386FF87-4CD0-48E7-936C-E414DEA2C010}" xr6:coauthVersionLast="47" xr6:coauthVersionMax="47" xr10:uidLastSave="{00000000-0000-0000-0000-000000000000}"/>
  <bookViews>
    <workbookView xWindow="13035" yWindow="-16320" windowWidth="29040" windowHeight="16440" tabRatio="914" xr2:uid="{00000000-000D-0000-FFFF-FFFF00000000}"/>
  </bookViews>
  <sheets>
    <sheet name="Résultat" sheetId="8" r:id="rId1"/>
    <sheet name="binary_grid_search_results_max" sheetId="18" r:id="rId2"/>
    <sheet name="binary_grid_search_under_result" sheetId="19" r:id="rId3"/>
    <sheet name="binary_random_search_over_resul" sheetId="20" r:id="rId4"/>
    <sheet name="binary_random_search_smote_resu" sheetId="21" r:id="rId5"/>
    <sheet name="grid_search_results_max" sheetId="15" r:id="rId6"/>
    <sheet name="random_search_smote_results_max" sheetId="22" r:id="rId7"/>
    <sheet name="random_search_over_results_max" sheetId="17" r:id="rId8"/>
    <sheet name="grid_search_under_results_max" sheetId="16" r:id="rId9"/>
    <sheet name="grid_search_results_net" sheetId="23" r:id="rId10"/>
  </sheets>
  <definedNames>
    <definedName name="DonnéesExternes_1" localSheetId="1" hidden="1">binary_grid_search_results_max!$A$1:$W$12</definedName>
    <definedName name="DonnéesExternes_1" localSheetId="5" hidden="1">grid_search_results_max!$A$1:$W$12</definedName>
    <definedName name="DonnéesExternes_1" localSheetId="6" hidden="1">'random_search_smote_results_max'!$A$1:$W$12</definedName>
    <definedName name="DonnéesExternes_2" localSheetId="2" hidden="1">binary_grid_search_under_result!$A$1:$W$12</definedName>
    <definedName name="DonnéesExternes_2" localSheetId="9" hidden="1">grid_search_results_net!$A$1:$W$529</definedName>
    <definedName name="DonnéesExternes_2" localSheetId="8" hidden="1">grid_search_under_results_max!$A$1:$W$12</definedName>
    <definedName name="DonnéesExternes_3" localSheetId="3" hidden="1">binary_random_search_over_resul!$A$1:$W$12</definedName>
    <definedName name="DonnéesExternes_3" localSheetId="4" hidden="1">binary_random_search_smote_resu!$A$1:$W$12</definedName>
    <definedName name="DonnéesExternes_3" localSheetId="7" hidden="1">'random_search_over_results_max'!$A$1:$W$12</definedName>
    <definedName name="_xlnm.Print_Area" localSheetId="0">Résultat!$A$1:$V$59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2" i="8" l="1"/>
  <c r="L71" i="8"/>
  <c r="L70" i="8"/>
  <c r="L69" i="8"/>
  <c r="L73" i="8" s="1"/>
  <c r="J72" i="8"/>
  <c r="J71" i="8"/>
  <c r="J70" i="8"/>
  <c r="J69" i="8"/>
  <c r="J73" i="8" s="1"/>
  <c r="I72" i="8"/>
  <c r="I71" i="8"/>
  <c r="I70" i="8"/>
  <c r="I69" i="8"/>
  <c r="I73" i="8" s="1"/>
  <c r="H72" i="8"/>
  <c r="H71" i="8"/>
  <c r="H70" i="8"/>
  <c r="H69" i="8"/>
  <c r="H73" i="8" s="1"/>
  <c r="G72" i="8"/>
  <c r="G71" i="8"/>
  <c r="G69" i="8"/>
  <c r="G73" i="8" s="1"/>
  <c r="F72" i="8"/>
  <c r="F71" i="8"/>
  <c r="F70" i="8"/>
  <c r="F69" i="8"/>
  <c r="F73" i="8" s="1"/>
  <c r="L16" i="8"/>
  <c r="L14" i="8"/>
  <c r="K14" i="8"/>
  <c r="J14" i="8"/>
  <c r="I14" i="8"/>
  <c r="H14" i="8"/>
  <c r="G14" i="8"/>
  <c r="F14" i="8"/>
  <c r="L15" i="8"/>
  <c r="L17" i="8"/>
  <c r="K36" i="8"/>
  <c r="J36" i="8"/>
  <c r="I36" i="8"/>
  <c r="G36" i="8"/>
  <c r="F36" i="8"/>
  <c r="R35" i="8"/>
  <c r="Q35" i="8"/>
  <c r="P35" i="8"/>
  <c r="O35" i="8"/>
  <c r="N35" i="8"/>
  <c r="M35" i="8"/>
  <c r="K35" i="8"/>
  <c r="J35" i="8"/>
  <c r="I35" i="8"/>
  <c r="H35" i="8"/>
  <c r="G35" i="8"/>
  <c r="F35" i="8"/>
  <c r="R34" i="8"/>
  <c r="Q34" i="8"/>
  <c r="P34" i="8"/>
  <c r="O34" i="8"/>
  <c r="N34" i="8"/>
  <c r="M34" i="8"/>
  <c r="K34" i="8"/>
  <c r="K37" i="8" s="1"/>
  <c r="J34" i="8"/>
  <c r="J37" i="8" s="1"/>
  <c r="I34" i="8"/>
  <c r="I37" i="8" s="1"/>
  <c r="H34" i="8"/>
  <c r="G34" i="8"/>
  <c r="G37" i="8" s="1"/>
  <c r="F34" i="8"/>
  <c r="F37" i="8" s="1"/>
  <c r="R33" i="8"/>
  <c r="Q33" i="8"/>
  <c r="P33" i="8"/>
  <c r="O33" i="8"/>
  <c r="N33" i="8"/>
  <c r="M33" i="8"/>
  <c r="K33" i="8"/>
  <c r="J33" i="8"/>
  <c r="I33" i="8"/>
  <c r="H33" i="8"/>
  <c r="G33" i="8"/>
  <c r="F33" i="8"/>
  <c r="K31" i="8"/>
  <c r="K32" i="8"/>
  <c r="R32" i="8"/>
  <c r="Q32" i="8"/>
  <c r="P32" i="8"/>
  <c r="O32" i="8"/>
  <c r="N32" i="8"/>
  <c r="M32" i="8"/>
  <c r="J32" i="8"/>
  <c r="H32" i="8"/>
  <c r="I32" i="8"/>
  <c r="G32" i="8"/>
  <c r="F32" i="8"/>
  <c r="R31" i="8"/>
  <c r="Q31" i="8"/>
  <c r="P31" i="8"/>
  <c r="O31" i="8"/>
  <c r="N31" i="8"/>
  <c r="M31" i="8"/>
  <c r="F31" i="8"/>
  <c r="G31" i="8"/>
  <c r="H31" i="8"/>
  <c r="I31" i="8"/>
  <c r="J31" i="8"/>
  <c r="L31" i="8"/>
  <c r="R72" i="8"/>
  <c r="Q72" i="8"/>
  <c r="P72" i="8"/>
  <c r="O72" i="8"/>
  <c r="N72" i="8"/>
  <c r="M72" i="8"/>
  <c r="R71" i="8"/>
  <c r="Q71" i="8"/>
  <c r="P71" i="8"/>
  <c r="O71" i="8"/>
  <c r="N71" i="8"/>
  <c r="M71" i="8"/>
  <c r="R70" i="8"/>
  <c r="Q70" i="8"/>
  <c r="P70" i="8"/>
  <c r="O70" i="8"/>
  <c r="N70" i="8"/>
  <c r="M70" i="8"/>
  <c r="R69" i="8"/>
  <c r="Q69" i="8"/>
  <c r="P69" i="8"/>
  <c r="O69" i="8"/>
  <c r="N69" i="8"/>
  <c r="M69" i="8"/>
  <c r="P73" i="8"/>
  <c r="K72" i="8"/>
  <c r="K71" i="8"/>
  <c r="K70" i="8"/>
  <c r="K73" i="8" s="1"/>
  <c r="K69" i="8"/>
  <c r="L52" i="8"/>
  <c r="L56" i="8" s="1"/>
  <c r="L53" i="8"/>
  <c r="L54" i="8"/>
  <c r="L55" i="8"/>
  <c r="P20" i="8"/>
  <c r="J13" i="8"/>
  <c r="I13" i="8"/>
  <c r="H13" i="8"/>
  <c r="G13" i="8"/>
  <c r="F13" i="8"/>
  <c r="L13" i="8"/>
  <c r="P57" i="8"/>
  <c r="K17" i="8"/>
  <c r="J17" i="8"/>
  <c r="I17" i="8"/>
  <c r="H17" i="8"/>
  <c r="G17" i="8"/>
  <c r="F17" i="8"/>
  <c r="K55" i="8"/>
  <c r="J55" i="8"/>
  <c r="I55" i="8"/>
  <c r="H55" i="8"/>
  <c r="G55" i="8"/>
  <c r="F55" i="8"/>
  <c r="G54" i="8"/>
  <c r="K54" i="8"/>
  <c r="J54" i="8"/>
  <c r="I54" i="8"/>
  <c r="H54" i="8"/>
  <c r="F54" i="8"/>
  <c r="K53" i="8"/>
  <c r="K56" i="8" s="1"/>
  <c r="J53" i="8"/>
  <c r="I53" i="8"/>
  <c r="H53" i="8"/>
  <c r="F53" i="8"/>
  <c r="M57" i="8"/>
  <c r="K52" i="8"/>
  <c r="J52" i="8"/>
  <c r="J56" i="8" s="1"/>
  <c r="I52" i="8"/>
  <c r="I56" i="8" s="1"/>
  <c r="H52" i="8"/>
  <c r="H56" i="8" s="1"/>
  <c r="G52" i="8"/>
  <c r="G56" i="8" s="1"/>
  <c r="F52" i="8"/>
  <c r="F56" i="8" s="1"/>
  <c r="R57" i="8"/>
  <c r="Q57" i="8"/>
  <c r="O57" i="8"/>
  <c r="N57" i="8"/>
  <c r="K18" i="8"/>
  <c r="J18" i="8"/>
  <c r="I18" i="8"/>
  <c r="G18" i="8"/>
  <c r="F18" i="8"/>
  <c r="K15" i="8"/>
  <c r="K16" i="8"/>
  <c r="K19" i="8" s="1"/>
  <c r="J16" i="8"/>
  <c r="J19" i="8" s="1"/>
  <c r="I16" i="8"/>
  <c r="I19" i="8" s="1"/>
  <c r="H16" i="8"/>
  <c r="G16" i="8"/>
  <c r="G19" i="8" s="1"/>
  <c r="F16" i="8"/>
  <c r="F19" i="8" s="1"/>
  <c r="J15" i="8"/>
  <c r="I15" i="8"/>
  <c r="H15" i="8"/>
  <c r="G15" i="8"/>
  <c r="F15" i="8"/>
  <c r="R20" i="8"/>
  <c r="Q20" i="8"/>
  <c r="O20" i="8"/>
  <c r="N20" i="8"/>
  <c r="M20" i="8"/>
  <c r="P38" i="8" l="1"/>
  <c r="N38" i="8"/>
  <c r="M38" i="8"/>
  <c r="Q38" i="8"/>
  <c r="R38" i="8"/>
  <c r="O38" i="8"/>
  <c r="N74" i="8"/>
  <c r="O74" i="8"/>
  <c r="Q74" i="8"/>
  <c r="M74" i="8"/>
  <c r="P74" i="8"/>
  <c r="R7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3EE2B-EBAE-49D7-8908-5A5566C07632}" keepAlive="1" name="Requête - binary_grid_search_results_max" description="Connexion à la requête « binary_grid_search_results_max » dans le classeur." type="5" refreshedVersion="8" background="1" saveData="1">
    <dbPr connection="Provider=Microsoft.Mashup.OleDb.1;Data Source=$Workbook$;Location=binary_grid_search_results_max;Extended Properties=&quot;&quot;" command="SELECT * FROM [binary_grid_search_results_max]"/>
  </connection>
  <connection id="2" xr16:uid="{471F27C6-067C-489A-9D2B-878D64783720}" keepAlive="1" name="Requête - binary_grid_search_under_results_max" description="Connexion à la requête « binary_grid_search_under_results_max » dans le classeur." type="5" refreshedVersion="8" background="1" saveData="1">
    <dbPr connection="Provider=Microsoft.Mashup.OleDb.1;Data Source=$Workbook$;Location=binary_grid_search_under_results_max;Extended Properties=&quot;&quot;" command="SELECT * FROM [binary_grid_search_under_results_max]"/>
  </connection>
  <connection id="3" xr16:uid="{7D9F002E-97B6-4942-8094-EFAE870E8529}" keepAlive="1" name="Requête - binary_grid_search_under_results_net" description="Connexion à la requête « binary_grid_search_under_results_net » dans le classeur." type="5" refreshedVersion="0" background="1" saveData="1">
    <dbPr connection="Provider=Microsoft.Mashup.OleDb.1;Data Source=$Workbook$;Location=binary_grid_search_under_results_net;Extended Properties=&quot;&quot;" command="SELECT * FROM [binary_grid_search_under_results_net]"/>
  </connection>
  <connection id="4" xr16:uid="{66580298-D20F-4F06-BB01-B8CA1B060045}" keepAlive="1" name="Requête - binary_random_search_over_results_max" description="Connexion à la requête « binary_random_search_over_results_max » dans le classeur." type="5" refreshedVersion="8" background="1" saveData="1">
    <dbPr connection="Provider=Microsoft.Mashup.OleDb.1;Data Source=$Workbook$;Location=binary_random_search_over_results_max;Extended Properties=&quot;&quot;" command="SELECT * FROM [binary_random_search_over_results_max]"/>
  </connection>
  <connection id="5" xr16:uid="{60DC8A76-ECE5-4EE2-89A7-884D1C0FDC9E}" keepAlive="1" name="Requête - binary_random_search_smote_results_max" description="Connexion à la requête « binary_random_search_smote_results_max » dans le classeur." type="5" refreshedVersion="8" background="1" saveData="1">
    <dbPr connection="Provider=Microsoft.Mashup.OleDb.1;Data Source=$Workbook$;Location=binary_random_search_smote_results_max;Extended Properties=&quot;&quot;" command="SELECT * FROM [binary_random_search_smote_results_max]"/>
  </connection>
  <connection id="6" xr16:uid="{1D8726E6-17A7-48E9-A4EE-6D81043AE67E}" keepAlive="1" name="Requête - grid_search_results_max" description="Connexion à la requête « grid_search_results_max » dans le classeur." type="5" refreshedVersion="8" background="1" saveData="1">
    <dbPr connection="Provider=Microsoft.Mashup.OleDb.1;Data Source=$Workbook$;Location=grid_search_results_max;Extended Properties=&quot;&quot;" command="SELECT * FROM [grid_search_results_max]"/>
  </connection>
  <connection id="7" xr16:uid="{268BCB97-EC64-4928-9030-AD9799981AA5}" keepAlive="1" name="Requête - grid_search_results_max_balanced" description="Connexion à la requête « grid_search_results_max_balanced » dans le classeur." type="5" refreshedVersion="0" background="1" saveData="1">
    <dbPr connection="Provider=Microsoft.Mashup.OleDb.1;Data Source=$Workbook$;Location=grid_search_results_max_balanced;Extended Properties=&quot;&quot;" command="SELECT * FROM [grid_search_results_max_balanced]"/>
  </connection>
  <connection id="8" xr16:uid="{FB0C30B1-75E8-4E13-9597-5DB441F443AD}" keepAlive="1" name="Requête - grid_search_results_net" description="Connexion à la requête « grid_search_results_net » dans le classeur." type="5" refreshedVersion="8" background="1" saveData="1">
    <dbPr connection="Provider=Microsoft.Mashup.OleDb.1;Data Source=$Workbook$;Location=grid_search_results_net;Extended Properties=&quot;&quot;" command="SELECT * FROM [grid_search_results_net]"/>
  </connection>
  <connection id="9" xr16:uid="{65BFE843-CDE3-4014-B702-C3A0738F40B8}" keepAlive="1" name="Requête - grid_search_under_results_max" description="Connexion à la requête « grid_search_under_results_max » dans le classeur." type="5" refreshedVersion="8" background="1" saveData="1">
    <dbPr connection="Provider=Microsoft.Mashup.OleDb.1;Data Source=$Workbook$;Location=grid_search_under_results_max;Extended Properties=&quot;&quot;" command="SELECT * FROM [grid_search_under_results_max]"/>
  </connection>
  <connection id="10" xr16:uid="{51E27904-7046-4A33-AAEE-2B3F7323CD5F}" keepAlive="1" name="Requête - random_search_over_results_max" description="Connexion à la requête « random_search_over_results_max » dans le classeur." type="5" refreshedVersion="8" background="1" saveData="1">
    <dbPr connection="Provider=Microsoft.Mashup.OleDb.1;Data Source=$Workbook$;Location=random_search_over_results_max;Extended Properties=&quot;&quot;" command="SELECT * FROM [random_search_over_results_max]"/>
  </connection>
  <connection id="11" xr16:uid="{D9470014-4F01-4DB1-BF36-89E8FA4375D0}" keepAlive="1" name="Requête - random_search_smote_results_max" description="Connexion à la requête « random_search_smote_results_max » dans le classeur." type="5" refreshedVersion="8" background="1" saveData="1">
    <dbPr connection="Provider=Microsoft.Mashup.OleDb.1;Data Source=$Workbook$;Location=random_search_smote_results_max;Extended Properties=&quot;&quot;" command="SELECT * FROM [random_search_smote_results_max]"/>
  </connection>
</connections>
</file>

<file path=xl/sharedStrings.xml><?xml version="1.0" encoding="utf-8"?>
<sst xmlns="http://schemas.openxmlformats.org/spreadsheetml/2006/main" count="3456" uniqueCount="88">
  <si>
    <t>ovr</t>
  </si>
  <si>
    <t>l1</t>
  </si>
  <si>
    <t>liblinear</t>
  </si>
  <si>
    <t/>
  </si>
  <si>
    <t>saga</t>
  </si>
  <si>
    <t>multinomial</t>
  </si>
  <si>
    <t>l2</t>
  </si>
  <si>
    <t>newton-cg</t>
  </si>
  <si>
    <t>lbfgs</t>
  </si>
  <si>
    <t>sag</t>
  </si>
  <si>
    <t>elasticnet</t>
  </si>
  <si>
    <t>C</t>
  </si>
  <si>
    <t>max_iter</t>
  </si>
  <si>
    <t>multi_class</t>
  </si>
  <si>
    <t>penalty</t>
  </si>
  <si>
    <t>solver</t>
  </si>
  <si>
    <t>l1_ratio</t>
  </si>
  <si>
    <t>accuracy</t>
  </si>
  <si>
    <t>f1_weighted</t>
  </si>
  <si>
    <t>f1_macro</t>
  </si>
  <si>
    <t>f1_micro</t>
  </si>
  <si>
    <t>roc_auc</t>
  </si>
  <si>
    <t>matthews_corrcoef</t>
  </si>
  <si>
    <t>Cust_metric</t>
  </si>
  <si>
    <t>precision_macro</t>
  </si>
  <si>
    <t>precision_micro</t>
  </si>
  <si>
    <t>precision_weighted</t>
  </si>
  <si>
    <t>recall_macro</t>
  </si>
  <si>
    <t>recall_micro</t>
  </si>
  <si>
    <t>recall_weighted</t>
  </si>
  <si>
    <t>F1_class_2</t>
  </si>
  <si>
    <t>Méthode</t>
  </si>
  <si>
    <t>test</t>
  </si>
  <si>
    <t>Entrainement</t>
  </si>
  <si>
    <t>Solver</t>
  </si>
  <si>
    <t>None</t>
  </si>
  <si>
    <t>Bagging</t>
  </si>
  <si>
    <t>Oversampling</t>
  </si>
  <si>
    <t>UnderSampling</t>
  </si>
  <si>
    <t>Simple</t>
  </si>
  <si>
    <t>recall_class_2</t>
  </si>
  <si>
    <t>precision_class_2</t>
  </si>
  <si>
    <t>Id</t>
  </si>
  <si>
    <t>CV</t>
  </si>
  <si>
    <t>Hyperparamètres</t>
  </si>
  <si>
    <t xml:space="preserve">ROC </t>
  </si>
  <si>
    <t>GridsearchCV</t>
  </si>
  <si>
    <t>RandomsearchCV</t>
  </si>
  <si>
    <t>F1_class_1</t>
  </si>
  <si>
    <t>recall_class_1</t>
  </si>
  <si>
    <t>precision_class_1</t>
  </si>
  <si>
    <t>échantillonage</t>
  </si>
  <si>
    <t>Précision
 (classe 2)</t>
  </si>
  <si>
    <t>recall
 (classe 2)</t>
  </si>
  <si>
    <t>F1-score
 (classe 2)</t>
  </si>
  <si>
    <t>Accuracy
 (global)</t>
  </si>
  <si>
    <t>ROC
 (classe 2)</t>
  </si>
  <si>
    <t>Précision
 (classe 1)</t>
  </si>
  <si>
    <t>recall
 (classe 1)</t>
  </si>
  <si>
    <t>F1-score
 (classe 1)</t>
  </si>
  <si>
    <t>Max</t>
  </si>
  <si>
    <t>SMOTE</t>
  </si>
  <si>
    <t>F1-score
(global)</t>
  </si>
  <si>
    <t>class_weight</t>
  </si>
  <si>
    <t>balanced</t>
  </si>
  <si>
    <t>6 bis</t>
  </si>
  <si>
    <t>0.0</t>
  </si>
  <si>
    <t>0.5</t>
  </si>
  <si>
    <t>1.0</t>
  </si>
  <si>
    <t xml:space="preserve">Précision
 (classe 1) </t>
  </si>
  <si>
    <t xml:space="preserve">recall
 (classe 1) </t>
  </si>
  <si>
    <t xml:space="preserve">F1-score
 (classe 1) </t>
  </si>
  <si>
    <t xml:space="preserve">Accuracy
 (global) </t>
  </si>
  <si>
    <t>Class_weight</t>
  </si>
  <si>
    <t xml:space="preserve">Précision
 (classe 2) </t>
  </si>
  <si>
    <t xml:space="preserve">recall
 (classe 2) </t>
  </si>
  <si>
    <t xml:space="preserve">F1-score
 (classe 2) </t>
  </si>
  <si>
    <t>ROC
 (moyenne)</t>
  </si>
  <si>
    <t>ROC
 (classe 1)</t>
  </si>
  <si>
    <t>10,0</t>
  </si>
  <si>
    <t xml:space="preserve">F1-score
(global) </t>
  </si>
  <si>
    <t>Test</t>
  </si>
  <si>
    <t>Entraînement</t>
  </si>
  <si>
    <t>Échantillonage</t>
  </si>
  <si>
    <t>Classification binaire</t>
  </si>
  <si>
    <t>Classification multi-classe</t>
  </si>
  <si>
    <t>UnderSamp.</t>
  </si>
  <si>
    <t>OverSamp.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</si>
</sst>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0000"/>
    <numFmt numFmtId="165" formatCode="_-* #,##0.00\ _€_-;\-* #,##0.00\ _€_-;_-* &quot;-&quot;??\ _€_-;_-@_-"/>
    <numFmt numFmtId="166" formatCode="#,##0.00\ _€"/>
    <numFmt numFmtId="167" formatCode="#,##0.000\ _€"/>
    <numFmt numFmtId="168" formatCode="#,##0.00\ _€;\-#,##0.00\ _€"/>
    <numFmt numFmtId="169" formatCode="0.000"/>
  </numFmts>
  <fonts count="17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name val="Calibri"/>
      <family val="2"/>
      <scheme val="minor"/>
    </font>
    <font>
      <b/>
      <sz val="36"/>
      <name val="Calibri"/>
      <family val="2"/>
      <scheme val="minor"/>
    </font>
    <font>
      <sz val="36"/>
      <name val="Calibri"/>
      <family val="2"/>
      <scheme val="minor"/>
    </font>
    <font>
      <sz val="22"/>
      <name val="Calibri"/>
      <family val="2"/>
      <scheme val="minor"/>
    </font>
    <font>
      <b/>
      <sz val="28"/>
      <name val="Calibri"/>
      <family val="2"/>
      <scheme val="minor"/>
    </font>
    <font>
      <b/>
      <sz val="4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thick">
        <color theme="0"/>
      </bottom>
      <diagonal/>
    </border>
    <border>
      <left style="medium">
        <color auto="1"/>
      </left>
      <right/>
      <top/>
      <bottom style="thick">
        <color theme="0"/>
      </bottom>
      <diagonal/>
    </border>
    <border>
      <left/>
      <right style="medium">
        <color auto="1"/>
      </right>
      <top/>
      <bottom style="thick">
        <color theme="0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theme="0"/>
      </bottom>
      <diagonal/>
    </border>
    <border>
      <left style="medium">
        <color theme="1"/>
      </left>
      <right/>
      <top/>
      <bottom style="thick">
        <color theme="0"/>
      </bottom>
      <diagonal/>
    </border>
    <border>
      <left/>
      <right style="medium">
        <color theme="1"/>
      </right>
      <top/>
      <bottom style="thick">
        <color theme="0"/>
      </bottom>
      <diagonal/>
    </border>
    <border>
      <left/>
      <right style="thick">
        <color theme="1"/>
      </right>
      <top/>
      <bottom style="thick">
        <color theme="0"/>
      </bottom>
      <diagonal/>
    </border>
  </borders>
  <cellStyleXfs count="1">
    <xf numFmtId="0" fontId="0" fillId="0" borderId="0"/>
  </cellStyleXfs>
  <cellXfs count="83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164" fontId="4" fillId="0" borderId="0" xfId="0" applyNumberFormat="1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169" fontId="10" fillId="0" borderId="1" xfId="0" applyNumberFormat="1" applyFont="1" applyBorder="1" applyAlignment="1">
      <alignment horizontal="center"/>
    </xf>
    <xf numFmtId="169" fontId="10" fillId="4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165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65" fontId="10" fillId="4" borderId="0" xfId="0" applyNumberFormat="1" applyFont="1" applyFill="1" applyAlignment="1">
      <alignment horizontal="center" vertical="center"/>
    </xf>
    <xf numFmtId="165" fontId="10" fillId="4" borderId="2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9" fontId="10" fillId="0" borderId="1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6" fontId="10" fillId="4" borderId="0" xfId="0" applyNumberFormat="1" applyFont="1" applyFill="1" applyAlignment="1">
      <alignment horizontal="center" vertical="center"/>
    </xf>
    <xf numFmtId="169" fontId="10" fillId="4" borderId="1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9" fontId="10" fillId="0" borderId="0" xfId="0" applyNumberFormat="1" applyFont="1" applyAlignment="1">
      <alignment horizontal="center" vertical="center"/>
    </xf>
    <xf numFmtId="169" fontId="10" fillId="0" borderId="7" xfId="0" applyNumberFormat="1" applyFont="1" applyBorder="1" applyAlignment="1">
      <alignment horizontal="center" vertical="center"/>
    </xf>
    <xf numFmtId="169" fontId="10" fillId="4" borderId="0" xfId="0" applyNumberFormat="1" applyFont="1" applyFill="1" applyAlignment="1">
      <alignment horizontal="center" vertical="center"/>
    </xf>
    <xf numFmtId="169" fontId="10" fillId="4" borderId="7" xfId="0" applyNumberFormat="1" applyFont="1" applyFill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7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4" borderId="0" xfId="0" applyFont="1" applyFill="1" applyAlignment="1">
      <alignment horizontal="center"/>
    </xf>
    <xf numFmtId="167" fontId="10" fillId="4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169" fontId="10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/>
    </xf>
    <xf numFmtId="167" fontId="10" fillId="4" borderId="0" xfId="0" applyNumberFormat="1" applyFont="1" applyFill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2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5" formatCode="_-* #,##0.00\ _€_-;\-* #,##0.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5" formatCode="_-* #,##0.00\ _€_-;\-* #,##0.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5" formatCode="_-* #,##0.00\ _€_-;\-* #,##0.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/>
        <right style="medium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22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6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8"/>
        <name val="Calibri"/>
        <family val="2"/>
        <scheme val="minor"/>
      </font>
    </dxf>
    <dxf>
      <border diagonalUp="0" diagonalDown="0">
        <left style="thick">
          <color theme="1"/>
        </left>
        <right style="thick">
          <color theme="1"/>
        </right>
        <bottom/>
      </border>
    </dxf>
    <dxf>
      <font>
        <strike val="0"/>
        <outline val="0"/>
        <shadow val="0"/>
        <u val="none"/>
        <vertAlign val="baseline"/>
        <sz val="22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36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theme="1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/>
        <top/>
        <bottom/>
        <horizontal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medium">
          <color theme="1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/>
        <top/>
        <bottom/>
        <horizontal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1"/>
        </left>
        <right/>
        <top/>
        <bottom/>
        <horizontal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36"/>
        <color theme="1"/>
        <name val="Calibri"/>
        <family val="2"/>
        <scheme val="minor"/>
      </font>
    </dxf>
    <dxf>
      <border diagonalUp="0" diagonalDown="0">
        <left style="thick">
          <color theme="1"/>
        </left>
        <right style="thick">
          <color theme="1"/>
        </right>
        <bottom/>
      </border>
    </dxf>
    <dxf>
      <font>
        <strike val="0"/>
        <outline val="0"/>
        <shadow val="0"/>
        <u val="none"/>
        <vertAlign val="baseline"/>
        <sz val="2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36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/>
        <bottom/>
        <vertical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ck">
          <color auto="1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alignment horizontal="center" vertical="center" textRotation="0" wrapText="0" indent="0" justifyLastLine="0" shrinkToFit="0" readingOrder="0"/>
      <border diagonalUp="0" diagonalDown="0">
        <left style="medium">
          <color theme="1"/>
        </left>
        <right/>
        <top/>
        <bottom/>
        <vertical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9" formatCode="0.0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medium">
          <color theme="1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5" formatCode="_-* #,##0.00\ _€_-;\-* #,##0.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5" formatCode="_-* #,##0.00\ _€_-;\-* #,##0.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numFmt numFmtId="166" formatCode="#,##0.00\ _€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/>
        <top/>
        <bottom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/>
        <right style="medium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22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36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187CF4B-87B9-4107-A639-DBE6205C4D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FEAEFE0-5FE0-44CF-A71C-E187D6568C5C}" autoFormatId="16" applyNumberFormats="0" applyBorderFormats="0" applyFontFormats="0" applyPatternFormats="0" applyAlignmentFormats="0" applyWidthHeightFormats="0">
  <queryTableRefresh nextId="25">
    <queryTableFields count="23">
      <queryTableField id="1" name="C" tableColumnId="1"/>
      <queryTableField id="23" name="class_weight" tableColumnId="23"/>
      <queryTableField id="2" name="max_iter" tableColumnId="2"/>
      <queryTableField id="3" name="multi_class" tableColumnId="3"/>
      <queryTableField id="4" name="penalty" tableColumnId="4"/>
      <queryTableField id="5" name="solver" tableColumnId="5"/>
      <queryTableField id="6" name="l1_ratio" tableColumnId="6"/>
      <queryTableField id="7" name="accuracy" tableColumnId="7"/>
      <queryTableField id="8" name="F1_class_1" tableColumnId="8"/>
      <queryTableField id="9" name="recall_class_1" tableColumnId="9"/>
      <queryTableField id="10" name="precision_class_1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212F6CEA-B8B1-4269-BDA7-261AFE9E9697}" autoFormatId="16" applyNumberFormats="0" applyBorderFormats="0" applyFontFormats="0" applyPatternFormats="0" applyAlignmentFormats="0" applyWidthHeightFormats="0">
  <queryTableRefresh nextId="25">
    <queryTableFields count="23">
      <queryTableField id="1" name="C" tableColumnId="1"/>
      <queryTableField id="23" name="class_weight" tableColumnId="23"/>
      <queryTableField id="2" name="max_iter" tableColumnId="2"/>
      <queryTableField id="3" name="multi_class" tableColumnId="3"/>
      <queryTableField id="4" name="penalty" tableColumnId="4"/>
      <queryTableField id="5" name="solver" tableColumnId="5"/>
      <queryTableField id="6" name="l1_ratio" tableColumnId="6"/>
      <queryTableField id="7" name="accuracy" tableColumnId="7"/>
      <queryTableField id="8" name="F1_class_1" tableColumnId="8"/>
      <queryTableField id="9" name="recall_class_1" tableColumnId="9"/>
      <queryTableField id="10" name="precision_class_1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4" xr16:uid="{A8EA0C51-DFDD-4376-A8C7-DE3E786E20C7}" autoFormatId="16" applyNumberFormats="0" applyBorderFormats="0" applyFontFormats="0" applyPatternFormats="0" applyAlignmentFormats="0" applyWidthHeightFormats="0">
  <queryTableRefresh nextId="25">
    <queryTableFields count="23">
      <queryTableField id="1" name="solver" tableColumnId="1"/>
      <queryTableField id="2" name="penalty" tableColumnId="2"/>
      <queryTableField id="3" name="multi_class" tableColumnId="3"/>
      <queryTableField id="4" name="max_iter" tableColumnId="4"/>
      <queryTableField id="23" name="class_weight" tableColumnId="23"/>
      <queryTableField id="5" name="C" tableColumnId="5"/>
      <queryTableField id="6" name="l1_ratio" tableColumnId="6"/>
      <queryTableField id="7" name="accuracy" tableColumnId="7"/>
      <queryTableField id="8" name="F1_class_1" tableColumnId="8"/>
      <queryTableField id="9" name="recall_class_1" tableColumnId="9"/>
      <queryTableField id="10" name="precision_class_1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5" xr16:uid="{C6D75633-A710-4F2A-988E-E6980FC5B4E3}" autoFormatId="16" applyNumberFormats="0" applyBorderFormats="0" applyFontFormats="0" applyPatternFormats="0" applyAlignmentFormats="0" applyWidthHeightFormats="0">
  <queryTableRefresh nextId="25">
    <queryTableFields count="23">
      <queryTableField id="1" name="solver" tableColumnId="1"/>
      <queryTableField id="2" name="penalty" tableColumnId="2"/>
      <queryTableField id="3" name="multi_class" tableColumnId="3"/>
      <queryTableField id="4" name="max_iter" tableColumnId="4"/>
      <queryTableField id="23" name="class_weight" tableColumnId="23"/>
      <queryTableField id="5" name="C" tableColumnId="5"/>
      <queryTableField id="6" name="l1_ratio" tableColumnId="6"/>
      <queryTableField id="7" name="accuracy" tableColumnId="7"/>
      <queryTableField id="8" name="F1_class_1" tableColumnId="8"/>
      <queryTableField id="9" name="recall_class_1" tableColumnId="9"/>
      <queryTableField id="10" name="precision_class_1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80ED8733-14E0-454D-815C-75AD9B145D6D}" autoFormatId="16" applyNumberFormats="0" applyBorderFormats="0" applyFontFormats="0" applyPatternFormats="0" applyAlignmentFormats="0" applyWidthHeightFormats="0">
  <queryTableRefresh nextId="25">
    <queryTableFields count="23">
      <queryTableField id="1" name="C" tableColumnId="1"/>
      <queryTableField id="23" name="class_weight" tableColumnId="23"/>
      <queryTableField id="2" name="max_iter" tableColumnId="2"/>
      <queryTableField id="3" name="multi_class" tableColumnId="3"/>
      <queryTableField id="4" name="penalty" tableColumnId="4"/>
      <queryTableField id="5" name="solver" tableColumnId="5"/>
      <queryTableField id="6" name="l1_ratio" tableColumnId="6"/>
      <queryTableField id="7" name="accuracy" tableColumnId="7"/>
      <queryTableField id="8" name="F1_class_2" tableColumnId="8"/>
      <queryTableField id="9" name="recall_class_2" tableColumnId="9"/>
      <queryTableField id="10" name="precision_class_2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A4DAE713-6495-4AD7-8D15-3BAF5EE1C459}" autoFormatId="16" applyNumberFormats="0" applyBorderFormats="0" applyFontFormats="0" applyPatternFormats="0" applyAlignmentFormats="0" applyWidthHeightFormats="0">
  <queryTableRefresh nextId="25">
    <queryTableFields count="23">
      <queryTableField id="1" name="solver" tableColumnId="1"/>
      <queryTableField id="2" name="penalty" tableColumnId="2"/>
      <queryTableField id="3" name="multi_class" tableColumnId="3"/>
      <queryTableField id="4" name="max_iter" tableColumnId="4"/>
      <queryTableField id="23" name="class_weight" tableColumnId="23"/>
      <queryTableField id="5" name="C" tableColumnId="5"/>
      <queryTableField id="6" name="l1_ratio" tableColumnId="6"/>
      <queryTableField id="7" name="accuracy" tableColumnId="7"/>
      <queryTableField id="8" name="F1_class_2" tableColumnId="8"/>
      <queryTableField id="9" name="recall_class_2" tableColumnId="9"/>
      <queryTableField id="10" name="precision_class_2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0" xr16:uid="{F2642F9F-3A1E-471B-AE03-7F0F13EFC595}" autoFormatId="16" applyNumberFormats="0" applyBorderFormats="0" applyFontFormats="0" applyPatternFormats="0" applyAlignmentFormats="0" applyWidthHeightFormats="0">
  <queryTableRefresh nextId="26">
    <queryTableFields count="23">
      <queryTableField id="1" name="solver" tableColumnId="1"/>
      <queryTableField id="2" name="penalty" tableColumnId="2"/>
      <queryTableField id="3" name="multi_class" tableColumnId="3"/>
      <queryTableField id="4" name="max_iter" tableColumnId="4"/>
      <queryTableField id="24" name="class_weight" tableColumnId="24"/>
      <queryTableField id="5" name="C" tableColumnId="5"/>
      <queryTableField id="6" name="l1_ratio" tableColumnId="6"/>
      <queryTableField id="7" name="accuracy" tableColumnId="7"/>
      <queryTableField id="8" name="F1_class_2" tableColumnId="8"/>
      <queryTableField id="9" name="recall_class_2" tableColumnId="9"/>
      <queryTableField id="10" name="precision_class_2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9" xr16:uid="{96E6533B-CAB8-4A08-B3FE-044B32796106}" autoFormatId="16" applyNumberFormats="0" applyBorderFormats="0" applyFontFormats="0" applyPatternFormats="0" applyAlignmentFormats="0" applyWidthHeightFormats="0">
  <queryTableRefresh nextId="25">
    <queryTableFields count="23">
      <queryTableField id="1" name="C" tableColumnId="1"/>
      <queryTableField id="23" name="class_weight" tableColumnId="23"/>
      <queryTableField id="2" name="max_iter" tableColumnId="2"/>
      <queryTableField id="3" name="multi_class" tableColumnId="3"/>
      <queryTableField id="4" name="penalty" tableColumnId="4"/>
      <queryTableField id="5" name="solver" tableColumnId="5"/>
      <queryTableField id="6" name="l1_ratio" tableColumnId="6"/>
      <queryTableField id="7" name="accuracy" tableColumnId="7"/>
      <queryTableField id="8" name="F1_class_2" tableColumnId="8"/>
      <queryTableField id="9" name="recall_class_2" tableColumnId="9"/>
      <queryTableField id="10" name="precision_class_2" tableColumnId="10"/>
      <queryTableField id="11" name="precision_macro" tableColumnId="11"/>
      <queryTableField id="12" name="precision_micro" tableColumnId="12"/>
      <queryTableField id="13" name="precision_weighted" tableColumnId="13"/>
      <queryTableField id="14" name="recall_macro" tableColumnId="14"/>
      <queryTableField id="15" name="recall_micro" tableColumnId="15"/>
      <queryTableField id="16" name="recall_weighted" tableColumnId="16"/>
      <queryTableField id="17" name="f1_macro" tableColumnId="17"/>
      <queryTableField id="18" name="f1_micro" tableColumnId="18"/>
      <queryTableField id="19" name="f1_weighted" tableColumnId="19"/>
      <queryTableField id="20" name="roc_auc" tableColumnId="20"/>
      <queryTableField id="21" name="matthews_corrcoef" tableColumnId="21"/>
      <queryTableField id="22" name="Cust_metric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8" xr16:uid="{1CE150F5-E05F-42E4-ACBB-16085AA1DC49}" autoFormatId="16" applyNumberFormats="0" applyBorderFormats="0" applyFontFormats="0" applyPatternFormats="0" applyAlignmentFormats="0" applyWidthHeightFormats="0">
  <queryTableRefresh nextId="24">
    <queryTableFields count="23">
      <queryTableField id="1" name="C" tableColumnId="1"/>
      <queryTableField id="2" name="class_weight" tableColumnId="2"/>
      <queryTableField id="3" name="max_iter" tableColumnId="3"/>
      <queryTableField id="4" name="multi_class" tableColumnId="4"/>
      <queryTableField id="5" name="penalty" tableColumnId="5"/>
      <queryTableField id="6" name="solver" tableColumnId="6"/>
      <queryTableField id="7" name="l1_ratio" tableColumnId="7"/>
      <queryTableField id="8" name="accuracy" tableColumnId="8"/>
      <queryTableField id="9" name="F1_class_2" tableColumnId="9"/>
      <queryTableField id="10" name="recall_class_2" tableColumnId="10"/>
      <queryTableField id="11" name="precision_class_2" tableColumnId="11"/>
      <queryTableField id="12" name="precision_macro" tableColumnId="12"/>
      <queryTableField id="13" name="precision_micro" tableColumnId="13"/>
      <queryTableField id="14" name="precision_weighted" tableColumnId="14"/>
      <queryTableField id="15" name="recall_macro" tableColumnId="15"/>
      <queryTableField id="16" name="recall_micro" tableColumnId="16"/>
      <queryTableField id="17" name="recall_weighted" tableColumnId="17"/>
      <queryTableField id="18" name="f1_macro" tableColumnId="18"/>
      <queryTableField id="19" name="f1_micro" tableColumnId="19"/>
      <queryTableField id="20" name="f1_weighted" tableColumnId="20"/>
      <queryTableField id="21" name="roc_auc" tableColumnId="21"/>
      <queryTableField id="22" name="matthews_corrcoef" tableColumnId="22"/>
      <queryTableField id="23" name="Cust_metric" tableColumnId="2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9EE07E-90D1-4EDE-95C1-13915EBCDEA4}" name="Tableau5" displayName="Tableau5" ref="B7:R20" totalsRowCount="1" headerRowDxfId="223" dataDxfId="222" totalsRowDxfId="221">
  <autoFilter ref="B7:R19" xr:uid="{CD9EE07E-90D1-4EDE-95C1-13915EBCDEA4}"/>
  <tableColumns count="17">
    <tableColumn id="18" xr3:uid="{E7D1C99B-AE82-4E55-BF54-14195BB3D374}" name="Id" dataDxfId="220" totalsRowDxfId="219"/>
    <tableColumn id="1" xr3:uid="{A5CE3647-3962-4ED8-A1B1-39F4F709D7E2}" name="Méthode" totalsRowLabel="Max" dataDxfId="218" totalsRowDxfId="217"/>
    <tableColumn id="17" xr3:uid="{427BCA07-5166-4800-8F58-DF6D84F3408B}" name="Échantillonage" dataDxfId="216" totalsRowDxfId="215"/>
    <tableColumn id="19" xr3:uid="{044FC67F-69A6-4E0E-B15F-463F94A083EE}" name="CV" dataDxfId="214" totalsRowDxfId="213"/>
    <tableColumn id="14" xr3:uid="{6E29748C-2A90-4335-BFC1-DAB1B8DFD4E2}" name="Solver" dataDxfId="212" totalsRowDxfId="211"/>
    <tableColumn id="13" xr3:uid="{AC247598-2330-47E8-99A3-64E3D5ABF4D4}" name="C" dataDxfId="210" totalsRowDxfId="209"/>
    <tableColumn id="12" xr3:uid="{19E98811-5460-45B7-9A95-C285E4915BD4}" name="max_iter" dataDxfId="208" totalsRowDxfId="207"/>
    <tableColumn id="11" xr3:uid="{D2EE2483-A96E-4B21-8F2B-4D4C92AD233A}" name="multi_class" dataDxfId="206" totalsRowDxfId="205"/>
    <tableColumn id="10" xr3:uid="{96FE6E9A-0E27-4719-94B9-3C4111068AAB}" name="penalty" dataDxfId="204" totalsRowDxfId="203"/>
    <tableColumn id="15" xr3:uid="{75F38AE6-7622-48DD-8D1B-89216232B62D}" name="l1_ratio" dataDxfId="202" totalsRowDxfId="201"/>
    <tableColumn id="24" xr3:uid="{529FE5E5-AD51-4035-87F7-3F61A4458E45}" name="Class_weight" dataDxfId="200" totalsRowDxfId="199"/>
    <tableColumn id="2" xr3:uid="{7DDBF6EE-4FBB-4CA3-93EF-69E66741C735}" name="Précision_x000a_ (classe 2)" totalsRowFunction="max" dataDxfId="198" totalsRowDxfId="197"/>
    <tableColumn id="3" xr3:uid="{1C26B814-9A1E-4E4B-AA4E-04CB7A947A0F}" name="recall_x000a_ (classe 2)" totalsRowFunction="max" dataDxfId="196" totalsRowDxfId="195"/>
    <tableColumn id="4" xr3:uid="{28190F28-6A28-4175-B2E0-5CC24B436642}" name="F1-score_x000a_ (classe 2)" totalsRowFunction="max" dataDxfId="194" totalsRowDxfId="193"/>
    <tableColumn id="21" xr3:uid="{BA91A02A-ECA7-4937-A061-4B996AABDB67}" name="F1-score_x000a_(global)" totalsRowFunction="max" dataDxfId="192" totalsRowDxfId="191"/>
    <tableColumn id="5" xr3:uid="{BE974233-25EA-4DAF-91DF-2B995A044D4A}" name="Accuracy_x000a_ (global)" totalsRowFunction="max" dataDxfId="190" totalsRowDxfId="189"/>
    <tableColumn id="16" xr3:uid="{BD780F88-653E-4CAE-9AA2-75303E6277C0}" name="ROC_x000a_ (classe 2)" totalsRowFunction="max" dataDxfId="188" totalsRowDxfId="18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311300-6C77-4A05-9512-DD6C9D4C089A}" name="random_search_smote_results_max" displayName="random_search_smote_results_max" ref="A1:W12" tableType="queryTable" totalsRowShown="0">
  <autoFilter ref="A1:W12" xr:uid="{7A311300-6C77-4A05-9512-DD6C9D4C089A}"/>
  <sortState xmlns:xlrd2="http://schemas.microsoft.com/office/spreadsheetml/2017/richdata2" ref="A2:W12">
    <sortCondition descending="1" ref="I1:I12"/>
  </sortState>
  <tableColumns count="23">
    <tableColumn id="1" xr3:uid="{287B6649-5CAD-4123-A6F0-1B02E46753B9}" uniqueName="1" name="solver" queryTableFieldId="1" dataDxfId="34"/>
    <tableColumn id="2" xr3:uid="{A9078C1E-00B1-49D2-900C-F6AAE5B0E48E}" uniqueName="2" name="penalty" queryTableFieldId="2" dataDxfId="33"/>
    <tableColumn id="3" xr3:uid="{032E015D-ECCB-416B-8A29-6976701659CA}" uniqueName="3" name="multi_class" queryTableFieldId="3" dataDxfId="32"/>
    <tableColumn id="4" xr3:uid="{DD17F2AB-0895-447A-B227-41A3F8BE66B3}" uniqueName="4" name="max_iter" queryTableFieldId="4"/>
    <tableColumn id="23" xr3:uid="{26CCF6CC-5031-42B6-A0C0-E9B1DEBAD396}" uniqueName="23" name="class_weight" queryTableFieldId="23" dataDxfId="31"/>
    <tableColumn id="5" xr3:uid="{DFC2A409-52C0-4BBF-A1FD-AC386F492FF9}" uniqueName="5" name="C" queryTableFieldId="5"/>
    <tableColumn id="6" xr3:uid="{A0123DA1-751C-4018-B3DE-43C2195195EC}" uniqueName="6" name="l1_ratio" queryTableFieldId="6"/>
    <tableColumn id="7" xr3:uid="{9FDD0F90-9E6E-49ED-A25D-6C53F61E2A1D}" uniqueName="7" name="accuracy" queryTableFieldId="7"/>
    <tableColumn id="8" xr3:uid="{D5B056CF-C386-4501-A813-3F514CB35A27}" uniqueName="8" name="F1_class_2" queryTableFieldId="8"/>
    <tableColumn id="9" xr3:uid="{D19AEF91-2304-4054-8B51-353C18A3B615}" uniqueName="9" name="recall_class_2" queryTableFieldId="9"/>
    <tableColumn id="10" xr3:uid="{1AC6CB76-DE68-4B05-9A47-617FBEFD08D9}" uniqueName="10" name="precision_class_2" queryTableFieldId="10"/>
    <tableColumn id="11" xr3:uid="{BC2F6AAC-51A5-421F-85E8-729C2432BA33}" uniqueName="11" name="precision_macro" queryTableFieldId="11"/>
    <tableColumn id="12" xr3:uid="{C59C63FC-7D47-4ADF-9C83-FC9FCD5740B1}" uniqueName="12" name="precision_micro" queryTableFieldId="12"/>
    <tableColumn id="13" xr3:uid="{66CEA913-0894-42FE-A31D-0748E3CA5219}" uniqueName="13" name="precision_weighted" queryTableFieldId="13"/>
    <tableColumn id="14" xr3:uid="{D2A2AD16-217A-4BC6-9F8B-6C462CD7D64B}" uniqueName="14" name="recall_macro" queryTableFieldId="14"/>
    <tableColumn id="15" xr3:uid="{78FAC23E-2405-4DE6-8DE6-65D6C6AEF028}" uniqueName="15" name="recall_micro" queryTableFieldId="15"/>
    <tableColumn id="16" xr3:uid="{DB77A9F5-D289-420A-AAD8-CA7D4FF7088F}" uniqueName="16" name="recall_weighted" queryTableFieldId="16"/>
    <tableColumn id="17" xr3:uid="{710328D6-3982-48C6-9CB6-334A15A7E21A}" uniqueName="17" name="f1_macro" queryTableFieldId="17"/>
    <tableColumn id="18" xr3:uid="{2CB05481-0415-47B8-9586-68C377F5B05F}" uniqueName="18" name="f1_micro" queryTableFieldId="18"/>
    <tableColumn id="19" xr3:uid="{D2B7065C-D12C-4C8D-A547-7965F06E3914}" uniqueName="19" name="f1_weighted" queryTableFieldId="19"/>
    <tableColumn id="20" xr3:uid="{79695570-9F39-4914-A4D5-13EF3E6AE53C}" uniqueName="20" name="roc_auc" queryTableFieldId="20"/>
    <tableColumn id="21" xr3:uid="{44B32FCF-2955-44CF-9487-E3E5E0976B8F}" uniqueName="21" name="matthews_corrcoef" queryTableFieldId="21"/>
    <tableColumn id="22" xr3:uid="{01F17957-ED22-4225-A2B7-64956B50CD9B}" uniqueName="22" name="Cust_metric" queryTableFieldId="2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197C2C-09C3-469A-A6E7-16D4C59AD164}" name="random_search_over_results_max" displayName="random_search_over_results_max" ref="A1:W12" tableType="queryTable" totalsRowShown="0">
  <autoFilter ref="A1:W12" xr:uid="{83197C2C-09C3-469A-A6E7-16D4C59AD164}"/>
  <sortState xmlns:xlrd2="http://schemas.microsoft.com/office/spreadsheetml/2017/richdata2" ref="A2:W12">
    <sortCondition descending="1" ref="I1:I12"/>
  </sortState>
  <tableColumns count="23">
    <tableColumn id="1" xr3:uid="{DE3E03B8-ABF6-486B-B80C-EDA94F2924C6}" uniqueName="1" name="solver" queryTableFieldId="1" dataDxfId="30"/>
    <tableColumn id="2" xr3:uid="{3167E321-9294-42BA-AB3C-E1AD664398B9}" uniqueName="2" name="penalty" queryTableFieldId="2" dataDxfId="29"/>
    <tableColumn id="3" xr3:uid="{94FC6618-598F-482E-A3D5-7891949A0FAF}" uniqueName="3" name="multi_class" queryTableFieldId="3" dataDxfId="28"/>
    <tableColumn id="4" xr3:uid="{6AFCC7CF-79E5-4173-9C29-B35630DEF5E5}" uniqueName="4" name="max_iter" queryTableFieldId="4"/>
    <tableColumn id="24" xr3:uid="{E64663F5-EF54-40A5-8933-719D59F0A3A1}" uniqueName="24" name="class_weight" queryTableFieldId="24" dataDxfId="27"/>
    <tableColumn id="5" xr3:uid="{84A64BE0-614B-4694-8F67-10CF590C8455}" uniqueName="5" name="C" queryTableFieldId="5"/>
    <tableColumn id="6" xr3:uid="{F6196BF0-20CE-4C0A-A9F1-1E7010F52B79}" uniqueName="6" name="l1_ratio" queryTableFieldId="6"/>
    <tableColumn id="7" xr3:uid="{29EC4A89-F7AE-4570-8F39-2B28C7957F55}" uniqueName="7" name="accuracy" queryTableFieldId="7"/>
    <tableColumn id="8" xr3:uid="{1776CEF0-4AC8-4EC0-ABB9-2EB4DA7F93E6}" uniqueName="8" name="F1_class_2" queryTableFieldId="8"/>
    <tableColumn id="9" xr3:uid="{03421696-1CDE-4BD9-A37C-55556DE55C23}" uniqueName="9" name="recall_class_2" queryTableFieldId="9"/>
    <tableColumn id="10" xr3:uid="{BE06C03F-E20D-44BC-BA62-AA940D8945BB}" uniqueName="10" name="precision_class_2" queryTableFieldId="10"/>
    <tableColumn id="11" xr3:uid="{19E3B641-5B1A-42D9-A80D-CE8954420E98}" uniqueName="11" name="precision_macro" queryTableFieldId="11"/>
    <tableColumn id="12" xr3:uid="{FE247000-1AA2-4D03-ADF6-921AF993D934}" uniqueName="12" name="precision_micro" queryTableFieldId="12"/>
    <tableColumn id="13" xr3:uid="{347F91B3-7989-4876-A546-EC431A9220EB}" uniqueName="13" name="precision_weighted" queryTableFieldId="13"/>
    <tableColumn id="14" xr3:uid="{B79583AE-3890-489B-8800-CC96293FF88D}" uniqueName="14" name="recall_macro" queryTableFieldId="14"/>
    <tableColumn id="15" xr3:uid="{4EAAC922-FDA3-40D5-B5C3-D32AEFDBD188}" uniqueName="15" name="recall_micro" queryTableFieldId="15"/>
    <tableColumn id="16" xr3:uid="{BB767C02-D1F3-4730-8F33-604016C63737}" uniqueName="16" name="recall_weighted" queryTableFieldId="16"/>
    <tableColumn id="17" xr3:uid="{3982C372-AEF9-4E59-B746-C084AEE7D085}" uniqueName="17" name="f1_macro" queryTableFieldId="17"/>
    <tableColumn id="18" xr3:uid="{D81FFC03-9FE6-4D0B-8082-310549EED024}" uniqueName="18" name="f1_micro" queryTableFieldId="18"/>
    <tableColumn id="19" xr3:uid="{D026B77B-3085-4187-80BC-014F327E8454}" uniqueName="19" name="f1_weighted" queryTableFieldId="19"/>
    <tableColumn id="20" xr3:uid="{A314E756-457A-4F83-BF3A-977E161F391B}" uniqueName="20" name="roc_auc" queryTableFieldId="20"/>
    <tableColumn id="21" xr3:uid="{645438C3-2379-4B07-A54C-189685DAA553}" uniqueName="21" name="matthews_corrcoef" queryTableFieldId="21"/>
    <tableColumn id="22" xr3:uid="{CEA95225-1D7D-4550-8B65-E87E4C717ABA}" uniqueName="22" name="Cust_metric" queryTableFieldId="2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EFC612-DF7F-4F1B-BE50-3DAB70ACCE8F}" name="grid_search_under_results_max" displayName="grid_search_under_results_max" ref="A1:W12" tableType="queryTable" totalsRowShown="0">
  <autoFilter ref="A1:W12" xr:uid="{25EFC612-DF7F-4F1B-BE50-3DAB70ACCE8F}"/>
  <sortState xmlns:xlrd2="http://schemas.microsoft.com/office/spreadsheetml/2017/richdata2" ref="A2:W12">
    <sortCondition descending="1" ref="I1:I12"/>
  </sortState>
  <tableColumns count="23">
    <tableColumn id="1" xr3:uid="{F21B7228-2A10-43FF-AF28-80F44B94CC03}" uniqueName="1" name="C" queryTableFieldId="1" dataDxfId="26"/>
    <tableColumn id="23" xr3:uid="{B3D5858C-FDE6-4C81-AB6A-BE2072D416B0}" uniqueName="23" name="class_weight" queryTableFieldId="23" dataDxfId="25"/>
    <tableColumn id="2" xr3:uid="{FE0160F3-D769-4164-8DCD-F52A9FD2CD4F}" uniqueName="2" name="max_iter" queryTableFieldId="2"/>
    <tableColumn id="3" xr3:uid="{8026747A-D4B8-4A01-875B-08C7CC7B47DD}" uniqueName="3" name="multi_class" queryTableFieldId="3" dataDxfId="24"/>
    <tableColumn id="4" xr3:uid="{E9E37EE7-A754-4CC2-B244-085ECA7B6FFA}" uniqueName="4" name="penalty" queryTableFieldId="4" dataDxfId="23"/>
    <tableColumn id="5" xr3:uid="{37071649-D575-4962-B415-A7938B49AB85}" uniqueName="5" name="solver" queryTableFieldId="5" dataDxfId="22"/>
    <tableColumn id="6" xr3:uid="{8A00C0F1-EB0A-451A-A9A1-5A6EC81EA1F6}" uniqueName="6" name="l1_ratio" queryTableFieldId="6" dataDxfId="21"/>
    <tableColumn id="7" xr3:uid="{CECDA8E8-444E-482B-B6D7-9E2BB9C0FAC0}" uniqueName="7" name="accuracy" queryTableFieldId="7" dataDxfId="20"/>
    <tableColumn id="8" xr3:uid="{EFCE1384-A81B-45BA-8375-8D22C54C13C4}" uniqueName="8" name="F1_class_2" queryTableFieldId="8" dataDxfId="19"/>
    <tableColumn id="9" xr3:uid="{7C911A0E-7D7A-49A4-BCAC-2BEE2F9218B3}" uniqueName="9" name="recall_class_2" queryTableFieldId="9" dataDxfId="18"/>
    <tableColumn id="10" xr3:uid="{376FB5BE-F562-42AE-9DA6-C5E9E2A70B96}" uniqueName="10" name="precision_class_2" queryTableFieldId="10" dataDxfId="17"/>
    <tableColumn id="11" xr3:uid="{AD8864AA-7D53-4214-B1F3-58303D96408E}" uniqueName="11" name="precision_macro" queryTableFieldId="11" dataDxfId="16"/>
    <tableColumn id="12" xr3:uid="{29C4E4F2-AB6D-4467-B599-624E84CD485A}" uniqueName="12" name="precision_micro" queryTableFieldId="12" dataDxfId="15"/>
    <tableColumn id="13" xr3:uid="{E4DBADD2-5114-48EE-8C35-86ED4AFC9828}" uniqueName="13" name="precision_weighted" queryTableFieldId="13" dataDxfId="14"/>
    <tableColumn id="14" xr3:uid="{9121793C-2B3D-4BE2-9C6F-631BED089B91}" uniqueName="14" name="recall_macro" queryTableFieldId="14" dataDxfId="13"/>
    <tableColumn id="15" xr3:uid="{CFC8248D-DB4B-49DF-A01E-AD75B01E19AC}" uniqueName="15" name="recall_micro" queryTableFieldId="15" dataDxfId="12"/>
    <tableColumn id="16" xr3:uid="{8E5483F2-3FB8-45E2-A446-B06DFC34AFD9}" uniqueName="16" name="recall_weighted" queryTableFieldId="16" dataDxfId="11"/>
    <tableColumn id="17" xr3:uid="{9D9B6408-A448-4DF1-A534-E7BB205F3D19}" uniqueName="17" name="f1_macro" queryTableFieldId="17" dataDxfId="10"/>
    <tableColumn id="18" xr3:uid="{4B60E29D-CB3B-49E8-9A45-61106D55E5F2}" uniqueName="18" name="f1_micro" queryTableFieldId="18" dataDxfId="9"/>
    <tableColumn id="19" xr3:uid="{528B7B51-BA08-473E-B190-A04A927A9A6E}" uniqueName="19" name="f1_weighted" queryTableFieldId="19" dataDxfId="8"/>
    <tableColumn id="20" xr3:uid="{2E9CDB36-B328-4DE3-9C6A-D85F6496C40D}" uniqueName="20" name="roc_auc" queryTableFieldId="20" dataDxfId="7"/>
    <tableColumn id="21" xr3:uid="{FA1E3C63-845A-47D4-9BB5-74C9F2CC6299}" uniqueName="21" name="matthews_corrcoef" queryTableFieldId="21" dataDxfId="6"/>
    <tableColumn id="22" xr3:uid="{8B40AFA2-AF00-42EF-A2F2-4D8A4946DEEE}" uniqueName="22" name="Cust_metric" queryTableFieldId="22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ADFB3-0604-434E-8623-CC7C4B661521}" name="grid_search_results_net" displayName="grid_search_results_net" ref="A1:W529" tableType="queryTable" totalsRowShown="0">
  <autoFilter ref="A1:W529" xr:uid="{F25ADFB3-0604-434E-8623-CC7C4B661521}"/>
  <sortState xmlns:xlrd2="http://schemas.microsoft.com/office/spreadsheetml/2017/richdata2" ref="A2:W529">
    <sortCondition descending="1" ref="I1:I529"/>
  </sortState>
  <tableColumns count="23">
    <tableColumn id="1" xr3:uid="{30683290-399A-43E4-B795-D853C804C1BE}" uniqueName="1" name="C" queryTableFieldId="1"/>
    <tableColumn id="2" xr3:uid="{41C04182-D8F6-4580-8A3D-ACBAB17AC217}" uniqueName="2" name="class_weight" queryTableFieldId="2" dataDxfId="4"/>
    <tableColumn id="3" xr3:uid="{29307FAE-D87B-4D45-84B1-82666011EA62}" uniqueName="3" name="max_iter" queryTableFieldId="3"/>
    <tableColumn id="4" xr3:uid="{65808440-4401-4388-8953-80D73D7CB483}" uniqueName="4" name="multi_class" queryTableFieldId="4" dataDxfId="3"/>
    <tableColumn id="5" xr3:uid="{2F819274-1D14-4532-8678-C9FB9AE85117}" uniqueName="5" name="penalty" queryTableFieldId="5" dataDxfId="2"/>
    <tableColumn id="6" xr3:uid="{7EE348DD-0935-42F0-9122-2CCE19EE47D4}" uniqueName="6" name="solver" queryTableFieldId="6" dataDxfId="1"/>
    <tableColumn id="7" xr3:uid="{C88FA191-B8ED-4937-8E5F-B611179E2E2B}" uniqueName="7" name="l1_ratio" queryTableFieldId="7" dataDxfId="0"/>
    <tableColumn id="8" xr3:uid="{B4B70000-F951-465B-8CCA-B49D0D6C0234}" uniqueName="8" name="accuracy" queryTableFieldId="8"/>
    <tableColumn id="9" xr3:uid="{53D14094-8D84-496F-93CF-E9B387B4E322}" uniqueName="9" name="F1_class_2" queryTableFieldId="9"/>
    <tableColumn id="10" xr3:uid="{27562622-F27F-4F82-BB29-896E9CC39AB2}" uniqueName="10" name="recall_class_2" queryTableFieldId="10"/>
    <tableColumn id="11" xr3:uid="{E06C1C96-D7E2-4819-AE02-8F00E3C51331}" uniqueName="11" name="precision_class_2" queryTableFieldId="11"/>
    <tableColumn id="12" xr3:uid="{05EFAB99-452E-40CE-B1A3-20F1C5185BAE}" uniqueName="12" name="precision_macro" queryTableFieldId="12"/>
    <tableColumn id="13" xr3:uid="{67116B6F-C47E-4D24-A992-644108FE3816}" uniqueName="13" name="precision_micro" queryTableFieldId="13"/>
    <tableColumn id="14" xr3:uid="{2E9D2C9A-C709-4D22-B6FE-E56F5E7F7026}" uniqueName="14" name="precision_weighted" queryTableFieldId="14"/>
    <tableColumn id="15" xr3:uid="{AD410102-D499-4D82-8017-8E5FA11AA80F}" uniqueName="15" name="recall_macro" queryTableFieldId="15"/>
    <tableColumn id="16" xr3:uid="{16A9F962-FD32-47E0-B9DD-86463E890A8C}" uniqueName="16" name="recall_micro" queryTableFieldId="16"/>
    <tableColumn id="17" xr3:uid="{84B3154B-1ED7-4487-A315-5E67DCFA85DF}" uniqueName="17" name="recall_weighted" queryTableFieldId="17"/>
    <tableColumn id="18" xr3:uid="{E5985A9C-353A-4389-8A88-54BD03384BC4}" uniqueName="18" name="f1_macro" queryTableFieldId="18"/>
    <tableColumn id="19" xr3:uid="{AE70B690-CDC9-4C76-B58E-E52B8B6F13CF}" uniqueName="19" name="f1_micro" queryTableFieldId="19"/>
    <tableColumn id="20" xr3:uid="{1DF645B0-4129-4718-8C42-F112F03C5A07}" uniqueName="20" name="f1_weighted" queryTableFieldId="20"/>
    <tableColumn id="21" xr3:uid="{84C44004-5850-4B5C-9EB0-CA5ADC23C453}" uniqueName="21" name="roc_auc" queryTableFieldId="21"/>
    <tableColumn id="22" xr3:uid="{A85C4727-7F75-4660-9494-EF09BDAB485D}" uniqueName="22" name="matthews_corrcoef" queryTableFieldId="22"/>
    <tableColumn id="23" xr3:uid="{1D823806-5AC9-46C3-9545-54B1861E143C}" uniqueName="23" name="Cust_metric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7C19A5-8A2E-4F29-8DA6-D09BD04E6C64}" name="Tableau55" displayName="Tableau55" ref="B46:R57" totalsRowCount="1" headerRowDxfId="186" dataDxfId="185" totalsRowDxfId="183" tableBorderDxfId="184">
  <autoFilter ref="B46:R56" xr:uid="{517C19A5-8A2E-4F29-8DA6-D09BD04E6C64}"/>
  <tableColumns count="17">
    <tableColumn id="18" xr3:uid="{D7261F4E-31F3-49D6-B6F4-E8A4D672997B}" name="Id" dataDxfId="182" totalsRowDxfId="181"/>
    <tableColumn id="1" xr3:uid="{5DF33BD4-E5B9-4863-92B4-9E4C00939270}" name="Méthode" totalsRowLabel="Max" dataDxfId="180" totalsRowDxfId="179"/>
    <tableColumn id="17" xr3:uid="{337BCC00-409E-4119-94A1-E87B73432D9C}" name="échantillonage" dataDxfId="178" totalsRowDxfId="177"/>
    <tableColumn id="19" xr3:uid="{974ABC63-8089-4F3C-8BF6-40161DC82113}" name="CV" dataDxfId="176" totalsRowDxfId="175"/>
    <tableColumn id="14" xr3:uid="{16A9CC36-10F9-4728-9BF0-8DAD7E72C349}" name="Solver" dataDxfId="174" totalsRowDxfId="173"/>
    <tableColumn id="13" xr3:uid="{045CD846-1D8F-44A8-A725-3F94DA37CD76}" name="C" dataDxfId="172" totalsRowDxfId="171"/>
    <tableColumn id="12" xr3:uid="{D3F9C8C4-F380-4BE5-8F4B-578356AC2C2C}" name="max_iter" dataDxfId="170" totalsRowDxfId="169"/>
    <tableColumn id="11" xr3:uid="{11B8F9A0-F40D-4D81-8271-BD0FDD382A27}" name="multi_class" dataDxfId="168" totalsRowDxfId="167"/>
    <tableColumn id="10" xr3:uid="{5E04A196-1F2C-46CC-83D4-FA4A7BE15BCE}" name="penalty" dataDxfId="166" totalsRowDxfId="165"/>
    <tableColumn id="15" xr3:uid="{82C8023B-3F18-437B-9379-7695A617A916}" name="l1_ratio" dataDxfId="164" totalsRowDxfId="163"/>
    <tableColumn id="23" xr3:uid="{474B7828-AA0E-4749-B8CD-DA80AA252AE5}" name="Class_weight" dataDxfId="162" totalsRowDxfId="161"/>
    <tableColumn id="2" xr3:uid="{C5F57081-B7BC-4402-A295-89040D694FB0}" name="Précision_x000a_ (classe 1)" totalsRowFunction="max" dataDxfId="160" totalsRowDxfId="159"/>
    <tableColumn id="3" xr3:uid="{6D714E1C-A859-422B-8453-B997B513354D}" name="recall_x000a_ (classe 1)" totalsRowFunction="max" dataDxfId="158" totalsRowDxfId="157"/>
    <tableColumn id="4" xr3:uid="{1DC83156-41BE-48FE-9B7B-C442978DF2C3}" name="F1-score_x000a_ (classe 1)" totalsRowFunction="max" dataDxfId="156" totalsRowDxfId="155"/>
    <tableColumn id="21" xr3:uid="{66A41347-E378-430A-8DD6-AC0628932622}" name="F1-score_x000a_(global)" totalsRowFunction="max" dataDxfId="154" totalsRowDxfId="153"/>
    <tableColumn id="5" xr3:uid="{8004619E-B159-47BC-94E8-87A176DBF22E}" name="Accuracy_x000a_ (global)" totalsRowFunction="max" dataDxfId="152" totalsRowDxfId="151"/>
    <tableColumn id="16" xr3:uid="{B358B895-87E9-4AC6-830B-0DC85CAB0637}" name="ROC_x000a_ (classe 1)" totalsRowFunction="max" dataDxfId="150" totalsRowDxfId="14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4A0BEE-E386-4ECB-8A87-124EABE07B67}" name="Tableau5513" displayName="Tableau5513" ref="B63:R74" totalsRowCount="1" headerRowDxfId="148" dataDxfId="147" totalsRowDxfId="145" tableBorderDxfId="146">
  <autoFilter ref="B63:R73" xr:uid="{304A0BEE-E386-4ECB-8A87-124EABE07B67}"/>
  <tableColumns count="17">
    <tableColumn id="18" xr3:uid="{43C66C7E-CC48-4BBE-B9FC-A8F6EF99D6DB}" name="Id" dataDxfId="144" totalsRowDxfId="143"/>
    <tableColumn id="1" xr3:uid="{38FD1751-FECE-4297-A5E2-914F6FD05B61}" name="Méthode" totalsRowLabel="Max" dataDxfId="142" totalsRowDxfId="141"/>
    <tableColumn id="17" xr3:uid="{1EE36998-1A00-4AB9-ACB6-5051C79825BD}" name="échantillonage" dataDxfId="140" totalsRowDxfId="139"/>
    <tableColumn id="19" xr3:uid="{BBA8F0D1-48C6-4CEB-B807-7AC74BFC364A}" name="CV" dataDxfId="138" totalsRowDxfId="137"/>
    <tableColumn id="14" xr3:uid="{99E159DB-D6A1-4ADF-8660-D58B492EE27D}" name="Solver" dataDxfId="136" totalsRowDxfId="135"/>
    <tableColumn id="13" xr3:uid="{58134BD6-F08B-484D-BF86-BC5BC8BB3C22}" name="C" dataDxfId="134" totalsRowDxfId="133"/>
    <tableColumn id="12" xr3:uid="{C6B32E5D-ACED-4D7F-8F19-B24A71343F14}" name="max_iter" dataDxfId="132" totalsRowDxfId="131"/>
    <tableColumn id="11" xr3:uid="{2D1EA662-D405-4376-8397-1DA42094ECEC}" name="multi_class" dataDxfId="130" totalsRowDxfId="129"/>
    <tableColumn id="10" xr3:uid="{26275C82-699A-4D4C-B745-30DC3DEA6AC6}" name="penalty" dataDxfId="128" totalsRowDxfId="127"/>
    <tableColumn id="15" xr3:uid="{6F1A5261-0660-4E34-A21F-B09FB343A7E8}" name="l1_ratio" dataDxfId="126" totalsRowDxfId="125"/>
    <tableColumn id="23" xr3:uid="{F3B2E8CA-92CD-4ED9-9CD1-97868986C82F}" name="Class_weight" dataDxfId="124" totalsRowDxfId="123"/>
    <tableColumn id="6" xr3:uid="{D9A95087-1101-4AA7-82A8-8D006C222F15}" name="Précision_x000a_ (classe 1) " totalsRowFunction="max" dataDxfId="122" totalsRowDxfId="121"/>
    <tableColumn id="7" xr3:uid="{0E2E0840-976E-4FAF-9C60-5709278E6783}" name="recall_x000a_ (classe 1) " totalsRowFunction="max" dataDxfId="120" totalsRowDxfId="119"/>
    <tableColumn id="8" xr3:uid="{CADF745B-0F3B-4D8D-96B1-C4C18E27511D}" name="F1-score_x000a_ (classe 1) " totalsRowFunction="max" dataDxfId="118" totalsRowDxfId="117"/>
    <tableColumn id="22" xr3:uid="{1A74D7EA-517A-49D6-BE1A-3361973B9214}" name="F1-score_x000a_(global) " totalsRowFunction="max" dataDxfId="116" totalsRowDxfId="115"/>
    <tableColumn id="9" xr3:uid="{784AD0E3-5BFD-42AE-B0B6-815BB358919B}" name="Accuracy_x000a_ (global) " totalsRowFunction="max" dataDxfId="114" totalsRowDxfId="113"/>
    <tableColumn id="20" xr3:uid="{F8EAFFB1-608C-4D5E-AF97-7A72A009AF81}" name="ROC " totalsRowFunction="max" dataDxfId="112" totalsRowDxfId="111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323036-D00A-4AAD-AD5F-55A5DB3F3431}" name="Tableau514" displayName="Tableau514" ref="B25:R38" totalsRowCount="1" headerRowDxfId="110" dataDxfId="109" totalsRowDxfId="108">
  <autoFilter ref="B25:R37" xr:uid="{39323036-D00A-4AAD-AD5F-55A5DB3F3431}">
    <filterColumn colId="0" hiddenButton="1">
      <filters>
        <filter val="1"/>
        <filter val="10"/>
        <filter val="11"/>
        <filter val="2"/>
        <filter val="3"/>
        <filter val="4"/>
        <filter val="5"/>
        <filter val="6"/>
        <filter val="7"/>
        <filter val="8"/>
        <filter val="9"/>
      </filters>
    </filterColumn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8" xr3:uid="{8ABDDC2A-20FE-4F6F-B8D4-33E3F001F630}" name="Id" dataDxfId="107" totalsRowDxfId="106"/>
    <tableColumn id="1" xr3:uid="{09723312-025E-4ABC-A781-22042E17E622}" name="Méthode" totalsRowLabel="Max" dataDxfId="105" totalsRowDxfId="104"/>
    <tableColumn id="17" xr3:uid="{EF4F5504-308A-455C-A355-D5FC18DF236F}" name="échantillonage" dataDxfId="103" totalsRowDxfId="102"/>
    <tableColumn id="19" xr3:uid="{78388A0D-D838-411A-A361-A4706CB52D25}" name="CV" dataDxfId="101" totalsRowDxfId="100"/>
    <tableColumn id="14" xr3:uid="{9E9698A6-A13C-4804-9610-AEB08AD9BFB2}" name="Solver" dataDxfId="99" totalsRowDxfId="98"/>
    <tableColumn id="13" xr3:uid="{CD288A9D-6B7D-4992-8F1C-DEBB2A4FD87D}" name="C" dataDxfId="97" totalsRowDxfId="96"/>
    <tableColumn id="12" xr3:uid="{0716EEF4-6FD4-4A55-9458-FE2F297B9E31}" name="max_iter" dataDxfId="95" totalsRowDxfId="94"/>
    <tableColumn id="11" xr3:uid="{A88978F0-E316-4E6D-81A2-BF4159FC7748}" name="multi_class" dataDxfId="93" totalsRowDxfId="92"/>
    <tableColumn id="10" xr3:uid="{37196FAF-D061-4F34-8EB7-632D8556BBDC}" name="penalty" dataDxfId="91" totalsRowDxfId="90"/>
    <tableColumn id="15" xr3:uid="{84909DAC-71F6-451C-8872-E7209CBB58D0}" name="l1_ratio" dataDxfId="89" totalsRowDxfId="88"/>
    <tableColumn id="24" xr3:uid="{57B05E7F-BC29-4144-81CC-F7F45D5AC6FE}" name="Class_weight" dataDxfId="87" totalsRowDxfId="86"/>
    <tableColumn id="6" xr3:uid="{E3B2B902-12A7-414E-A6C0-CD4C843F2D9C}" name="Précision_x000a_ (classe 2) " totalsRowFunction="max" dataDxfId="85" totalsRowDxfId="84">
      <calculatedColumnFormula>#REF!</calculatedColumnFormula>
    </tableColumn>
    <tableColumn id="7" xr3:uid="{C578FAD5-B409-4B70-A3F8-799266C8BF23}" name="recall_x000a_ (classe 2) " totalsRowFunction="max" dataDxfId="83" totalsRowDxfId="82">
      <calculatedColumnFormula>#REF!</calculatedColumnFormula>
    </tableColumn>
    <tableColumn id="8" xr3:uid="{9EF12839-3BEC-48AD-BAE3-C8C28AD02723}" name="F1-score_x000a_ (classe 2) " totalsRowFunction="max" dataDxfId="81" totalsRowDxfId="80">
      <calculatedColumnFormula>#REF!</calculatedColumnFormula>
    </tableColumn>
    <tableColumn id="2" xr3:uid="{0E539A3D-F4A0-4784-9D4F-8295EAF90F12}" name="F1-score_x000a_(global)" totalsRowFunction="max" dataDxfId="79" totalsRowDxfId="78"/>
    <tableColumn id="9" xr3:uid="{974F6C36-7C9C-4031-AD40-35839358558E}" name="Accuracy_x000a_ (global) " totalsRowFunction="max" dataDxfId="77" totalsRowDxfId="76"/>
    <tableColumn id="20" xr3:uid="{762ECFCB-EEE7-4597-BBEA-FD315EDFF433}" name="ROC_x000a_ (moyenne)" totalsRowFunction="max" dataDxfId="75" totalsRowDxfId="7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554BAB-9987-439A-B165-792DE397BCDA}" name="binary_grid_search_results_max" displayName="binary_grid_search_results_max" ref="A1:W12" tableType="queryTable" totalsRowShown="0">
  <autoFilter ref="A1:W12" xr:uid="{26554BAB-9987-439A-B165-792DE397BCDA}"/>
  <sortState xmlns:xlrd2="http://schemas.microsoft.com/office/spreadsheetml/2017/richdata2" ref="A2:W12">
    <sortCondition descending="1" ref="I1:I12"/>
  </sortState>
  <tableColumns count="23">
    <tableColumn id="1" xr3:uid="{E7CC1FF7-DE92-48A4-A808-6DC0AADAB992}" uniqueName="1" name="C" queryTableFieldId="1"/>
    <tableColumn id="23" xr3:uid="{91305507-6044-49B6-B48C-D4C0AD089FA9}" uniqueName="23" name="class_weight" queryTableFieldId="23" dataDxfId="73"/>
    <tableColumn id="2" xr3:uid="{51704700-C660-4BBC-AAA1-5161D87A2822}" uniqueName="2" name="max_iter" queryTableFieldId="2"/>
    <tableColumn id="3" xr3:uid="{4FE85098-29A8-4E5A-B603-991290E6204A}" uniqueName="3" name="multi_class" queryTableFieldId="3" dataDxfId="72"/>
    <tableColumn id="4" xr3:uid="{44405A76-7D11-4A87-874A-D1B9D92BF608}" uniqueName="4" name="penalty" queryTableFieldId="4" dataDxfId="71"/>
    <tableColumn id="5" xr3:uid="{EB1E0E0B-9D29-45B4-8533-5835AAC361F3}" uniqueName="5" name="solver" queryTableFieldId="5" dataDxfId="70"/>
    <tableColumn id="6" xr3:uid="{F00065B1-CF81-46A7-8EE3-9EE8C652A933}" uniqueName="6" name="l1_ratio" queryTableFieldId="6"/>
    <tableColumn id="7" xr3:uid="{9A724A8B-8A46-4A95-90D9-2C5C48145AFC}" uniqueName="7" name="accuracy" queryTableFieldId="7"/>
    <tableColumn id="8" xr3:uid="{FE1CA2B4-406B-4C73-A1AD-F9A30C6AF7B5}" uniqueName="8" name="F1_class_1" queryTableFieldId="8"/>
    <tableColumn id="9" xr3:uid="{991F21CB-61AE-4FDB-801D-D5A631E0288B}" uniqueName="9" name="recall_class_1" queryTableFieldId="9"/>
    <tableColumn id="10" xr3:uid="{92C96872-BC9F-4B96-B9F0-27979589581C}" uniqueName="10" name="precision_class_1" queryTableFieldId="10"/>
    <tableColumn id="11" xr3:uid="{1D2BF081-E25E-4172-A586-F1F84F418F11}" uniqueName="11" name="precision_macro" queryTableFieldId="11"/>
    <tableColumn id="12" xr3:uid="{54D55256-DF16-4D77-A3E1-D12FA1DA7BD9}" uniqueName="12" name="precision_micro" queryTableFieldId="12"/>
    <tableColumn id="13" xr3:uid="{7F782186-126C-478D-A4B8-F8410EC1F00D}" uniqueName="13" name="precision_weighted" queryTableFieldId="13"/>
    <tableColumn id="14" xr3:uid="{8FB9E041-23A2-4F84-8182-F5805476A660}" uniqueName="14" name="recall_macro" queryTableFieldId="14"/>
    <tableColumn id="15" xr3:uid="{E7CDEDFB-97F9-4D33-9A83-BF799355AB1C}" uniqueName="15" name="recall_micro" queryTableFieldId="15"/>
    <tableColumn id="16" xr3:uid="{DF8A5ECF-C620-4BE9-A9BA-EFE6ABD41104}" uniqueName="16" name="recall_weighted" queryTableFieldId="16"/>
    <tableColumn id="17" xr3:uid="{213FFFDB-8F0F-43C8-8E2A-08DC28C16936}" uniqueName="17" name="f1_macro" queryTableFieldId="17"/>
    <tableColumn id="18" xr3:uid="{53AD203D-B517-44D4-8342-33F516EE8FB2}" uniqueName="18" name="f1_micro" queryTableFieldId="18"/>
    <tableColumn id="19" xr3:uid="{3FA85077-0FF4-4F64-A31E-1DFAA51AC89C}" uniqueName="19" name="f1_weighted" queryTableFieldId="19"/>
    <tableColumn id="20" xr3:uid="{65626E67-82B0-4BE1-BB6C-9D497D786746}" uniqueName="20" name="roc_auc" queryTableFieldId="20"/>
    <tableColumn id="21" xr3:uid="{A926A529-4190-4689-9622-FD6697BF94EF}" uniqueName="21" name="matthews_corrcoef" queryTableFieldId="21"/>
    <tableColumn id="22" xr3:uid="{D6AF0C5B-A17C-403F-BC37-7041BD130AFA}" uniqueName="22" name="Cust_metric" queryTableField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19C1FD-4D67-427C-AEDD-F5D33A183796}" name="binary_grid_search_under_results_max" displayName="binary_grid_search_under_results_max" ref="A1:W12" tableType="queryTable" totalsRowShown="0">
  <autoFilter ref="A1:W12" xr:uid="{2A19C1FD-4D67-427C-AEDD-F5D33A183796}"/>
  <sortState xmlns:xlrd2="http://schemas.microsoft.com/office/spreadsheetml/2017/richdata2" ref="A2:W12">
    <sortCondition descending="1" ref="I1:I12"/>
  </sortState>
  <tableColumns count="23">
    <tableColumn id="1" xr3:uid="{47391578-AD75-44C4-8169-79F9D6C715A3}" uniqueName="1" name="C" queryTableFieldId="1" dataDxfId="69"/>
    <tableColumn id="23" xr3:uid="{752C7FAA-D6F3-4594-AB96-42C4A1B2BC56}" uniqueName="23" name="class_weight" queryTableFieldId="23" dataDxfId="68"/>
    <tableColumn id="2" xr3:uid="{B591F588-17B9-4E8A-ABF7-C34F91C9D0EB}" uniqueName="2" name="max_iter" queryTableFieldId="2"/>
    <tableColumn id="3" xr3:uid="{2B0EE4B2-6D35-47C8-AD3C-125F733B03D7}" uniqueName="3" name="multi_class" queryTableFieldId="3" dataDxfId="67"/>
    <tableColumn id="4" xr3:uid="{019F58C1-1323-445F-8023-DFFE71678950}" uniqueName="4" name="penalty" queryTableFieldId="4" dataDxfId="66"/>
    <tableColumn id="5" xr3:uid="{5002E61D-7882-40E6-AA9F-FAABDDADD5E8}" uniqueName="5" name="solver" queryTableFieldId="5" dataDxfId="65"/>
    <tableColumn id="6" xr3:uid="{BD2E22E4-4104-4F44-946A-1B41A11B2E21}" uniqueName="6" name="l1_ratio" queryTableFieldId="6"/>
    <tableColumn id="7" xr3:uid="{1A60993A-9472-4397-93C1-21CF010126E0}" uniqueName="7" name="accuracy" queryTableFieldId="7"/>
    <tableColumn id="8" xr3:uid="{CDB8D5B3-E467-4F1B-A873-96B0F637D6B0}" uniqueName="8" name="F1_class_1" queryTableFieldId="8"/>
    <tableColumn id="9" xr3:uid="{07A25331-7418-431B-AF64-87B6E46377AE}" uniqueName="9" name="recall_class_1" queryTableFieldId="9"/>
    <tableColumn id="10" xr3:uid="{F249B325-21F1-4F15-A5E2-97FC6A8418BA}" uniqueName="10" name="precision_class_1" queryTableFieldId="10"/>
    <tableColumn id="11" xr3:uid="{E6947813-5CDF-416E-BDB1-73172707FDBA}" uniqueName="11" name="precision_macro" queryTableFieldId="11"/>
    <tableColumn id="12" xr3:uid="{6503D256-FC6A-4272-8718-D993DA7E61EE}" uniqueName="12" name="precision_micro" queryTableFieldId="12"/>
    <tableColumn id="13" xr3:uid="{B821B5AE-0331-447E-A5ED-E2D1AEDC479A}" uniqueName="13" name="precision_weighted" queryTableFieldId="13"/>
    <tableColumn id="14" xr3:uid="{93D05ECC-A787-46BD-882B-52606070D78E}" uniqueName="14" name="recall_macro" queryTableFieldId="14"/>
    <tableColumn id="15" xr3:uid="{29EE3CF9-8936-4FCB-8827-3E9D8B891D95}" uniqueName="15" name="recall_micro" queryTableFieldId="15"/>
    <tableColumn id="16" xr3:uid="{39B1A3EB-EC9A-46DE-A8F4-4E1E03874523}" uniqueName="16" name="recall_weighted" queryTableFieldId="16"/>
    <tableColumn id="17" xr3:uid="{BD3FE891-C123-444C-A1BC-C67ADE0711EA}" uniqueName="17" name="f1_macro" queryTableFieldId="17"/>
    <tableColumn id="18" xr3:uid="{5173ECE1-28ED-4AAD-A0A4-D7183F45283B}" uniqueName="18" name="f1_micro" queryTableFieldId="18"/>
    <tableColumn id="19" xr3:uid="{4A04F5D8-A9F4-4E3E-ADBE-BB8036C939AA}" uniqueName="19" name="f1_weighted" queryTableFieldId="19"/>
    <tableColumn id="20" xr3:uid="{0F6DC258-5CB8-45E5-B23E-E1EF09339B14}" uniqueName="20" name="roc_auc" queryTableFieldId="20"/>
    <tableColumn id="21" xr3:uid="{C9B3F793-8DAC-4422-8C6F-CAB1D38DB67C}" uniqueName="21" name="matthews_corrcoef" queryTableFieldId="21"/>
    <tableColumn id="22" xr3:uid="{DEAE30B6-D66F-4BB9-83E3-40144D26AA4A}" uniqueName="22" name="Cust_metric" queryTableFieldId="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DA788A-62B7-4BAA-8575-229EC126F86E}" name="binary_random_search_over_results_max" displayName="binary_random_search_over_results_max" ref="A1:W12" tableType="queryTable" totalsRowShown="0">
  <autoFilter ref="A1:W12" xr:uid="{CEDA788A-62B7-4BAA-8575-229EC126F86E}"/>
  <sortState xmlns:xlrd2="http://schemas.microsoft.com/office/spreadsheetml/2017/richdata2" ref="A2:W12">
    <sortCondition descending="1" ref="I1:I12"/>
  </sortState>
  <tableColumns count="23">
    <tableColumn id="1" xr3:uid="{D230A502-7034-4351-B63A-E378D8C03647}" uniqueName="1" name="solver" queryTableFieldId="1" dataDxfId="64"/>
    <tableColumn id="2" xr3:uid="{388E7A84-5EBA-4587-A7C0-48911EFE0404}" uniqueName="2" name="penalty" queryTableFieldId="2" dataDxfId="63"/>
    <tableColumn id="3" xr3:uid="{1F825FA1-E6A3-4F92-90DE-30CC08E69B44}" uniqueName="3" name="multi_class" queryTableFieldId="3" dataDxfId="62"/>
    <tableColumn id="4" xr3:uid="{55302FDB-9EB3-4641-88A2-7E7DD62B6FC3}" uniqueName="4" name="max_iter" queryTableFieldId="4"/>
    <tableColumn id="23" xr3:uid="{7EAA3577-36AC-40C6-831C-AB952805DBF9}" uniqueName="23" name="class_weight" queryTableFieldId="23" dataDxfId="61"/>
    <tableColumn id="5" xr3:uid="{E810B952-61F6-4805-8E34-ABD19F700219}" uniqueName="5" name="C" queryTableFieldId="5"/>
    <tableColumn id="6" xr3:uid="{E566A13C-1E35-4DFB-96BF-B6EF6FCAE15A}" uniqueName="6" name="l1_ratio" queryTableFieldId="6"/>
    <tableColumn id="7" xr3:uid="{23FE395F-7DC2-4CF0-A91B-63D0CA842ED9}" uniqueName="7" name="accuracy" queryTableFieldId="7"/>
    <tableColumn id="8" xr3:uid="{08140991-4C7B-4BB7-918D-5DB157FD63BD}" uniqueName="8" name="F1_class_1" queryTableFieldId="8"/>
    <tableColumn id="9" xr3:uid="{9BB18BD8-515E-4800-802C-D0C6BD0A3D67}" uniqueName="9" name="recall_class_1" queryTableFieldId="9"/>
    <tableColumn id="10" xr3:uid="{304881B5-F8B8-42D9-A835-12B9497BD7FD}" uniqueName="10" name="precision_class_1" queryTableFieldId="10"/>
    <tableColumn id="11" xr3:uid="{C9A88952-F618-47FD-BC3A-6E9EAC109611}" uniqueName="11" name="precision_macro" queryTableFieldId="11"/>
    <tableColumn id="12" xr3:uid="{BE185FA7-6A14-4E72-B7C5-058DF9683E8B}" uniqueName="12" name="precision_micro" queryTableFieldId="12"/>
    <tableColumn id="13" xr3:uid="{3996BAB3-A684-4AB5-9F75-9B6DFFD750A1}" uniqueName="13" name="precision_weighted" queryTableFieldId="13"/>
    <tableColumn id="14" xr3:uid="{EF9C7163-15FF-4C90-ACC5-69DEB4CED818}" uniqueName="14" name="recall_macro" queryTableFieldId="14"/>
    <tableColumn id="15" xr3:uid="{9F5E890A-D152-444C-8A99-696C929725BA}" uniqueName="15" name="recall_micro" queryTableFieldId="15"/>
    <tableColumn id="16" xr3:uid="{1E0D9060-48D6-45AF-B708-2DCCCF0FA5B9}" uniqueName="16" name="recall_weighted" queryTableFieldId="16"/>
    <tableColumn id="17" xr3:uid="{BC9E6FD2-5398-478D-ABA1-42D06C26B0F2}" uniqueName="17" name="f1_macro" queryTableFieldId="17"/>
    <tableColumn id="18" xr3:uid="{E4C0C485-5A4E-44B4-A327-4B55166CFC7A}" uniqueName="18" name="f1_micro" queryTableFieldId="18"/>
    <tableColumn id="19" xr3:uid="{610E6973-FDCA-486C-8EB8-BA4B81F59FC0}" uniqueName="19" name="f1_weighted" queryTableFieldId="19"/>
    <tableColumn id="20" xr3:uid="{8AA2326D-E418-45C5-A8EB-617E24F83E19}" uniqueName="20" name="roc_auc" queryTableFieldId="20"/>
    <tableColumn id="21" xr3:uid="{978ECE6A-FD90-436D-ACAD-BF8180002F46}" uniqueName="21" name="matthews_corrcoef" queryTableFieldId="21"/>
    <tableColumn id="22" xr3:uid="{8496CC45-2578-4501-B446-20887ACD08DB}" uniqueName="22" name="Cust_metric" queryTableField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4582A9-C6F7-4D55-9899-80E52B95C01A}" name="binary_random_search_smote_results_max" displayName="binary_random_search_smote_results_max" ref="A1:W12" tableType="queryTable" totalsRowShown="0">
  <autoFilter ref="A1:W12" xr:uid="{9A4582A9-C6F7-4D55-9899-80E52B95C01A}"/>
  <sortState xmlns:xlrd2="http://schemas.microsoft.com/office/spreadsheetml/2017/richdata2" ref="A2:W12">
    <sortCondition descending="1" ref="I1:I12"/>
  </sortState>
  <tableColumns count="23">
    <tableColumn id="1" xr3:uid="{4A265213-9362-4D4F-B394-C34BFAB9C753}" uniqueName="1" name="solver" queryTableFieldId="1" dataDxfId="60"/>
    <tableColumn id="2" xr3:uid="{E74BC4D1-EB5F-4025-9E1E-1532EC68C9EA}" uniqueName="2" name="penalty" queryTableFieldId="2" dataDxfId="59"/>
    <tableColumn id="3" xr3:uid="{D3D8FE88-816F-4500-AF6F-E0C2EEBFC2AA}" uniqueName="3" name="multi_class" queryTableFieldId="3" dataDxfId="58"/>
    <tableColumn id="4" xr3:uid="{0C91E256-0F87-4153-8CF3-3887567B222D}" uniqueName="4" name="max_iter" queryTableFieldId="4"/>
    <tableColumn id="23" xr3:uid="{1F44FB80-7753-4C79-9421-0EC139F298F2}" uniqueName="23" name="class_weight" queryTableFieldId="23" dataDxfId="57"/>
    <tableColumn id="5" xr3:uid="{ECEE000B-32B4-4440-B64F-A583A26B0ECE}" uniqueName="5" name="C" queryTableFieldId="5"/>
    <tableColumn id="6" xr3:uid="{C85E0D8D-9A76-45B6-97F2-2DEE84DE660B}" uniqueName="6" name="l1_ratio" queryTableFieldId="6"/>
    <tableColumn id="7" xr3:uid="{C3485D35-6CEE-4EA7-8C03-1ED0B49AA697}" uniqueName="7" name="accuracy" queryTableFieldId="7"/>
    <tableColumn id="8" xr3:uid="{032CD150-64C6-4402-B965-D9CDA5D61BDC}" uniqueName="8" name="F1_class_1" queryTableFieldId="8"/>
    <tableColumn id="9" xr3:uid="{14C7D0F0-8AA9-48B8-B497-0BDDEBE3ECCE}" uniqueName="9" name="recall_class_1" queryTableFieldId="9"/>
    <tableColumn id="10" xr3:uid="{F0A2DA32-A5F8-4324-A02A-2DD668F6262A}" uniqueName="10" name="precision_class_1" queryTableFieldId="10"/>
    <tableColumn id="11" xr3:uid="{13EFA57E-98D6-4106-8950-37003BBF58C4}" uniqueName="11" name="precision_macro" queryTableFieldId="11"/>
    <tableColumn id="12" xr3:uid="{D95B20B3-2133-4742-A3A0-AFF15E84661D}" uniqueName="12" name="precision_micro" queryTableFieldId="12"/>
    <tableColumn id="13" xr3:uid="{05E64163-65A7-4EBE-8CC0-E85CF5C8F918}" uniqueName="13" name="precision_weighted" queryTableFieldId="13"/>
    <tableColumn id="14" xr3:uid="{BCDA4C74-26A8-4891-AA41-CEFA9D9B13DE}" uniqueName="14" name="recall_macro" queryTableFieldId="14"/>
    <tableColumn id="15" xr3:uid="{C08A28DC-1CFB-4231-9B90-C58886433044}" uniqueName="15" name="recall_micro" queryTableFieldId="15"/>
    <tableColumn id="16" xr3:uid="{1B22B88F-64E5-4AE6-9283-D43CAE0C7252}" uniqueName="16" name="recall_weighted" queryTableFieldId="16"/>
    <tableColumn id="17" xr3:uid="{AFB97B63-6C50-42E6-96B7-AB7A6ED5BA7C}" uniqueName="17" name="f1_macro" queryTableFieldId="17"/>
    <tableColumn id="18" xr3:uid="{9330C42F-0DFF-4786-B241-A06604494408}" uniqueName="18" name="f1_micro" queryTableFieldId="18"/>
    <tableColumn id="19" xr3:uid="{E2560D46-178E-4D4E-8566-FDED866ACEDC}" uniqueName="19" name="f1_weighted" queryTableFieldId="19"/>
    <tableColumn id="20" xr3:uid="{19ABF9D1-82E8-4000-ADB3-5E49A8EFDF1D}" uniqueName="20" name="roc_auc" queryTableFieldId="20"/>
    <tableColumn id="21" xr3:uid="{8715C872-2A11-47FC-83DA-B2419DF6ADAE}" uniqueName="21" name="matthews_corrcoef" queryTableFieldId="21"/>
    <tableColumn id="22" xr3:uid="{F3BC4273-B033-4FF4-81ED-606144AB5B03}" uniqueName="22" name="Cust_metric" queryTableFieldId="2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09E832-A5F1-4FAC-85BE-58D8FC32F887}" name="grid_search_results_max" displayName="grid_search_results_max" ref="A1:W12" tableType="queryTable" totalsRowShown="0">
  <autoFilter ref="A1:W12" xr:uid="{D309E832-A5F1-4FAC-85BE-58D8FC32F887}"/>
  <sortState xmlns:xlrd2="http://schemas.microsoft.com/office/spreadsheetml/2017/richdata2" ref="A2:W12">
    <sortCondition descending="1" ref="I1:I12"/>
  </sortState>
  <tableColumns count="23">
    <tableColumn id="1" xr3:uid="{44DEDB28-8510-4A34-8AB0-B27BC5EB3DF3}" uniqueName="1" name="C" queryTableFieldId="1" dataDxfId="56"/>
    <tableColumn id="23" xr3:uid="{324FB7A7-135F-4C2A-9427-2C68A65D38E6}" uniqueName="23" name="class_weight" queryTableFieldId="23" dataDxfId="55"/>
    <tableColumn id="2" xr3:uid="{DC2F5E1C-E235-4742-A639-6A1B569B59E2}" uniqueName="2" name="max_iter" queryTableFieldId="2"/>
    <tableColumn id="3" xr3:uid="{482D6F96-77E6-41CF-9124-207F7DFFB949}" uniqueName="3" name="multi_class" queryTableFieldId="3" dataDxfId="54"/>
    <tableColumn id="4" xr3:uid="{CF0998FA-F459-4194-AD40-9038399279A9}" uniqueName="4" name="penalty" queryTableFieldId="4" dataDxfId="53"/>
    <tableColumn id="5" xr3:uid="{D89C1149-39AA-4420-874B-71B8E3375B78}" uniqueName="5" name="solver" queryTableFieldId="5" dataDxfId="52"/>
    <tableColumn id="6" xr3:uid="{F63A1152-A17D-4D47-A3F6-5F323230E1BB}" uniqueName="6" name="l1_ratio" queryTableFieldId="6" dataDxfId="51"/>
    <tableColumn id="7" xr3:uid="{1DFC4B56-B3F4-4EC8-8E29-2625E3E66BA3}" uniqueName="7" name="accuracy" queryTableFieldId="7" dataDxfId="50"/>
    <tableColumn id="8" xr3:uid="{FBEB5FD0-F242-4DC1-B5E2-8D1401843222}" uniqueName="8" name="F1_class_2" queryTableFieldId="8" dataDxfId="49"/>
    <tableColumn id="9" xr3:uid="{068B25C4-CC93-4418-9B5A-3E4724E69813}" uniqueName="9" name="recall_class_2" queryTableFieldId="9" dataDxfId="48"/>
    <tableColumn id="10" xr3:uid="{E5A3E6F7-459C-451D-BE53-E097AA32A971}" uniqueName="10" name="precision_class_2" queryTableFieldId="10" dataDxfId="47"/>
    <tableColumn id="11" xr3:uid="{99871733-319A-41CD-B9DA-E58B6835AA04}" uniqueName="11" name="precision_macro" queryTableFieldId="11" dataDxfId="46"/>
    <tableColumn id="12" xr3:uid="{DF44C648-8C8D-43B8-A6E4-6CBE511EA011}" uniqueName="12" name="precision_micro" queryTableFieldId="12" dataDxfId="45"/>
    <tableColumn id="13" xr3:uid="{511099F2-6D1A-4932-B9C6-A180F189DBBA}" uniqueName="13" name="precision_weighted" queryTableFieldId="13" dataDxfId="44"/>
    <tableColumn id="14" xr3:uid="{9BE4719A-6DE4-473A-846C-BE4A2ABE8C6D}" uniqueName="14" name="recall_macro" queryTableFieldId="14" dataDxfId="43"/>
    <tableColumn id="15" xr3:uid="{2F99644E-A1E1-43B0-8CEB-5F81F6E311D7}" uniqueName="15" name="recall_micro" queryTableFieldId="15" dataDxfId="42"/>
    <tableColumn id="16" xr3:uid="{511BA814-F632-4DCD-B312-54571356CFAB}" uniqueName="16" name="recall_weighted" queryTableFieldId="16" dataDxfId="41"/>
    <tableColumn id="17" xr3:uid="{88951AEC-A780-4D37-883B-41592E430F64}" uniqueName="17" name="f1_macro" queryTableFieldId="17" dataDxfId="40"/>
    <tableColumn id="18" xr3:uid="{E4ECD53E-C617-4EA2-98FC-45CC51DDF484}" uniqueName="18" name="f1_micro" queryTableFieldId="18" dataDxfId="39"/>
    <tableColumn id="19" xr3:uid="{BF84B610-A9F3-4320-A1D3-D974A2F2EC9C}" uniqueName="19" name="f1_weighted" queryTableFieldId="19" dataDxfId="38"/>
    <tableColumn id="20" xr3:uid="{D99600B3-516D-49BA-AB9A-F479BB85E205}" uniqueName="20" name="roc_auc" queryTableFieldId="20" dataDxfId="37"/>
    <tableColumn id="21" xr3:uid="{FFB5F219-8037-451B-A0C4-26C1165BA8A2}" uniqueName="21" name="matthews_corrcoef" queryTableFieldId="21" dataDxfId="36"/>
    <tableColumn id="22" xr3:uid="{B168653B-2B63-46AE-877E-741DFE9718BD}" uniqueName="22" name="Cust_metric" queryTableFieldId="22" dataDxf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631D-3859-427A-90CE-BF379DEBC265}">
  <sheetPr>
    <tabColor theme="9"/>
    <pageSetUpPr fitToPage="1"/>
  </sheetPr>
  <dimension ref="A1:X74"/>
  <sheetViews>
    <sheetView showGridLines="0" tabSelected="1" topLeftCell="A46" zoomScale="30" zoomScaleNormal="30" workbookViewId="0">
      <selection activeCell="R33" sqref="R33"/>
    </sheetView>
  </sheetViews>
  <sheetFormatPr baseColWidth="10" defaultRowHeight="28.8" x14ac:dyDescent="0.55000000000000004"/>
  <cols>
    <col min="1" max="1" width="2.6640625" style="2" customWidth="1"/>
    <col min="2" max="2" width="23.33203125" style="3" bestFit="1" customWidth="1"/>
    <col min="3" max="3" width="66" style="3" customWidth="1"/>
    <col min="4" max="4" width="48.44140625" style="3" customWidth="1"/>
    <col min="5" max="5" width="15.5546875" style="3" customWidth="1"/>
    <col min="6" max="6" width="34" style="3" customWidth="1"/>
    <col min="7" max="7" width="31.33203125" style="2" bestFit="1" customWidth="1"/>
    <col min="8" max="8" width="39.44140625" style="3" bestFit="1" customWidth="1"/>
    <col min="9" max="9" width="48.77734375" style="3" bestFit="1" customWidth="1"/>
    <col min="10" max="10" width="39" style="3" bestFit="1" customWidth="1"/>
    <col min="11" max="11" width="36.21875" style="2" bestFit="1" customWidth="1"/>
    <col min="12" max="12" width="37.5546875" style="3" customWidth="1"/>
    <col min="13" max="15" width="42.21875" style="2" bestFit="1" customWidth="1"/>
    <col min="16" max="16" width="38.33203125" style="2" bestFit="1" customWidth="1"/>
    <col min="17" max="17" width="39.44140625" style="2" bestFit="1" customWidth="1"/>
    <col min="18" max="18" width="34.77734375" style="2" customWidth="1"/>
    <col min="19" max="21" width="35" bestFit="1" customWidth="1"/>
    <col min="22" max="22" width="26.21875" bestFit="1" customWidth="1"/>
    <col min="23" max="23" width="30" bestFit="1" customWidth="1"/>
    <col min="24" max="24" width="26.21875" style="2" bestFit="1" customWidth="1"/>
    <col min="25" max="16384" width="11.5546875" style="2"/>
  </cols>
  <sheetData>
    <row r="1" spans="2:23" ht="61.2" x14ac:dyDescent="1.1000000000000001">
      <c r="C1" s="17" t="s">
        <v>85</v>
      </c>
    </row>
    <row r="4" spans="2:23" ht="61.2" x14ac:dyDescent="1.1000000000000001">
      <c r="B4" s="81" t="s">
        <v>81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2:23" ht="36.6" x14ac:dyDescent="0.55000000000000004"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2:23" ht="93" customHeight="1" thickBot="1" x14ac:dyDescent="0.6">
      <c r="B6" s="34"/>
      <c r="C6" s="34"/>
      <c r="D6" s="34"/>
      <c r="E6" s="34"/>
      <c r="F6" s="73" t="s">
        <v>44</v>
      </c>
      <c r="G6" s="74"/>
      <c r="H6" s="74"/>
      <c r="I6" s="74"/>
      <c r="J6" s="74"/>
      <c r="K6" s="74"/>
      <c r="L6" s="76"/>
      <c r="M6" s="73" t="s">
        <v>32</v>
      </c>
      <c r="N6" s="74"/>
      <c r="O6" s="74"/>
      <c r="P6" s="74"/>
      <c r="Q6" s="74"/>
      <c r="R6" s="75"/>
    </row>
    <row r="7" spans="2:23" s="8" customFormat="1" ht="93" thickTop="1" x14ac:dyDescent="0.3">
      <c r="B7" s="47" t="s">
        <v>42</v>
      </c>
      <c r="C7" s="34" t="s">
        <v>31</v>
      </c>
      <c r="D7" s="34" t="s">
        <v>83</v>
      </c>
      <c r="E7" s="34" t="s">
        <v>43</v>
      </c>
      <c r="F7" s="35" t="s">
        <v>34</v>
      </c>
      <c r="G7" s="34" t="s">
        <v>11</v>
      </c>
      <c r="H7" s="34" t="s">
        <v>12</v>
      </c>
      <c r="I7" s="34" t="s">
        <v>13</v>
      </c>
      <c r="J7" s="34" t="s">
        <v>14</v>
      </c>
      <c r="K7" s="34" t="s">
        <v>16</v>
      </c>
      <c r="L7" s="36" t="s">
        <v>73</v>
      </c>
      <c r="M7" s="37" t="s">
        <v>52</v>
      </c>
      <c r="N7" s="54" t="s">
        <v>53</v>
      </c>
      <c r="O7" s="54" t="s">
        <v>54</v>
      </c>
      <c r="P7" s="54" t="s">
        <v>62</v>
      </c>
      <c r="Q7" s="54" t="s">
        <v>55</v>
      </c>
      <c r="R7" s="55" t="s">
        <v>56</v>
      </c>
      <c r="S7" s="16"/>
      <c r="T7" s="16"/>
      <c r="U7" s="16"/>
      <c r="V7" s="16"/>
      <c r="W7" s="16"/>
    </row>
    <row r="8" spans="2:23" s="5" customFormat="1" ht="61.2" x14ac:dyDescent="0.3">
      <c r="B8" s="48">
        <v>1</v>
      </c>
      <c r="C8" s="28" t="s">
        <v>39</v>
      </c>
      <c r="D8" s="28" t="s">
        <v>35</v>
      </c>
      <c r="E8" s="28">
        <v>3</v>
      </c>
      <c r="F8" s="29" t="s">
        <v>7</v>
      </c>
      <c r="G8" s="45">
        <v>1</v>
      </c>
      <c r="H8" s="28">
        <v>1000</v>
      </c>
      <c r="I8" s="28" t="s">
        <v>0</v>
      </c>
      <c r="J8" s="28" t="s">
        <v>6</v>
      </c>
      <c r="K8" s="30"/>
      <c r="L8" s="31"/>
      <c r="M8" s="46">
        <v>0.49206</v>
      </c>
      <c r="N8" s="56">
        <v>2.828E-2</v>
      </c>
      <c r="O8" s="56">
        <v>5.3490000000000003E-2</v>
      </c>
      <c r="P8" s="56">
        <v>0.46281</v>
      </c>
      <c r="Q8" s="56">
        <v>0.65203</v>
      </c>
      <c r="R8" s="57">
        <v>0.87692999999999999</v>
      </c>
      <c r="S8"/>
      <c r="T8"/>
      <c r="U8"/>
      <c r="V8"/>
      <c r="W8"/>
    </row>
    <row r="9" spans="2:23" s="5" customFormat="1" ht="61.2" x14ac:dyDescent="0.3">
      <c r="B9" s="48">
        <v>2</v>
      </c>
      <c r="C9" s="28" t="s">
        <v>39</v>
      </c>
      <c r="D9" s="28" t="s">
        <v>35</v>
      </c>
      <c r="E9" s="28">
        <v>3</v>
      </c>
      <c r="F9" s="29" t="s">
        <v>8</v>
      </c>
      <c r="G9" s="45">
        <v>1</v>
      </c>
      <c r="H9" s="28">
        <v>1000</v>
      </c>
      <c r="I9" s="28" t="s">
        <v>0</v>
      </c>
      <c r="J9" s="28" t="s">
        <v>6</v>
      </c>
      <c r="K9" s="30"/>
      <c r="L9" s="31"/>
      <c r="M9" s="46">
        <v>0.48437999999999998</v>
      </c>
      <c r="N9" s="56">
        <v>2.828E-2</v>
      </c>
      <c r="O9" s="56">
        <v>5.3449999999999998E-2</v>
      </c>
      <c r="P9" s="56">
        <v>0.46279999999999999</v>
      </c>
      <c r="Q9" s="56">
        <v>0.65200999999999998</v>
      </c>
      <c r="R9" s="57">
        <v>0.87692000000000003</v>
      </c>
      <c r="S9"/>
      <c r="T9"/>
      <c r="U9"/>
      <c r="V9"/>
      <c r="W9"/>
    </row>
    <row r="10" spans="2:23" s="5" customFormat="1" ht="61.2" x14ac:dyDescent="0.3">
      <c r="B10" s="48">
        <v>3</v>
      </c>
      <c r="C10" s="28" t="s">
        <v>39</v>
      </c>
      <c r="D10" s="28" t="s">
        <v>35</v>
      </c>
      <c r="E10" s="28">
        <v>3</v>
      </c>
      <c r="F10" s="29" t="s">
        <v>2</v>
      </c>
      <c r="G10" s="45">
        <v>1</v>
      </c>
      <c r="H10" s="28">
        <v>1000</v>
      </c>
      <c r="I10" s="28" t="s">
        <v>0</v>
      </c>
      <c r="J10" s="28" t="s">
        <v>6</v>
      </c>
      <c r="K10" s="30"/>
      <c r="L10" s="31"/>
      <c r="M10" s="46">
        <v>0.83333000000000002</v>
      </c>
      <c r="N10" s="56">
        <v>4.5599999999999998E-3</v>
      </c>
      <c r="O10" s="56">
        <v>9.0699999999999999E-3</v>
      </c>
      <c r="P10" s="56">
        <v>0.44152999999999998</v>
      </c>
      <c r="Q10" s="56">
        <v>0.64898</v>
      </c>
      <c r="R10" s="57">
        <v>0.87538000000000005</v>
      </c>
      <c r="S10"/>
      <c r="T10"/>
      <c r="U10"/>
      <c r="V10"/>
      <c r="W10"/>
    </row>
    <row r="11" spans="2:23" s="5" customFormat="1" ht="61.2" x14ac:dyDescent="0.3">
      <c r="B11" s="48">
        <v>4</v>
      </c>
      <c r="C11" s="28" t="s">
        <v>39</v>
      </c>
      <c r="D11" s="28" t="s">
        <v>35</v>
      </c>
      <c r="E11" s="28">
        <v>3</v>
      </c>
      <c r="F11" s="29" t="s">
        <v>9</v>
      </c>
      <c r="G11" s="45">
        <v>1</v>
      </c>
      <c r="H11" s="28">
        <v>1000</v>
      </c>
      <c r="I11" s="28" t="s">
        <v>0</v>
      </c>
      <c r="J11" s="28" t="s">
        <v>6</v>
      </c>
      <c r="K11" s="30"/>
      <c r="L11" s="31"/>
      <c r="M11" s="46">
        <v>0.49206</v>
      </c>
      <c r="N11" s="56">
        <v>2.828E-2</v>
      </c>
      <c r="O11" s="56">
        <v>5.3490000000000003E-2</v>
      </c>
      <c r="P11" s="56">
        <v>0.46281</v>
      </c>
      <c r="Q11" s="56">
        <v>0.65203</v>
      </c>
      <c r="R11" s="57">
        <v>0.87692000000000003</v>
      </c>
      <c r="S11"/>
      <c r="T11"/>
      <c r="U11"/>
      <c r="V11"/>
      <c r="W11"/>
    </row>
    <row r="12" spans="2:23" s="5" customFormat="1" ht="61.2" x14ac:dyDescent="0.3">
      <c r="B12" s="48">
        <v>5</v>
      </c>
      <c r="C12" s="28" t="s">
        <v>39</v>
      </c>
      <c r="D12" s="28" t="s">
        <v>35</v>
      </c>
      <c r="E12" s="28">
        <v>3</v>
      </c>
      <c r="F12" s="29" t="s">
        <v>4</v>
      </c>
      <c r="G12" s="45">
        <v>1</v>
      </c>
      <c r="H12" s="28">
        <v>1000</v>
      </c>
      <c r="I12" s="28" t="s">
        <v>0</v>
      </c>
      <c r="J12" s="28" t="s">
        <v>6</v>
      </c>
      <c r="K12" s="30"/>
      <c r="L12" s="31"/>
      <c r="M12" s="46">
        <v>0.49206</v>
      </c>
      <c r="N12" s="56">
        <v>2.828E-2</v>
      </c>
      <c r="O12" s="56">
        <v>5.3490000000000003E-2</v>
      </c>
      <c r="P12" s="56">
        <v>0.46279999999999999</v>
      </c>
      <c r="Q12" s="56">
        <v>0.65200999999999998</v>
      </c>
      <c r="R12" s="57">
        <v>0.87692000000000003</v>
      </c>
      <c r="S12"/>
      <c r="T12"/>
      <c r="U12"/>
      <c r="V12"/>
      <c r="W12"/>
    </row>
    <row r="13" spans="2:23" s="5" customFormat="1" ht="61.2" x14ac:dyDescent="0.3">
      <c r="B13" s="48" t="s">
        <v>65</v>
      </c>
      <c r="C13" s="28" t="s">
        <v>46</v>
      </c>
      <c r="D13" s="28" t="s">
        <v>35</v>
      </c>
      <c r="E13" s="28">
        <v>3</v>
      </c>
      <c r="F13" s="29" t="str">
        <f>grid_search_results_max!F2</f>
        <v>liblinear</v>
      </c>
      <c r="G13" s="45">
        <f>grid_search_results_max!A2</f>
        <v>0.01</v>
      </c>
      <c r="H13" s="28">
        <f>grid_search_results_max!C2</f>
        <v>1000</v>
      </c>
      <c r="I13" s="28" t="str">
        <f>grid_search_results_max!D2</f>
        <v>ovr</v>
      </c>
      <c r="J13" s="28" t="str">
        <f>grid_search_results_max!E2</f>
        <v>l1</v>
      </c>
      <c r="K13" s="30"/>
      <c r="L13" s="31" t="str">
        <f>grid_search_results_max!B2</f>
        <v>balanced</v>
      </c>
      <c r="M13" s="46">
        <v>1</v>
      </c>
      <c r="N13" s="56">
        <v>1.82E-3</v>
      </c>
      <c r="O13" s="56">
        <v>3.64E-3</v>
      </c>
      <c r="P13" s="56">
        <v>0.43469000000000002</v>
      </c>
      <c r="Q13" s="56">
        <v>0.65200999999999998</v>
      </c>
      <c r="R13" s="57">
        <v>0.87692000000000003</v>
      </c>
      <c r="S13"/>
      <c r="T13"/>
      <c r="U13"/>
      <c r="V13"/>
      <c r="W13"/>
    </row>
    <row r="14" spans="2:23" s="5" customFormat="1" ht="61.2" x14ac:dyDescent="0.3">
      <c r="B14" s="48">
        <v>6</v>
      </c>
      <c r="C14" s="28" t="s">
        <v>46</v>
      </c>
      <c r="D14" s="28" t="s">
        <v>35</v>
      </c>
      <c r="E14" s="50">
        <v>3</v>
      </c>
      <c r="F14" s="29" t="str">
        <f>grid_search_results_max!F7</f>
        <v>lbfgs</v>
      </c>
      <c r="G14" s="45">
        <f>grid_search_results_max!A7</f>
        <v>0</v>
      </c>
      <c r="H14" s="28">
        <f>grid_search_results_max!C7</f>
        <v>10000</v>
      </c>
      <c r="I14" s="28" t="str">
        <f>grid_search_results_max!D7</f>
        <v>multinomial</v>
      </c>
      <c r="J14" s="28" t="str">
        <f>grid_search_results_max!E7</f>
        <v/>
      </c>
      <c r="K14" s="30">
        <f>grid_search_results_max!G7</f>
        <v>0</v>
      </c>
      <c r="L14" s="31" t="str">
        <f>grid_search_results_max!B7</f>
        <v/>
      </c>
      <c r="M14" s="46">
        <v>0.49206</v>
      </c>
      <c r="N14" s="56">
        <v>2.828E-2</v>
      </c>
      <c r="O14" s="56">
        <v>5.3490000000000003E-2</v>
      </c>
      <c r="P14" s="56">
        <v>0.46279999999999999</v>
      </c>
      <c r="Q14" s="56">
        <v>0.65200999999999998</v>
      </c>
      <c r="R14" s="57">
        <v>0.87692000000000003</v>
      </c>
      <c r="S14"/>
      <c r="T14"/>
      <c r="U14"/>
      <c r="V14"/>
      <c r="W14"/>
    </row>
    <row r="15" spans="2:23" s="5" customFormat="1" ht="61.2" x14ac:dyDescent="0.3">
      <c r="B15" s="53">
        <v>7</v>
      </c>
      <c r="C15" s="39" t="s">
        <v>46</v>
      </c>
      <c r="D15" s="39" t="s">
        <v>86</v>
      </c>
      <c r="E15" s="39">
        <v>5</v>
      </c>
      <c r="F15" s="38" t="str">
        <f>grid_search_under_results_max!F2</f>
        <v>saga</v>
      </c>
      <c r="G15" s="51">
        <f>grid_search_under_results_max!A2</f>
        <v>1</v>
      </c>
      <c r="H15" s="39">
        <f>grid_search_under_results_max!C2</f>
        <v>1000</v>
      </c>
      <c r="I15" s="39" t="str">
        <f>grid_search_under_results_max!D2</f>
        <v>ovr</v>
      </c>
      <c r="J15" s="39" t="str">
        <f>grid_search_under_results_max!E2</f>
        <v>elasticnet</v>
      </c>
      <c r="K15" s="40">
        <f>grid_search_under_results_max!G2</f>
        <v>0.5</v>
      </c>
      <c r="L15" s="41" t="str">
        <f>grid_search_under_results_max!B2</f>
        <v/>
      </c>
      <c r="M15" s="52">
        <v>0.12145</v>
      </c>
      <c r="N15" s="58">
        <v>0.64781</v>
      </c>
      <c r="O15" s="58">
        <v>0.20455000000000001</v>
      </c>
      <c r="P15" s="58">
        <v>0.46565000000000001</v>
      </c>
      <c r="Q15" s="58">
        <v>0.58255000000000001</v>
      </c>
      <c r="R15" s="59">
        <v>0.87346000000000001</v>
      </c>
      <c r="S15"/>
      <c r="T15"/>
      <c r="U15"/>
      <c r="V15"/>
      <c r="W15"/>
    </row>
    <row r="16" spans="2:23" s="5" customFormat="1" ht="61.2" x14ac:dyDescent="0.3">
      <c r="B16" s="48">
        <v>8</v>
      </c>
      <c r="C16" s="28" t="s">
        <v>47</v>
      </c>
      <c r="D16" s="28" t="s">
        <v>87</v>
      </c>
      <c r="E16" s="28">
        <v>3</v>
      </c>
      <c r="F16" s="29" t="str">
        <f>'random_search_over_results_max'!A2</f>
        <v>saga</v>
      </c>
      <c r="G16" s="45">
        <f>'random_search_over_results_max'!F2</f>
        <v>0.1</v>
      </c>
      <c r="H16" s="28">
        <f>'random_search_over_results_max'!D2</f>
        <v>100000</v>
      </c>
      <c r="I16" s="28" t="str">
        <f>'random_search_over_results_max'!C2</f>
        <v>ovr</v>
      </c>
      <c r="J16" s="28" t="str">
        <f>'random_search_over_results_max'!B2</f>
        <v>elasticnet</v>
      </c>
      <c r="K16" s="30">
        <f>'random_search_over_results_max'!G2</f>
        <v>0.5</v>
      </c>
      <c r="L16" s="31" t="str">
        <f>'random_search_over_results_max'!E2</f>
        <v/>
      </c>
      <c r="M16" s="46">
        <v>0.12132</v>
      </c>
      <c r="N16" s="56">
        <v>0.64690000000000003</v>
      </c>
      <c r="O16" s="56">
        <v>0.20432</v>
      </c>
      <c r="P16" s="56">
        <v>0.46714</v>
      </c>
      <c r="Q16" s="56">
        <v>0.58509999999999995</v>
      </c>
      <c r="R16" s="57">
        <v>0.87419000000000002</v>
      </c>
      <c r="S16"/>
      <c r="T16"/>
      <c r="U16"/>
      <c r="V16"/>
      <c r="W16"/>
    </row>
    <row r="17" spans="1:23" s="5" customFormat="1" ht="61.2" x14ac:dyDescent="0.3">
      <c r="B17" s="48">
        <v>9</v>
      </c>
      <c r="C17" s="28" t="s">
        <v>47</v>
      </c>
      <c r="D17" s="28" t="s">
        <v>61</v>
      </c>
      <c r="E17" s="28">
        <v>3</v>
      </c>
      <c r="F17" s="29" t="str">
        <f>'random_search_smote_results_max'!A2</f>
        <v>saga</v>
      </c>
      <c r="G17" s="45">
        <f>'random_search_smote_results_max'!F2</f>
        <v>1</v>
      </c>
      <c r="H17" s="28">
        <f>'random_search_smote_results_max'!D2</f>
        <v>1000</v>
      </c>
      <c r="I17" s="28" t="str">
        <f>'random_search_smote_results_max'!C2</f>
        <v>multinomial</v>
      </c>
      <c r="J17" s="28" t="str">
        <f>'random_search_smote_results_max'!B2</f>
        <v>elasticnet</v>
      </c>
      <c r="K17" s="30">
        <f>'random_search_smote_results_max'!G2</f>
        <v>0.5</v>
      </c>
      <c r="L17" s="31" t="str">
        <f>'random_search_smote_results_max'!E2</f>
        <v>balanced</v>
      </c>
      <c r="M17" s="46">
        <v>0.21965000000000001</v>
      </c>
      <c r="N17" s="56">
        <v>0.10401000000000001</v>
      </c>
      <c r="O17" s="56">
        <v>0.14118</v>
      </c>
      <c r="P17" s="56">
        <v>0.48282999999999998</v>
      </c>
      <c r="Q17" s="56">
        <v>0.63959999999999995</v>
      </c>
      <c r="R17" s="57">
        <v>0.84287000000000001</v>
      </c>
      <c r="S17"/>
      <c r="T17"/>
      <c r="U17"/>
      <c r="V17"/>
      <c r="W17"/>
    </row>
    <row r="18" spans="1:23" s="6" customFormat="1" ht="61.2" x14ac:dyDescent="0.65">
      <c r="B18" s="48">
        <v>10</v>
      </c>
      <c r="C18" s="28" t="s">
        <v>36</v>
      </c>
      <c r="D18" s="28" t="s">
        <v>86</v>
      </c>
      <c r="E18" s="28">
        <v>3</v>
      </c>
      <c r="F18" s="29" t="str">
        <f>grid_search_under_results_max!F2</f>
        <v>saga</v>
      </c>
      <c r="G18" s="45">
        <f>grid_search_under_results_max!A2</f>
        <v>1</v>
      </c>
      <c r="H18" s="28">
        <v>10000</v>
      </c>
      <c r="I18" s="28" t="str">
        <f>grid_search_under_results_max!D2</f>
        <v>ovr</v>
      </c>
      <c r="J18" s="28" t="str">
        <f>'random_search_over_results_max'!B2</f>
        <v>elasticnet</v>
      </c>
      <c r="K18" s="30">
        <f>'random_search_over_results_max'!G2</f>
        <v>0.5</v>
      </c>
      <c r="L18" s="31"/>
      <c r="M18" s="46">
        <v>0.11791</v>
      </c>
      <c r="N18" s="56">
        <v>0.63959999999999995</v>
      </c>
      <c r="O18" s="56">
        <v>0.19911999999999999</v>
      </c>
      <c r="P18" s="56">
        <v>0.46277000000000001</v>
      </c>
      <c r="Q18" s="56">
        <v>0.57969000000000004</v>
      </c>
      <c r="R18" s="57">
        <v>0.87290000000000001</v>
      </c>
      <c r="S18"/>
      <c r="T18"/>
      <c r="U18"/>
      <c r="V18"/>
      <c r="W18"/>
    </row>
    <row r="19" spans="1:23" s="6" customFormat="1" ht="61.2" x14ac:dyDescent="0.65">
      <c r="B19" s="48">
        <v>11</v>
      </c>
      <c r="C19" s="28" t="s">
        <v>36</v>
      </c>
      <c r="D19" s="28" t="s">
        <v>87</v>
      </c>
      <c r="E19" s="28">
        <v>3</v>
      </c>
      <c r="F19" s="29" t="str">
        <f>F16</f>
        <v>saga</v>
      </c>
      <c r="G19" s="45">
        <f>G16</f>
        <v>0.1</v>
      </c>
      <c r="H19" s="28">
        <v>10000</v>
      </c>
      <c r="I19" s="28" t="str">
        <f>I16</f>
        <v>ovr</v>
      </c>
      <c r="J19" s="28" t="str">
        <f>J16</f>
        <v>elasticnet</v>
      </c>
      <c r="K19" s="30">
        <f>K16</f>
        <v>0.5</v>
      </c>
      <c r="L19" s="31"/>
      <c r="M19" s="46">
        <v>0.12028</v>
      </c>
      <c r="N19" s="56">
        <v>0.63959999999999995</v>
      </c>
      <c r="O19" s="56">
        <v>0.20247999999999999</v>
      </c>
      <c r="P19" s="56">
        <v>0.46768999999999999</v>
      </c>
      <c r="Q19" s="56">
        <v>0.58543000000000001</v>
      </c>
      <c r="R19" s="57">
        <v>0.87399000000000004</v>
      </c>
      <c r="S19"/>
      <c r="T19"/>
      <c r="U19"/>
      <c r="V19"/>
      <c r="W19"/>
    </row>
    <row r="20" spans="1:23" s="6" customFormat="1" ht="61.2" x14ac:dyDescent="0.65">
      <c r="B20" s="48"/>
      <c r="C20" s="28" t="s">
        <v>60</v>
      </c>
      <c r="D20" s="28"/>
      <c r="E20" s="28"/>
      <c r="F20" s="29"/>
      <c r="G20" s="28"/>
      <c r="H20" s="28"/>
      <c r="I20" s="28"/>
      <c r="J20" s="28"/>
      <c r="K20" s="28"/>
      <c r="L20" s="50"/>
      <c r="M20" s="46">
        <f>SUBTOTAL(104,Tableau5[Précision
 (classe 2)])</f>
        <v>1</v>
      </c>
      <c r="N20" s="56">
        <f>SUBTOTAL(104,Tableau5[recall
 (classe 2)])</f>
        <v>0.64781</v>
      </c>
      <c r="O20" s="56">
        <f>SUBTOTAL(104,Tableau5[F1-score
 (classe 2)])</f>
        <v>0.20455000000000001</v>
      </c>
      <c r="P20" s="56">
        <f>SUBTOTAL(104,Tableau5[F1-score
(global)])</f>
        <v>0.48282999999999998</v>
      </c>
      <c r="Q20" s="56">
        <f>SUBTOTAL(104,Tableau5[Accuracy
 (global)])</f>
        <v>0.65203</v>
      </c>
      <c r="R20" s="57">
        <f>SUBTOTAL(104,Tableau5[ROC
 (classe 2)])</f>
        <v>0.87692999999999999</v>
      </c>
      <c r="S20"/>
      <c r="T20"/>
      <c r="U20"/>
      <c r="V20"/>
      <c r="W20"/>
    </row>
    <row r="22" spans="1:23" ht="61.2" x14ac:dyDescent="0.55000000000000004">
      <c r="B22" s="82" t="s">
        <v>82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23" x14ac:dyDescent="0.5500000000000000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23" ht="61.8" thickBot="1" x14ac:dyDescent="0.6">
      <c r="B24" s="15"/>
      <c r="C24" s="15"/>
      <c r="D24" s="15"/>
      <c r="E24" s="15"/>
      <c r="F24" s="73" t="s">
        <v>44</v>
      </c>
      <c r="G24" s="74"/>
      <c r="H24" s="74"/>
      <c r="I24" s="74"/>
      <c r="J24" s="74"/>
      <c r="K24" s="74"/>
      <c r="L24" s="76"/>
      <c r="M24" s="73" t="s">
        <v>82</v>
      </c>
      <c r="N24" s="74"/>
      <c r="O24" s="74"/>
      <c r="P24" s="74"/>
      <c r="Q24" s="74"/>
      <c r="R24" s="75"/>
    </row>
    <row r="25" spans="1:23" s="8" customFormat="1" ht="93" thickTop="1" x14ac:dyDescent="0.3">
      <c r="B25" s="47" t="s">
        <v>42</v>
      </c>
      <c r="C25" s="34" t="s">
        <v>31</v>
      </c>
      <c r="D25" s="34" t="s">
        <v>51</v>
      </c>
      <c r="E25" s="34" t="s">
        <v>43</v>
      </c>
      <c r="F25" s="35" t="s">
        <v>34</v>
      </c>
      <c r="G25" s="34" t="s">
        <v>11</v>
      </c>
      <c r="H25" s="34" t="s">
        <v>12</v>
      </c>
      <c r="I25" s="34" t="s">
        <v>13</v>
      </c>
      <c r="J25" s="34" t="s">
        <v>14</v>
      </c>
      <c r="K25" s="34" t="s">
        <v>16</v>
      </c>
      <c r="L25" s="36" t="s">
        <v>73</v>
      </c>
      <c r="M25" s="37" t="s">
        <v>74</v>
      </c>
      <c r="N25" s="54" t="s">
        <v>75</v>
      </c>
      <c r="O25" s="54" t="s">
        <v>76</v>
      </c>
      <c r="P25" s="54" t="s">
        <v>62</v>
      </c>
      <c r="Q25" s="54" t="s">
        <v>72</v>
      </c>
      <c r="R25" s="55" t="s">
        <v>77</v>
      </c>
      <c r="S25" s="44"/>
      <c r="T25" s="44"/>
      <c r="U25" s="44"/>
      <c r="V25" s="44"/>
      <c r="W25" s="44"/>
    </row>
    <row r="26" spans="1:23" ht="61.2" x14ac:dyDescent="0.85">
      <c r="A26" s="12"/>
      <c r="B26" s="48">
        <v>1</v>
      </c>
      <c r="C26" s="28" t="s">
        <v>39</v>
      </c>
      <c r="D26" s="28" t="s">
        <v>35</v>
      </c>
      <c r="E26" s="28">
        <v>3</v>
      </c>
      <c r="F26" s="29" t="s">
        <v>7</v>
      </c>
      <c r="G26" s="30">
        <v>1</v>
      </c>
      <c r="H26" s="28">
        <v>1000</v>
      </c>
      <c r="I26" s="28" t="s">
        <v>0</v>
      </c>
      <c r="J26" s="28" t="s">
        <v>6</v>
      </c>
      <c r="K26" s="60"/>
      <c r="L26" s="31"/>
      <c r="M26" s="46">
        <v>0.41424290000000002</v>
      </c>
      <c r="N26" s="56">
        <v>2.563588E-2</v>
      </c>
      <c r="O26" s="56">
        <v>4.8281896999999997E-2</v>
      </c>
      <c r="P26" s="56">
        <v>0.45881499999999997</v>
      </c>
      <c r="Q26" s="56">
        <v>0.64848399999999995</v>
      </c>
      <c r="R26" s="57">
        <v>0.83632099999999998</v>
      </c>
    </row>
    <row r="27" spans="1:23" ht="61.2" x14ac:dyDescent="0.85">
      <c r="A27" s="12"/>
      <c r="B27" s="48">
        <v>2</v>
      </c>
      <c r="C27" s="28" t="s">
        <v>39</v>
      </c>
      <c r="D27" s="28" t="s">
        <v>35</v>
      </c>
      <c r="E27" s="28">
        <v>3</v>
      </c>
      <c r="F27" s="29" t="s">
        <v>8</v>
      </c>
      <c r="G27" s="30">
        <v>1</v>
      </c>
      <c r="H27" s="28">
        <v>1000</v>
      </c>
      <c r="I27" s="28" t="s">
        <v>0</v>
      </c>
      <c r="J27" s="28" t="s">
        <v>6</v>
      </c>
      <c r="K27" s="60"/>
      <c r="L27" s="31"/>
      <c r="M27" s="46">
        <v>0.41770239999999997</v>
      </c>
      <c r="N27" s="56">
        <v>2.563588E-2</v>
      </c>
      <c r="O27" s="56">
        <v>4.8304800000000002E-2</v>
      </c>
      <c r="P27" s="56">
        <v>0.45885609999999999</v>
      </c>
      <c r="Q27" s="56">
        <v>0.64850699999999994</v>
      </c>
      <c r="R27" s="57">
        <v>0.83632600000000001</v>
      </c>
    </row>
    <row r="28" spans="1:23" ht="61.2" x14ac:dyDescent="0.85">
      <c r="A28" s="12"/>
      <c r="B28" s="48">
        <v>3</v>
      </c>
      <c r="C28" s="28" t="s">
        <v>39</v>
      </c>
      <c r="D28" s="28" t="s">
        <v>35</v>
      </c>
      <c r="E28" s="28">
        <v>3</v>
      </c>
      <c r="F28" s="29" t="s">
        <v>2</v>
      </c>
      <c r="G28" s="30">
        <v>1</v>
      </c>
      <c r="H28" s="28">
        <v>1000</v>
      </c>
      <c r="I28" s="28" t="s">
        <v>0</v>
      </c>
      <c r="J28" s="28" t="s">
        <v>6</v>
      </c>
      <c r="K28" s="60"/>
      <c r="L28" s="31"/>
      <c r="M28" s="46">
        <v>0.4621519</v>
      </c>
      <c r="N28" s="56">
        <v>3.8505700000000002E-3</v>
      </c>
      <c r="O28" s="56">
        <v>7.6359000000000002E-3</v>
      </c>
      <c r="P28" s="56">
        <v>0.43752580000000002</v>
      </c>
      <c r="Q28" s="56">
        <v>0.6449049</v>
      </c>
      <c r="R28" s="57">
        <v>0.83311036000000005</v>
      </c>
    </row>
    <row r="29" spans="1:23" ht="61.2" x14ac:dyDescent="0.85">
      <c r="A29" s="12"/>
      <c r="B29" s="48">
        <v>4</v>
      </c>
      <c r="C29" s="28" t="s">
        <v>39</v>
      </c>
      <c r="D29" s="28" t="s">
        <v>35</v>
      </c>
      <c r="E29" s="28">
        <v>3</v>
      </c>
      <c r="F29" s="29" t="s">
        <v>9</v>
      </c>
      <c r="G29" s="30">
        <v>1</v>
      </c>
      <c r="H29" s="28">
        <v>1000</v>
      </c>
      <c r="I29" s="28" t="s">
        <v>0</v>
      </c>
      <c r="J29" s="28" t="s">
        <v>6</v>
      </c>
      <c r="K29" s="60"/>
      <c r="L29" s="31"/>
      <c r="M29" s="46">
        <v>0.41424290000000002</v>
      </c>
      <c r="N29" s="56">
        <v>2.563588E-2</v>
      </c>
      <c r="O29" s="56">
        <v>4.8281890000000001E-2</v>
      </c>
      <c r="P29" s="56">
        <v>0.45881058000000002</v>
      </c>
      <c r="Q29" s="56">
        <v>0.64848099999999997</v>
      </c>
      <c r="R29" s="57">
        <v>0.83632200000000001</v>
      </c>
    </row>
    <row r="30" spans="1:23" ht="61.2" x14ac:dyDescent="0.85">
      <c r="A30" s="12"/>
      <c r="B30" s="48">
        <v>5</v>
      </c>
      <c r="C30" s="28" t="s">
        <v>39</v>
      </c>
      <c r="D30" s="28" t="s">
        <v>35</v>
      </c>
      <c r="E30" s="28">
        <v>3</v>
      </c>
      <c r="F30" s="29" t="s">
        <v>4</v>
      </c>
      <c r="G30" s="30">
        <v>1</v>
      </c>
      <c r="H30" s="28">
        <v>1000</v>
      </c>
      <c r="I30" s="28" t="s">
        <v>0</v>
      </c>
      <c r="J30" s="28" t="s">
        <v>6</v>
      </c>
      <c r="K30" s="60"/>
      <c r="L30" s="31"/>
      <c r="M30" s="46">
        <v>0.41561740000000003</v>
      </c>
      <c r="N30" s="56">
        <v>2.56358E-2</v>
      </c>
      <c r="O30" s="56">
        <v>4.8291000000000001E-2</v>
      </c>
      <c r="P30" s="56">
        <v>0.458814</v>
      </c>
      <c r="Q30" s="56">
        <v>0.64848099999999997</v>
      </c>
      <c r="R30" s="57">
        <v>0.83632260000000003</v>
      </c>
    </row>
    <row r="31" spans="1:23" ht="61.2" hidden="1" x14ac:dyDescent="0.85">
      <c r="A31" s="12"/>
      <c r="B31" s="48" t="s">
        <v>65</v>
      </c>
      <c r="C31" s="28" t="s">
        <v>46</v>
      </c>
      <c r="D31" s="28" t="s">
        <v>35</v>
      </c>
      <c r="E31" s="28">
        <v>3</v>
      </c>
      <c r="F31" s="29" t="str">
        <f>grid_search_results_max!F2</f>
        <v>liblinear</v>
      </c>
      <c r="G31" s="30">
        <f>grid_search_results_max!A2</f>
        <v>0.01</v>
      </c>
      <c r="H31" s="28">
        <f>grid_search_results_max!C2</f>
        <v>1000</v>
      </c>
      <c r="I31" s="28" t="str">
        <f>grid_search_results_max!D2</f>
        <v>ovr</v>
      </c>
      <c r="J31" s="28" t="str">
        <f>grid_search_results_max!E2</f>
        <v>l1</v>
      </c>
      <c r="K31" s="30">
        <f>grid_search_results_max!G2</f>
        <v>0</v>
      </c>
      <c r="L31" s="31" t="str">
        <f>grid_search_results_max!B2</f>
        <v>balanced</v>
      </c>
      <c r="M31" s="46">
        <f>grid_search_results_max!K2</f>
        <v>0.1571418133214342</v>
      </c>
      <c r="N31" s="56">
        <f>grid_search_results_max!J2</f>
        <v>0.37339043934788618</v>
      </c>
      <c r="O31" s="56">
        <f>grid_search_results_max!I2</f>
        <v>0.2211877292396843</v>
      </c>
      <c r="P31" s="56">
        <f>grid_search_results_max!R2</f>
        <v>0.4949192753815892</v>
      </c>
      <c r="Q31" s="56">
        <f>grid_search_results_max!H2</f>
        <v>0.62335159251160377</v>
      </c>
      <c r="R31" s="57">
        <f>grid_search_results_max!U2</f>
        <v>0.82720263168020747</v>
      </c>
    </row>
    <row r="32" spans="1:23" ht="61.2" x14ac:dyDescent="0.85">
      <c r="A32" s="12"/>
      <c r="B32" s="48">
        <v>6</v>
      </c>
      <c r="C32" s="28" t="s">
        <v>46</v>
      </c>
      <c r="D32" s="28" t="s">
        <v>35</v>
      </c>
      <c r="E32" s="50">
        <v>3</v>
      </c>
      <c r="F32" s="29" t="str">
        <f>grid_search_results_max!F7</f>
        <v>lbfgs</v>
      </c>
      <c r="G32" s="30">
        <f>grid_search_results_max!A7</f>
        <v>0</v>
      </c>
      <c r="H32" s="28">
        <f>grid_search_results_max!C7</f>
        <v>10000</v>
      </c>
      <c r="I32" s="28" t="str">
        <f>grid_search_results_max!D7</f>
        <v>multinomial</v>
      </c>
      <c r="J32" s="28" t="str">
        <f>grid_search_results_max!E7</f>
        <v/>
      </c>
      <c r="K32" s="30">
        <f>grid_search_results_max!G7</f>
        <v>0</v>
      </c>
      <c r="L32" s="31"/>
      <c r="M32" s="46">
        <f>grid_search_results_max!K7</f>
        <v>0.40942104811273161</v>
      </c>
      <c r="N32" s="56">
        <f>grid_search_results_max!J7</f>
        <v>2.5838546282579498E-2</v>
      </c>
      <c r="O32" s="56">
        <f>grid_search_results_max!I7</f>
        <v>4.8607164800459603E-2</v>
      </c>
      <c r="P32" s="56">
        <f>grid_search_results_max!R7</f>
        <v>0.45897647283328391</v>
      </c>
      <c r="Q32" s="56">
        <f>grid_search_results_max!H7</f>
        <v>0.64851295481535942</v>
      </c>
      <c r="R32" s="57">
        <f>grid_search_results_max!U7</f>
        <v>0.83628505784878104</v>
      </c>
    </row>
    <row r="33" spans="1:24" ht="61.2" x14ac:dyDescent="0.85">
      <c r="A33" s="12"/>
      <c r="B33" s="53">
        <v>7</v>
      </c>
      <c r="C33" s="39" t="s">
        <v>46</v>
      </c>
      <c r="D33" s="39" t="s">
        <v>38</v>
      </c>
      <c r="E33" s="39">
        <v>5</v>
      </c>
      <c r="F33" s="38" t="str">
        <f>grid_search_under_results_max!F2</f>
        <v>saga</v>
      </c>
      <c r="G33" s="40">
        <f>grid_search_under_results_max!A2</f>
        <v>1</v>
      </c>
      <c r="H33" s="39">
        <f>grid_search_under_results_max!C2</f>
        <v>1000</v>
      </c>
      <c r="I33" s="39" t="str">
        <f>grid_search_under_results_max!D2</f>
        <v>ovr</v>
      </c>
      <c r="J33" s="39" t="str">
        <f>grid_search_under_results_max!E2</f>
        <v>elasticnet</v>
      </c>
      <c r="K33" s="40">
        <f>grid_search_under_results_max!G2</f>
        <v>0.5</v>
      </c>
      <c r="L33" s="41"/>
      <c r="M33" s="52">
        <f>grid_search_under_results_max!K2</f>
        <v>0.55353614911647164</v>
      </c>
      <c r="N33" s="58">
        <f>grid_search_under_results_max!J2</f>
        <v>0.63086372205113517</v>
      </c>
      <c r="O33" s="58">
        <f>grid_search_under_results_max!I2</f>
        <v>0.58966168231969585</v>
      </c>
      <c r="P33" s="58">
        <f>grid_search_under_results_max!R2</f>
        <v>0.53700262901839813</v>
      </c>
      <c r="Q33" s="58">
        <f>grid_search_under_results_max!H2</f>
        <v>0.5483838699804231</v>
      </c>
      <c r="R33" s="59">
        <f>grid_search_under_results_max!U2</f>
        <v>0.80369047727988774</v>
      </c>
    </row>
    <row r="34" spans="1:24" ht="61.2" x14ac:dyDescent="0.85">
      <c r="A34" s="12"/>
      <c r="B34" s="48">
        <v>8</v>
      </c>
      <c r="C34" s="28" t="s">
        <v>47</v>
      </c>
      <c r="D34" s="28" t="s">
        <v>37</v>
      </c>
      <c r="E34" s="28">
        <v>3</v>
      </c>
      <c r="F34" s="29" t="str">
        <f>'random_search_over_results_max'!A2</f>
        <v>saga</v>
      </c>
      <c r="G34" s="30">
        <f>'random_search_over_results_max'!F2</f>
        <v>0.1</v>
      </c>
      <c r="H34" s="28">
        <f>'random_search_over_results_max'!D2</f>
        <v>100000</v>
      </c>
      <c r="I34" s="28" t="str">
        <f>'random_search_over_results_max'!C2</f>
        <v>ovr</v>
      </c>
      <c r="J34" s="28" t="str">
        <f>'random_search_over_results_max'!B2</f>
        <v>elasticnet</v>
      </c>
      <c r="K34" s="30">
        <f>'random_search_over_results_max'!G2</f>
        <v>0.5</v>
      </c>
      <c r="L34" s="31"/>
      <c r="M34" s="46">
        <f>'random_search_over_results_max'!K2</f>
        <v>0.55984412234666381</v>
      </c>
      <c r="N34" s="56">
        <f>'random_search_over_results_max'!J2</f>
        <v>0.64338467248097986</v>
      </c>
      <c r="O34" s="56">
        <f>'random_search_over_results_max'!I2</f>
        <v>0.59871348777937905</v>
      </c>
      <c r="P34" s="56">
        <f>'random_search_over_results_max'!R2</f>
        <v>0.54531237203660721</v>
      </c>
      <c r="Q34" s="56">
        <f>'random_search_over_results_max'!H2</f>
        <v>0.55719057339023947</v>
      </c>
      <c r="R34" s="57">
        <f>'random_search_over_results_max'!U2</f>
        <v>0.80894851298450077</v>
      </c>
    </row>
    <row r="35" spans="1:24" ht="61.2" x14ac:dyDescent="0.85">
      <c r="A35" s="12"/>
      <c r="B35" s="48">
        <v>9</v>
      </c>
      <c r="C35" s="28" t="s">
        <v>47</v>
      </c>
      <c r="D35" s="28" t="s">
        <v>61</v>
      </c>
      <c r="E35" s="28">
        <v>3</v>
      </c>
      <c r="F35" s="29" t="str">
        <f>'random_search_smote_results_max'!A2</f>
        <v>saga</v>
      </c>
      <c r="G35" s="30">
        <f>'random_search_smote_results_max'!F2</f>
        <v>1</v>
      </c>
      <c r="H35" s="28">
        <f>'random_search_smote_results_max'!D2</f>
        <v>1000</v>
      </c>
      <c r="I35" s="28" t="str">
        <f>'random_search_smote_results_max'!C2</f>
        <v>multinomial</v>
      </c>
      <c r="J35" s="28" t="str">
        <f>'random_search_smote_results_max'!B2</f>
        <v>elasticnet</v>
      </c>
      <c r="K35" s="30">
        <f>'random_search_smote_results_max'!G2</f>
        <v>0.5</v>
      </c>
      <c r="L35" s="31"/>
      <c r="M35" s="46">
        <f>'random_search_smote_results_max'!K2</f>
        <v>0.74236124149082983</v>
      </c>
      <c r="N35" s="56">
        <f>'random_search_smote_results_max'!J2</f>
        <v>0.78970124327333469</v>
      </c>
      <c r="O35" s="56">
        <f>'random_search_smote_results_max'!I2</f>
        <v>0.73809294362727174</v>
      </c>
      <c r="P35" s="56">
        <f>'random_search_smote_results_max'!R2</f>
        <v>0.60890852480105395</v>
      </c>
      <c r="Q35" s="56">
        <f>'random_search_smote_results_max'!H2</f>
        <v>0.62254438052823646</v>
      </c>
      <c r="R35" s="57">
        <f>'random_search_smote_results_max'!U2</f>
        <v>0.86043404933649914</v>
      </c>
    </row>
    <row r="36" spans="1:24" ht="61.2" x14ac:dyDescent="0.85">
      <c r="A36" s="12"/>
      <c r="B36" s="48">
        <v>10</v>
      </c>
      <c r="C36" s="28" t="s">
        <v>36</v>
      </c>
      <c r="D36" s="28" t="s">
        <v>38</v>
      </c>
      <c r="E36" s="28">
        <v>3</v>
      </c>
      <c r="F36" s="29" t="str">
        <f>grid_search_under_results_max!F2</f>
        <v>saga</v>
      </c>
      <c r="G36" s="30">
        <f>grid_search_under_results_max!A2</f>
        <v>1</v>
      </c>
      <c r="H36" s="28">
        <v>10000</v>
      </c>
      <c r="I36" s="28" t="str">
        <f>grid_search_under_results_max!D2</f>
        <v>ovr</v>
      </c>
      <c r="J36" s="28" t="str">
        <f>'random_search_over_results_max'!B2</f>
        <v>elasticnet</v>
      </c>
      <c r="K36" s="30">
        <f>'random_search_over_results_max'!G2</f>
        <v>0.5</v>
      </c>
      <c r="L36" s="31"/>
      <c r="M36" s="46">
        <v>0.55425279000000005</v>
      </c>
      <c r="N36" s="56">
        <v>0.63285599999999997</v>
      </c>
      <c r="O36" s="56">
        <v>0.59082667</v>
      </c>
      <c r="P36" s="56">
        <v>0.46277000000000001</v>
      </c>
      <c r="Q36" s="56">
        <v>0.57969000000000004</v>
      </c>
      <c r="R36" s="57">
        <v>0.80378340000000004</v>
      </c>
    </row>
    <row r="37" spans="1:24" ht="61.2" x14ac:dyDescent="0.85">
      <c r="A37" s="12"/>
      <c r="B37" s="48">
        <v>11</v>
      </c>
      <c r="C37" s="28" t="s">
        <v>36</v>
      </c>
      <c r="D37" s="28" t="s">
        <v>37</v>
      </c>
      <c r="E37" s="28">
        <v>3</v>
      </c>
      <c r="F37" s="29" t="str">
        <f>F34</f>
        <v>saga</v>
      </c>
      <c r="G37" s="30">
        <f>G34</f>
        <v>0.1</v>
      </c>
      <c r="H37" s="28">
        <v>10000</v>
      </c>
      <c r="I37" s="28" t="str">
        <f>I34</f>
        <v>ovr</v>
      </c>
      <c r="J37" s="28" t="str">
        <f>J34</f>
        <v>elasticnet</v>
      </c>
      <c r="K37" s="30">
        <f>K34</f>
        <v>0.5</v>
      </c>
      <c r="L37" s="31"/>
      <c r="M37" s="46">
        <v>0.55958169999999996</v>
      </c>
      <c r="N37" s="56">
        <v>0.64332281000000002</v>
      </c>
      <c r="O37" s="56">
        <v>0.59853699999999999</v>
      </c>
      <c r="P37" s="56">
        <v>0.46895999999999999</v>
      </c>
      <c r="Q37" s="56">
        <v>0.58597999999999995</v>
      </c>
      <c r="R37" s="57">
        <v>0.80882929999999997</v>
      </c>
    </row>
    <row r="38" spans="1:24" ht="61.2" x14ac:dyDescent="0.85">
      <c r="A38" s="12"/>
      <c r="B38" s="48"/>
      <c r="C38" s="28" t="s">
        <v>60</v>
      </c>
      <c r="D38" s="28"/>
      <c r="E38" s="28"/>
      <c r="F38" s="29"/>
      <c r="G38" s="28"/>
      <c r="H38" s="28"/>
      <c r="I38" s="28"/>
      <c r="J38" s="28"/>
      <c r="K38" s="28"/>
      <c r="L38" s="50"/>
      <c r="M38" s="46">
        <f>SUBTOTAL(104,Tableau514[Précision
 (classe 2) ])</f>
        <v>0.74236124149082983</v>
      </c>
      <c r="N38" s="56">
        <f>SUBTOTAL(104,Tableau514[recall
 (classe 2) ])</f>
        <v>0.78970124327333469</v>
      </c>
      <c r="O38" s="56">
        <f>SUBTOTAL(104,Tableau514[F1-score
 (classe 2) ])</f>
        <v>0.73809294362727174</v>
      </c>
      <c r="P38" s="56">
        <f>SUBTOTAL(104,Tableau514[F1-score
(global)])</f>
        <v>0.60890852480105395</v>
      </c>
      <c r="Q38" s="56">
        <f>SUBTOTAL(104,Tableau514[Accuracy
 (global) ])</f>
        <v>0.64851295481535942</v>
      </c>
      <c r="R38" s="57">
        <f>SUBTOTAL(104,Tableau514[ROC
 (moyenne)])</f>
        <v>0.86043404933649914</v>
      </c>
    </row>
    <row r="39" spans="1:24" ht="36.6" x14ac:dyDescent="0.7">
      <c r="B39" s="10"/>
      <c r="C39" s="9"/>
      <c r="D39" s="9"/>
      <c r="E39" s="9"/>
      <c r="F39" s="9"/>
      <c r="G39" s="10"/>
      <c r="H39" s="9"/>
      <c r="I39" s="9"/>
      <c r="J39" s="9"/>
      <c r="K39" s="10"/>
      <c r="L39" s="9"/>
      <c r="M39" s="14"/>
      <c r="N39"/>
      <c r="O39"/>
      <c r="P39"/>
      <c r="Q39"/>
      <c r="R39" s="14"/>
    </row>
    <row r="40" spans="1:24" ht="36.6" x14ac:dyDescent="0.7">
      <c r="B40" s="10"/>
      <c r="C40" s="9"/>
      <c r="D40" s="9"/>
      <c r="E40" s="9"/>
      <c r="F40" s="9"/>
      <c r="G40" s="10"/>
      <c r="H40" s="9"/>
      <c r="I40" s="9"/>
      <c r="J40" s="9"/>
      <c r="K40" s="10"/>
      <c r="L40" s="9"/>
      <c r="M40" s="14"/>
      <c r="N40"/>
      <c r="O40"/>
      <c r="P40"/>
      <c r="Q40"/>
      <c r="R40" s="14"/>
    </row>
    <row r="41" spans="1:24" ht="61.2" x14ac:dyDescent="1.1000000000000001">
      <c r="B41" s="10"/>
      <c r="C41" s="18" t="s">
        <v>84</v>
      </c>
      <c r="D41" s="9"/>
      <c r="E41" s="9"/>
      <c r="F41" s="9"/>
      <c r="G41" s="10"/>
      <c r="H41" s="9"/>
      <c r="I41" s="9"/>
      <c r="J41" s="9"/>
      <c r="K41" s="10"/>
      <c r="L41" s="9"/>
      <c r="M41" s="14"/>
      <c r="N41"/>
      <c r="O41"/>
      <c r="P41"/>
      <c r="Q41"/>
      <c r="R41" s="14"/>
    </row>
    <row r="42" spans="1:24" ht="36.6" x14ac:dyDescent="0.7">
      <c r="B42" s="10"/>
      <c r="C42" s="9"/>
      <c r="D42" s="9"/>
      <c r="E42" s="9"/>
      <c r="F42" s="9"/>
      <c r="G42" s="10"/>
      <c r="H42" s="9"/>
      <c r="I42" s="9"/>
      <c r="J42" s="9"/>
      <c r="K42" s="10"/>
      <c r="L42" s="9"/>
      <c r="M42" s="14"/>
      <c r="N42"/>
      <c r="O42"/>
      <c r="P42"/>
      <c r="Q42"/>
      <c r="R42" s="14"/>
    </row>
    <row r="43" spans="1:24" ht="61.2" x14ac:dyDescent="1.1000000000000001">
      <c r="B43" s="81" t="s">
        <v>81</v>
      </c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5" spans="1:24" s="7" customFormat="1" ht="61.8" thickBot="1" x14ac:dyDescent="0.75">
      <c r="B45" s="21"/>
      <c r="C45" s="21"/>
      <c r="D45" s="21"/>
      <c r="E45" s="21"/>
      <c r="F45" s="77" t="s">
        <v>44</v>
      </c>
      <c r="G45" s="78"/>
      <c r="H45" s="78"/>
      <c r="I45" s="78"/>
      <c r="J45" s="78"/>
      <c r="K45" s="78"/>
      <c r="L45" s="80"/>
      <c r="M45" s="77" t="s">
        <v>32</v>
      </c>
      <c r="N45" s="78"/>
      <c r="O45" s="78"/>
      <c r="P45" s="78"/>
      <c r="Q45" s="78"/>
      <c r="R45" s="79"/>
      <c r="S45"/>
      <c r="T45"/>
      <c r="U45"/>
      <c r="V45"/>
      <c r="W45"/>
      <c r="X45"/>
    </row>
    <row r="46" spans="1:24" s="8" customFormat="1" ht="93" thickTop="1" x14ac:dyDescent="0.3">
      <c r="B46" s="34" t="s">
        <v>42</v>
      </c>
      <c r="C46" s="69" t="s">
        <v>31</v>
      </c>
      <c r="D46" s="69" t="s">
        <v>51</v>
      </c>
      <c r="E46" s="69" t="s">
        <v>43</v>
      </c>
      <c r="F46" s="22" t="s">
        <v>34</v>
      </c>
      <c r="G46" s="69" t="s">
        <v>11</v>
      </c>
      <c r="H46" s="69" t="s">
        <v>12</v>
      </c>
      <c r="I46" s="69" t="s">
        <v>13</v>
      </c>
      <c r="J46" s="69" t="s">
        <v>14</v>
      </c>
      <c r="K46" s="69" t="s">
        <v>16</v>
      </c>
      <c r="L46" s="23" t="s">
        <v>73</v>
      </c>
      <c r="M46" s="24" t="s">
        <v>57</v>
      </c>
      <c r="N46" s="70" t="s">
        <v>58</v>
      </c>
      <c r="O46" s="70" t="s">
        <v>59</v>
      </c>
      <c r="P46" s="70" t="s">
        <v>62</v>
      </c>
      <c r="Q46" s="70" t="s">
        <v>55</v>
      </c>
      <c r="R46" s="70" t="s">
        <v>78</v>
      </c>
      <c r="S46"/>
      <c r="T46"/>
      <c r="U46"/>
      <c r="V46"/>
      <c r="W46"/>
    </row>
    <row r="47" spans="1:24" s="6" customFormat="1" ht="61.2" x14ac:dyDescent="1.1000000000000001">
      <c r="A47" s="9"/>
      <c r="B47" s="28">
        <v>1</v>
      </c>
      <c r="C47" s="28" t="s">
        <v>39</v>
      </c>
      <c r="D47" s="28" t="s">
        <v>35</v>
      </c>
      <c r="E47" s="28">
        <v>3</v>
      </c>
      <c r="F47" s="29" t="s">
        <v>7</v>
      </c>
      <c r="G47" s="71">
        <v>1</v>
      </c>
      <c r="H47" s="28">
        <v>1000</v>
      </c>
      <c r="I47" s="28" t="s">
        <v>0</v>
      </c>
      <c r="J47" s="28" t="s">
        <v>6</v>
      </c>
      <c r="K47" s="30"/>
      <c r="L47" s="31" t="s">
        <v>35</v>
      </c>
      <c r="M47" s="19">
        <v>0.63036999999999999</v>
      </c>
      <c r="N47" s="61">
        <v>0.34974</v>
      </c>
      <c r="O47" s="61">
        <v>0.44988</v>
      </c>
      <c r="P47" s="61">
        <v>0.67918000000000001</v>
      </c>
      <c r="Q47" s="61">
        <v>0.84308000000000005</v>
      </c>
      <c r="R47" s="61">
        <v>0.84911979999999998</v>
      </c>
      <c r="S47"/>
      <c r="T47"/>
      <c r="U47"/>
      <c r="V47"/>
      <c r="W47"/>
    </row>
    <row r="48" spans="1:24" s="6" customFormat="1" ht="61.2" x14ac:dyDescent="1.1000000000000001">
      <c r="A48" s="9"/>
      <c r="B48" s="28">
        <v>2</v>
      </c>
      <c r="C48" s="28" t="s">
        <v>39</v>
      </c>
      <c r="D48" s="28" t="s">
        <v>35</v>
      </c>
      <c r="E48" s="28">
        <v>3</v>
      </c>
      <c r="F48" s="29" t="s">
        <v>8</v>
      </c>
      <c r="G48" s="71">
        <v>1</v>
      </c>
      <c r="H48" s="28">
        <v>1000</v>
      </c>
      <c r="I48" s="28" t="s">
        <v>0</v>
      </c>
      <c r="J48" s="28" t="s">
        <v>6</v>
      </c>
      <c r="K48" s="30"/>
      <c r="L48" s="31" t="s">
        <v>35</v>
      </c>
      <c r="M48" s="19">
        <v>0.63036999999999999</v>
      </c>
      <c r="N48" s="61">
        <v>0.34974</v>
      </c>
      <c r="O48" s="61">
        <v>0.44988</v>
      </c>
      <c r="P48" s="61">
        <v>0.67918000000000001</v>
      </c>
      <c r="Q48" s="61">
        <v>0.84308000000000005</v>
      </c>
      <c r="R48" s="61">
        <v>0.84911999999999999</v>
      </c>
      <c r="S48"/>
      <c r="T48"/>
      <c r="U48"/>
      <c r="V48"/>
      <c r="W48"/>
    </row>
    <row r="49" spans="1:24" s="6" customFormat="1" ht="61.2" x14ac:dyDescent="1.1000000000000001">
      <c r="A49" s="9"/>
      <c r="B49" s="28">
        <v>3</v>
      </c>
      <c r="C49" s="28" t="s">
        <v>39</v>
      </c>
      <c r="D49" s="28" t="s">
        <v>35</v>
      </c>
      <c r="E49" s="28">
        <v>3</v>
      </c>
      <c r="F49" s="29" t="s">
        <v>2</v>
      </c>
      <c r="G49" s="71">
        <v>1</v>
      </c>
      <c r="H49" s="28">
        <v>1000</v>
      </c>
      <c r="I49" s="28" t="s">
        <v>0</v>
      </c>
      <c r="J49" s="28" t="s">
        <v>6</v>
      </c>
      <c r="K49" s="30"/>
      <c r="L49" s="31" t="s">
        <v>35</v>
      </c>
      <c r="M49" s="19">
        <v>0.63044999999999995</v>
      </c>
      <c r="N49" s="61">
        <v>0.34986</v>
      </c>
      <c r="O49" s="61">
        <v>0.45</v>
      </c>
      <c r="P49" s="61">
        <v>0.67925000000000002</v>
      </c>
      <c r="Q49" s="61">
        <v>0.84309999999999996</v>
      </c>
      <c r="R49" s="61">
        <v>0.84912359999999998</v>
      </c>
      <c r="S49"/>
      <c r="T49"/>
      <c r="U49"/>
      <c r="V49"/>
      <c r="W49"/>
    </row>
    <row r="50" spans="1:24" s="6" customFormat="1" ht="61.2" x14ac:dyDescent="1.1000000000000001">
      <c r="A50" s="9"/>
      <c r="B50" s="28">
        <v>4</v>
      </c>
      <c r="C50" s="28" t="s">
        <v>39</v>
      </c>
      <c r="D50" s="28" t="s">
        <v>35</v>
      </c>
      <c r="E50" s="28">
        <v>3</v>
      </c>
      <c r="F50" s="29" t="s">
        <v>9</v>
      </c>
      <c r="G50" s="71">
        <v>1</v>
      </c>
      <c r="H50" s="28">
        <v>1000</v>
      </c>
      <c r="I50" s="28" t="s">
        <v>0</v>
      </c>
      <c r="J50" s="28" t="s">
        <v>6</v>
      </c>
      <c r="K50" s="30"/>
      <c r="L50" s="31" t="s">
        <v>35</v>
      </c>
      <c r="M50" s="19">
        <v>0.63036999999999999</v>
      </c>
      <c r="N50" s="61">
        <v>0.34974</v>
      </c>
      <c r="O50" s="61">
        <v>0.44988</v>
      </c>
      <c r="P50" s="61">
        <v>0.67918000000000001</v>
      </c>
      <c r="Q50" s="61">
        <v>0.84308000000000005</v>
      </c>
      <c r="R50" s="61">
        <v>0.84911990000000004</v>
      </c>
      <c r="S50"/>
      <c r="T50"/>
      <c r="U50"/>
      <c r="V50"/>
      <c r="W50"/>
    </row>
    <row r="51" spans="1:24" s="6" customFormat="1" ht="61.2" x14ac:dyDescent="1.1000000000000001">
      <c r="A51" s="9"/>
      <c r="B51" s="28">
        <v>5</v>
      </c>
      <c r="C51" s="28" t="s">
        <v>39</v>
      </c>
      <c r="D51" s="28" t="s">
        <v>35</v>
      </c>
      <c r="E51" s="28">
        <v>3</v>
      </c>
      <c r="F51" s="29" t="s">
        <v>4</v>
      </c>
      <c r="G51" s="71">
        <v>1</v>
      </c>
      <c r="H51" s="28">
        <v>1000</v>
      </c>
      <c r="I51" s="28" t="s">
        <v>0</v>
      </c>
      <c r="J51" s="28" t="s">
        <v>6</v>
      </c>
      <c r="K51" s="30"/>
      <c r="L51" s="31" t="s">
        <v>35</v>
      </c>
      <c r="M51" s="19">
        <v>0.63051999999999997</v>
      </c>
      <c r="N51" s="61">
        <v>0.34974</v>
      </c>
      <c r="O51" s="61">
        <v>0.44990999999999998</v>
      </c>
      <c r="P51" s="61">
        <v>0.67918000000000001</v>
      </c>
      <c r="Q51" s="61">
        <v>0.84309999999999996</v>
      </c>
      <c r="R51" s="61">
        <v>0.84911988999999999</v>
      </c>
      <c r="S51"/>
      <c r="T51"/>
      <c r="U51"/>
      <c r="V51"/>
      <c r="W51"/>
    </row>
    <row r="52" spans="1:24" s="6" customFormat="1" ht="61.2" x14ac:dyDescent="1.1000000000000001">
      <c r="A52" s="9"/>
      <c r="B52" s="39">
        <v>6</v>
      </c>
      <c r="C52" s="39" t="s">
        <v>46</v>
      </c>
      <c r="D52" s="39" t="s">
        <v>35</v>
      </c>
      <c r="E52" s="39">
        <v>3</v>
      </c>
      <c r="F52" s="38" t="str">
        <f>binary_grid_search_results_max!F2</f>
        <v>saga</v>
      </c>
      <c r="G52" s="72">
        <f>binary_grid_search_results_max!A2</f>
        <v>1</v>
      </c>
      <c r="H52" s="39">
        <f>binary_grid_search_results_max!C2</f>
        <v>1000</v>
      </c>
      <c r="I52" s="39" t="str">
        <f>binary_grid_search_results_max!D2</f>
        <v>ovr</v>
      </c>
      <c r="J52" s="39" t="str">
        <f>binary_grid_search_results_max!E2</f>
        <v>l2</v>
      </c>
      <c r="K52" s="40">
        <f>binary_grid_search_results_max!G2</f>
        <v>0</v>
      </c>
      <c r="L52" s="41" t="str">
        <f>binary_grid_search_results_max!B2</f>
        <v>balanced</v>
      </c>
      <c r="M52" s="20">
        <v>0.41309000000000001</v>
      </c>
      <c r="N52" s="68">
        <v>0.79776000000000002</v>
      </c>
      <c r="O52" s="68">
        <v>0.54432000000000003</v>
      </c>
      <c r="P52" s="68">
        <v>0.68837000000000004</v>
      </c>
      <c r="Q52" s="68">
        <v>0.75495000000000001</v>
      </c>
      <c r="R52" s="68">
        <v>0.84911999999999999</v>
      </c>
      <c r="S52"/>
      <c r="T52"/>
      <c r="U52"/>
      <c r="V52"/>
      <c r="W52"/>
    </row>
    <row r="53" spans="1:24" s="6" customFormat="1" ht="61.2" x14ac:dyDescent="1.1000000000000001">
      <c r="A53" s="11"/>
      <c r="B53" s="28">
        <v>7</v>
      </c>
      <c r="C53" s="28" t="s">
        <v>46</v>
      </c>
      <c r="D53" s="28" t="s">
        <v>86</v>
      </c>
      <c r="E53" s="28">
        <v>3</v>
      </c>
      <c r="F53" s="29" t="str">
        <f>binary_grid_search_under_result!F2</f>
        <v>lbfgs</v>
      </c>
      <c r="G53" s="71">
        <v>1</v>
      </c>
      <c r="H53" s="28">
        <f>binary_grid_search_under_result!C2</f>
        <v>1000</v>
      </c>
      <c r="I53" s="28" t="str">
        <f>binary_grid_search_under_result!D2</f>
        <v>ovr</v>
      </c>
      <c r="J53" s="28" t="str">
        <f>binary_grid_search_under_result!E2</f>
        <v/>
      </c>
      <c r="K53" s="30">
        <f>binary_grid_search_under_result!G2</f>
        <v>0</v>
      </c>
      <c r="L53" s="31" t="str">
        <f>binary_grid_search_under_result!B2</f>
        <v/>
      </c>
      <c r="M53" s="19">
        <v>0.41335</v>
      </c>
      <c r="N53" s="61">
        <v>0.79852999999999996</v>
      </c>
      <c r="O53" s="61">
        <v>0.54473000000000005</v>
      </c>
      <c r="P53" s="61">
        <v>0.68862000000000001</v>
      </c>
      <c r="Q53" s="61">
        <v>0.75512000000000001</v>
      </c>
      <c r="R53" s="61">
        <v>0.84935000000000005</v>
      </c>
      <c r="S53"/>
      <c r="T53"/>
      <c r="U53"/>
      <c r="V53"/>
      <c r="W53"/>
    </row>
    <row r="54" spans="1:24" s="6" customFormat="1" ht="61.2" x14ac:dyDescent="1.1000000000000001">
      <c r="A54" s="11"/>
      <c r="B54" s="28">
        <v>8</v>
      </c>
      <c r="C54" s="28" t="s">
        <v>47</v>
      </c>
      <c r="D54" s="28" t="s">
        <v>87</v>
      </c>
      <c r="E54" s="28">
        <v>3</v>
      </c>
      <c r="F54" s="29" t="str">
        <f>binary_random_search_over_resul!A2</f>
        <v>liblinear</v>
      </c>
      <c r="G54" s="71">
        <f>binary_random_search_over_resul!F2</f>
        <v>0.1</v>
      </c>
      <c r="H54" s="28">
        <f>binary_random_search_over_resul!D2</f>
        <v>100000</v>
      </c>
      <c r="I54" s="28" t="str">
        <f>binary_random_search_over_resul!C2</f>
        <v>ovr</v>
      </c>
      <c r="J54" s="28" t="str">
        <f>binary_random_search_over_resul!B2</f>
        <v>l1</v>
      </c>
      <c r="K54" s="30">
        <f>binary_random_search_over_resul!G2</f>
        <v>0</v>
      </c>
      <c r="L54" s="31" t="str">
        <f>binary_random_search_over_resul!E2</f>
        <v>balanced</v>
      </c>
      <c r="M54" s="19">
        <v>0.41332000000000002</v>
      </c>
      <c r="N54" s="61">
        <v>0.79698999999999998</v>
      </c>
      <c r="O54" s="61">
        <v>0.54434000000000005</v>
      </c>
      <c r="P54" s="61">
        <v>0.6885</v>
      </c>
      <c r="Q54" s="61">
        <v>0.75521000000000005</v>
      </c>
      <c r="R54" s="61">
        <v>0.84950000000000003</v>
      </c>
      <c r="S54"/>
      <c r="T54"/>
      <c r="U54"/>
      <c r="V54"/>
      <c r="W54"/>
    </row>
    <row r="55" spans="1:24" s="6" customFormat="1" ht="61.2" x14ac:dyDescent="1.1000000000000001">
      <c r="A55" s="11"/>
      <c r="B55" s="28">
        <v>9</v>
      </c>
      <c r="C55" s="28" t="s">
        <v>47</v>
      </c>
      <c r="D55" s="28" t="s">
        <v>61</v>
      </c>
      <c r="E55" s="28">
        <v>3</v>
      </c>
      <c r="F55" s="29" t="str">
        <f>+binary_random_search_smote_resu!A2</f>
        <v>saga</v>
      </c>
      <c r="G55" s="71">
        <f>binary_random_search_smote_resu!F2</f>
        <v>1E-3</v>
      </c>
      <c r="H55" s="28">
        <f>binary_random_search_smote_resu!D2</f>
        <v>10000</v>
      </c>
      <c r="I55" s="28" t="str">
        <f>binary_random_search_smote_resu!C2</f>
        <v>ovr</v>
      </c>
      <c r="J55" s="28" t="str">
        <f>binary_random_search_smote_resu!B2</f>
        <v>l2</v>
      </c>
      <c r="K55" s="30">
        <f>binary_random_search_smote_resu!G2</f>
        <v>0</v>
      </c>
      <c r="L55" s="31" t="str">
        <f>binary_random_search_smote_resu!E2</f>
        <v>balanced</v>
      </c>
      <c r="M55" s="19">
        <v>0.47402</v>
      </c>
      <c r="N55" s="61">
        <v>0.55352000000000001</v>
      </c>
      <c r="O55" s="61">
        <v>0.51070000000000004</v>
      </c>
      <c r="P55" s="61">
        <v>0.69462999999999997</v>
      </c>
      <c r="Q55" s="61">
        <v>0.80540999999999996</v>
      </c>
      <c r="R55" s="61">
        <v>0.81383000000000005</v>
      </c>
      <c r="S55"/>
      <c r="T55"/>
      <c r="U55"/>
      <c r="V55"/>
      <c r="W55"/>
    </row>
    <row r="56" spans="1:24" s="13" customFormat="1" ht="61.2" x14ac:dyDescent="1.1000000000000001">
      <c r="A56" s="9"/>
      <c r="B56" s="28">
        <v>10</v>
      </c>
      <c r="C56" s="28" t="s">
        <v>36</v>
      </c>
      <c r="D56" s="28" t="s">
        <v>35</v>
      </c>
      <c r="E56" s="28">
        <v>3</v>
      </c>
      <c r="F56" s="29" t="str">
        <f>F52</f>
        <v>saga</v>
      </c>
      <c r="G56" s="71">
        <f>G52</f>
        <v>1</v>
      </c>
      <c r="H56" s="28">
        <f>H52</f>
        <v>1000</v>
      </c>
      <c r="I56" s="28" t="str">
        <f>I52</f>
        <v>ovr</v>
      </c>
      <c r="J56" s="28" t="str">
        <f>J52</f>
        <v>l2</v>
      </c>
      <c r="K56" s="30">
        <f>K53</f>
        <v>0</v>
      </c>
      <c r="L56" s="31" t="str">
        <f>L52</f>
        <v>balanced</v>
      </c>
      <c r="M56" s="19">
        <v>0.41304000000000002</v>
      </c>
      <c r="N56" s="61">
        <v>0.79723999999999995</v>
      </c>
      <c r="O56" s="61">
        <v>0.54415999999999998</v>
      </c>
      <c r="P56" s="61">
        <v>0.68830000000000002</v>
      </c>
      <c r="Q56" s="61">
        <v>0.75495000000000001</v>
      </c>
      <c r="R56" s="61">
        <v>0.84943000000000002</v>
      </c>
      <c r="S56"/>
      <c r="T56"/>
      <c r="U56"/>
      <c r="V56"/>
      <c r="W56"/>
    </row>
    <row r="57" spans="1:24" s="6" customFormat="1" ht="61.2" x14ac:dyDescent="1.1000000000000001">
      <c r="A57" s="11"/>
      <c r="B57" s="62"/>
      <c r="C57" s="62" t="s">
        <v>60</v>
      </c>
      <c r="D57" s="62"/>
      <c r="E57" s="62"/>
      <c r="F57" s="25"/>
      <c r="G57" s="62"/>
      <c r="H57" s="62"/>
      <c r="I57" s="62"/>
      <c r="J57" s="62"/>
      <c r="K57" s="62"/>
      <c r="L57" s="27"/>
      <c r="M57" s="19">
        <f>SUBTOTAL(104,Tableau55[Précision
 (classe 1)])</f>
        <v>0.63051999999999997</v>
      </c>
      <c r="N57" s="61">
        <f>SUBTOTAL(104,Tableau55[recall
 (classe 1)])</f>
        <v>0.79852999999999996</v>
      </c>
      <c r="O57" s="61">
        <f>SUBTOTAL(104,Tableau55[F1-score
 (classe 1)])</f>
        <v>0.54473000000000005</v>
      </c>
      <c r="P57" s="61">
        <f>SUBTOTAL(104,Tableau55[F1-score
(global)])</f>
        <v>0.69462999999999997</v>
      </c>
      <c r="Q57" s="61">
        <f>SUBTOTAL(104,Tableau55[Accuracy
 (global)])</f>
        <v>0.84309999999999996</v>
      </c>
      <c r="R57" s="61">
        <f>SUBTOTAL(104,Tableau55[ROC
 (classe 1)])</f>
        <v>0.84950000000000003</v>
      </c>
      <c r="S57"/>
      <c r="T57"/>
      <c r="U57"/>
      <c r="V57"/>
      <c r="W57"/>
    </row>
    <row r="60" spans="1:24" ht="61.2" x14ac:dyDescent="1.1000000000000001">
      <c r="B60" s="81" t="s">
        <v>82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2" spans="1:24" ht="61.8" thickBot="1" x14ac:dyDescent="0.75">
      <c r="A62" s="32"/>
      <c r="B62" s="33"/>
      <c r="C62" s="33"/>
      <c r="D62" s="33"/>
      <c r="E62" s="33"/>
      <c r="F62" s="77" t="s">
        <v>44</v>
      </c>
      <c r="G62" s="78"/>
      <c r="H62" s="78"/>
      <c r="I62" s="78"/>
      <c r="J62" s="78"/>
      <c r="K62" s="78"/>
      <c r="L62" s="80"/>
      <c r="M62" s="77" t="s">
        <v>33</v>
      </c>
      <c r="N62" s="78"/>
      <c r="O62" s="78"/>
      <c r="P62" s="78"/>
      <c r="Q62" s="78"/>
      <c r="R62" s="79"/>
      <c r="X62"/>
    </row>
    <row r="63" spans="1:24" ht="112.8" customHeight="1" thickTop="1" x14ac:dyDescent="0.55000000000000004">
      <c r="A63" s="32"/>
      <c r="B63" s="34" t="s">
        <v>42</v>
      </c>
      <c r="C63" s="34" t="s">
        <v>31</v>
      </c>
      <c r="D63" s="34" t="s">
        <v>51</v>
      </c>
      <c r="E63" s="34" t="s">
        <v>43</v>
      </c>
      <c r="F63" s="35" t="s">
        <v>34</v>
      </c>
      <c r="G63" s="34" t="s">
        <v>11</v>
      </c>
      <c r="H63" s="34" t="s">
        <v>12</v>
      </c>
      <c r="I63" s="34" t="s">
        <v>13</v>
      </c>
      <c r="J63" s="34" t="s">
        <v>14</v>
      </c>
      <c r="K63" s="34" t="s">
        <v>16</v>
      </c>
      <c r="L63" s="36" t="s">
        <v>73</v>
      </c>
      <c r="M63" s="37" t="s">
        <v>69</v>
      </c>
      <c r="N63" s="54" t="s">
        <v>70</v>
      </c>
      <c r="O63" s="54" t="s">
        <v>71</v>
      </c>
      <c r="P63" s="54" t="s">
        <v>80</v>
      </c>
      <c r="Q63" s="54" t="s">
        <v>72</v>
      </c>
      <c r="R63" s="34" t="s">
        <v>45</v>
      </c>
    </row>
    <row r="64" spans="1:24" ht="61.2" x14ac:dyDescent="1.1000000000000001">
      <c r="B64" s="62">
        <v>1</v>
      </c>
      <c r="C64" s="62" t="s">
        <v>39</v>
      </c>
      <c r="D64" s="62" t="s">
        <v>35</v>
      </c>
      <c r="E64" s="62">
        <v>3</v>
      </c>
      <c r="F64" s="25" t="s">
        <v>7</v>
      </c>
      <c r="G64" s="63">
        <v>1</v>
      </c>
      <c r="H64" s="62">
        <v>1000</v>
      </c>
      <c r="I64" s="62" t="s">
        <v>0</v>
      </c>
      <c r="J64" s="62" t="s">
        <v>6</v>
      </c>
      <c r="K64" s="64"/>
      <c r="L64" s="26" t="s">
        <v>35</v>
      </c>
      <c r="M64" s="19">
        <v>0.63999099999999998</v>
      </c>
      <c r="N64" s="61">
        <v>0.35100396</v>
      </c>
      <c r="O64" s="61">
        <v>0.453345</v>
      </c>
      <c r="P64" s="61">
        <v>0.68141669999999999</v>
      </c>
      <c r="Q64" s="61">
        <v>0.84469099999999997</v>
      </c>
      <c r="R64" s="61">
        <v>0.849715</v>
      </c>
    </row>
    <row r="65" spans="2:18" ht="61.2" x14ac:dyDescent="1.1000000000000001">
      <c r="B65" s="62">
        <v>2</v>
      </c>
      <c r="C65" s="62" t="s">
        <v>39</v>
      </c>
      <c r="D65" s="62" t="s">
        <v>35</v>
      </c>
      <c r="E65" s="62">
        <v>3</v>
      </c>
      <c r="F65" s="25" t="s">
        <v>8</v>
      </c>
      <c r="G65" s="63">
        <v>1</v>
      </c>
      <c r="H65" s="62">
        <v>1000</v>
      </c>
      <c r="I65" s="62" t="s">
        <v>0</v>
      </c>
      <c r="J65" s="62" t="s">
        <v>6</v>
      </c>
      <c r="K65" s="64"/>
      <c r="L65" s="26" t="s">
        <v>35</v>
      </c>
      <c r="M65" s="19">
        <v>0.6400015</v>
      </c>
      <c r="N65" s="61">
        <v>0.3510469</v>
      </c>
      <c r="O65" s="61">
        <v>0.45338400000000001</v>
      </c>
      <c r="P65" s="61">
        <v>0.68143726999999998</v>
      </c>
      <c r="Q65" s="61">
        <v>0.84469640000000001</v>
      </c>
      <c r="R65" s="61">
        <v>0.84971600000000003</v>
      </c>
    </row>
    <row r="66" spans="2:18" ht="61.2" x14ac:dyDescent="1.1000000000000001">
      <c r="B66" s="62">
        <v>3</v>
      </c>
      <c r="C66" s="62" t="s">
        <v>39</v>
      </c>
      <c r="D66" s="62" t="s">
        <v>35</v>
      </c>
      <c r="E66" s="62">
        <v>3</v>
      </c>
      <c r="F66" s="25" t="s">
        <v>2</v>
      </c>
      <c r="G66" s="63">
        <v>1</v>
      </c>
      <c r="H66" s="62">
        <v>1000</v>
      </c>
      <c r="I66" s="62" t="s">
        <v>0</v>
      </c>
      <c r="J66" s="62" t="s">
        <v>6</v>
      </c>
      <c r="K66" s="64"/>
      <c r="L66" s="26" t="s">
        <v>35</v>
      </c>
      <c r="M66" s="19">
        <v>0.63999740000000005</v>
      </c>
      <c r="N66" s="61">
        <v>0.35098964999999999</v>
      </c>
      <c r="O66" s="61">
        <v>0.45333600000000002</v>
      </c>
      <c r="P66" s="61">
        <v>0.68141189999999996</v>
      </c>
      <c r="Q66" s="61">
        <v>0.84469099999999997</v>
      </c>
      <c r="R66" s="61">
        <v>0.84972159999999997</v>
      </c>
    </row>
    <row r="67" spans="2:18" ht="61.2" x14ac:dyDescent="1.1000000000000001">
      <c r="B67" s="62">
        <v>4</v>
      </c>
      <c r="C67" s="62" t="s">
        <v>39</v>
      </c>
      <c r="D67" s="62" t="s">
        <v>35</v>
      </c>
      <c r="E67" s="62">
        <v>3</v>
      </c>
      <c r="F67" s="25" t="s">
        <v>9</v>
      </c>
      <c r="G67" s="63">
        <v>1</v>
      </c>
      <c r="H67" s="62">
        <v>1000</v>
      </c>
      <c r="I67" s="62" t="s">
        <v>0</v>
      </c>
      <c r="J67" s="62" t="s">
        <v>6</v>
      </c>
      <c r="K67" s="64"/>
      <c r="L67" s="26" t="s">
        <v>35</v>
      </c>
      <c r="M67" s="19">
        <v>0.64000124999999997</v>
      </c>
      <c r="N67" s="61">
        <v>0.35101827000000002</v>
      </c>
      <c r="O67" s="61">
        <v>0.45336016000000001</v>
      </c>
      <c r="P67" s="61">
        <v>0.68142460000000005</v>
      </c>
      <c r="Q67" s="61">
        <v>0.84469384800000002</v>
      </c>
      <c r="R67" s="61">
        <v>0.84971589999999997</v>
      </c>
    </row>
    <row r="68" spans="2:18" ht="61.2" x14ac:dyDescent="1.1000000000000001">
      <c r="B68" s="62">
        <v>5</v>
      </c>
      <c r="C68" s="62" t="s">
        <v>39</v>
      </c>
      <c r="D68" s="62" t="s">
        <v>35</v>
      </c>
      <c r="E68" s="62">
        <v>3</v>
      </c>
      <c r="F68" s="25" t="s">
        <v>4</v>
      </c>
      <c r="G68" s="63">
        <v>1</v>
      </c>
      <c r="H68" s="62">
        <v>1000</v>
      </c>
      <c r="I68" s="62" t="s">
        <v>0</v>
      </c>
      <c r="J68" s="62" t="s">
        <v>6</v>
      </c>
      <c r="K68" s="64"/>
      <c r="L68" s="26" t="s">
        <v>35</v>
      </c>
      <c r="M68" s="19">
        <v>0.64</v>
      </c>
      <c r="N68" s="61">
        <v>0.35101828000000002</v>
      </c>
      <c r="O68" s="61">
        <v>0.45336028</v>
      </c>
      <c r="P68" s="61">
        <v>0.681427</v>
      </c>
      <c r="Q68" s="61">
        <v>0.84469380000000005</v>
      </c>
      <c r="R68" s="61">
        <v>0.84971589999999997</v>
      </c>
    </row>
    <row r="69" spans="2:18" ht="61.2" x14ac:dyDescent="1.1000000000000001">
      <c r="B69" s="65">
        <v>6</v>
      </c>
      <c r="C69" s="65" t="s">
        <v>46</v>
      </c>
      <c r="D69" s="65" t="s">
        <v>35</v>
      </c>
      <c r="E69" s="65">
        <v>3</v>
      </c>
      <c r="F69" s="42" t="str">
        <f>binary_grid_search_results_max!F2</f>
        <v>saga</v>
      </c>
      <c r="G69" s="66">
        <f>binary_grid_search_results_max!A2</f>
        <v>1</v>
      </c>
      <c r="H69" s="65">
        <f>binary_grid_search_results_max!C2</f>
        <v>1000</v>
      </c>
      <c r="I69" s="65" t="str">
        <f>binary_grid_search_results_max!D2</f>
        <v>ovr</v>
      </c>
      <c r="J69" s="65" t="str">
        <f>binary_grid_search_results_max!E2</f>
        <v>l2</v>
      </c>
      <c r="K69" s="67">
        <f>binary_grid_search_results_max!G20</f>
        <v>0</v>
      </c>
      <c r="L69" s="43" t="str">
        <f>binary_grid_search_results_max!B2</f>
        <v>balanced</v>
      </c>
      <c r="M69" s="20">
        <f>binary_grid_search_results_max!K2</f>
        <v>0.41317841278000939</v>
      </c>
      <c r="N69" s="68">
        <f>binary_grid_search_results_max!J2</f>
        <v>0.79623879592575175</v>
      </c>
      <c r="O69" s="68">
        <f>binary_grid_search_results_max!I2</f>
        <v>0.54404490468691546</v>
      </c>
      <c r="P69" s="68">
        <f>binary_grid_search_results_max!R2</f>
        <v>0.68833189651341709</v>
      </c>
      <c r="Q69" s="68">
        <f>binary_grid_search_results_max!H2</f>
        <v>0.75512969536819663</v>
      </c>
      <c r="R69" s="68">
        <f>binary_grid_search_results_max!U2</f>
        <v>0.84999893035536955</v>
      </c>
    </row>
    <row r="70" spans="2:18" ht="61.2" x14ac:dyDescent="1.1000000000000001">
      <c r="B70" s="62">
        <v>7</v>
      </c>
      <c r="C70" s="62" t="s">
        <v>46</v>
      </c>
      <c r="D70" s="62" t="s">
        <v>86</v>
      </c>
      <c r="E70" s="62">
        <v>3</v>
      </c>
      <c r="F70" s="25" t="str">
        <f>binary_grid_search_under_result!F2</f>
        <v>lbfgs</v>
      </c>
      <c r="G70" s="63">
        <v>1</v>
      </c>
      <c r="H70" s="62">
        <f>binary_grid_search_under_result!C2</f>
        <v>1000</v>
      </c>
      <c r="I70" s="62" t="str">
        <f>binary_grid_search_under_result!D2</f>
        <v>ovr</v>
      </c>
      <c r="J70" s="62" t="str">
        <f>binary_grid_search_under_result!E2</f>
        <v/>
      </c>
      <c r="K70" s="64">
        <f>binary_grid_search_under_result!G20</f>
        <v>0</v>
      </c>
      <c r="L70" s="26" t="str">
        <f>binary_grid_search_under_result!B2</f>
        <v/>
      </c>
      <c r="M70" s="19">
        <f>binary_grid_search_under_result!K2</f>
        <v>0.75720234714377532</v>
      </c>
      <c r="N70" s="61">
        <f>binary_grid_search_under_result!J2</f>
        <v>0.79609566929615061</v>
      </c>
      <c r="O70" s="61">
        <f>binary_grid_search_under_result!I2</f>
        <v>0.77616063867157736</v>
      </c>
      <c r="P70" s="61">
        <f>binary_grid_search_under_result!R2</f>
        <v>0.77026062604132628</v>
      </c>
      <c r="Q70" s="61">
        <f>binary_grid_search_under_result!H2</f>
        <v>0.77041262002377808</v>
      </c>
      <c r="R70" s="61">
        <f>binary_grid_search_under_result!U2</f>
        <v>0.84919303180439309</v>
      </c>
    </row>
    <row r="71" spans="2:18" ht="61.2" x14ac:dyDescent="1.1000000000000001">
      <c r="B71" s="62">
        <v>8</v>
      </c>
      <c r="C71" s="62" t="s">
        <v>47</v>
      </c>
      <c r="D71" s="62" t="s">
        <v>87</v>
      </c>
      <c r="E71" s="62">
        <v>3</v>
      </c>
      <c r="F71" s="25" t="str">
        <f>binary_random_search_over_resul!A2</f>
        <v>liblinear</v>
      </c>
      <c r="G71" s="63">
        <f>binary_random_search_over_resul!F2</f>
        <v>0.1</v>
      </c>
      <c r="H71" s="62">
        <f>binary_random_search_over_resul!D2</f>
        <v>100000</v>
      </c>
      <c r="I71" s="62" t="str">
        <f>binary_random_search_over_resul!C2</f>
        <v>ovr</v>
      </c>
      <c r="J71" s="62" t="str">
        <f>binary_random_search_over_resul!B2</f>
        <v>l1</v>
      </c>
      <c r="K71" s="64">
        <f>binary_random_search_over_resul!G20</f>
        <v>0</v>
      </c>
      <c r="L71" s="26" t="str">
        <f>binary_random_search_over_resul!E2</f>
        <v>balanced</v>
      </c>
      <c r="M71" s="19">
        <f>binary_random_search_over_resul!K2</f>
        <v>0.75826389870735744</v>
      </c>
      <c r="N71" s="61">
        <f>binary_random_search_over_resul!J2</f>
        <v>0.79690691176762085</v>
      </c>
      <c r="O71" s="61">
        <f>binary_random_search_over_resul!I2</f>
        <v>0.77710455388944999</v>
      </c>
      <c r="P71" s="61">
        <f>binary_random_search_over_resul!R2</f>
        <v>0.77127666425467334</v>
      </c>
      <c r="Q71" s="61">
        <f>binary_random_search_over_resul!H2</f>
        <v>0.771425401332959</v>
      </c>
      <c r="R71" s="61">
        <f>binary_random_search_over_resul!U2</f>
        <v>0.85053706624085412</v>
      </c>
    </row>
    <row r="72" spans="2:18" ht="61.2" x14ac:dyDescent="1.1000000000000001">
      <c r="B72" s="62">
        <v>9</v>
      </c>
      <c r="C72" s="62" t="s">
        <v>47</v>
      </c>
      <c r="D72" s="62" t="s">
        <v>61</v>
      </c>
      <c r="E72" s="62">
        <v>3</v>
      </c>
      <c r="F72" s="25" t="str">
        <f>+binary_random_search_smote_resu!A2</f>
        <v>saga</v>
      </c>
      <c r="G72" s="63">
        <f>binary_random_search_smote_resu!F2</f>
        <v>1E-3</v>
      </c>
      <c r="H72" s="62">
        <f>binary_random_search_smote_resu!D2</f>
        <v>10000</v>
      </c>
      <c r="I72" s="62" t="str">
        <f>binary_random_search_smote_resu!C2</f>
        <v>ovr</v>
      </c>
      <c r="J72" s="62" t="str">
        <f>binary_random_search_smote_resu!B2</f>
        <v>l2</v>
      </c>
      <c r="K72" s="64">
        <f>binary_random_search_smote_resu!G20</f>
        <v>0</v>
      </c>
      <c r="L72" s="26" t="str">
        <f>binary_random_search_smote_resu!E2</f>
        <v>balanced</v>
      </c>
      <c r="M72" s="19">
        <f>binary_random_search_smote_resu!K2</f>
        <v>0.85011767101173497</v>
      </c>
      <c r="N72" s="61">
        <f>binary_random_search_smote_resu!J2</f>
        <v>0.81315020996971876</v>
      </c>
      <c r="O72" s="61">
        <f>binary_random_search_smote_resu!I2</f>
        <v>0.81906919714034843</v>
      </c>
      <c r="P72" s="61">
        <f>binary_random_search_smote_resu!R2</f>
        <v>0.83090934673768935</v>
      </c>
      <c r="Q72" s="61">
        <f>binary_random_search_smote_resu!H2</f>
        <v>0.83402376946717194</v>
      </c>
      <c r="R72" s="61">
        <f>binary_random_search_smote_resu!U2</f>
        <v>0.91753187691591298</v>
      </c>
    </row>
    <row r="73" spans="2:18" ht="61.2" x14ac:dyDescent="1.1000000000000001">
      <c r="B73" s="62">
        <v>10</v>
      </c>
      <c r="C73" s="62" t="s">
        <v>36</v>
      </c>
      <c r="D73" s="62" t="s">
        <v>35</v>
      </c>
      <c r="E73" s="62">
        <v>3</v>
      </c>
      <c r="F73" s="25" t="str">
        <f>F69</f>
        <v>saga</v>
      </c>
      <c r="G73" s="63">
        <f>G69</f>
        <v>1</v>
      </c>
      <c r="H73" s="62">
        <f>H69</f>
        <v>1000</v>
      </c>
      <c r="I73" s="62" t="str">
        <f>I69</f>
        <v>ovr</v>
      </c>
      <c r="J73" s="62" t="str">
        <f>J69</f>
        <v>l2</v>
      </c>
      <c r="K73" s="64">
        <f>K70</f>
        <v>0</v>
      </c>
      <c r="L73" s="26" t="str">
        <f>L69</f>
        <v>balanced</v>
      </c>
      <c r="M73" s="19">
        <v>0.41331800000000002</v>
      </c>
      <c r="N73" s="61">
        <v>0.79537999999999998</v>
      </c>
      <c r="O73" s="61">
        <v>0.54396</v>
      </c>
      <c r="P73" s="61">
        <f>0.6883845</f>
        <v>0.68838449999999995</v>
      </c>
      <c r="Q73" s="61">
        <v>0.75531599999999999</v>
      </c>
      <c r="R73" s="61">
        <v>0.84943000000000002</v>
      </c>
    </row>
    <row r="74" spans="2:18" ht="61.2" x14ac:dyDescent="1.1000000000000001">
      <c r="B74" s="62"/>
      <c r="C74" s="62" t="s">
        <v>60</v>
      </c>
      <c r="D74" s="62"/>
      <c r="E74" s="62"/>
      <c r="F74" s="25"/>
      <c r="G74" s="62"/>
      <c r="H74" s="62"/>
      <c r="I74" s="62"/>
      <c r="J74" s="62"/>
      <c r="K74" s="62"/>
      <c r="L74" s="27"/>
      <c r="M74" s="19">
        <f>SUBTOTAL(104,Tableau5513[Précision
 (classe 1) ])</f>
        <v>0.85011767101173497</v>
      </c>
      <c r="N74" s="61">
        <f>SUBTOTAL(104,Tableau5513[recall
 (classe 1) ])</f>
        <v>0.81315020996971876</v>
      </c>
      <c r="O74" s="61">
        <f>SUBTOTAL(104,Tableau5513[F1-score
 (classe 1) ])</f>
        <v>0.81906919714034843</v>
      </c>
      <c r="P74" s="61">
        <f>SUBTOTAL(104,Tableau5513[F1-score
(global) ])</f>
        <v>0.83090934673768935</v>
      </c>
      <c r="Q74" s="61">
        <f>SUBTOTAL(104,Tableau5513[Accuracy
 (global) ])</f>
        <v>0.84469640000000001</v>
      </c>
      <c r="R74" s="61">
        <f>SUBTOTAL(104,Tableau5513[[ROC ]])</f>
        <v>0.91753187691591298</v>
      </c>
    </row>
  </sheetData>
  <mergeCells count="12">
    <mergeCell ref="B60:R60"/>
    <mergeCell ref="F62:L62"/>
    <mergeCell ref="M62:R62"/>
    <mergeCell ref="F24:L24"/>
    <mergeCell ref="M24:R24"/>
    <mergeCell ref="M6:R6"/>
    <mergeCell ref="F6:L6"/>
    <mergeCell ref="M45:R45"/>
    <mergeCell ref="F45:L45"/>
    <mergeCell ref="B4:R4"/>
    <mergeCell ref="B22:R22"/>
    <mergeCell ref="B43:R4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38" orientation="landscape" r:id="rId1"/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3EBD-4559-419A-8D41-B52BC1126324}">
  <dimension ref="A1:W529"/>
  <sheetViews>
    <sheetView topLeftCell="A241" workbookViewId="0">
      <selection activeCell="I266" sqref="I266"/>
    </sheetView>
  </sheetViews>
  <sheetFormatPr baseColWidth="10" defaultRowHeight="14.4" x14ac:dyDescent="0.3"/>
  <cols>
    <col min="1" max="1" width="6" bestFit="1" customWidth="1"/>
    <col min="2" max="2" width="14.109375" bestFit="1" customWidth="1"/>
    <col min="3" max="3" width="10.77734375" bestFit="1" customWidth="1"/>
    <col min="4" max="4" width="12.77734375" bestFit="1" customWidth="1"/>
    <col min="5" max="5" width="9.6640625" bestFit="1" customWidth="1"/>
    <col min="6" max="6" width="10.109375" bestFit="1" customWidth="1"/>
    <col min="7" max="7" width="9.6640625" bestFit="1" customWidth="1"/>
    <col min="8" max="8" width="12" bestFit="1" customWidth="1"/>
    <col min="9" max="9" width="12.109375" bestFit="1" customWidth="1"/>
    <col min="10" max="10" width="14.88671875" bestFit="1" customWidth="1"/>
    <col min="11" max="11" width="18.21875" bestFit="1" customWidth="1"/>
    <col min="12" max="12" width="17.33203125" bestFit="1" customWidth="1"/>
    <col min="13" max="13" width="16.88671875" bestFit="1" customWidth="1"/>
    <col min="14" max="14" width="20.44140625" bestFit="1" customWidth="1"/>
    <col min="15" max="15" width="14.109375" bestFit="1" customWidth="1"/>
    <col min="16" max="16" width="13.77734375" bestFit="1" customWidth="1"/>
    <col min="17" max="17" width="17.109375" bestFit="1" customWidth="1"/>
    <col min="18" max="19" width="12" bestFit="1" customWidth="1"/>
    <col min="20" max="20" width="14" bestFit="1" customWidth="1"/>
    <col min="21" max="21" width="12" bestFit="1" customWidth="1"/>
    <col min="22" max="22" width="20" bestFit="1" customWidth="1"/>
    <col min="23" max="23" width="13.44140625" bestFit="1" customWidth="1"/>
  </cols>
  <sheetData>
    <row r="1" spans="1:23" x14ac:dyDescent="0.3">
      <c r="A1" t="s">
        <v>11</v>
      </c>
      <c r="B1" t="s">
        <v>63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30</v>
      </c>
      <c r="J1" t="s">
        <v>40</v>
      </c>
      <c r="K1" t="s">
        <v>41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19</v>
      </c>
      <c r="S1" t="s">
        <v>20</v>
      </c>
      <c r="T1" t="s">
        <v>18</v>
      </c>
      <c r="U1" t="s">
        <v>21</v>
      </c>
      <c r="V1" t="s">
        <v>22</v>
      </c>
      <c r="W1" t="s">
        <v>23</v>
      </c>
    </row>
    <row r="2" spans="1:23" x14ac:dyDescent="0.3">
      <c r="A2">
        <v>0.01</v>
      </c>
      <c r="B2" t="s">
        <v>64</v>
      </c>
      <c r="C2">
        <v>1000</v>
      </c>
      <c r="D2" t="s">
        <v>0</v>
      </c>
      <c r="E2" t="s">
        <v>1</v>
      </c>
      <c r="F2" t="s">
        <v>2</v>
      </c>
      <c r="G2" t="s">
        <v>3</v>
      </c>
      <c r="H2">
        <v>0.62335159251160377</v>
      </c>
      <c r="I2">
        <v>0.2211877292396843</v>
      </c>
      <c r="J2">
        <v>0.37339043934788618</v>
      </c>
      <c r="K2">
        <v>0.1571418133214342</v>
      </c>
      <c r="L2">
        <v>0.49301452315182098</v>
      </c>
      <c r="M2">
        <v>0.62335159251160377</v>
      </c>
      <c r="N2">
        <v>0.63359443884977973</v>
      </c>
      <c r="O2">
        <v>0.52591878919303736</v>
      </c>
      <c r="P2">
        <v>0.62335159251160377</v>
      </c>
      <c r="Q2">
        <v>0.62335159251160377</v>
      </c>
      <c r="R2">
        <v>0.4949192753815892</v>
      </c>
      <c r="S2">
        <v>0.62335159251160377</v>
      </c>
      <c r="T2">
        <v>0.62214637385871363</v>
      </c>
      <c r="U2">
        <v>0.82720263168020747</v>
      </c>
      <c r="V2">
        <v>0.4217564191619303</v>
      </c>
      <c r="W2">
        <v>0.29929653594472799</v>
      </c>
    </row>
    <row r="3" spans="1:23" x14ac:dyDescent="0.3">
      <c r="A3">
        <v>0.01</v>
      </c>
      <c r="B3" t="s">
        <v>64</v>
      </c>
      <c r="C3">
        <v>10000</v>
      </c>
      <c r="D3" t="s">
        <v>0</v>
      </c>
      <c r="E3" t="s">
        <v>1</v>
      </c>
      <c r="F3" t="s">
        <v>2</v>
      </c>
      <c r="G3" t="s">
        <v>3</v>
      </c>
      <c r="H3">
        <v>0.62335159251160377</v>
      </c>
      <c r="I3">
        <v>0.2211877292396843</v>
      </c>
      <c r="J3">
        <v>0.37339043934788618</v>
      </c>
      <c r="K3">
        <v>0.1571418133214342</v>
      </c>
      <c r="L3">
        <v>0.49301452315182098</v>
      </c>
      <c r="M3">
        <v>0.62335159251160377</v>
      </c>
      <c r="N3">
        <v>0.63359443884977973</v>
      </c>
      <c r="O3">
        <v>0.52591878919303736</v>
      </c>
      <c r="P3">
        <v>0.62335159251160377</v>
      </c>
      <c r="Q3">
        <v>0.62335159251160377</v>
      </c>
      <c r="R3">
        <v>0.4949192753815892</v>
      </c>
      <c r="S3">
        <v>0.62335159251160377</v>
      </c>
      <c r="T3">
        <v>0.62214637385871363</v>
      </c>
      <c r="U3">
        <v>0.82720263168020747</v>
      </c>
      <c r="V3">
        <v>0.4217564191619303</v>
      </c>
      <c r="W3">
        <v>0.29929653594472799</v>
      </c>
    </row>
    <row r="4" spans="1:23" x14ac:dyDescent="0.3">
      <c r="A4">
        <v>0.01</v>
      </c>
      <c r="B4" t="s">
        <v>64</v>
      </c>
      <c r="C4">
        <v>100000</v>
      </c>
      <c r="D4" t="s">
        <v>0</v>
      </c>
      <c r="E4" t="s">
        <v>1</v>
      </c>
      <c r="F4" t="s">
        <v>2</v>
      </c>
      <c r="G4" t="s">
        <v>3</v>
      </c>
      <c r="H4">
        <v>0.62335159251160377</v>
      </c>
      <c r="I4">
        <v>0.2211877292396843</v>
      </c>
      <c r="J4">
        <v>0.37339043934788618</v>
      </c>
      <c r="K4">
        <v>0.1571418133214342</v>
      </c>
      <c r="L4">
        <v>0.49301452315182098</v>
      </c>
      <c r="M4">
        <v>0.62335159251160377</v>
      </c>
      <c r="N4">
        <v>0.63359443884977973</v>
      </c>
      <c r="O4">
        <v>0.52591878919303736</v>
      </c>
      <c r="P4">
        <v>0.62335159251160377</v>
      </c>
      <c r="Q4">
        <v>0.62335159251160377</v>
      </c>
      <c r="R4">
        <v>0.4949192753815892</v>
      </c>
      <c r="S4">
        <v>0.62335159251160377</v>
      </c>
      <c r="T4">
        <v>0.62214637385871363</v>
      </c>
      <c r="U4">
        <v>0.82720263168020747</v>
      </c>
      <c r="V4">
        <v>0.4217564191619303</v>
      </c>
      <c r="W4">
        <v>0.29929653594472799</v>
      </c>
    </row>
    <row r="5" spans="1:23" x14ac:dyDescent="0.3">
      <c r="A5">
        <v>0.1</v>
      </c>
      <c r="B5" t="s">
        <v>64</v>
      </c>
      <c r="C5">
        <v>1000</v>
      </c>
      <c r="D5" t="s">
        <v>0</v>
      </c>
      <c r="E5" t="s">
        <v>1</v>
      </c>
      <c r="F5" t="s">
        <v>2</v>
      </c>
      <c r="G5" t="s">
        <v>3</v>
      </c>
      <c r="H5">
        <v>0.62605364257778229</v>
      </c>
      <c r="I5">
        <v>0.21868935735215159</v>
      </c>
      <c r="J5">
        <v>0.37024930049906918</v>
      </c>
      <c r="K5">
        <v>0.15517592851090081</v>
      </c>
      <c r="L5">
        <v>0.49491915927239333</v>
      </c>
      <c r="M5">
        <v>0.62605364257778229</v>
      </c>
      <c r="N5">
        <v>0.63699480777166251</v>
      </c>
      <c r="O5">
        <v>0.52841673883379814</v>
      </c>
      <c r="P5">
        <v>0.62605364257778229</v>
      </c>
      <c r="Q5">
        <v>0.62605364257778229</v>
      </c>
      <c r="R5">
        <v>0.49790282756134951</v>
      </c>
      <c r="S5">
        <v>0.62605364257778229</v>
      </c>
      <c r="T5">
        <v>0.62633322866984564</v>
      </c>
      <c r="U5">
        <v>0.83045408811918053</v>
      </c>
      <c r="V5">
        <v>0.42601851345818242</v>
      </c>
      <c r="W5">
        <v>0.30027191314171631</v>
      </c>
    </row>
    <row r="6" spans="1:23" x14ac:dyDescent="0.3">
      <c r="A6">
        <v>0.1</v>
      </c>
      <c r="B6" t="s">
        <v>64</v>
      </c>
      <c r="C6">
        <v>10000</v>
      </c>
      <c r="D6" t="s">
        <v>0</v>
      </c>
      <c r="E6" t="s">
        <v>1</v>
      </c>
      <c r="F6" t="s">
        <v>2</v>
      </c>
      <c r="G6" t="s">
        <v>3</v>
      </c>
      <c r="H6">
        <v>0.62605364257778229</v>
      </c>
      <c r="I6">
        <v>0.21868935735215159</v>
      </c>
      <c r="J6">
        <v>0.37024930049906918</v>
      </c>
      <c r="K6">
        <v>0.15517592851090081</v>
      </c>
      <c r="L6">
        <v>0.49491915927239333</v>
      </c>
      <c r="M6">
        <v>0.62605364257778229</v>
      </c>
      <c r="N6">
        <v>0.63699480777166251</v>
      </c>
      <c r="O6">
        <v>0.52841673883379814</v>
      </c>
      <c r="P6">
        <v>0.62605364257778229</v>
      </c>
      <c r="Q6">
        <v>0.62605364257778229</v>
      </c>
      <c r="R6">
        <v>0.49790282756134951</v>
      </c>
      <c r="S6">
        <v>0.62605364257778229</v>
      </c>
      <c r="T6">
        <v>0.62633322866984564</v>
      </c>
      <c r="U6">
        <v>0.83045408811918053</v>
      </c>
      <c r="V6">
        <v>0.42601851345818242</v>
      </c>
      <c r="W6">
        <v>0.30027191314171631</v>
      </c>
    </row>
    <row r="7" spans="1:23" x14ac:dyDescent="0.3">
      <c r="A7">
        <v>0.1</v>
      </c>
      <c r="B7" t="s">
        <v>64</v>
      </c>
      <c r="C7">
        <v>100000</v>
      </c>
      <c r="D7" t="s">
        <v>0</v>
      </c>
      <c r="E7" t="s">
        <v>1</v>
      </c>
      <c r="F7" t="s">
        <v>2</v>
      </c>
      <c r="G7" t="s">
        <v>3</v>
      </c>
      <c r="H7">
        <v>0.62605364257778229</v>
      </c>
      <c r="I7">
        <v>0.21868935735215159</v>
      </c>
      <c r="J7">
        <v>0.37024930049906918</v>
      </c>
      <c r="K7">
        <v>0.15517592851090081</v>
      </c>
      <c r="L7">
        <v>0.49491915927239333</v>
      </c>
      <c r="M7">
        <v>0.62605364257778229</v>
      </c>
      <c r="N7">
        <v>0.63699480777166251</v>
      </c>
      <c r="O7">
        <v>0.52841673883379814</v>
      </c>
      <c r="P7">
        <v>0.62605364257778229</v>
      </c>
      <c r="Q7">
        <v>0.62605364257778229</v>
      </c>
      <c r="R7">
        <v>0.49790282756134951</v>
      </c>
      <c r="S7">
        <v>0.62605364257778229</v>
      </c>
      <c r="T7">
        <v>0.62633322866984564</v>
      </c>
      <c r="U7">
        <v>0.83045408811918053</v>
      </c>
      <c r="V7">
        <v>0.42601851345818242</v>
      </c>
      <c r="W7">
        <v>0.30027191314171631</v>
      </c>
    </row>
    <row r="8" spans="1:23" x14ac:dyDescent="0.3">
      <c r="A8">
        <v>1</v>
      </c>
      <c r="B8" t="s">
        <v>64</v>
      </c>
      <c r="C8">
        <v>1000</v>
      </c>
      <c r="D8" t="s">
        <v>0</v>
      </c>
      <c r="E8" t="s">
        <v>1</v>
      </c>
      <c r="F8" t="s">
        <v>2</v>
      </c>
      <c r="G8" t="s">
        <v>3</v>
      </c>
      <c r="H8">
        <v>0.62590134025241229</v>
      </c>
      <c r="I8">
        <v>0.217966181510068</v>
      </c>
      <c r="J8">
        <v>0.36872942044079871</v>
      </c>
      <c r="K8">
        <v>0.1547141620774351</v>
      </c>
      <c r="L8">
        <v>0.4946944803035167</v>
      </c>
      <c r="M8">
        <v>0.62590134025241229</v>
      </c>
      <c r="N8">
        <v>0.63701360444539001</v>
      </c>
      <c r="O8">
        <v>0.52833645654338379</v>
      </c>
      <c r="P8">
        <v>0.62590134025241229</v>
      </c>
      <c r="Q8">
        <v>0.62590134025241229</v>
      </c>
      <c r="R8">
        <v>0.49790664620613878</v>
      </c>
      <c r="S8">
        <v>0.62590134025241229</v>
      </c>
      <c r="T8">
        <v>0.62637393778741302</v>
      </c>
      <c r="U8">
        <v>0.83053070742102653</v>
      </c>
      <c r="V8">
        <v>0.42594360420781929</v>
      </c>
      <c r="W8">
        <v>0.3002305267167249</v>
      </c>
    </row>
    <row r="9" spans="1:23" x14ac:dyDescent="0.3">
      <c r="A9">
        <v>1</v>
      </c>
      <c r="B9" t="s">
        <v>64</v>
      </c>
      <c r="C9">
        <v>10000</v>
      </c>
      <c r="D9" t="s">
        <v>0</v>
      </c>
      <c r="E9" t="s">
        <v>1</v>
      </c>
      <c r="F9" t="s">
        <v>2</v>
      </c>
      <c r="G9" t="s">
        <v>3</v>
      </c>
      <c r="H9">
        <v>0.62590134025241229</v>
      </c>
      <c r="I9">
        <v>0.217966181510068</v>
      </c>
      <c r="J9">
        <v>0.36872942044079871</v>
      </c>
      <c r="K9">
        <v>0.1547141620774351</v>
      </c>
      <c r="L9">
        <v>0.4946944803035167</v>
      </c>
      <c r="M9">
        <v>0.62590134025241229</v>
      </c>
      <c r="N9">
        <v>0.63701360444539001</v>
      </c>
      <c r="O9">
        <v>0.52833645654338379</v>
      </c>
      <c r="P9">
        <v>0.62590134025241229</v>
      </c>
      <c r="Q9">
        <v>0.62590134025241229</v>
      </c>
      <c r="R9">
        <v>0.49790664620613878</v>
      </c>
      <c r="S9">
        <v>0.62590134025241229</v>
      </c>
      <c r="T9">
        <v>0.62637393778741302</v>
      </c>
      <c r="U9">
        <v>0.83053070742102653</v>
      </c>
      <c r="V9">
        <v>0.42594360420781929</v>
      </c>
      <c r="W9">
        <v>0.3002305267167249</v>
      </c>
    </row>
    <row r="10" spans="1:23" x14ac:dyDescent="0.3">
      <c r="A10">
        <v>1</v>
      </c>
      <c r="B10" t="s">
        <v>64</v>
      </c>
      <c r="C10">
        <v>100000</v>
      </c>
      <c r="D10" t="s">
        <v>0</v>
      </c>
      <c r="E10" t="s">
        <v>1</v>
      </c>
      <c r="F10" t="s">
        <v>2</v>
      </c>
      <c r="G10" t="s">
        <v>3</v>
      </c>
      <c r="H10">
        <v>0.62590134025241229</v>
      </c>
      <c r="I10">
        <v>0.217966181510068</v>
      </c>
      <c r="J10">
        <v>0.36872942044079871</v>
      </c>
      <c r="K10">
        <v>0.1547141620774351</v>
      </c>
      <c r="L10">
        <v>0.4946944803035167</v>
      </c>
      <c r="M10">
        <v>0.62590134025241229</v>
      </c>
      <c r="N10">
        <v>0.63701360444539001</v>
      </c>
      <c r="O10">
        <v>0.52833645654338379</v>
      </c>
      <c r="P10">
        <v>0.62590134025241229</v>
      </c>
      <c r="Q10">
        <v>0.62590134025241229</v>
      </c>
      <c r="R10">
        <v>0.49790664620613878</v>
      </c>
      <c r="S10">
        <v>0.62590134025241229</v>
      </c>
      <c r="T10">
        <v>0.62637393778741302</v>
      </c>
      <c r="U10">
        <v>0.83053070742102653</v>
      </c>
      <c r="V10">
        <v>0.42594360420781929</v>
      </c>
      <c r="W10">
        <v>0.3002305267167249</v>
      </c>
    </row>
    <row r="11" spans="1:23" x14ac:dyDescent="0.3">
      <c r="A11">
        <v>10</v>
      </c>
      <c r="B11" t="s">
        <v>64</v>
      </c>
      <c r="C11">
        <v>1000</v>
      </c>
      <c r="D11" t="s">
        <v>0</v>
      </c>
      <c r="E11" t="s">
        <v>1</v>
      </c>
      <c r="F11" t="s">
        <v>2</v>
      </c>
      <c r="G11" t="s">
        <v>3</v>
      </c>
      <c r="H11">
        <v>0.62583044092507933</v>
      </c>
      <c r="I11">
        <v>0.21759391167127279</v>
      </c>
      <c r="J11">
        <v>0.36822280402298901</v>
      </c>
      <c r="K11">
        <v>0.15442792447356271</v>
      </c>
      <c r="L11">
        <v>0.4945721220819615</v>
      </c>
      <c r="M11">
        <v>0.62583044092507933</v>
      </c>
      <c r="N11">
        <v>0.63697538401846698</v>
      </c>
      <c r="O11">
        <v>0.52817023262434681</v>
      </c>
      <c r="P11">
        <v>0.62583044092507933</v>
      </c>
      <c r="Q11">
        <v>0.62583044092507933</v>
      </c>
      <c r="R11">
        <v>0.49777980935276628</v>
      </c>
      <c r="S11">
        <v>0.62583044092507933</v>
      </c>
      <c r="T11">
        <v>0.62633656553131301</v>
      </c>
      <c r="U11">
        <v>0.83049815863928078</v>
      </c>
      <c r="V11">
        <v>0.42584593279255428</v>
      </c>
      <c r="W11">
        <v>0.29996053799022149</v>
      </c>
    </row>
    <row r="12" spans="1:23" x14ac:dyDescent="0.3">
      <c r="A12">
        <v>10</v>
      </c>
      <c r="B12" t="s">
        <v>64</v>
      </c>
      <c r="C12">
        <v>10000</v>
      </c>
      <c r="D12" t="s">
        <v>0</v>
      </c>
      <c r="E12" t="s">
        <v>1</v>
      </c>
      <c r="F12" t="s">
        <v>2</v>
      </c>
      <c r="G12" t="s">
        <v>3</v>
      </c>
      <c r="H12">
        <v>0.62583044092507933</v>
      </c>
      <c r="I12">
        <v>0.21759391167127279</v>
      </c>
      <c r="J12">
        <v>0.36822280402298901</v>
      </c>
      <c r="K12">
        <v>0.15442792447356271</v>
      </c>
      <c r="L12">
        <v>0.4945721220819615</v>
      </c>
      <c r="M12">
        <v>0.62583044092507933</v>
      </c>
      <c r="N12">
        <v>0.63697538401846698</v>
      </c>
      <c r="O12">
        <v>0.52817023262434681</v>
      </c>
      <c r="P12">
        <v>0.62583044092507933</v>
      </c>
      <c r="Q12">
        <v>0.62583044092507933</v>
      </c>
      <c r="R12">
        <v>0.49777980935276628</v>
      </c>
      <c r="S12">
        <v>0.62583044092507933</v>
      </c>
      <c r="T12">
        <v>0.62633656553131301</v>
      </c>
      <c r="U12">
        <v>0.83049815863928078</v>
      </c>
      <c r="V12">
        <v>0.42584593279255428</v>
      </c>
      <c r="W12">
        <v>0.29996053799022149</v>
      </c>
    </row>
    <row r="13" spans="1:23" x14ac:dyDescent="0.3">
      <c r="A13">
        <v>10</v>
      </c>
      <c r="B13" t="s">
        <v>64</v>
      </c>
      <c r="C13">
        <v>100000</v>
      </c>
      <c r="D13" t="s">
        <v>0</v>
      </c>
      <c r="E13" t="s">
        <v>1</v>
      </c>
      <c r="F13" t="s">
        <v>2</v>
      </c>
      <c r="G13" t="s">
        <v>3</v>
      </c>
      <c r="H13">
        <v>0.62583044092507933</v>
      </c>
      <c r="I13">
        <v>0.21759391167127279</v>
      </c>
      <c r="J13">
        <v>0.36822280402298901</v>
      </c>
      <c r="K13">
        <v>0.15442792447356271</v>
      </c>
      <c r="L13">
        <v>0.4945721220819615</v>
      </c>
      <c r="M13">
        <v>0.62583044092507933</v>
      </c>
      <c r="N13">
        <v>0.63697538401846698</v>
      </c>
      <c r="O13">
        <v>0.52817023262434681</v>
      </c>
      <c r="P13">
        <v>0.62583044092507933</v>
      </c>
      <c r="Q13">
        <v>0.62583044092507933</v>
      </c>
      <c r="R13">
        <v>0.49777980935276628</v>
      </c>
      <c r="S13">
        <v>0.62583044092507933</v>
      </c>
      <c r="T13">
        <v>0.62633656553131301</v>
      </c>
      <c r="U13">
        <v>0.83049815863928078</v>
      </c>
      <c r="V13">
        <v>0.42584593279255428</v>
      </c>
      <c r="W13">
        <v>0.29996053799022149</v>
      </c>
    </row>
    <row r="14" spans="1:23" x14ac:dyDescent="0.3">
      <c r="A14">
        <v>0.01</v>
      </c>
      <c r="B14" t="s">
        <v>64</v>
      </c>
      <c r="C14">
        <v>1000</v>
      </c>
      <c r="D14" t="s">
        <v>0</v>
      </c>
      <c r="E14" t="s">
        <v>1</v>
      </c>
      <c r="F14" t="s">
        <v>4</v>
      </c>
      <c r="G14" t="s">
        <v>3</v>
      </c>
      <c r="H14">
        <v>0.6056687894898245</v>
      </c>
      <c r="I14">
        <v>0.20609468820193241</v>
      </c>
      <c r="J14">
        <v>0.44908181550179699</v>
      </c>
      <c r="K14">
        <v>0.13373536060416541</v>
      </c>
      <c r="L14">
        <v>0.48511484295460738</v>
      </c>
      <c r="M14">
        <v>0.6056687894898245</v>
      </c>
      <c r="N14">
        <v>0.63841212730296437</v>
      </c>
      <c r="O14">
        <v>0.53974895278009694</v>
      </c>
      <c r="P14">
        <v>0.6056687894898245</v>
      </c>
      <c r="Q14">
        <v>0.6056687894898245</v>
      </c>
      <c r="R14">
        <v>0.4864388983275062</v>
      </c>
      <c r="S14">
        <v>0.6056687894898245</v>
      </c>
      <c r="T14">
        <v>0.61252914942676806</v>
      </c>
      <c r="U14">
        <v>0.82033473903023035</v>
      </c>
      <c r="V14">
        <v>0.41166816810424423</v>
      </c>
      <c r="W14">
        <v>0.29332150506594828</v>
      </c>
    </row>
    <row r="15" spans="1:23" x14ac:dyDescent="0.3">
      <c r="A15">
        <v>0.01</v>
      </c>
      <c r="B15" t="s">
        <v>64</v>
      </c>
      <c r="C15">
        <v>10000</v>
      </c>
      <c r="D15" t="s">
        <v>0</v>
      </c>
      <c r="E15" t="s">
        <v>1</v>
      </c>
      <c r="F15" t="s">
        <v>4</v>
      </c>
      <c r="G15" t="s">
        <v>3</v>
      </c>
      <c r="H15">
        <v>0.6056687894898245</v>
      </c>
      <c r="I15">
        <v>0.20609468820193241</v>
      </c>
      <c r="J15">
        <v>0.44908181550179699</v>
      </c>
      <c r="K15">
        <v>0.13373536060416541</v>
      </c>
      <c r="L15">
        <v>0.48511484295460738</v>
      </c>
      <c r="M15">
        <v>0.6056687894898245</v>
      </c>
      <c r="N15">
        <v>0.63841212730296437</v>
      </c>
      <c r="O15">
        <v>0.53974895278009694</v>
      </c>
      <c r="P15">
        <v>0.6056687894898245</v>
      </c>
      <c r="Q15">
        <v>0.6056687894898245</v>
      </c>
      <c r="R15">
        <v>0.4864388983275062</v>
      </c>
      <c r="S15">
        <v>0.6056687894898245</v>
      </c>
      <c r="T15">
        <v>0.61252914942676806</v>
      </c>
      <c r="U15">
        <v>0.82033473903023035</v>
      </c>
      <c r="V15">
        <v>0.41166816810424423</v>
      </c>
      <c r="W15">
        <v>0.29332150506594828</v>
      </c>
    </row>
    <row r="16" spans="1:23" x14ac:dyDescent="0.3">
      <c r="A16">
        <v>0.01</v>
      </c>
      <c r="B16" t="s">
        <v>64</v>
      </c>
      <c r="C16">
        <v>100000</v>
      </c>
      <c r="D16" t="s">
        <v>0</v>
      </c>
      <c r="E16" t="s">
        <v>1</v>
      </c>
      <c r="F16" t="s">
        <v>4</v>
      </c>
      <c r="G16" t="s">
        <v>3</v>
      </c>
      <c r="H16">
        <v>0.6056687894898245</v>
      </c>
      <c r="I16">
        <v>0.20609468820193241</v>
      </c>
      <c r="J16">
        <v>0.44908181550179699</v>
      </c>
      <c r="K16">
        <v>0.13373536060416541</v>
      </c>
      <c r="L16">
        <v>0.48511484295460738</v>
      </c>
      <c r="M16">
        <v>0.6056687894898245</v>
      </c>
      <c r="N16">
        <v>0.63841212730296437</v>
      </c>
      <c r="O16">
        <v>0.53974895278009694</v>
      </c>
      <c r="P16">
        <v>0.6056687894898245</v>
      </c>
      <c r="Q16">
        <v>0.6056687894898245</v>
      </c>
      <c r="R16">
        <v>0.4864388983275062</v>
      </c>
      <c r="S16">
        <v>0.6056687894898245</v>
      </c>
      <c r="T16">
        <v>0.61252914942676806</v>
      </c>
      <c r="U16">
        <v>0.82033473903023035</v>
      </c>
      <c r="V16">
        <v>0.41166816810424423</v>
      </c>
      <c r="W16">
        <v>0.29332150506594828</v>
      </c>
    </row>
    <row r="17" spans="1:23" x14ac:dyDescent="0.3">
      <c r="A17">
        <v>0.01</v>
      </c>
      <c r="B17" t="s">
        <v>64</v>
      </c>
      <c r="C17">
        <v>1000</v>
      </c>
      <c r="D17" t="s">
        <v>0</v>
      </c>
      <c r="E17" t="s">
        <v>10</v>
      </c>
      <c r="F17" t="s">
        <v>4</v>
      </c>
      <c r="G17" t="s">
        <v>68</v>
      </c>
      <c r="H17">
        <v>0.6056687894898245</v>
      </c>
      <c r="I17">
        <v>0.20609468820193241</v>
      </c>
      <c r="J17">
        <v>0.44908181550179699</v>
      </c>
      <c r="K17">
        <v>0.13373536060416541</v>
      </c>
      <c r="L17">
        <v>0.48511484295460738</v>
      </c>
      <c r="M17">
        <v>0.6056687894898245</v>
      </c>
      <c r="N17">
        <v>0.63841212730296437</v>
      </c>
      <c r="O17">
        <v>0.53974895278009694</v>
      </c>
      <c r="P17">
        <v>0.6056687894898245</v>
      </c>
      <c r="Q17">
        <v>0.6056687894898245</v>
      </c>
      <c r="R17">
        <v>0.4864388983275062</v>
      </c>
      <c r="S17">
        <v>0.6056687894898245</v>
      </c>
      <c r="T17">
        <v>0.61252914942676806</v>
      </c>
      <c r="U17">
        <v>0.82033473903023035</v>
      </c>
      <c r="V17">
        <v>0.41166816810424423</v>
      </c>
      <c r="W17">
        <v>0.29332150506594828</v>
      </c>
    </row>
    <row r="18" spans="1:23" x14ac:dyDescent="0.3">
      <c r="A18">
        <v>0.01</v>
      </c>
      <c r="B18" t="s">
        <v>64</v>
      </c>
      <c r="C18">
        <v>10000</v>
      </c>
      <c r="D18" t="s">
        <v>0</v>
      </c>
      <c r="E18" t="s">
        <v>10</v>
      </c>
      <c r="F18" t="s">
        <v>4</v>
      </c>
      <c r="G18" t="s">
        <v>68</v>
      </c>
      <c r="H18">
        <v>0.6056687894898245</v>
      </c>
      <c r="I18">
        <v>0.20609468820193241</v>
      </c>
      <c r="J18">
        <v>0.44908181550179699</v>
      </c>
      <c r="K18">
        <v>0.13373536060416541</v>
      </c>
      <c r="L18">
        <v>0.48511484295460738</v>
      </c>
      <c r="M18">
        <v>0.6056687894898245</v>
      </c>
      <c r="N18">
        <v>0.63841212730296437</v>
      </c>
      <c r="O18">
        <v>0.53974895278009694</v>
      </c>
      <c r="P18">
        <v>0.6056687894898245</v>
      </c>
      <c r="Q18">
        <v>0.6056687894898245</v>
      </c>
      <c r="R18">
        <v>0.4864388983275062</v>
      </c>
      <c r="S18">
        <v>0.6056687894898245</v>
      </c>
      <c r="T18">
        <v>0.61252914942676806</v>
      </c>
      <c r="U18">
        <v>0.82033473903023035</v>
      </c>
      <c r="V18">
        <v>0.41166816810424423</v>
      </c>
      <c r="W18">
        <v>0.29332150506594828</v>
      </c>
    </row>
    <row r="19" spans="1:23" x14ac:dyDescent="0.3">
      <c r="A19">
        <v>0.01</v>
      </c>
      <c r="B19" t="s">
        <v>64</v>
      </c>
      <c r="C19">
        <v>100000</v>
      </c>
      <c r="D19" t="s">
        <v>0</v>
      </c>
      <c r="E19" t="s">
        <v>10</v>
      </c>
      <c r="F19" t="s">
        <v>4</v>
      </c>
      <c r="G19" t="s">
        <v>68</v>
      </c>
      <c r="H19">
        <v>0.6056687894898245</v>
      </c>
      <c r="I19">
        <v>0.20609468820193241</v>
      </c>
      <c r="J19">
        <v>0.44908181550179699</v>
      </c>
      <c r="K19">
        <v>0.13373536060416541</v>
      </c>
      <c r="L19">
        <v>0.48511484295460738</v>
      </c>
      <c r="M19">
        <v>0.6056687894898245</v>
      </c>
      <c r="N19">
        <v>0.63841212730296437</v>
      </c>
      <c r="O19">
        <v>0.53974895278009694</v>
      </c>
      <c r="P19">
        <v>0.6056687894898245</v>
      </c>
      <c r="Q19">
        <v>0.6056687894898245</v>
      </c>
      <c r="R19">
        <v>0.4864388983275062</v>
      </c>
      <c r="S19">
        <v>0.6056687894898245</v>
      </c>
      <c r="T19">
        <v>0.61252914942676806</v>
      </c>
      <c r="U19">
        <v>0.82033473903023035</v>
      </c>
      <c r="V19">
        <v>0.41166816810424423</v>
      </c>
      <c r="W19">
        <v>0.29332150506594828</v>
      </c>
    </row>
    <row r="20" spans="1:23" x14ac:dyDescent="0.3">
      <c r="A20">
        <v>0.1</v>
      </c>
      <c r="B20" t="s">
        <v>64</v>
      </c>
      <c r="C20">
        <v>1000</v>
      </c>
      <c r="D20" t="s">
        <v>5</v>
      </c>
      <c r="E20" t="s">
        <v>6</v>
      </c>
      <c r="F20" t="s">
        <v>4</v>
      </c>
      <c r="G20" t="s">
        <v>3</v>
      </c>
      <c r="H20">
        <v>0.58370577014399072</v>
      </c>
      <c r="I20">
        <v>0.2053821513511109</v>
      </c>
      <c r="J20">
        <v>0.61181353336764988</v>
      </c>
      <c r="K20">
        <v>0.12340602975695759</v>
      </c>
      <c r="L20">
        <v>0.47696362012304039</v>
      </c>
      <c r="M20">
        <v>0.58370577014399072</v>
      </c>
      <c r="N20">
        <v>0.63670997170792865</v>
      </c>
      <c r="O20">
        <v>0.55511227103430005</v>
      </c>
      <c r="P20">
        <v>0.58370577014399072</v>
      </c>
      <c r="Q20">
        <v>0.58370577014399072</v>
      </c>
      <c r="R20">
        <v>0.46997742185138958</v>
      </c>
      <c r="S20">
        <v>0.58370577014399072</v>
      </c>
      <c r="T20">
        <v>0.59735734198756318</v>
      </c>
      <c r="U20">
        <v>0.8213742718560596</v>
      </c>
      <c r="V20">
        <v>0.39293935873272878</v>
      </c>
      <c r="W20">
        <v>0.27513311498935511</v>
      </c>
    </row>
    <row r="21" spans="1:23" x14ac:dyDescent="0.3">
      <c r="A21">
        <v>0.1</v>
      </c>
      <c r="B21" t="s">
        <v>64</v>
      </c>
      <c r="C21">
        <v>10000</v>
      </c>
      <c r="D21" t="s">
        <v>5</v>
      </c>
      <c r="E21" t="s">
        <v>6</v>
      </c>
      <c r="F21" t="s">
        <v>4</v>
      </c>
      <c r="G21" t="s">
        <v>3</v>
      </c>
      <c r="H21">
        <v>0.58370577014399072</v>
      </c>
      <c r="I21">
        <v>0.2053821513511109</v>
      </c>
      <c r="J21">
        <v>0.61181353336764988</v>
      </c>
      <c r="K21">
        <v>0.12340602975695759</v>
      </c>
      <c r="L21">
        <v>0.47696362012304039</v>
      </c>
      <c r="M21">
        <v>0.58370577014399072</v>
      </c>
      <c r="N21">
        <v>0.63670997170792865</v>
      </c>
      <c r="O21">
        <v>0.55511227103430005</v>
      </c>
      <c r="P21">
        <v>0.58370577014399072</v>
      </c>
      <c r="Q21">
        <v>0.58370577014399072</v>
      </c>
      <c r="R21">
        <v>0.46997742185138958</v>
      </c>
      <c r="S21">
        <v>0.58370577014399072</v>
      </c>
      <c r="T21">
        <v>0.59735734198756318</v>
      </c>
      <c r="U21">
        <v>0.8213742718560596</v>
      </c>
      <c r="V21">
        <v>0.39293935873272878</v>
      </c>
      <c r="W21">
        <v>0.27513311498935511</v>
      </c>
    </row>
    <row r="22" spans="1:23" x14ac:dyDescent="0.3">
      <c r="A22">
        <v>0.1</v>
      </c>
      <c r="B22" t="s">
        <v>64</v>
      </c>
      <c r="C22">
        <v>100000</v>
      </c>
      <c r="D22" t="s">
        <v>5</v>
      </c>
      <c r="E22" t="s">
        <v>6</v>
      </c>
      <c r="F22" t="s">
        <v>4</v>
      </c>
      <c r="G22" t="s">
        <v>3</v>
      </c>
      <c r="H22">
        <v>0.58370577014399072</v>
      </c>
      <c r="I22">
        <v>0.2053821513511109</v>
      </c>
      <c r="J22">
        <v>0.61181353336764988</v>
      </c>
      <c r="K22">
        <v>0.12340602975695759</v>
      </c>
      <c r="L22">
        <v>0.47696362012304039</v>
      </c>
      <c r="M22">
        <v>0.58370577014399072</v>
      </c>
      <c r="N22">
        <v>0.63670997170792865</v>
      </c>
      <c r="O22">
        <v>0.55511227103430005</v>
      </c>
      <c r="P22">
        <v>0.58370577014399072</v>
      </c>
      <c r="Q22">
        <v>0.58370577014399072</v>
      </c>
      <c r="R22">
        <v>0.46997742185138958</v>
      </c>
      <c r="S22">
        <v>0.58370577014399072</v>
      </c>
      <c r="T22">
        <v>0.59735734198756318</v>
      </c>
      <c r="U22">
        <v>0.8213742718560596</v>
      </c>
      <c r="V22">
        <v>0.39293935873272878</v>
      </c>
      <c r="W22">
        <v>0.27513311498935511</v>
      </c>
    </row>
    <row r="23" spans="1:23" x14ac:dyDescent="0.3">
      <c r="A23">
        <v>0.1</v>
      </c>
      <c r="B23" t="s">
        <v>64</v>
      </c>
      <c r="C23">
        <v>1000</v>
      </c>
      <c r="D23" t="s">
        <v>5</v>
      </c>
      <c r="E23" t="s">
        <v>10</v>
      </c>
      <c r="F23" t="s">
        <v>4</v>
      </c>
      <c r="G23" t="s">
        <v>66</v>
      </c>
      <c r="H23">
        <v>0.58370577014399072</v>
      </c>
      <c r="I23">
        <v>0.2053821513511109</v>
      </c>
      <c r="J23">
        <v>0.61181353336764988</v>
      </c>
      <c r="K23">
        <v>0.12340602975695759</v>
      </c>
      <c r="L23">
        <v>0.47696362012304039</v>
      </c>
      <c r="M23">
        <v>0.58370577014399072</v>
      </c>
      <c r="N23">
        <v>0.63670997170792865</v>
      </c>
      <c r="O23">
        <v>0.55511227103430005</v>
      </c>
      <c r="P23">
        <v>0.58370577014399072</v>
      </c>
      <c r="Q23">
        <v>0.58370577014399072</v>
      </c>
      <c r="R23">
        <v>0.46997742185138958</v>
      </c>
      <c r="S23">
        <v>0.58370577014399072</v>
      </c>
      <c r="T23">
        <v>0.59735734198756318</v>
      </c>
      <c r="U23">
        <v>0.8213742718560596</v>
      </c>
      <c r="V23">
        <v>0.39293935873272878</v>
      </c>
      <c r="W23">
        <v>0.27513311498935511</v>
      </c>
    </row>
    <row r="24" spans="1:23" x14ac:dyDescent="0.3">
      <c r="A24">
        <v>0.1</v>
      </c>
      <c r="B24" t="s">
        <v>64</v>
      </c>
      <c r="C24">
        <v>10000</v>
      </c>
      <c r="D24" t="s">
        <v>5</v>
      </c>
      <c r="E24" t="s">
        <v>10</v>
      </c>
      <c r="F24" t="s">
        <v>4</v>
      </c>
      <c r="G24" t="s">
        <v>66</v>
      </c>
      <c r="H24">
        <v>0.58370577014399072</v>
      </c>
      <c r="I24">
        <v>0.2053821513511109</v>
      </c>
      <c r="J24">
        <v>0.61181353336764988</v>
      </c>
      <c r="K24">
        <v>0.12340602975695759</v>
      </c>
      <c r="L24">
        <v>0.47696362012304039</v>
      </c>
      <c r="M24">
        <v>0.58370577014399072</v>
      </c>
      <c r="N24">
        <v>0.63670997170792865</v>
      </c>
      <c r="O24">
        <v>0.55511227103430005</v>
      </c>
      <c r="P24">
        <v>0.58370577014399072</v>
      </c>
      <c r="Q24">
        <v>0.58370577014399072</v>
      </c>
      <c r="R24">
        <v>0.46997742185138958</v>
      </c>
      <c r="S24">
        <v>0.58370577014399072</v>
      </c>
      <c r="T24">
        <v>0.59735734198756318</v>
      </c>
      <c r="U24">
        <v>0.8213742718560596</v>
      </c>
      <c r="V24">
        <v>0.39293935873272878</v>
      </c>
      <c r="W24">
        <v>0.27513311498935511</v>
      </c>
    </row>
    <row r="25" spans="1:23" x14ac:dyDescent="0.3">
      <c r="A25">
        <v>0.1</v>
      </c>
      <c r="B25" t="s">
        <v>64</v>
      </c>
      <c r="C25">
        <v>100000</v>
      </c>
      <c r="D25" t="s">
        <v>5</v>
      </c>
      <c r="E25" t="s">
        <v>10</v>
      </c>
      <c r="F25" t="s">
        <v>4</v>
      </c>
      <c r="G25" t="s">
        <v>66</v>
      </c>
      <c r="H25">
        <v>0.58370577014399072</v>
      </c>
      <c r="I25">
        <v>0.2053821513511109</v>
      </c>
      <c r="J25">
        <v>0.61181353336764988</v>
      </c>
      <c r="K25">
        <v>0.12340602975695759</v>
      </c>
      <c r="L25">
        <v>0.47696362012304039</v>
      </c>
      <c r="M25">
        <v>0.58370577014399072</v>
      </c>
      <c r="N25">
        <v>0.63670997170792865</v>
      </c>
      <c r="O25">
        <v>0.55511227103430005</v>
      </c>
      <c r="P25">
        <v>0.58370577014399072</v>
      </c>
      <c r="Q25">
        <v>0.58370577014399072</v>
      </c>
      <c r="R25">
        <v>0.46997742185138958</v>
      </c>
      <c r="S25">
        <v>0.58370577014399072</v>
      </c>
      <c r="T25">
        <v>0.59735734198756318</v>
      </c>
      <c r="U25">
        <v>0.8213742718560596</v>
      </c>
      <c r="V25">
        <v>0.39293935873272878</v>
      </c>
      <c r="W25">
        <v>0.27513311498935511</v>
      </c>
    </row>
    <row r="26" spans="1:23" x14ac:dyDescent="0.3">
      <c r="A26">
        <v>0.1</v>
      </c>
      <c r="B26" t="s">
        <v>64</v>
      </c>
      <c r="C26">
        <v>1000</v>
      </c>
      <c r="D26" t="s">
        <v>5</v>
      </c>
      <c r="E26" t="s">
        <v>6</v>
      </c>
      <c r="F26" t="s">
        <v>7</v>
      </c>
      <c r="G26" t="s">
        <v>3</v>
      </c>
      <c r="H26">
        <v>0.5837031442728583</v>
      </c>
      <c r="I26">
        <v>0.2053624707895271</v>
      </c>
      <c r="J26">
        <v>0.61171221624505623</v>
      </c>
      <c r="K26">
        <v>0.1233959484766083</v>
      </c>
      <c r="L26">
        <v>0.4769559074121153</v>
      </c>
      <c r="M26">
        <v>0.5837031442728583</v>
      </c>
      <c r="N26">
        <v>0.63670420644916359</v>
      </c>
      <c r="O26">
        <v>0.55508681344192368</v>
      </c>
      <c r="P26">
        <v>0.5837031442728583</v>
      </c>
      <c r="Q26">
        <v>0.5837031442728583</v>
      </c>
      <c r="R26">
        <v>0.4699692099502481</v>
      </c>
      <c r="S26">
        <v>0.5837031442728583</v>
      </c>
      <c r="T26">
        <v>0.59735306095435414</v>
      </c>
      <c r="U26">
        <v>0.8213746550148775</v>
      </c>
      <c r="V26">
        <v>0.39293256564312068</v>
      </c>
      <c r="W26">
        <v>0.2751187624636367</v>
      </c>
    </row>
    <row r="27" spans="1:23" x14ac:dyDescent="0.3">
      <c r="A27">
        <v>0.1</v>
      </c>
      <c r="B27" t="s">
        <v>64</v>
      </c>
      <c r="C27">
        <v>10000</v>
      </c>
      <c r="D27" t="s">
        <v>5</v>
      </c>
      <c r="E27" t="s">
        <v>6</v>
      </c>
      <c r="F27" t="s">
        <v>7</v>
      </c>
      <c r="G27" t="s">
        <v>3</v>
      </c>
      <c r="H27">
        <v>0.5837031442728583</v>
      </c>
      <c r="I27">
        <v>0.2053624707895271</v>
      </c>
      <c r="J27">
        <v>0.61171221624505623</v>
      </c>
      <c r="K27">
        <v>0.1233959484766083</v>
      </c>
      <c r="L27">
        <v>0.4769559074121153</v>
      </c>
      <c r="M27">
        <v>0.5837031442728583</v>
      </c>
      <c r="N27">
        <v>0.63670420644916359</v>
      </c>
      <c r="O27">
        <v>0.55508681344192368</v>
      </c>
      <c r="P27">
        <v>0.5837031442728583</v>
      </c>
      <c r="Q27">
        <v>0.5837031442728583</v>
      </c>
      <c r="R27">
        <v>0.4699692099502481</v>
      </c>
      <c r="S27">
        <v>0.5837031442728583</v>
      </c>
      <c r="T27">
        <v>0.59735306095435414</v>
      </c>
      <c r="U27">
        <v>0.8213746550148775</v>
      </c>
      <c r="V27">
        <v>0.39293256564312068</v>
      </c>
      <c r="W27">
        <v>0.2751187624636367</v>
      </c>
    </row>
    <row r="28" spans="1:23" x14ac:dyDescent="0.3">
      <c r="A28">
        <v>0.1</v>
      </c>
      <c r="B28" t="s">
        <v>64</v>
      </c>
      <c r="C28">
        <v>100000</v>
      </c>
      <c r="D28" t="s">
        <v>5</v>
      </c>
      <c r="E28" t="s">
        <v>6</v>
      </c>
      <c r="F28" t="s">
        <v>7</v>
      </c>
      <c r="G28" t="s">
        <v>3</v>
      </c>
      <c r="H28">
        <v>0.5837031442728583</v>
      </c>
      <c r="I28">
        <v>0.2053624707895271</v>
      </c>
      <c r="J28">
        <v>0.61171221624505623</v>
      </c>
      <c r="K28">
        <v>0.1233959484766083</v>
      </c>
      <c r="L28">
        <v>0.4769559074121153</v>
      </c>
      <c r="M28">
        <v>0.5837031442728583</v>
      </c>
      <c r="N28">
        <v>0.63670420644916359</v>
      </c>
      <c r="O28">
        <v>0.55508681344192368</v>
      </c>
      <c r="P28">
        <v>0.5837031442728583</v>
      </c>
      <c r="Q28">
        <v>0.5837031442728583</v>
      </c>
      <c r="R28">
        <v>0.4699692099502481</v>
      </c>
      <c r="S28">
        <v>0.5837031442728583</v>
      </c>
      <c r="T28">
        <v>0.59735306095435414</v>
      </c>
      <c r="U28">
        <v>0.8213746550148775</v>
      </c>
      <c r="V28">
        <v>0.39293256564312068</v>
      </c>
      <c r="W28">
        <v>0.2751187624636367</v>
      </c>
    </row>
    <row r="29" spans="1:23" x14ac:dyDescent="0.3">
      <c r="A29">
        <v>0.1</v>
      </c>
      <c r="B29" t="s">
        <v>64</v>
      </c>
      <c r="C29">
        <v>1000</v>
      </c>
      <c r="D29" t="s">
        <v>5</v>
      </c>
      <c r="E29" t="s">
        <v>6</v>
      </c>
      <c r="F29" t="s">
        <v>9</v>
      </c>
      <c r="G29" t="s">
        <v>3</v>
      </c>
      <c r="H29">
        <v>0.58370577018536285</v>
      </c>
      <c r="I29">
        <v>0.20536241341156911</v>
      </c>
      <c r="J29">
        <v>0.61171221624505623</v>
      </c>
      <c r="K29">
        <v>0.1233958910451156</v>
      </c>
      <c r="L29">
        <v>0.47696014386865671</v>
      </c>
      <c r="M29">
        <v>0.58370577018536285</v>
      </c>
      <c r="N29">
        <v>0.63670843476502481</v>
      </c>
      <c r="O29">
        <v>0.55509097990026735</v>
      </c>
      <c r="P29">
        <v>0.58370577018536285</v>
      </c>
      <c r="Q29">
        <v>0.58370577018536285</v>
      </c>
      <c r="R29">
        <v>0.46997312603709518</v>
      </c>
      <c r="S29">
        <v>0.58370577018536285</v>
      </c>
      <c r="T29">
        <v>0.5973560389473439</v>
      </c>
      <c r="U29">
        <v>0.82137467790333796</v>
      </c>
      <c r="V29">
        <v>0.39293729289223772</v>
      </c>
      <c r="W29">
        <v>0.2751241595990066</v>
      </c>
    </row>
    <row r="30" spans="1:23" x14ac:dyDescent="0.3">
      <c r="A30">
        <v>0.1</v>
      </c>
      <c r="B30" t="s">
        <v>64</v>
      </c>
      <c r="C30">
        <v>10000</v>
      </c>
      <c r="D30" t="s">
        <v>5</v>
      </c>
      <c r="E30" t="s">
        <v>6</v>
      </c>
      <c r="F30" t="s">
        <v>9</v>
      </c>
      <c r="G30" t="s">
        <v>3</v>
      </c>
      <c r="H30">
        <v>0.58370577018536285</v>
      </c>
      <c r="I30">
        <v>0.20536241341156911</v>
      </c>
      <c r="J30">
        <v>0.61171221624505623</v>
      </c>
      <c r="K30">
        <v>0.1233958910451156</v>
      </c>
      <c r="L30">
        <v>0.47696014386865671</v>
      </c>
      <c r="M30">
        <v>0.58370577018536285</v>
      </c>
      <c r="N30">
        <v>0.63670843476502481</v>
      </c>
      <c r="O30">
        <v>0.55509097990026735</v>
      </c>
      <c r="P30">
        <v>0.58370577018536285</v>
      </c>
      <c r="Q30">
        <v>0.58370577018536285</v>
      </c>
      <c r="R30">
        <v>0.46997312603709518</v>
      </c>
      <c r="S30">
        <v>0.58370577018536285</v>
      </c>
      <c r="T30">
        <v>0.5973560389473439</v>
      </c>
      <c r="U30">
        <v>0.82137467790333796</v>
      </c>
      <c r="V30">
        <v>0.39293729289223772</v>
      </c>
      <c r="W30">
        <v>0.2751241595990066</v>
      </c>
    </row>
    <row r="31" spans="1:23" x14ac:dyDescent="0.3">
      <c r="A31">
        <v>0.1</v>
      </c>
      <c r="B31" t="s">
        <v>64</v>
      </c>
      <c r="C31">
        <v>100000</v>
      </c>
      <c r="D31" t="s">
        <v>5</v>
      </c>
      <c r="E31" t="s">
        <v>6</v>
      </c>
      <c r="F31" t="s">
        <v>9</v>
      </c>
      <c r="G31" t="s">
        <v>3</v>
      </c>
      <c r="H31">
        <v>0.58370577018536285</v>
      </c>
      <c r="I31">
        <v>0.20536241341156911</v>
      </c>
      <c r="J31">
        <v>0.61171221624505623</v>
      </c>
      <c r="K31">
        <v>0.1233958910451156</v>
      </c>
      <c r="L31">
        <v>0.47696014386865671</v>
      </c>
      <c r="M31">
        <v>0.58370577018536285</v>
      </c>
      <c r="N31">
        <v>0.63670843476502481</v>
      </c>
      <c r="O31">
        <v>0.55509097990026735</v>
      </c>
      <c r="P31">
        <v>0.58370577018536285</v>
      </c>
      <c r="Q31">
        <v>0.58370577018536285</v>
      </c>
      <c r="R31">
        <v>0.46997312603709518</v>
      </c>
      <c r="S31">
        <v>0.58370577018536285</v>
      </c>
      <c r="T31">
        <v>0.5973560389473439</v>
      </c>
      <c r="U31">
        <v>0.82137467790333796</v>
      </c>
      <c r="V31">
        <v>0.39293729289223772</v>
      </c>
      <c r="W31">
        <v>0.2751241595990066</v>
      </c>
    </row>
    <row r="32" spans="1:23" x14ac:dyDescent="0.3">
      <c r="A32">
        <v>0.1</v>
      </c>
      <c r="B32" t="s">
        <v>64</v>
      </c>
      <c r="C32">
        <v>1000</v>
      </c>
      <c r="D32" t="s">
        <v>5</v>
      </c>
      <c r="E32" t="s">
        <v>6</v>
      </c>
      <c r="F32" t="s">
        <v>8</v>
      </c>
      <c r="G32" t="s">
        <v>3</v>
      </c>
      <c r="H32">
        <v>0.58367425933873818</v>
      </c>
      <c r="I32">
        <v>0.20533183867357299</v>
      </c>
      <c r="J32">
        <v>0.61161089912246247</v>
      </c>
      <c r="K32">
        <v>0.12337792097332261</v>
      </c>
      <c r="L32">
        <v>0.47694952340577229</v>
      </c>
      <c r="M32">
        <v>0.58367425933873818</v>
      </c>
      <c r="N32">
        <v>0.63668102170320251</v>
      </c>
      <c r="O32">
        <v>0.55506639395047175</v>
      </c>
      <c r="P32">
        <v>0.58367425933873818</v>
      </c>
      <c r="Q32">
        <v>0.58367425933873818</v>
      </c>
      <c r="R32">
        <v>0.469953845060471</v>
      </c>
      <c r="S32">
        <v>0.58367425933873818</v>
      </c>
      <c r="T32">
        <v>0.59731304878899627</v>
      </c>
      <c r="U32">
        <v>0.8213752102357067</v>
      </c>
      <c r="V32">
        <v>0.39290077697449999</v>
      </c>
      <c r="W32">
        <v>0.27514552545174892</v>
      </c>
    </row>
    <row r="33" spans="1:23" x14ac:dyDescent="0.3">
      <c r="A33">
        <v>0.1</v>
      </c>
      <c r="B33" t="s">
        <v>64</v>
      </c>
      <c r="C33">
        <v>10000</v>
      </c>
      <c r="D33" t="s">
        <v>5</v>
      </c>
      <c r="E33" t="s">
        <v>6</v>
      </c>
      <c r="F33" t="s">
        <v>8</v>
      </c>
      <c r="G33" t="s">
        <v>3</v>
      </c>
      <c r="H33">
        <v>0.58367425933873818</v>
      </c>
      <c r="I33">
        <v>0.20533183867357299</v>
      </c>
      <c r="J33">
        <v>0.61161089912246247</v>
      </c>
      <c r="K33">
        <v>0.12337792097332261</v>
      </c>
      <c r="L33">
        <v>0.47694952340577229</v>
      </c>
      <c r="M33">
        <v>0.58367425933873818</v>
      </c>
      <c r="N33">
        <v>0.63668102170320251</v>
      </c>
      <c r="O33">
        <v>0.55506639395047175</v>
      </c>
      <c r="P33">
        <v>0.58367425933873818</v>
      </c>
      <c r="Q33">
        <v>0.58367425933873818</v>
      </c>
      <c r="R33">
        <v>0.469953845060471</v>
      </c>
      <c r="S33">
        <v>0.58367425933873818</v>
      </c>
      <c r="T33">
        <v>0.59731304878899627</v>
      </c>
      <c r="U33">
        <v>0.8213752102357067</v>
      </c>
      <c r="V33">
        <v>0.39290077697449999</v>
      </c>
      <c r="W33">
        <v>0.27514552545174892</v>
      </c>
    </row>
    <row r="34" spans="1:23" x14ac:dyDescent="0.3">
      <c r="A34">
        <v>0.1</v>
      </c>
      <c r="B34" t="s">
        <v>64</v>
      </c>
      <c r="C34">
        <v>100000</v>
      </c>
      <c r="D34" t="s">
        <v>5</v>
      </c>
      <c r="E34" t="s">
        <v>6</v>
      </c>
      <c r="F34" t="s">
        <v>8</v>
      </c>
      <c r="G34" t="s">
        <v>3</v>
      </c>
      <c r="H34">
        <v>0.58367425933873818</v>
      </c>
      <c r="I34">
        <v>0.20533183867357299</v>
      </c>
      <c r="J34">
        <v>0.61161089912246247</v>
      </c>
      <c r="K34">
        <v>0.12337792097332261</v>
      </c>
      <c r="L34">
        <v>0.47694952340577229</v>
      </c>
      <c r="M34">
        <v>0.58367425933873818</v>
      </c>
      <c r="N34">
        <v>0.63668102170320251</v>
      </c>
      <c r="O34">
        <v>0.55506639395047175</v>
      </c>
      <c r="P34">
        <v>0.58367425933873818</v>
      </c>
      <c r="Q34">
        <v>0.58367425933873818</v>
      </c>
      <c r="R34">
        <v>0.469953845060471</v>
      </c>
      <c r="S34">
        <v>0.58367425933873818</v>
      </c>
      <c r="T34">
        <v>0.59731304878899627</v>
      </c>
      <c r="U34">
        <v>0.8213752102357067</v>
      </c>
      <c r="V34">
        <v>0.39290077697449999</v>
      </c>
      <c r="W34">
        <v>0.27514552545174892</v>
      </c>
    </row>
    <row r="35" spans="1:23" x14ac:dyDescent="0.3">
      <c r="A35">
        <v>0.1</v>
      </c>
      <c r="B35" t="s">
        <v>64</v>
      </c>
      <c r="C35">
        <v>1000</v>
      </c>
      <c r="D35" t="s">
        <v>5</v>
      </c>
      <c r="E35" t="s">
        <v>10</v>
      </c>
      <c r="F35" t="s">
        <v>4</v>
      </c>
      <c r="G35" t="s">
        <v>68</v>
      </c>
      <c r="H35">
        <v>0.58365325158360748</v>
      </c>
      <c r="I35">
        <v>0.20531187217403549</v>
      </c>
      <c r="J35">
        <v>0.61130691694984018</v>
      </c>
      <c r="K35">
        <v>0.1233761226670653</v>
      </c>
      <c r="L35">
        <v>0.47687741522140331</v>
      </c>
      <c r="M35">
        <v>0.58365325158360748</v>
      </c>
      <c r="N35">
        <v>0.63665567982139992</v>
      </c>
      <c r="O35">
        <v>0.55491041065683389</v>
      </c>
      <c r="P35">
        <v>0.58365325158360748</v>
      </c>
      <c r="Q35">
        <v>0.58365325158360748</v>
      </c>
      <c r="R35">
        <v>0.46982115571132699</v>
      </c>
      <c r="S35">
        <v>0.58365325158360748</v>
      </c>
      <c r="T35">
        <v>0.59721106995432982</v>
      </c>
      <c r="U35">
        <v>0.82144501397530656</v>
      </c>
      <c r="V35">
        <v>0.39287170669526311</v>
      </c>
      <c r="W35">
        <v>0.27497103908780413</v>
      </c>
    </row>
    <row r="36" spans="1:23" x14ac:dyDescent="0.3">
      <c r="A36">
        <v>0.1</v>
      </c>
      <c r="B36" t="s">
        <v>64</v>
      </c>
      <c r="C36">
        <v>10000</v>
      </c>
      <c r="D36" t="s">
        <v>5</v>
      </c>
      <c r="E36" t="s">
        <v>10</v>
      </c>
      <c r="F36" t="s">
        <v>4</v>
      </c>
      <c r="G36" t="s">
        <v>68</v>
      </c>
      <c r="H36">
        <v>0.58365325158360748</v>
      </c>
      <c r="I36">
        <v>0.20531187217403549</v>
      </c>
      <c r="J36">
        <v>0.61130691694984018</v>
      </c>
      <c r="K36">
        <v>0.1233761226670653</v>
      </c>
      <c r="L36">
        <v>0.47687741522140331</v>
      </c>
      <c r="M36">
        <v>0.58365325158360748</v>
      </c>
      <c r="N36">
        <v>0.63665567982139992</v>
      </c>
      <c r="O36">
        <v>0.55491041065683389</v>
      </c>
      <c r="P36">
        <v>0.58365325158360748</v>
      </c>
      <c r="Q36">
        <v>0.58365325158360748</v>
      </c>
      <c r="R36">
        <v>0.46982115571132699</v>
      </c>
      <c r="S36">
        <v>0.58365325158360748</v>
      </c>
      <c r="T36">
        <v>0.59721106995432982</v>
      </c>
      <c r="U36">
        <v>0.82144501397530656</v>
      </c>
      <c r="V36">
        <v>0.39287170669526311</v>
      </c>
      <c r="W36">
        <v>0.27497103908780413</v>
      </c>
    </row>
    <row r="37" spans="1:23" x14ac:dyDescent="0.3">
      <c r="A37">
        <v>0.1</v>
      </c>
      <c r="B37" t="s">
        <v>64</v>
      </c>
      <c r="C37">
        <v>100000</v>
      </c>
      <c r="D37" t="s">
        <v>5</v>
      </c>
      <c r="E37" t="s">
        <v>10</v>
      </c>
      <c r="F37" t="s">
        <v>4</v>
      </c>
      <c r="G37" t="s">
        <v>68</v>
      </c>
      <c r="H37">
        <v>0.58365325158360748</v>
      </c>
      <c r="I37">
        <v>0.20531187217403549</v>
      </c>
      <c r="J37">
        <v>0.61130691694984018</v>
      </c>
      <c r="K37">
        <v>0.1233761226670653</v>
      </c>
      <c r="L37">
        <v>0.47687741522140331</v>
      </c>
      <c r="M37">
        <v>0.58365325158360748</v>
      </c>
      <c r="N37">
        <v>0.63665567982139992</v>
      </c>
      <c r="O37">
        <v>0.55491041065683389</v>
      </c>
      <c r="P37">
        <v>0.58365325158360748</v>
      </c>
      <c r="Q37">
        <v>0.58365325158360748</v>
      </c>
      <c r="R37">
        <v>0.46982115571132699</v>
      </c>
      <c r="S37">
        <v>0.58365325158360748</v>
      </c>
      <c r="T37">
        <v>0.59721106995432982</v>
      </c>
      <c r="U37">
        <v>0.82144501397530656</v>
      </c>
      <c r="V37">
        <v>0.39287170669526311</v>
      </c>
      <c r="W37">
        <v>0.27497103908780413</v>
      </c>
    </row>
    <row r="38" spans="1:23" x14ac:dyDescent="0.3">
      <c r="A38">
        <v>0.1</v>
      </c>
      <c r="B38" t="s">
        <v>64</v>
      </c>
      <c r="C38">
        <v>1000</v>
      </c>
      <c r="D38" t="s">
        <v>5</v>
      </c>
      <c r="E38" t="s">
        <v>10</v>
      </c>
      <c r="F38" t="s">
        <v>4</v>
      </c>
      <c r="G38" t="s">
        <v>67</v>
      </c>
      <c r="H38">
        <v>0.58365587786846174</v>
      </c>
      <c r="I38">
        <v>0.20521303323902751</v>
      </c>
      <c r="J38">
        <v>0.61100296558205902</v>
      </c>
      <c r="K38">
        <v>0.1233170385462788</v>
      </c>
      <c r="L38">
        <v>0.47689148839848738</v>
      </c>
      <c r="M38">
        <v>0.58365587786846174</v>
      </c>
      <c r="N38">
        <v>0.63666843772547577</v>
      </c>
      <c r="O38">
        <v>0.55490305530731832</v>
      </c>
      <c r="P38">
        <v>0.58365587786846174</v>
      </c>
      <c r="Q38">
        <v>0.58365587786846174</v>
      </c>
      <c r="R38">
        <v>0.46986636096400192</v>
      </c>
      <c r="S38">
        <v>0.58365587786846174</v>
      </c>
      <c r="T38">
        <v>0.59725401610949136</v>
      </c>
      <c r="U38">
        <v>0.82140243926164114</v>
      </c>
      <c r="V38">
        <v>0.39288594592223519</v>
      </c>
      <c r="W38">
        <v>0.27502139067423959</v>
      </c>
    </row>
    <row r="39" spans="1:23" x14ac:dyDescent="0.3">
      <c r="A39">
        <v>0.1</v>
      </c>
      <c r="B39" t="s">
        <v>64</v>
      </c>
      <c r="C39">
        <v>10000</v>
      </c>
      <c r="D39" t="s">
        <v>5</v>
      </c>
      <c r="E39" t="s">
        <v>10</v>
      </c>
      <c r="F39" t="s">
        <v>4</v>
      </c>
      <c r="G39" t="s">
        <v>67</v>
      </c>
      <c r="H39">
        <v>0.58365587786846174</v>
      </c>
      <c r="I39">
        <v>0.20521303323902751</v>
      </c>
      <c r="J39">
        <v>0.61100296558205902</v>
      </c>
      <c r="K39">
        <v>0.1233170385462788</v>
      </c>
      <c r="L39">
        <v>0.47689148839848738</v>
      </c>
      <c r="M39">
        <v>0.58365587786846174</v>
      </c>
      <c r="N39">
        <v>0.63666843772547577</v>
      </c>
      <c r="O39">
        <v>0.55490305530731832</v>
      </c>
      <c r="P39">
        <v>0.58365587786846174</v>
      </c>
      <c r="Q39">
        <v>0.58365587786846174</v>
      </c>
      <c r="R39">
        <v>0.46986636096400192</v>
      </c>
      <c r="S39">
        <v>0.58365587786846174</v>
      </c>
      <c r="T39">
        <v>0.59725401610949136</v>
      </c>
      <c r="U39">
        <v>0.82140243926164114</v>
      </c>
      <c r="V39">
        <v>0.39288594592223519</v>
      </c>
      <c r="W39">
        <v>0.27502139067423959</v>
      </c>
    </row>
    <row r="40" spans="1:23" x14ac:dyDescent="0.3">
      <c r="A40">
        <v>0.1</v>
      </c>
      <c r="B40" t="s">
        <v>64</v>
      </c>
      <c r="C40">
        <v>100000</v>
      </c>
      <c r="D40" t="s">
        <v>5</v>
      </c>
      <c r="E40" t="s">
        <v>10</v>
      </c>
      <c r="F40" t="s">
        <v>4</v>
      </c>
      <c r="G40" t="s">
        <v>67</v>
      </c>
      <c r="H40">
        <v>0.58365587786846174</v>
      </c>
      <c r="I40">
        <v>0.20521303323902751</v>
      </c>
      <c r="J40">
        <v>0.61100296558205902</v>
      </c>
      <c r="K40">
        <v>0.1233170385462788</v>
      </c>
      <c r="L40">
        <v>0.47689148839848738</v>
      </c>
      <c r="M40">
        <v>0.58365587786846174</v>
      </c>
      <c r="N40">
        <v>0.63666843772547577</v>
      </c>
      <c r="O40">
        <v>0.55490305530731832</v>
      </c>
      <c r="P40">
        <v>0.58365587786846174</v>
      </c>
      <c r="Q40">
        <v>0.58365587786846174</v>
      </c>
      <c r="R40">
        <v>0.46986636096400192</v>
      </c>
      <c r="S40">
        <v>0.58365587786846174</v>
      </c>
      <c r="T40">
        <v>0.59725401610949136</v>
      </c>
      <c r="U40">
        <v>0.82140243926164114</v>
      </c>
      <c r="V40">
        <v>0.39288594592223519</v>
      </c>
      <c r="W40">
        <v>0.27502139067423959</v>
      </c>
    </row>
    <row r="41" spans="1:23" x14ac:dyDescent="0.3">
      <c r="A41">
        <v>0.01</v>
      </c>
      <c r="B41" t="s">
        <v>64</v>
      </c>
      <c r="C41">
        <v>1000</v>
      </c>
      <c r="D41" t="s">
        <v>0</v>
      </c>
      <c r="E41" t="s">
        <v>10</v>
      </c>
      <c r="F41" t="s">
        <v>4</v>
      </c>
      <c r="G41" t="s">
        <v>67</v>
      </c>
      <c r="H41">
        <v>0.60659048012456795</v>
      </c>
      <c r="I41">
        <v>0.20521216881730769</v>
      </c>
      <c r="J41">
        <v>0.4463458219239903</v>
      </c>
      <c r="K41">
        <v>0.13323507128125911</v>
      </c>
      <c r="L41">
        <v>0.48571591961173438</v>
      </c>
      <c r="M41">
        <v>0.60659048012456795</v>
      </c>
      <c r="N41">
        <v>0.63940314842345647</v>
      </c>
      <c r="O41">
        <v>0.5401044301468878</v>
      </c>
      <c r="P41">
        <v>0.60659048012456795</v>
      </c>
      <c r="Q41">
        <v>0.60659048012456795</v>
      </c>
      <c r="R41">
        <v>0.48734351997517078</v>
      </c>
      <c r="S41">
        <v>0.60659048012456795</v>
      </c>
      <c r="T41">
        <v>0.61390160505266944</v>
      </c>
      <c r="U41">
        <v>0.82112082511395157</v>
      </c>
      <c r="V41">
        <v>0.41295690661276302</v>
      </c>
      <c r="W41">
        <v>0.29343564489141871</v>
      </c>
    </row>
    <row r="42" spans="1:23" x14ac:dyDescent="0.3">
      <c r="A42">
        <v>0.01</v>
      </c>
      <c r="B42" t="s">
        <v>64</v>
      </c>
      <c r="C42">
        <v>10000</v>
      </c>
      <c r="D42" t="s">
        <v>0</v>
      </c>
      <c r="E42" t="s">
        <v>10</v>
      </c>
      <c r="F42" t="s">
        <v>4</v>
      </c>
      <c r="G42" t="s">
        <v>67</v>
      </c>
      <c r="H42">
        <v>0.60659048012456795</v>
      </c>
      <c r="I42">
        <v>0.20521216881730769</v>
      </c>
      <c r="J42">
        <v>0.4463458219239903</v>
      </c>
      <c r="K42">
        <v>0.13323507128125911</v>
      </c>
      <c r="L42">
        <v>0.48571591961173438</v>
      </c>
      <c r="M42">
        <v>0.60659048012456795</v>
      </c>
      <c r="N42">
        <v>0.63940314842345647</v>
      </c>
      <c r="O42">
        <v>0.5401044301468878</v>
      </c>
      <c r="P42">
        <v>0.60659048012456795</v>
      </c>
      <c r="Q42">
        <v>0.60659048012456795</v>
      </c>
      <c r="R42">
        <v>0.48734351997517078</v>
      </c>
      <c r="S42">
        <v>0.60659048012456795</v>
      </c>
      <c r="T42">
        <v>0.61390160505266944</v>
      </c>
      <c r="U42">
        <v>0.82112082511395157</v>
      </c>
      <c r="V42">
        <v>0.41295690661276302</v>
      </c>
      <c r="W42">
        <v>0.29343564489141871</v>
      </c>
    </row>
    <row r="43" spans="1:23" x14ac:dyDescent="0.3">
      <c r="A43">
        <v>0.01</v>
      </c>
      <c r="B43" t="s">
        <v>64</v>
      </c>
      <c r="C43">
        <v>100000</v>
      </c>
      <c r="D43" t="s">
        <v>0</v>
      </c>
      <c r="E43" t="s">
        <v>10</v>
      </c>
      <c r="F43" t="s">
        <v>4</v>
      </c>
      <c r="G43" t="s">
        <v>67</v>
      </c>
      <c r="H43">
        <v>0.60659048012456795</v>
      </c>
      <c r="I43">
        <v>0.20521216881730769</v>
      </c>
      <c r="J43">
        <v>0.4463458219239903</v>
      </c>
      <c r="K43">
        <v>0.13323507128125911</v>
      </c>
      <c r="L43">
        <v>0.48571591961173438</v>
      </c>
      <c r="M43">
        <v>0.60659048012456795</v>
      </c>
      <c r="N43">
        <v>0.63940314842345647</v>
      </c>
      <c r="O43">
        <v>0.5401044301468878</v>
      </c>
      <c r="P43">
        <v>0.60659048012456795</v>
      </c>
      <c r="Q43">
        <v>0.60659048012456795</v>
      </c>
      <c r="R43">
        <v>0.48734351997517078</v>
      </c>
      <c r="S43">
        <v>0.60659048012456795</v>
      </c>
      <c r="T43">
        <v>0.61390160505266944</v>
      </c>
      <c r="U43">
        <v>0.82112082511395157</v>
      </c>
      <c r="V43">
        <v>0.41295690661276302</v>
      </c>
      <c r="W43">
        <v>0.29343564489141871</v>
      </c>
    </row>
    <row r="44" spans="1:23" x14ac:dyDescent="0.3">
      <c r="A44">
        <v>1</v>
      </c>
      <c r="B44" t="s">
        <v>64</v>
      </c>
      <c r="C44">
        <v>1000</v>
      </c>
      <c r="D44" t="s">
        <v>5</v>
      </c>
      <c r="E44" t="s">
        <v>10</v>
      </c>
      <c r="F44" t="s">
        <v>4</v>
      </c>
      <c r="G44" t="s">
        <v>68</v>
      </c>
      <c r="H44">
        <v>0.58378454677442948</v>
      </c>
      <c r="I44">
        <v>0.2051870762344562</v>
      </c>
      <c r="J44">
        <v>0.61009086503998622</v>
      </c>
      <c r="K44">
        <v>0.123335178110619</v>
      </c>
      <c r="L44">
        <v>0.47694922752305868</v>
      </c>
      <c r="M44">
        <v>0.58378454677442948</v>
      </c>
      <c r="N44">
        <v>0.63669024422151821</v>
      </c>
      <c r="O44">
        <v>0.55491316082705133</v>
      </c>
      <c r="P44">
        <v>0.58378454677442948</v>
      </c>
      <c r="Q44">
        <v>0.58378454677442948</v>
      </c>
      <c r="R44">
        <v>0.47007724700569109</v>
      </c>
      <c r="S44">
        <v>0.58378454677442948</v>
      </c>
      <c r="T44">
        <v>0.59745248028050402</v>
      </c>
      <c r="U44">
        <v>0.82152468736826767</v>
      </c>
      <c r="V44">
        <v>0.39300597490875538</v>
      </c>
      <c r="W44">
        <v>0.2752483638381143</v>
      </c>
    </row>
    <row r="45" spans="1:23" x14ac:dyDescent="0.3">
      <c r="A45">
        <v>1</v>
      </c>
      <c r="B45" t="s">
        <v>64</v>
      </c>
      <c r="C45">
        <v>10000</v>
      </c>
      <c r="D45" t="s">
        <v>5</v>
      </c>
      <c r="E45" t="s">
        <v>10</v>
      </c>
      <c r="F45" t="s">
        <v>4</v>
      </c>
      <c r="G45" t="s">
        <v>68</v>
      </c>
      <c r="H45">
        <v>0.58378454677442948</v>
      </c>
      <c r="I45">
        <v>0.2051870762344562</v>
      </c>
      <c r="J45">
        <v>0.61009086503998622</v>
      </c>
      <c r="K45">
        <v>0.123335178110619</v>
      </c>
      <c r="L45">
        <v>0.47694922752305868</v>
      </c>
      <c r="M45">
        <v>0.58378454677442948</v>
      </c>
      <c r="N45">
        <v>0.63669024422151821</v>
      </c>
      <c r="O45">
        <v>0.55491316082705133</v>
      </c>
      <c r="P45">
        <v>0.58378454677442948</v>
      </c>
      <c r="Q45">
        <v>0.58378454677442948</v>
      </c>
      <c r="R45">
        <v>0.47007724700569109</v>
      </c>
      <c r="S45">
        <v>0.58378454677442948</v>
      </c>
      <c r="T45">
        <v>0.59745248028050402</v>
      </c>
      <c r="U45">
        <v>0.82152468736826767</v>
      </c>
      <c r="V45">
        <v>0.39300597490875538</v>
      </c>
      <c r="W45">
        <v>0.2752483638381143</v>
      </c>
    </row>
    <row r="46" spans="1:23" x14ac:dyDescent="0.3">
      <c r="A46">
        <v>1</v>
      </c>
      <c r="B46" t="s">
        <v>64</v>
      </c>
      <c r="C46">
        <v>100000</v>
      </c>
      <c r="D46" t="s">
        <v>5</v>
      </c>
      <c r="E46" t="s">
        <v>10</v>
      </c>
      <c r="F46" t="s">
        <v>4</v>
      </c>
      <c r="G46" t="s">
        <v>68</v>
      </c>
      <c r="H46">
        <v>0.58378454677442948</v>
      </c>
      <c r="I46">
        <v>0.2051870762344562</v>
      </c>
      <c r="J46">
        <v>0.61009086503998622</v>
      </c>
      <c r="K46">
        <v>0.123335178110619</v>
      </c>
      <c r="L46">
        <v>0.47694922752305868</v>
      </c>
      <c r="M46">
        <v>0.58378454677442948</v>
      </c>
      <c r="N46">
        <v>0.63669024422151821</v>
      </c>
      <c r="O46">
        <v>0.55491316082705133</v>
      </c>
      <c r="P46">
        <v>0.58378454677442948</v>
      </c>
      <c r="Q46">
        <v>0.58378454677442948</v>
      </c>
      <c r="R46">
        <v>0.47007724700569109</v>
      </c>
      <c r="S46">
        <v>0.58378454677442948</v>
      </c>
      <c r="T46">
        <v>0.59745248028050402</v>
      </c>
      <c r="U46">
        <v>0.82152468736826767</v>
      </c>
      <c r="V46">
        <v>0.39300597490875538</v>
      </c>
      <c r="W46">
        <v>0.2752483638381143</v>
      </c>
    </row>
    <row r="47" spans="1:23" x14ac:dyDescent="0.3">
      <c r="A47">
        <v>10</v>
      </c>
      <c r="B47" t="s">
        <v>64</v>
      </c>
      <c r="C47">
        <v>1000</v>
      </c>
      <c r="D47" t="s">
        <v>5</v>
      </c>
      <c r="E47" t="s">
        <v>10</v>
      </c>
      <c r="F47" t="s">
        <v>4</v>
      </c>
      <c r="G47" t="s">
        <v>68</v>
      </c>
      <c r="H47">
        <v>0.58362174115070464</v>
      </c>
      <c r="I47">
        <v>0.20514766611952051</v>
      </c>
      <c r="J47">
        <v>0.60988826159963994</v>
      </c>
      <c r="K47">
        <v>0.1233148927747043</v>
      </c>
      <c r="L47">
        <v>0.47681880280107841</v>
      </c>
      <c r="M47">
        <v>0.58362174115070464</v>
      </c>
      <c r="N47">
        <v>0.63653046915273215</v>
      </c>
      <c r="O47">
        <v>0.55479585503191187</v>
      </c>
      <c r="P47">
        <v>0.58362174115070464</v>
      </c>
      <c r="Q47">
        <v>0.58362174115070464</v>
      </c>
      <c r="R47">
        <v>0.46998026826675071</v>
      </c>
      <c r="S47">
        <v>0.58362174115070464</v>
      </c>
      <c r="T47">
        <v>0.59730662889660435</v>
      </c>
      <c r="U47">
        <v>0.82149502957931908</v>
      </c>
      <c r="V47">
        <v>0.39278208232035061</v>
      </c>
      <c r="W47">
        <v>0.2752298049409897</v>
      </c>
    </row>
    <row r="48" spans="1:23" x14ac:dyDescent="0.3">
      <c r="A48">
        <v>10</v>
      </c>
      <c r="B48" t="s">
        <v>64</v>
      </c>
      <c r="C48">
        <v>10000</v>
      </c>
      <c r="D48" t="s">
        <v>5</v>
      </c>
      <c r="E48" t="s">
        <v>10</v>
      </c>
      <c r="F48" t="s">
        <v>4</v>
      </c>
      <c r="G48" t="s">
        <v>68</v>
      </c>
      <c r="H48">
        <v>0.58362436704252307</v>
      </c>
      <c r="I48">
        <v>0.20514418361096229</v>
      </c>
      <c r="J48">
        <v>0.60988826159963994</v>
      </c>
      <c r="K48">
        <v>0.1233123867126249</v>
      </c>
      <c r="L48">
        <v>0.47682199991126217</v>
      </c>
      <c r="M48">
        <v>0.58362436704252307</v>
      </c>
      <c r="N48">
        <v>0.63653482704157638</v>
      </c>
      <c r="O48">
        <v>0.55479727308005267</v>
      </c>
      <c r="P48">
        <v>0.58362436704252307</v>
      </c>
      <c r="Q48">
        <v>0.58362436704252307</v>
      </c>
      <c r="R48">
        <v>0.469981100230348</v>
      </c>
      <c r="S48">
        <v>0.58362436704252307</v>
      </c>
      <c r="T48">
        <v>0.59730862598706425</v>
      </c>
      <c r="U48">
        <v>0.82149443917718357</v>
      </c>
      <c r="V48">
        <v>0.39278699533694178</v>
      </c>
      <c r="W48">
        <v>0.27522899580753751</v>
      </c>
    </row>
    <row r="49" spans="1:23" x14ac:dyDescent="0.3">
      <c r="A49">
        <v>10</v>
      </c>
      <c r="B49" t="s">
        <v>64</v>
      </c>
      <c r="C49">
        <v>100000</v>
      </c>
      <c r="D49" t="s">
        <v>5</v>
      </c>
      <c r="E49" t="s">
        <v>10</v>
      </c>
      <c r="F49" t="s">
        <v>4</v>
      </c>
      <c r="G49" t="s">
        <v>68</v>
      </c>
      <c r="H49">
        <v>0.58362436704252307</v>
      </c>
      <c r="I49">
        <v>0.20514418361096229</v>
      </c>
      <c r="J49">
        <v>0.60988826159963994</v>
      </c>
      <c r="K49">
        <v>0.1233123867126249</v>
      </c>
      <c r="L49">
        <v>0.47682199991126217</v>
      </c>
      <c r="M49">
        <v>0.58362436704252307</v>
      </c>
      <c r="N49">
        <v>0.63653482704157638</v>
      </c>
      <c r="O49">
        <v>0.55479727308005267</v>
      </c>
      <c r="P49">
        <v>0.58362436704252307</v>
      </c>
      <c r="Q49">
        <v>0.58362436704252307</v>
      </c>
      <c r="R49">
        <v>0.469981100230348</v>
      </c>
      <c r="S49">
        <v>0.58362436704252307</v>
      </c>
      <c r="T49">
        <v>0.59730862598706425</v>
      </c>
      <c r="U49">
        <v>0.82149443917718357</v>
      </c>
      <c r="V49">
        <v>0.39278699533694178</v>
      </c>
      <c r="W49">
        <v>0.27522899580753751</v>
      </c>
    </row>
    <row r="50" spans="1:23" x14ac:dyDescent="0.3">
      <c r="A50">
        <v>10</v>
      </c>
      <c r="B50" t="s">
        <v>64</v>
      </c>
      <c r="C50">
        <v>1000</v>
      </c>
      <c r="D50" t="s">
        <v>5</v>
      </c>
      <c r="E50" t="s">
        <v>10</v>
      </c>
      <c r="F50" t="s">
        <v>4</v>
      </c>
      <c r="G50" t="s">
        <v>67</v>
      </c>
      <c r="H50">
        <v>0.58361386337181864</v>
      </c>
      <c r="I50">
        <v>0.20513365537378769</v>
      </c>
      <c r="J50">
        <v>0.60988826159963994</v>
      </c>
      <c r="K50">
        <v>0.1233047466535121</v>
      </c>
      <c r="L50">
        <v>0.4768119201990243</v>
      </c>
      <c r="M50">
        <v>0.58361386337181864</v>
      </c>
      <c r="N50">
        <v>0.63652464890124616</v>
      </c>
      <c r="O50">
        <v>0.55478833927042237</v>
      </c>
      <c r="P50">
        <v>0.58361386337181864</v>
      </c>
      <c r="Q50">
        <v>0.58361386337181864</v>
      </c>
      <c r="R50">
        <v>0.46997134762566262</v>
      </c>
      <c r="S50">
        <v>0.58361386337181864</v>
      </c>
      <c r="T50">
        <v>0.5973004069436928</v>
      </c>
      <c r="U50">
        <v>0.82149610268553852</v>
      </c>
      <c r="V50">
        <v>0.39277319659337001</v>
      </c>
      <c r="W50">
        <v>0.27521727780882582</v>
      </c>
    </row>
    <row r="51" spans="1:23" x14ac:dyDescent="0.3">
      <c r="A51">
        <v>10</v>
      </c>
      <c r="B51" t="s">
        <v>64</v>
      </c>
      <c r="C51">
        <v>10000</v>
      </c>
      <c r="D51" t="s">
        <v>5</v>
      </c>
      <c r="E51" t="s">
        <v>10</v>
      </c>
      <c r="F51" t="s">
        <v>4</v>
      </c>
      <c r="G51" t="s">
        <v>67</v>
      </c>
      <c r="H51">
        <v>0.58361386337181864</v>
      </c>
      <c r="I51">
        <v>0.20513365537378769</v>
      </c>
      <c r="J51">
        <v>0.60988826159963994</v>
      </c>
      <c r="K51">
        <v>0.1233047466535121</v>
      </c>
      <c r="L51">
        <v>0.4768119201990243</v>
      </c>
      <c r="M51">
        <v>0.58361386337181864</v>
      </c>
      <c r="N51">
        <v>0.63652464890124616</v>
      </c>
      <c r="O51">
        <v>0.55478833927042237</v>
      </c>
      <c r="P51">
        <v>0.58361386337181864</v>
      </c>
      <c r="Q51">
        <v>0.58361386337181864</v>
      </c>
      <c r="R51">
        <v>0.46997134762566262</v>
      </c>
      <c r="S51">
        <v>0.58361386337181864</v>
      </c>
      <c r="T51">
        <v>0.5973004069436928</v>
      </c>
      <c r="U51">
        <v>0.82149610268553852</v>
      </c>
      <c r="V51">
        <v>0.39277319659337001</v>
      </c>
      <c r="W51">
        <v>0.27521727780882582</v>
      </c>
    </row>
    <row r="52" spans="1:23" x14ac:dyDescent="0.3">
      <c r="A52">
        <v>10</v>
      </c>
      <c r="B52" t="s">
        <v>64</v>
      </c>
      <c r="C52">
        <v>100000</v>
      </c>
      <c r="D52" t="s">
        <v>5</v>
      </c>
      <c r="E52" t="s">
        <v>10</v>
      </c>
      <c r="F52" t="s">
        <v>4</v>
      </c>
      <c r="G52" t="s">
        <v>67</v>
      </c>
      <c r="H52">
        <v>0.58361386337181864</v>
      </c>
      <c r="I52">
        <v>0.20513365537378769</v>
      </c>
      <c r="J52">
        <v>0.60988826159963994</v>
      </c>
      <c r="K52">
        <v>0.1233047466535121</v>
      </c>
      <c r="L52">
        <v>0.4768119201990243</v>
      </c>
      <c r="M52">
        <v>0.58361386337181864</v>
      </c>
      <c r="N52">
        <v>0.63652464890124616</v>
      </c>
      <c r="O52">
        <v>0.55478833927042237</v>
      </c>
      <c r="P52">
        <v>0.58361386337181864</v>
      </c>
      <c r="Q52">
        <v>0.58361386337181864</v>
      </c>
      <c r="R52">
        <v>0.46997134762566262</v>
      </c>
      <c r="S52">
        <v>0.58361386337181864</v>
      </c>
      <c r="T52">
        <v>0.5973004069436928</v>
      </c>
      <c r="U52">
        <v>0.82149610268553852</v>
      </c>
      <c r="V52">
        <v>0.39277319659337001</v>
      </c>
      <c r="W52">
        <v>0.27521727780882582</v>
      </c>
    </row>
    <row r="53" spans="1:23" x14ac:dyDescent="0.3">
      <c r="A53">
        <v>10</v>
      </c>
      <c r="B53" t="s">
        <v>64</v>
      </c>
      <c r="C53">
        <v>1000</v>
      </c>
      <c r="D53" t="s">
        <v>5</v>
      </c>
      <c r="E53" t="s">
        <v>6</v>
      </c>
      <c r="F53" t="s">
        <v>8</v>
      </c>
      <c r="G53" t="s">
        <v>3</v>
      </c>
      <c r="H53">
        <v>0.58360598561361876</v>
      </c>
      <c r="I53">
        <v>0.20513019317429509</v>
      </c>
      <c r="J53">
        <v>0.6098882307947987</v>
      </c>
      <c r="K53">
        <v>0.1233023705275901</v>
      </c>
      <c r="L53">
        <v>0.4768150568984042</v>
      </c>
      <c r="M53">
        <v>0.58360598561361876</v>
      </c>
      <c r="N53">
        <v>0.63652230714911262</v>
      </c>
      <c r="O53">
        <v>0.5547912965846129</v>
      </c>
      <c r="P53">
        <v>0.58360598561361876</v>
      </c>
      <c r="Q53">
        <v>0.58360598561361876</v>
      </c>
      <c r="R53">
        <v>0.46997283859351141</v>
      </c>
      <c r="S53">
        <v>0.58360598561361876</v>
      </c>
      <c r="T53">
        <v>0.59729367547916368</v>
      </c>
      <c r="U53">
        <v>0.82149574560185357</v>
      </c>
      <c r="V53">
        <v>0.39276488475152083</v>
      </c>
      <c r="W53">
        <v>0.27523150859217721</v>
      </c>
    </row>
    <row r="54" spans="1:23" x14ac:dyDescent="0.3">
      <c r="B54" t="s">
        <v>64</v>
      </c>
      <c r="C54">
        <v>1000</v>
      </c>
      <c r="D54" t="s">
        <v>5</v>
      </c>
      <c r="E54" t="s">
        <v>3</v>
      </c>
      <c r="F54" t="s">
        <v>4</v>
      </c>
      <c r="G54" t="s">
        <v>3</v>
      </c>
      <c r="H54">
        <v>0.58362174104727416</v>
      </c>
      <c r="I54">
        <v>0.20513018734836841</v>
      </c>
      <c r="J54">
        <v>0.60988826159963994</v>
      </c>
      <c r="K54">
        <v>0.1233022340009054</v>
      </c>
      <c r="L54">
        <v>0.47683099479113411</v>
      </c>
      <c r="M54">
        <v>0.58362174104727416</v>
      </c>
      <c r="N54">
        <v>0.63655142171743095</v>
      </c>
      <c r="O54">
        <v>0.55480805804086186</v>
      </c>
      <c r="P54">
        <v>0.58362174104727416</v>
      </c>
      <c r="Q54">
        <v>0.58362174104727416</v>
      </c>
      <c r="R54">
        <v>0.46998569173045268</v>
      </c>
      <c r="S54">
        <v>0.58362174104727416</v>
      </c>
      <c r="T54">
        <v>0.59731045982787545</v>
      </c>
      <c r="U54">
        <v>0.82149067459416047</v>
      </c>
      <c r="V54">
        <v>0.39279674800375108</v>
      </c>
      <c r="W54">
        <v>0.27523887160121369</v>
      </c>
    </row>
    <row r="55" spans="1:23" x14ac:dyDescent="0.3">
      <c r="B55" t="s">
        <v>64</v>
      </c>
      <c r="C55">
        <v>1000</v>
      </c>
      <c r="D55" t="s">
        <v>5</v>
      </c>
      <c r="E55" t="s">
        <v>3</v>
      </c>
      <c r="F55" t="s">
        <v>9</v>
      </c>
      <c r="G55" t="s">
        <v>3</v>
      </c>
      <c r="H55">
        <v>0.58363224467660635</v>
      </c>
      <c r="I55">
        <v>0.2051301191063761</v>
      </c>
      <c r="J55">
        <v>0.60988826159963994</v>
      </c>
      <c r="K55">
        <v>0.12330218718676771</v>
      </c>
      <c r="L55">
        <v>0.47683870695833891</v>
      </c>
      <c r="M55">
        <v>0.58363224467660635</v>
      </c>
      <c r="N55">
        <v>0.63656553687449458</v>
      </c>
      <c r="O55">
        <v>0.55481462827450845</v>
      </c>
      <c r="P55">
        <v>0.58363224467660635</v>
      </c>
      <c r="Q55">
        <v>0.58363224467660635</v>
      </c>
      <c r="R55">
        <v>0.46999295423339088</v>
      </c>
      <c r="S55">
        <v>0.58363224467660635</v>
      </c>
      <c r="T55">
        <v>0.59732297914306687</v>
      </c>
      <c r="U55">
        <v>0.82148693511303794</v>
      </c>
      <c r="V55">
        <v>0.39281305482860313</v>
      </c>
      <c r="W55">
        <v>0.27523752705880139</v>
      </c>
    </row>
    <row r="56" spans="1:23" x14ac:dyDescent="0.3">
      <c r="B56" t="s">
        <v>64</v>
      </c>
      <c r="C56">
        <v>10000</v>
      </c>
      <c r="D56" t="s">
        <v>5</v>
      </c>
      <c r="E56" t="s">
        <v>3</v>
      </c>
      <c r="F56" t="s">
        <v>4</v>
      </c>
      <c r="G56" t="s">
        <v>3</v>
      </c>
      <c r="H56">
        <v>0.58362174104727416</v>
      </c>
      <c r="I56">
        <v>0.20512665108095679</v>
      </c>
      <c r="J56">
        <v>0.60988826159963994</v>
      </c>
      <c r="K56">
        <v>0.12329967453416101</v>
      </c>
      <c r="L56">
        <v>0.47682963804968209</v>
      </c>
      <c r="M56">
        <v>0.58362174104727416</v>
      </c>
      <c r="N56">
        <v>0.63655281619413007</v>
      </c>
      <c r="O56">
        <v>0.55480556607944698</v>
      </c>
      <c r="P56">
        <v>0.58362174104727416</v>
      </c>
      <c r="Q56">
        <v>0.58362174104727416</v>
      </c>
      <c r="R56">
        <v>0.46998343689602928</v>
      </c>
      <c r="S56">
        <v>0.58362174104727416</v>
      </c>
      <c r="T56">
        <v>0.59731148200333584</v>
      </c>
      <c r="U56">
        <v>0.82148931141902992</v>
      </c>
      <c r="V56">
        <v>0.39279707110499718</v>
      </c>
      <c r="W56">
        <v>0.27523130857341738</v>
      </c>
    </row>
    <row r="57" spans="1:23" x14ac:dyDescent="0.3">
      <c r="B57" t="s">
        <v>64</v>
      </c>
      <c r="C57">
        <v>100000</v>
      </c>
      <c r="D57" t="s">
        <v>5</v>
      </c>
      <c r="E57" t="s">
        <v>3</v>
      </c>
      <c r="F57" t="s">
        <v>4</v>
      </c>
      <c r="G57" t="s">
        <v>3</v>
      </c>
      <c r="H57">
        <v>0.58362174104727416</v>
      </c>
      <c r="I57">
        <v>0.20512665108095679</v>
      </c>
      <c r="J57">
        <v>0.60988826159963994</v>
      </c>
      <c r="K57">
        <v>0.12329967453416101</v>
      </c>
      <c r="L57">
        <v>0.47682963804968209</v>
      </c>
      <c r="M57">
        <v>0.58362174104727416</v>
      </c>
      <c r="N57">
        <v>0.63655281619413007</v>
      </c>
      <c r="O57">
        <v>0.55480556607944698</v>
      </c>
      <c r="P57">
        <v>0.58362174104727416</v>
      </c>
      <c r="Q57">
        <v>0.58362174104727416</v>
      </c>
      <c r="R57">
        <v>0.46998343689602928</v>
      </c>
      <c r="S57">
        <v>0.58362174104727416</v>
      </c>
      <c r="T57">
        <v>0.59731148200333584</v>
      </c>
      <c r="U57">
        <v>0.82148931141902992</v>
      </c>
      <c r="V57">
        <v>0.39279707110499718</v>
      </c>
      <c r="W57">
        <v>0.27523130857341738</v>
      </c>
    </row>
    <row r="58" spans="1:23" x14ac:dyDescent="0.3">
      <c r="B58" t="s">
        <v>64</v>
      </c>
      <c r="C58">
        <v>10000</v>
      </c>
      <c r="D58" t="s">
        <v>5</v>
      </c>
      <c r="E58" t="s">
        <v>3</v>
      </c>
      <c r="F58" t="s">
        <v>8</v>
      </c>
      <c r="G58" t="s">
        <v>3</v>
      </c>
      <c r="H58">
        <v>0.58362699274816687</v>
      </c>
      <c r="I58">
        <v>0.20512353779500789</v>
      </c>
      <c r="J58">
        <v>0.60978691367220506</v>
      </c>
      <c r="K58">
        <v>0.12330164615147191</v>
      </c>
      <c r="L58">
        <v>0.47683351532410911</v>
      </c>
      <c r="M58">
        <v>0.58362699274816687</v>
      </c>
      <c r="N58">
        <v>0.63655676684328888</v>
      </c>
      <c r="O58">
        <v>0.55479956159472743</v>
      </c>
      <c r="P58">
        <v>0.58362699274816687</v>
      </c>
      <c r="Q58">
        <v>0.58362699274816687</v>
      </c>
      <c r="R58">
        <v>0.46999034452783078</v>
      </c>
      <c r="S58">
        <v>0.58362699274816687</v>
      </c>
      <c r="T58">
        <v>0.59731144510448408</v>
      </c>
      <c r="U58">
        <v>0.82148821737412803</v>
      </c>
      <c r="V58">
        <v>0.39280655820254312</v>
      </c>
      <c r="W58">
        <v>0.27525058010475317</v>
      </c>
    </row>
    <row r="59" spans="1:23" x14ac:dyDescent="0.3">
      <c r="B59" t="s">
        <v>64</v>
      </c>
      <c r="C59">
        <v>100000</v>
      </c>
      <c r="D59" t="s">
        <v>5</v>
      </c>
      <c r="E59" t="s">
        <v>3</v>
      </c>
      <c r="F59" t="s">
        <v>8</v>
      </c>
      <c r="G59" t="s">
        <v>3</v>
      </c>
      <c r="H59">
        <v>0.58362699274816687</v>
      </c>
      <c r="I59">
        <v>0.20512353779500789</v>
      </c>
      <c r="J59">
        <v>0.60978691367220506</v>
      </c>
      <c r="K59">
        <v>0.12330164615147191</v>
      </c>
      <c r="L59">
        <v>0.47683351532410911</v>
      </c>
      <c r="M59">
        <v>0.58362699274816687</v>
      </c>
      <c r="N59">
        <v>0.63655676684328888</v>
      </c>
      <c r="O59">
        <v>0.55479956159472743</v>
      </c>
      <c r="P59">
        <v>0.58362699274816687</v>
      </c>
      <c r="Q59">
        <v>0.58362699274816687</v>
      </c>
      <c r="R59">
        <v>0.46999034452783078</v>
      </c>
      <c r="S59">
        <v>0.58362699274816687</v>
      </c>
      <c r="T59">
        <v>0.59731144510448408</v>
      </c>
      <c r="U59">
        <v>0.82148821737412803</v>
      </c>
      <c r="V59">
        <v>0.39280655820254312</v>
      </c>
      <c r="W59">
        <v>0.27525058010475317</v>
      </c>
    </row>
    <row r="60" spans="1:23" x14ac:dyDescent="0.3">
      <c r="B60" t="s">
        <v>64</v>
      </c>
      <c r="C60">
        <v>1000</v>
      </c>
      <c r="D60" t="s">
        <v>5</v>
      </c>
      <c r="E60" t="s">
        <v>3</v>
      </c>
      <c r="F60" t="s">
        <v>7</v>
      </c>
      <c r="G60" t="s">
        <v>3</v>
      </c>
      <c r="H60">
        <v>0.5836243669390927</v>
      </c>
      <c r="I60">
        <v>0.2051231544415977</v>
      </c>
      <c r="J60">
        <v>0.60988826159963994</v>
      </c>
      <c r="K60">
        <v>0.1232971753667795</v>
      </c>
      <c r="L60">
        <v>0.47683386228008429</v>
      </c>
      <c r="M60">
        <v>0.5836243669390927</v>
      </c>
      <c r="N60">
        <v>0.63655656831384555</v>
      </c>
      <c r="O60">
        <v>0.5548096041587528</v>
      </c>
      <c r="P60">
        <v>0.5836243669390927</v>
      </c>
      <c r="Q60">
        <v>0.5836243669390927</v>
      </c>
      <c r="R60">
        <v>0.4699867819141727</v>
      </c>
      <c r="S60">
        <v>0.5836243669390927</v>
      </c>
      <c r="T60">
        <v>0.59731427619620936</v>
      </c>
      <c r="U60">
        <v>0.82147949238816553</v>
      </c>
      <c r="V60">
        <v>0.39280228548342389</v>
      </c>
      <c r="W60">
        <v>0.27523590880915699</v>
      </c>
    </row>
    <row r="61" spans="1:23" x14ac:dyDescent="0.3">
      <c r="B61" t="s">
        <v>64</v>
      </c>
      <c r="C61">
        <v>10000</v>
      </c>
      <c r="D61" t="s">
        <v>5</v>
      </c>
      <c r="E61" t="s">
        <v>3</v>
      </c>
      <c r="F61" t="s">
        <v>7</v>
      </c>
      <c r="G61" t="s">
        <v>3</v>
      </c>
      <c r="H61">
        <v>0.5836243669390927</v>
      </c>
      <c r="I61">
        <v>0.2051231544415977</v>
      </c>
      <c r="J61">
        <v>0.60988826159963994</v>
      </c>
      <c r="K61">
        <v>0.1232971753667795</v>
      </c>
      <c r="L61">
        <v>0.47683386228008429</v>
      </c>
      <c r="M61">
        <v>0.5836243669390927</v>
      </c>
      <c r="N61">
        <v>0.63655656831384555</v>
      </c>
      <c r="O61">
        <v>0.5548096041587528</v>
      </c>
      <c r="P61">
        <v>0.5836243669390927</v>
      </c>
      <c r="Q61">
        <v>0.5836243669390927</v>
      </c>
      <c r="R61">
        <v>0.4699867819141727</v>
      </c>
      <c r="S61">
        <v>0.5836243669390927</v>
      </c>
      <c r="T61">
        <v>0.59731427619620936</v>
      </c>
      <c r="U61">
        <v>0.82147949229862915</v>
      </c>
      <c r="V61">
        <v>0.39280228548342389</v>
      </c>
      <c r="W61">
        <v>0.27523590880915699</v>
      </c>
    </row>
    <row r="62" spans="1:23" x14ac:dyDescent="0.3">
      <c r="B62" t="s">
        <v>64</v>
      </c>
      <c r="C62">
        <v>10000</v>
      </c>
      <c r="D62" t="s">
        <v>5</v>
      </c>
      <c r="E62" t="s">
        <v>3</v>
      </c>
      <c r="F62" t="s">
        <v>9</v>
      </c>
      <c r="G62" t="s">
        <v>3</v>
      </c>
      <c r="H62">
        <v>0.58363224467660635</v>
      </c>
      <c r="I62">
        <v>0.2051231544415977</v>
      </c>
      <c r="J62">
        <v>0.60988826159963994</v>
      </c>
      <c r="K62">
        <v>0.1232971753667795</v>
      </c>
      <c r="L62">
        <v>0.4768407259063544</v>
      </c>
      <c r="M62">
        <v>0.58363224467660635</v>
      </c>
      <c r="N62">
        <v>0.63656746908269246</v>
      </c>
      <c r="O62">
        <v>0.55481462827450845</v>
      </c>
      <c r="P62">
        <v>0.58363224467660635</v>
      </c>
      <c r="Q62">
        <v>0.58363224467660635</v>
      </c>
      <c r="R62">
        <v>0.46999281341046051</v>
      </c>
      <c r="S62">
        <v>0.58363224467660635</v>
      </c>
      <c r="T62">
        <v>0.59732380724521972</v>
      </c>
      <c r="U62">
        <v>0.82148579828037482</v>
      </c>
      <c r="V62">
        <v>0.3928140244099852</v>
      </c>
      <c r="W62">
        <v>0.27523590880915699</v>
      </c>
    </row>
    <row r="63" spans="1:23" x14ac:dyDescent="0.3">
      <c r="B63" t="s">
        <v>64</v>
      </c>
      <c r="C63">
        <v>100000</v>
      </c>
      <c r="D63" t="s">
        <v>5</v>
      </c>
      <c r="E63" t="s">
        <v>3</v>
      </c>
      <c r="F63" t="s">
        <v>7</v>
      </c>
      <c r="G63" t="s">
        <v>3</v>
      </c>
      <c r="H63">
        <v>0.5836243669390927</v>
      </c>
      <c r="I63">
        <v>0.2051231544415977</v>
      </c>
      <c r="J63">
        <v>0.60988826159963994</v>
      </c>
      <c r="K63">
        <v>0.1232971753667795</v>
      </c>
      <c r="L63">
        <v>0.47683386228008429</v>
      </c>
      <c r="M63">
        <v>0.5836243669390927</v>
      </c>
      <c r="N63">
        <v>0.63655656831384555</v>
      </c>
      <c r="O63">
        <v>0.5548096041587528</v>
      </c>
      <c r="P63">
        <v>0.5836243669390927</v>
      </c>
      <c r="Q63">
        <v>0.5836243669390927</v>
      </c>
      <c r="R63">
        <v>0.4699867819141727</v>
      </c>
      <c r="S63">
        <v>0.5836243669390927</v>
      </c>
      <c r="T63">
        <v>0.59731427619620936</v>
      </c>
      <c r="U63">
        <v>0.82147949229862915</v>
      </c>
      <c r="V63">
        <v>0.39280228548342389</v>
      </c>
      <c r="W63">
        <v>0.27523590880915699</v>
      </c>
    </row>
    <row r="64" spans="1:23" x14ac:dyDescent="0.3">
      <c r="B64" t="s">
        <v>64</v>
      </c>
      <c r="C64">
        <v>100000</v>
      </c>
      <c r="D64" t="s">
        <v>5</v>
      </c>
      <c r="E64" t="s">
        <v>3</v>
      </c>
      <c r="F64" t="s">
        <v>9</v>
      </c>
      <c r="G64" t="s">
        <v>3</v>
      </c>
      <c r="H64">
        <v>0.58363224467660635</v>
      </c>
      <c r="I64">
        <v>0.2051231544415977</v>
      </c>
      <c r="J64">
        <v>0.60988826159963994</v>
      </c>
      <c r="K64">
        <v>0.1232971753667795</v>
      </c>
      <c r="L64">
        <v>0.4768407259063544</v>
      </c>
      <c r="M64">
        <v>0.58363224467660635</v>
      </c>
      <c r="N64">
        <v>0.63656746908269246</v>
      </c>
      <c r="O64">
        <v>0.55481462827450845</v>
      </c>
      <c r="P64">
        <v>0.58363224467660635</v>
      </c>
      <c r="Q64">
        <v>0.58363224467660635</v>
      </c>
      <c r="R64">
        <v>0.46999281341046051</v>
      </c>
      <c r="S64">
        <v>0.58363224467660635</v>
      </c>
      <c r="T64">
        <v>0.59732380724521972</v>
      </c>
      <c r="U64">
        <v>0.82148579828037482</v>
      </c>
      <c r="V64">
        <v>0.3928140244099852</v>
      </c>
      <c r="W64">
        <v>0.27523590880915699</v>
      </c>
    </row>
    <row r="65" spans="1:23" x14ac:dyDescent="0.3">
      <c r="B65" t="s">
        <v>64</v>
      </c>
      <c r="C65">
        <v>1000</v>
      </c>
      <c r="D65" t="s">
        <v>5</v>
      </c>
      <c r="E65" t="s">
        <v>3</v>
      </c>
      <c r="F65" t="s">
        <v>8</v>
      </c>
      <c r="G65" t="s">
        <v>3</v>
      </c>
      <c r="H65">
        <v>0.58360335972180033</v>
      </c>
      <c r="I65">
        <v>0.2051200018905322</v>
      </c>
      <c r="J65">
        <v>0.60978691367220506</v>
      </c>
      <c r="K65">
        <v>0.12329908700076959</v>
      </c>
      <c r="L65">
        <v>0.47682316708818501</v>
      </c>
      <c r="M65">
        <v>0.58360335972180033</v>
      </c>
      <c r="N65">
        <v>0.63653612406858706</v>
      </c>
      <c r="O65">
        <v>0.55479625382112385</v>
      </c>
      <c r="P65">
        <v>0.58360335972180033</v>
      </c>
      <c r="Q65">
        <v>0.58360335972180033</v>
      </c>
      <c r="R65">
        <v>0.4699865367929521</v>
      </c>
      <c r="S65">
        <v>0.58360335972180033</v>
      </c>
      <c r="T65">
        <v>0.59729486159732581</v>
      </c>
      <c r="U65">
        <v>0.82148924929515543</v>
      </c>
      <c r="V65">
        <v>0.3927746790980704</v>
      </c>
      <c r="W65">
        <v>0.2752663927917649</v>
      </c>
    </row>
    <row r="66" spans="1:23" x14ac:dyDescent="0.3">
      <c r="A66">
        <v>10</v>
      </c>
      <c r="B66" t="s">
        <v>64</v>
      </c>
      <c r="C66">
        <v>1000</v>
      </c>
      <c r="D66" t="s">
        <v>5</v>
      </c>
      <c r="E66" t="s">
        <v>6</v>
      </c>
      <c r="F66" t="s">
        <v>7</v>
      </c>
      <c r="G66" t="s">
        <v>3</v>
      </c>
      <c r="H66">
        <v>0.58360598563430488</v>
      </c>
      <c r="I66">
        <v>0.2051196185371221</v>
      </c>
      <c r="J66">
        <v>0.60988826159963994</v>
      </c>
      <c r="K66">
        <v>0.12329461621607719</v>
      </c>
      <c r="L66">
        <v>0.4768133666503821</v>
      </c>
      <c r="M66">
        <v>0.58360598563430488</v>
      </c>
      <c r="N66">
        <v>0.63652714351509865</v>
      </c>
      <c r="O66">
        <v>0.55478881231801536</v>
      </c>
      <c r="P66">
        <v>0.58360598563430488</v>
      </c>
      <c r="Q66">
        <v>0.58360598563430488</v>
      </c>
      <c r="R66">
        <v>0.4699697536451079</v>
      </c>
      <c r="S66">
        <v>0.58360598563430488</v>
      </c>
      <c r="T66">
        <v>0.59729700957587795</v>
      </c>
      <c r="U66">
        <v>0.82149441630637832</v>
      </c>
      <c r="V66">
        <v>0.39276782133653931</v>
      </c>
      <c r="W66">
        <v>0.2752184552868599</v>
      </c>
    </row>
    <row r="67" spans="1:23" x14ac:dyDescent="0.3">
      <c r="A67">
        <v>10</v>
      </c>
      <c r="B67" t="s">
        <v>64</v>
      </c>
      <c r="C67">
        <v>1000</v>
      </c>
      <c r="D67" t="s">
        <v>5</v>
      </c>
      <c r="E67" t="s">
        <v>6</v>
      </c>
      <c r="F67" t="s">
        <v>9</v>
      </c>
      <c r="G67" t="s">
        <v>3</v>
      </c>
      <c r="H67">
        <v>0.58359810791747713</v>
      </c>
      <c r="I67">
        <v>0.2051196185371221</v>
      </c>
      <c r="J67">
        <v>0.60988826159963994</v>
      </c>
      <c r="K67">
        <v>0.12329461621607719</v>
      </c>
      <c r="L67">
        <v>0.47680554866783459</v>
      </c>
      <c r="M67">
        <v>0.58359810791747713</v>
      </c>
      <c r="N67">
        <v>0.63651561464554474</v>
      </c>
      <c r="O67">
        <v>0.55478155310627886</v>
      </c>
      <c r="P67">
        <v>0.58359810791747713</v>
      </c>
      <c r="Q67">
        <v>0.58359810791747713</v>
      </c>
      <c r="R67">
        <v>0.46996312079367247</v>
      </c>
      <c r="S67">
        <v>0.58359810791747713</v>
      </c>
      <c r="T67">
        <v>0.59728873121334869</v>
      </c>
      <c r="U67">
        <v>0.82149595071635806</v>
      </c>
      <c r="V67">
        <v>0.3927542361564329</v>
      </c>
      <c r="W67">
        <v>0.2752142959469564</v>
      </c>
    </row>
    <row r="68" spans="1:23" x14ac:dyDescent="0.3">
      <c r="A68">
        <v>10</v>
      </c>
      <c r="B68" t="s">
        <v>64</v>
      </c>
      <c r="C68">
        <v>1000</v>
      </c>
      <c r="D68" t="s">
        <v>5</v>
      </c>
      <c r="E68" t="s">
        <v>6</v>
      </c>
      <c r="F68" t="s">
        <v>4</v>
      </c>
      <c r="G68" t="s">
        <v>3</v>
      </c>
      <c r="H68">
        <v>0.58360861156749555</v>
      </c>
      <c r="I68">
        <v>0.2051196185371221</v>
      </c>
      <c r="J68">
        <v>0.60988826159963994</v>
      </c>
      <c r="K68">
        <v>0.12329461621607719</v>
      </c>
      <c r="L68">
        <v>0.47681214909659408</v>
      </c>
      <c r="M68">
        <v>0.58360861156749555</v>
      </c>
      <c r="N68">
        <v>0.63652977131359123</v>
      </c>
      <c r="O68">
        <v>0.55478812358190333</v>
      </c>
      <c r="P68">
        <v>0.58360861156749555</v>
      </c>
      <c r="Q68">
        <v>0.58360861156749555</v>
      </c>
      <c r="R68">
        <v>0.46997021581313309</v>
      </c>
      <c r="S68">
        <v>0.58360861156749555</v>
      </c>
      <c r="T68">
        <v>0.59730184808520159</v>
      </c>
      <c r="U68">
        <v>0.82149737698410774</v>
      </c>
      <c r="V68">
        <v>0.39277100419226979</v>
      </c>
      <c r="W68">
        <v>0.27521173361331469</v>
      </c>
    </row>
    <row r="69" spans="1:23" x14ac:dyDescent="0.3">
      <c r="A69">
        <v>10</v>
      </c>
      <c r="B69" t="s">
        <v>64</v>
      </c>
      <c r="C69">
        <v>10000</v>
      </c>
      <c r="D69" t="s">
        <v>5</v>
      </c>
      <c r="E69" t="s">
        <v>6</v>
      </c>
      <c r="F69" t="s">
        <v>7</v>
      </c>
      <c r="G69" t="s">
        <v>3</v>
      </c>
      <c r="H69">
        <v>0.58360598563430488</v>
      </c>
      <c r="I69">
        <v>0.2051196185371221</v>
      </c>
      <c r="J69">
        <v>0.60988826159963994</v>
      </c>
      <c r="K69">
        <v>0.12329461621607719</v>
      </c>
      <c r="L69">
        <v>0.4768133666503821</v>
      </c>
      <c r="M69">
        <v>0.58360598563430488</v>
      </c>
      <c r="N69">
        <v>0.63652714351509865</v>
      </c>
      <c r="O69">
        <v>0.55478881231801536</v>
      </c>
      <c r="P69">
        <v>0.58360598563430488</v>
      </c>
      <c r="Q69">
        <v>0.58360598563430488</v>
      </c>
      <c r="R69">
        <v>0.4699697536451079</v>
      </c>
      <c r="S69">
        <v>0.58360598563430488</v>
      </c>
      <c r="T69">
        <v>0.59729700957587795</v>
      </c>
      <c r="U69">
        <v>0.82149441630637832</v>
      </c>
      <c r="V69">
        <v>0.39276782133653931</v>
      </c>
      <c r="W69">
        <v>0.2752184552868599</v>
      </c>
    </row>
    <row r="70" spans="1:23" x14ac:dyDescent="0.3">
      <c r="A70">
        <v>10</v>
      </c>
      <c r="B70" t="s">
        <v>64</v>
      </c>
      <c r="C70">
        <v>10000</v>
      </c>
      <c r="D70" t="s">
        <v>5</v>
      </c>
      <c r="E70" t="s">
        <v>6</v>
      </c>
      <c r="F70" t="s">
        <v>9</v>
      </c>
      <c r="G70" t="s">
        <v>3</v>
      </c>
      <c r="H70">
        <v>0.58359810791747713</v>
      </c>
      <c r="I70">
        <v>0.2051196185371221</v>
      </c>
      <c r="J70">
        <v>0.60988826159963994</v>
      </c>
      <c r="K70">
        <v>0.12329461621607719</v>
      </c>
      <c r="L70">
        <v>0.47680554866783459</v>
      </c>
      <c r="M70">
        <v>0.58359810791747713</v>
      </c>
      <c r="N70">
        <v>0.63651561464554474</v>
      </c>
      <c r="O70">
        <v>0.55478155310627886</v>
      </c>
      <c r="P70">
        <v>0.58359810791747713</v>
      </c>
      <c r="Q70">
        <v>0.58359810791747713</v>
      </c>
      <c r="R70">
        <v>0.46996312079367247</v>
      </c>
      <c r="S70">
        <v>0.58359810791747713</v>
      </c>
      <c r="T70">
        <v>0.59728873121334869</v>
      </c>
      <c r="U70">
        <v>0.82149595071635806</v>
      </c>
      <c r="V70">
        <v>0.3927542361564329</v>
      </c>
      <c r="W70">
        <v>0.2752142959469564</v>
      </c>
    </row>
    <row r="71" spans="1:23" x14ac:dyDescent="0.3">
      <c r="A71">
        <v>10</v>
      </c>
      <c r="B71" t="s">
        <v>64</v>
      </c>
      <c r="C71">
        <v>10000</v>
      </c>
      <c r="D71" t="s">
        <v>5</v>
      </c>
      <c r="E71" t="s">
        <v>6</v>
      </c>
      <c r="F71" t="s">
        <v>4</v>
      </c>
      <c r="G71" t="s">
        <v>3</v>
      </c>
      <c r="H71">
        <v>0.58360861156749555</v>
      </c>
      <c r="I71">
        <v>0.2051196185371221</v>
      </c>
      <c r="J71">
        <v>0.60988826159963994</v>
      </c>
      <c r="K71">
        <v>0.12329461621607719</v>
      </c>
      <c r="L71">
        <v>0.47681214909659408</v>
      </c>
      <c r="M71">
        <v>0.58360861156749555</v>
      </c>
      <c r="N71">
        <v>0.63652977131359123</v>
      </c>
      <c r="O71">
        <v>0.55478812358190333</v>
      </c>
      <c r="P71">
        <v>0.58360861156749555</v>
      </c>
      <c r="Q71">
        <v>0.58360861156749555</v>
      </c>
      <c r="R71">
        <v>0.46997021581313309</v>
      </c>
      <c r="S71">
        <v>0.58360861156749555</v>
      </c>
      <c r="T71">
        <v>0.59730184808520159</v>
      </c>
      <c r="U71">
        <v>0.82149737698410774</v>
      </c>
      <c r="V71">
        <v>0.39277100419226979</v>
      </c>
      <c r="W71">
        <v>0.27521173361331469</v>
      </c>
    </row>
    <row r="72" spans="1:23" x14ac:dyDescent="0.3">
      <c r="A72">
        <v>10</v>
      </c>
      <c r="B72" t="s">
        <v>64</v>
      </c>
      <c r="C72">
        <v>100000</v>
      </c>
      <c r="D72" t="s">
        <v>5</v>
      </c>
      <c r="E72" t="s">
        <v>6</v>
      </c>
      <c r="F72" t="s">
        <v>7</v>
      </c>
      <c r="G72" t="s">
        <v>3</v>
      </c>
      <c r="H72">
        <v>0.58360598563430488</v>
      </c>
      <c r="I72">
        <v>0.2051196185371221</v>
      </c>
      <c r="J72">
        <v>0.60988826159963994</v>
      </c>
      <c r="K72">
        <v>0.12329461621607719</v>
      </c>
      <c r="L72">
        <v>0.4768133666503821</v>
      </c>
      <c r="M72">
        <v>0.58360598563430488</v>
      </c>
      <c r="N72">
        <v>0.63652714351509865</v>
      </c>
      <c r="O72">
        <v>0.55478881231801536</v>
      </c>
      <c r="P72">
        <v>0.58360598563430488</v>
      </c>
      <c r="Q72">
        <v>0.58360598563430488</v>
      </c>
      <c r="R72">
        <v>0.4699697536451079</v>
      </c>
      <c r="S72">
        <v>0.58360598563430488</v>
      </c>
      <c r="T72">
        <v>0.59729700957587795</v>
      </c>
      <c r="U72">
        <v>0.82149441630637832</v>
      </c>
      <c r="V72">
        <v>0.39276782133653931</v>
      </c>
      <c r="W72">
        <v>0.2752184552868599</v>
      </c>
    </row>
    <row r="73" spans="1:23" x14ac:dyDescent="0.3">
      <c r="A73">
        <v>10</v>
      </c>
      <c r="B73" t="s">
        <v>64</v>
      </c>
      <c r="C73">
        <v>100000</v>
      </c>
      <c r="D73" t="s">
        <v>5</v>
      </c>
      <c r="E73" t="s">
        <v>6</v>
      </c>
      <c r="F73" t="s">
        <v>9</v>
      </c>
      <c r="G73" t="s">
        <v>3</v>
      </c>
      <c r="H73">
        <v>0.58359810791747713</v>
      </c>
      <c r="I73">
        <v>0.2051196185371221</v>
      </c>
      <c r="J73">
        <v>0.60988826159963994</v>
      </c>
      <c r="K73">
        <v>0.12329461621607719</v>
      </c>
      <c r="L73">
        <v>0.47680554866783459</v>
      </c>
      <c r="M73">
        <v>0.58359810791747713</v>
      </c>
      <c r="N73">
        <v>0.63651561464554474</v>
      </c>
      <c r="O73">
        <v>0.55478155310627886</v>
      </c>
      <c r="P73">
        <v>0.58359810791747713</v>
      </c>
      <c r="Q73">
        <v>0.58359810791747713</v>
      </c>
      <c r="R73">
        <v>0.46996312079367247</v>
      </c>
      <c r="S73">
        <v>0.58359810791747713</v>
      </c>
      <c r="T73">
        <v>0.59728873121334869</v>
      </c>
      <c r="U73">
        <v>0.82149595071635806</v>
      </c>
      <c r="V73">
        <v>0.3927542361564329</v>
      </c>
      <c r="W73">
        <v>0.2752142959469564</v>
      </c>
    </row>
    <row r="74" spans="1:23" x14ac:dyDescent="0.3">
      <c r="A74">
        <v>10</v>
      </c>
      <c r="B74" t="s">
        <v>64</v>
      </c>
      <c r="C74">
        <v>100000</v>
      </c>
      <c r="D74" t="s">
        <v>5</v>
      </c>
      <c r="E74" t="s">
        <v>6</v>
      </c>
      <c r="F74" t="s">
        <v>4</v>
      </c>
      <c r="G74" t="s">
        <v>3</v>
      </c>
      <c r="H74">
        <v>0.58360861156749555</v>
      </c>
      <c r="I74">
        <v>0.2051196185371221</v>
      </c>
      <c r="J74">
        <v>0.60988826159963994</v>
      </c>
      <c r="K74">
        <v>0.12329461621607719</v>
      </c>
      <c r="L74">
        <v>0.47681214909659408</v>
      </c>
      <c r="M74">
        <v>0.58360861156749555</v>
      </c>
      <c r="N74">
        <v>0.63652977131359123</v>
      </c>
      <c r="O74">
        <v>0.55478812358190333</v>
      </c>
      <c r="P74">
        <v>0.58360861156749555</v>
      </c>
      <c r="Q74">
        <v>0.58360861156749555</v>
      </c>
      <c r="R74">
        <v>0.46997021581313309</v>
      </c>
      <c r="S74">
        <v>0.58360861156749555</v>
      </c>
      <c r="T74">
        <v>0.59730184808520159</v>
      </c>
      <c r="U74">
        <v>0.82149737698410774</v>
      </c>
      <c r="V74">
        <v>0.39277100419226979</v>
      </c>
      <c r="W74">
        <v>0.27521173361331469</v>
      </c>
    </row>
    <row r="75" spans="1:23" x14ac:dyDescent="0.3">
      <c r="A75">
        <v>10</v>
      </c>
      <c r="B75" t="s">
        <v>64</v>
      </c>
      <c r="C75">
        <v>1000</v>
      </c>
      <c r="D75" t="s">
        <v>5</v>
      </c>
      <c r="E75" t="s">
        <v>10</v>
      </c>
      <c r="F75" t="s">
        <v>4</v>
      </c>
      <c r="G75" t="s">
        <v>66</v>
      </c>
      <c r="H75">
        <v>0.58360861156749555</v>
      </c>
      <c r="I75">
        <v>0.2051196185371221</v>
      </c>
      <c r="J75">
        <v>0.60988826159963994</v>
      </c>
      <c r="K75">
        <v>0.12329461621607719</v>
      </c>
      <c r="L75">
        <v>0.47681214909659408</v>
      </c>
      <c r="M75">
        <v>0.58360861156749555</v>
      </c>
      <c r="N75">
        <v>0.63652977131359123</v>
      </c>
      <c r="O75">
        <v>0.55478812358190333</v>
      </c>
      <c r="P75">
        <v>0.58360861156749555</v>
      </c>
      <c r="Q75">
        <v>0.58360861156749555</v>
      </c>
      <c r="R75">
        <v>0.46997021581313309</v>
      </c>
      <c r="S75">
        <v>0.58360861156749555</v>
      </c>
      <c r="T75">
        <v>0.59730184808520159</v>
      </c>
      <c r="U75">
        <v>0.82149737698410774</v>
      </c>
      <c r="V75">
        <v>0.39277100419226979</v>
      </c>
      <c r="W75">
        <v>0.27521173361331469</v>
      </c>
    </row>
    <row r="76" spans="1:23" x14ac:dyDescent="0.3">
      <c r="A76">
        <v>10</v>
      </c>
      <c r="B76" t="s">
        <v>64</v>
      </c>
      <c r="C76">
        <v>10000</v>
      </c>
      <c r="D76" t="s">
        <v>5</v>
      </c>
      <c r="E76" t="s">
        <v>10</v>
      </c>
      <c r="F76" t="s">
        <v>4</v>
      </c>
      <c r="G76" t="s">
        <v>66</v>
      </c>
      <c r="H76">
        <v>0.58360861156749555</v>
      </c>
      <c r="I76">
        <v>0.2051196185371221</v>
      </c>
      <c r="J76">
        <v>0.60988826159963994</v>
      </c>
      <c r="K76">
        <v>0.12329461621607719</v>
      </c>
      <c r="L76">
        <v>0.47681214909659408</v>
      </c>
      <c r="M76">
        <v>0.58360861156749555</v>
      </c>
      <c r="N76">
        <v>0.63652977131359123</v>
      </c>
      <c r="O76">
        <v>0.55478812358190333</v>
      </c>
      <c r="P76">
        <v>0.58360861156749555</v>
      </c>
      <c r="Q76">
        <v>0.58360861156749555</v>
      </c>
      <c r="R76">
        <v>0.46997021581313309</v>
      </c>
      <c r="S76">
        <v>0.58360861156749555</v>
      </c>
      <c r="T76">
        <v>0.59730184808520159</v>
      </c>
      <c r="U76">
        <v>0.82149737698410774</v>
      </c>
      <c r="V76">
        <v>0.39277100419226979</v>
      </c>
      <c r="W76">
        <v>0.27521173361331469</v>
      </c>
    </row>
    <row r="77" spans="1:23" x14ac:dyDescent="0.3">
      <c r="A77">
        <v>10</v>
      </c>
      <c r="B77" t="s">
        <v>64</v>
      </c>
      <c r="C77">
        <v>100000</v>
      </c>
      <c r="D77" t="s">
        <v>5</v>
      </c>
      <c r="E77" t="s">
        <v>10</v>
      </c>
      <c r="F77" t="s">
        <v>4</v>
      </c>
      <c r="G77" t="s">
        <v>66</v>
      </c>
      <c r="H77">
        <v>0.58360861156749555</v>
      </c>
      <c r="I77">
        <v>0.2051196185371221</v>
      </c>
      <c r="J77">
        <v>0.60988826159963994</v>
      </c>
      <c r="K77">
        <v>0.12329461621607719</v>
      </c>
      <c r="L77">
        <v>0.47681214909659408</v>
      </c>
      <c r="M77">
        <v>0.58360861156749555</v>
      </c>
      <c r="N77">
        <v>0.63652977131359123</v>
      </c>
      <c r="O77">
        <v>0.55478812358190333</v>
      </c>
      <c r="P77">
        <v>0.58360861156749555</v>
      </c>
      <c r="Q77">
        <v>0.58360861156749555</v>
      </c>
      <c r="R77">
        <v>0.46997021581313309</v>
      </c>
      <c r="S77">
        <v>0.58360861156749555</v>
      </c>
      <c r="T77">
        <v>0.59730184808520159</v>
      </c>
      <c r="U77">
        <v>0.82149737698410774</v>
      </c>
      <c r="V77">
        <v>0.39277100419226979</v>
      </c>
      <c r="W77">
        <v>0.27521173361331469</v>
      </c>
    </row>
    <row r="78" spans="1:23" x14ac:dyDescent="0.3">
      <c r="A78">
        <v>1</v>
      </c>
      <c r="B78" t="s">
        <v>64</v>
      </c>
      <c r="C78">
        <v>1000</v>
      </c>
      <c r="D78" t="s">
        <v>5</v>
      </c>
      <c r="E78" t="s">
        <v>6</v>
      </c>
      <c r="F78" t="s">
        <v>4</v>
      </c>
      <c r="G78" t="s">
        <v>3</v>
      </c>
      <c r="H78">
        <v>0.58375566194373985</v>
      </c>
      <c r="I78">
        <v>0.20511308722084109</v>
      </c>
      <c r="J78">
        <v>0.6098882307947987</v>
      </c>
      <c r="K78">
        <v>0.1232898671098976</v>
      </c>
      <c r="L78">
        <v>0.47693271297146611</v>
      </c>
      <c r="M78">
        <v>0.58375566194373985</v>
      </c>
      <c r="N78">
        <v>0.63669176002581751</v>
      </c>
      <c r="O78">
        <v>0.55487440244018793</v>
      </c>
      <c r="P78">
        <v>0.58375566194373985</v>
      </c>
      <c r="Q78">
        <v>0.58375566194373985</v>
      </c>
      <c r="R78">
        <v>0.47006461917763609</v>
      </c>
      <c r="S78">
        <v>0.58375566194373985</v>
      </c>
      <c r="T78">
        <v>0.59744383781335764</v>
      </c>
      <c r="U78">
        <v>0.82151076670560819</v>
      </c>
      <c r="V78">
        <v>0.39298376316325939</v>
      </c>
      <c r="W78">
        <v>0.27523036627832698</v>
      </c>
    </row>
    <row r="79" spans="1:23" x14ac:dyDescent="0.3">
      <c r="A79">
        <v>1</v>
      </c>
      <c r="B79" t="s">
        <v>64</v>
      </c>
      <c r="C79">
        <v>10000</v>
      </c>
      <c r="D79" t="s">
        <v>5</v>
      </c>
      <c r="E79" t="s">
        <v>6</v>
      </c>
      <c r="F79" t="s">
        <v>4</v>
      </c>
      <c r="G79" t="s">
        <v>3</v>
      </c>
      <c r="H79">
        <v>0.58375566194373985</v>
      </c>
      <c r="I79">
        <v>0.20511308722084109</v>
      </c>
      <c r="J79">
        <v>0.6098882307947987</v>
      </c>
      <c r="K79">
        <v>0.1232898671098976</v>
      </c>
      <c r="L79">
        <v>0.47693271297146611</v>
      </c>
      <c r="M79">
        <v>0.58375566194373985</v>
      </c>
      <c r="N79">
        <v>0.63669176002581751</v>
      </c>
      <c r="O79">
        <v>0.55487440244018793</v>
      </c>
      <c r="P79">
        <v>0.58375566194373985</v>
      </c>
      <c r="Q79">
        <v>0.58375566194373985</v>
      </c>
      <c r="R79">
        <v>0.47006461917763609</v>
      </c>
      <c r="S79">
        <v>0.58375566194373985</v>
      </c>
      <c r="T79">
        <v>0.59744383781335764</v>
      </c>
      <c r="U79">
        <v>0.82151076670560819</v>
      </c>
      <c r="V79">
        <v>0.39298376316325939</v>
      </c>
      <c r="W79">
        <v>0.27523036627832698</v>
      </c>
    </row>
    <row r="80" spans="1:23" x14ac:dyDescent="0.3">
      <c r="A80">
        <v>1</v>
      </c>
      <c r="B80" t="s">
        <v>64</v>
      </c>
      <c r="C80">
        <v>100000</v>
      </c>
      <c r="D80" t="s">
        <v>5</v>
      </c>
      <c r="E80" t="s">
        <v>6</v>
      </c>
      <c r="F80" t="s">
        <v>4</v>
      </c>
      <c r="G80" t="s">
        <v>3</v>
      </c>
      <c r="H80">
        <v>0.58375566194373985</v>
      </c>
      <c r="I80">
        <v>0.20511308722084109</v>
      </c>
      <c r="J80">
        <v>0.6098882307947987</v>
      </c>
      <c r="K80">
        <v>0.1232898671098976</v>
      </c>
      <c r="L80">
        <v>0.47693271297146611</v>
      </c>
      <c r="M80">
        <v>0.58375566194373985</v>
      </c>
      <c r="N80">
        <v>0.63669176002581751</v>
      </c>
      <c r="O80">
        <v>0.55487440244018793</v>
      </c>
      <c r="P80">
        <v>0.58375566194373985</v>
      </c>
      <c r="Q80">
        <v>0.58375566194373985</v>
      </c>
      <c r="R80">
        <v>0.47006461917763609</v>
      </c>
      <c r="S80">
        <v>0.58375566194373985</v>
      </c>
      <c r="T80">
        <v>0.59744383781335764</v>
      </c>
      <c r="U80">
        <v>0.82151076670560819</v>
      </c>
      <c r="V80">
        <v>0.39298376316325939</v>
      </c>
      <c r="W80">
        <v>0.27523036627832698</v>
      </c>
    </row>
    <row r="81" spans="1:23" x14ac:dyDescent="0.3">
      <c r="A81">
        <v>1</v>
      </c>
      <c r="B81" t="s">
        <v>64</v>
      </c>
      <c r="C81">
        <v>1000</v>
      </c>
      <c r="D81" t="s">
        <v>5</v>
      </c>
      <c r="E81" t="s">
        <v>10</v>
      </c>
      <c r="F81" t="s">
        <v>4</v>
      </c>
      <c r="G81" t="s">
        <v>66</v>
      </c>
      <c r="H81">
        <v>0.58375566194373985</v>
      </c>
      <c r="I81">
        <v>0.20511308722084109</v>
      </c>
      <c r="J81">
        <v>0.6098882307947987</v>
      </c>
      <c r="K81">
        <v>0.1232898671098976</v>
      </c>
      <c r="L81">
        <v>0.47693271297146611</v>
      </c>
      <c r="M81">
        <v>0.58375566194373985</v>
      </c>
      <c r="N81">
        <v>0.63669176002581751</v>
      </c>
      <c r="O81">
        <v>0.55487440244018793</v>
      </c>
      <c r="P81">
        <v>0.58375566194373985</v>
      </c>
      <c r="Q81">
        <v>0.58375566194373985</v>
      </c>
      <c r="R81">
        <v>0.47006461917763609</v>
      </c>
      <c r="S81">
        <v>0.58375566194373985</v>
      </c>
      <c r="T81">
        <v>0.59744383781335764</v>
      </c>
      <c r="U81">
        <v>0.82151076670560819</v>
      </c>
      <c r="V81">
        <v>0.39298376316325939</v>
      </c>
      <c r="W81">
        <v>0.27523036627832698</v>
      </c>
    </row>
    <row r="82" spans="1:23" x14ac:dyDescent="0.3">
      <c r="A82">
        <v>1</v>
      </c>
      <c r="B82" t="s">
        <v>64</v>
      </c>
      <c r="C82">
        <v>10000</v>
      </c>
      <c r="D82" t="s">
        <v>5</v>
      </c>
      <c r="E82" t="s">
        <v>10</v>
      </c>
      <c r="F82" t="s">
        <v>4</v>
      </c>
      <c r="G82" t="s">
        <v>66</v>
      </c>
      <c r="H82">
        <v>0.58375566194373985</v>
      </c>
      <c r="I82">
        <v>0.20511308722084109</v>
      </c>
      <c r="J82">
        <v>0.6098882307947987</v>
      </c>
      <c r="K82">
        <v>0.1232898671098976</v>
      </c>
      <c r="L82">
        <v>0.47693271297146611</v>
      </c>
      <c r="M82">
        <v>0.58375566194373985</v>
      </c>
      <c r="N82">
        <v>0.63669176002581751</v>
      </c>
      <c r="O82">
        <v>0.55487440244018793</v>
      </c>
      <c r="P82">
        <v>0.58375566194373985</v>
      </c>
      <c r="Q82">
        <v>0.58375566194373985</v>
      </c>
      <c r="R82">
        <v>0.47006461917763609</v>
      </c>
      <c r="S82">
        <v>0.58375566194373985</v>
      </c>
      <c r="T82">
        <v>0.59744383781335764</v>
      </c>
      <c r="U82">
        <v>0.82151076670560819</v>
      </c>
      <c r="V82">
        <v>0.39298376316325939</v>
      </c>
      <c r="W82">
        <v>0.27523036627832698</v>
      </c>
    </row>
    <row r="83" spans="1:23" x14ac:dyDescent="0.3">
      <c r="A83">
        <v>1</v>
      </c>
      <c r="B83" t="s">
        <v>64</v>
      </c>
      <c r="C83">
        <v>100000</v>
      </c>
      <c r="D83" t="s">
        <v>5</v>
      </c>
      <c r="E83" t="s">
        <v>10</v>
      </c>
      <c r="F83" t="s">
        <v>4</v>
      </c>
      <c r="G83" t="s">
        <v>66</v>
      </c>
      <c r="H83">
        <v>0.58375566194373985</v>
      </c>
      <c r="I83">
        <v>0.20511308722084109</v>
      </c>
      <c r="J83">
        <v>0.6098882307947987</v>
      </c>
      <c r="K83">
        <v>0.1232898671098976</v>
      </c>
      <c r="L83">
        <v>0.47693271297146611</v>
      </c>
      <c r="M83">
        <v>0.58375566194373985</v>
      </c>
      <c r="N83">
        <v>0.63669176002581751</v>
      </c>
      <c r="O83">
        <v>0.55487440244018793</v>
      </c>
      <c r="P83">
        <v>0.58375566194373985</v>
      </c>
      <c r="Q83">
        <v>0.58375566194373985</v>
      </c>
      <c r="R83">
        <v>0.47006461917763609</v>
      </c>
      <c r="S83">
        <v>0.58375566194373985</v>
      </c>
      <c r="T83">
        <v>0.59744383781335764</v>
      </c>
      <c r="U83">
        <v>0.82151076670560819</v>
      </c>
      <c r="V83">
        <v>0.39298376316325939</v>
      </c>
      <c r="W83">
        <v>0.27523036627832698</v>
      </c>
    </row>
    <row r="84" spans="1:23" x14ac:dyDescent="0.3">
      <c r="A84">
        <v>1</v>
      </c>
      <c r="B84" t="s">
        <v>64</v>
      </c>
      <c r="C84">
        <v>1000</v>
      </c>
      <c r="D84" t="s">
        <v>5</v>
      </c>
      <c r="E84" t="s">
        <v>10</v>
      </c>
      <c r="F84" t="s">
        <v>4</v>
      </c>
      <c r="G84" t="s">
        <v>67</v>
      </c>
      <c r="H84">
        <v>0.58375303594849093</v>
      </c>
      <c r="I84">
        <v>0.20511136331637611</v>
      </c>
      <c r="J84">
        <v>0.60998954791739246</v>
      </c>
      <c r="K84">
        <v>0.1232845933547039</v>
      </c>
      <c r="L84">
        <v>0.4769410669436589</v>
      </c>
      <c r="M84">
        <v>0.58375303594849093</v>
      </c>
      <c r="N84">
        <v>0.6367022237305664</v>
      </c>
      <c r="O84">
        <v>0.55489561157301781</v>
      </c>
      <c r="P84">
        <v>0.58375303594849093</v>
      </c>
      <c r="Q84">
        <v>0.58375303594849093</v>
      </c>
      <c r="R84">
        <v>0.47006320220647391</v>
      </c>
      <c r="S84">
        <v>0.58375303594849093</v>
      </c>
      <c r="T84">
        <v>0.59744058166046454</v>
      </c>
      <c r="U84">
        <v>0.82151585889272394</v>
      </c>
      <c r="V84">
        <v>0.39299105751566271</v>
      </c>
      <c r="W84">
        <v>0.2752332851156542</v>
      </c>
    </row>
    <row r="85" spans="1:23" x14ac:dyDescent="0.3">
      <c r="A85">
        <v>1</v>
      </c>
      <c r="B85" t="s">
        <v>64</v>
      </c>
      <c r="C85">
        <v>10000</v>
      </c>
      <c r="D85" t="s">
        <v>5</v>
      </c>
      <c r="E85" t="s">
        <v>10</v>
      </c>
      <c r="F85" t="s">
        <v>4</v>
      </c>
      <c r="G85" t="s">
        <v>67</v>
      </c>
      <c r="H85">
        <v>0.58375303594849093</v>
      </c>
      <c r="I85">
        <v>0.20511136331637611</v>
      </c>
      <c r="J85">
        <v>0.60998954791739246</v>
      </c>
      <c r="K85">
        <v>0.1232845933547039</v>
      </c>
      <c r="L85">
        <v>0.4769410669436589</v>
      </c>
      <c r="M85">
        <v>0.58375303594849093</v>
      </c>
      <c r="N85">
        <v>0.6367022237305664</v>
      </c>
      <c r="O85">
        <v>0.55489561157301781</v>
      </c>
      <c r="P85">
        <v>0.58375303594849093</v>
      </c>
      <c r="Q85">
        <v>0.58375303594849093</v>
      </c>
      <c r="R85">
        <v>0.47006320220647391</v>
      </c>
      <c r="S85">
        <v>0.58375303594849093</v>
      </c>
      <c r="T85">
        <v>0.59744058166046454</v>
      </c>
      <c r="U85">
        <v>0.82151585889272394</v>
      </c>
      <c r="V85">
        <v>0.39299105751566271</v>
      </c>
      <c r="W85">
        <v>0.2752332851156542</v>
      </c>
    </row>
    <row r="86" spans="1:23" x14ac:dyDescent="0.3">
      <c r="A86">
        <v>1</v>
      </c>
      <c r="B86" t="s">
        <v>64</v>
      </c>
      <c r="C86">
        <v>100000</v>
      </c>
      <c r="D86" t="s">
        <v>5</v>
      </c>
      <c r="E86" t="s">
        <v>10</v>
      </c>
      <c r="F86" t="s">
        <v>4</v>
      </c>
      <c r="G86" t="s">
        <v>67</v>
      </c>
      <c r="H86">
        <v>0.58375303594849093</v>
      </c>
      <c r="I86">
        <v>0.20511136331637611</v>
      </c>
      <c r="J86">
        <v>0.60998954791739246</v>
      </c>
      <c r="K86">
        <v>0.1232845933547039</v>
      </c>
      <c r="L86">
        <v>0.4769410669436589</v>
      </c>
      <c r="M86">
        <v>0.58375303594849093</v>
      </c>
      <c r="N86">
        <v>0.6367022237305664</v>
      </c>
      <c r="O86">
        <v>0.55489561157301781</v>
      </c>
      <c r="P86">
        <v>0.58375303594849093</v>
      </c>
      <c r="Q86">
        <v>0.58375303594849093</v>
      </c>
      <c r="R86">
        <v>0.47006320220647391</v>
      </c>
      <c r="S86">
        <v>0.58375303594849093</v>
      </c>
      <c r="T86">
        <v>0.59744058166046454</v>
      </c>
      <c r="U86">
        <v>0.82151585889272394</v>
      </c>
      <c r="V86">
        <v>0.39299105751566271</v>
      </c>
      <c r="W86">
        <v>0.2752332851156542</v>
      </c>
    </row>
    <row r="87" spans="1:23" x14ac:dyDescent="0.3">
      <c r="A87">
        <v>1</v>
      </c>
      <c r="B87" t="s">
        <v>64</v>
      </c>
      <c r="C87">
        <v>1000</v>
      </c>
      <c r="D87" t="s">
        <v>5</v>
      </c>
      <c r="E87" t="s">
        <v>6</v>
      </c>
      <c r="F87" t="s">
        <v>8</v>
      </c>
      <c r="G87" t="s">
        <v>3</v>
      </c>
      <c r="H87">
        <v>0.58372940310829913</v>
      </c>
      <c r="I87">
        <v>0.2051062133442019</v>
      </c>
      <c r="J87">
        <v>0.60988829240448117</v>
      </c>
      <c r="K87">
        <v>0.123284990438463</v>
      </c>
      <c r="L87">
        <v>0.47691455825399659</v>
      </c>
      <c r="M87">
        <v>0.58372940310829913</v>
      </c>
      <c r="N87">
        <v>0.63666040584296268</v>
      </c>
      <c r="O87">
        <v>0.55486393753538765</v>
      </c>
      <c r="P87">
        <v>0.58372940310829913</v>
      </c>
      <c r="Q87">
        <v>0.58372940310829913</v>
      </c>
      <c r="R87">
        <v>0.47005336977593432</v>
      </c>
      <c r="S87">
        <v>0.58372940310829913</v>
      </c>
      <c r="T87">
        <v>0.59742155544696496</v>
      </c>
      <c r="U87">
        <v>0.82150788708863487</v>
      </c>
      <c r="V87">
        <v>0.39294570900707088</v>
      </c>
      <c r="W87">
        <v>0.27523714989638859</v>
      </c>
    </row>
    <row r="88" spans="1:23" x14ac:dyDescent="0.3">
      <c r="A88">
        <v>1</v>
      </c>
      <c r="B88" t="s">
        <v>64</v>
      </c>
      <c r="C88">
        <v>10000</v>
      </c>
      <c r="D88" t="s">
        <v>5</v>
      </c>
      <c r="E88" t="s">
        <v>6</v>
      </c>
      <c r="F88" t="s">
        <v>8</v>
      </c>
      <c r="G88" t="s">
        <v>3</v>
      </c>
      <c r="H88">
        <v>0.58372940310829913</v>
      </c>
      <c r="I88">
        <v>0.2051062133442019</v>
      </c>
      <c r="J88">
        <v>0.60988829240448117</v>
      </c>
      <c r="K88">
        <v>0.123284990438463</v>
      </c>
      <c r="L88">
        <v>0.47691455825399659</v>
      </c>
      <c r="M88">
        <v>0.58372940310829913</v>
      </c>
      <c r="N88">
        <v>0.63666040584296268</v>
      </c>
      <c r="O88">
        <v>0.55486393753538765</v>
      </c>
      <c r="P88">
        <v>0.58372940310829913</v>
      </c>
      <c r="Q88">
        <v>0.58372940310829913</v>
      </c>
      <c r="R88">
        <v>0.47005336977593432</v>
      </c>
      <c r="S88">
        <v>0.58372940310829913</v>
      </c>
      <c r="T88">
        <v>0.59742155544696496</v>
      </c>
      <c r="U88">
        <v>0.82150788708863487</v>
      </c>
      <c r="V88">
        <v>0.39294570900707088</v>
      </c>
      <c r="W88">
        <v>0.27523714989638859</v>
      </c>
    </row>
    <row r="89" spans="1:23" x14ac:dyDescent="0.3">
      <c r="A89">
        <v>1</v>
      </c>
      <c r="B89" t="s">
        <v>64</v>
      </c>
      <c r="C89">
        <v>100000</v>
      </c>
      <c r="D89" t="s">
        <v>5</v>
      </c>
      <c r="E89" t="s">
        <v>6</v>
      </c>
      <c r="F89" t="s">
        <v>8</v>
      </c>
      <c r="G89" t="s">
        <v>3</v>
      </c>
      <c r="H89">
        <v>0.58372940310829913</v>
      </c>
      <c r="I89">
        <v>0.2051062133442019</v>
      </c>
      <c r="J89">
        <v>0.60988829240448117</v>
      </c>
      <c r="K89">
        <v>0.123284990438463</v>
      </c>
      <c r="L89">
        <v>0.47691455825399659</v>
      </c>
      <c r="M89">
        <v>0.58372940310829913</v>
      </c>
      <c r="N89">
        <v>0.63666040584296268</v>
      </c>
      <c r="O89">
        <v>0.55486393753538765</v>
      </c>
      <c r="P89">
        <v>0.58372940310829913</v>
      </c>
      <c r="Q89">
        <v>0.58372940310829913</v>
      </c>
      <c r="R89">
        <v>0.47005336977593432</v>
      </c>
      <c r="S89">
        <v>0.58372940310829913</v>
      </c>
      <c r="T89">
        <v>0.59742155544696496</v>
      </c>
      <c r="U89">
        <v>0.82150788708863487</v>
      </c>
      <c r="V89">
        <v>0.39294570900707088</v>
      </c>
      <c r="W89">
        <v>0.27523714989638859</v>
      </c>
    </row>
    <row r="90" spans="1:23" x14ac:dyDescent="0.3">
      <c r="A90">
        <v>1</v>
      </c>
      <c r="B90" t="s">
        <v>64</v>
      </c>
      <c r="C90">
        <v>1000</v>
      </c>
      <c r="D90" t="s">
        <v>5</v>
      </c>
      <c r="E90" t="s">
        <v>6</v>
      </c>
      <c r="F90" t="s">
        <v>9</v>
      </c>
      <c r="G90" t="s">
        <v>3</v>
      </c>
      <c r="H90">
        <v>0.58376091376874906</v>
      </c>
      <c r="I90">
        <v>0.205106025091674</v>
      </c>
      <c r="J90">
        <v>0.6098882307947987</v>
      </c>
      <c r="K90">
        <v>0.1232847390688205</v>
      </c>
      <c r="L90">
        <v>0.47694351619036318</v>
      </c>
      <c r="M90">
        <v>0.58376091376874906</v>
      </c>
      <c r="N90">
        <v>0.63670401474964966</v>
      </c>
      <c r="O90">
        <v>0.55488247873341934</v>
      </c>
      <c r="P90">
        <v>0.58376091376874906</v>
      </c>
      <c r="Q90">
        <v>0.58376091376874906</v>
      </c>
      <c r="R90">
        <v>0.470070957503257</v>
      </c>
      <c r="S90">
        <v>0.58376091376874906</v>
      </c>
      <c r="T90">
        <v>0.59744931366035015</v>
      </c>
      <c r="U90">
        <v>0.8215102416080774</v>
      </c>
      <c r="V90">
        <v>0.39299554597079278</v>
      </c>
      <c r="W90">
        <v>0.27523831559365719</v>
      </c>
    </row>
    <row r="91" spans="1:23" x14ac:dyDescent="0.3">
      <c r="A91">
        <v>1</v>
      </c>
      <c r="B91" t="s">
        <v>64</v>
      </c>
      <c r="C91">
        <v>10000</v>
      </c>
      <c r="D91" t="s">
        <v>5</v>
      </c>
      <c r="E91" t="s">
        <v>6</v>
      </c>
      <c r="F91" t="s">
        <v>9</v>
      </c>
      <c r="G91" t="s">
        <v>3</v>
      </c>
      <c r="H91">
        <v>0.58376091376874906</v>
      </c>
      <c r="I91">
        <v>0.205106025091674</v>
      </c>
      <c r="J91">
        <v>0.6098882307947987</v>
      </c>
      <c r="K91">
        <v>0.1232847390688205</v>
      </c>
      <c r="L91">
        <v>0.47694351619036318</v>
      </c>
      <c r="M91">
        <v>0.58376091376874906</v>
      </c>
      <c r="N91">
        <v>0.63670401474964966</v>
      </c>
      <c r="O91">
        <v>0.55488247873341934</v>
      </c>
      <c r="P91">
        <v>0.58376091376874906</v>
      </c>
      <c r="Q91">
        <v>0.58376091376874906</v>
      </c>
      <c r="R91">
        <v>0.470070957503257</v>
      </c>
      <c r="S91">
        <v>0.58376091376874906</v>
      </c>
      <c r="T91">
        <v>0.59744931366035015</v>
      </c>
      <c r="U91">
        <v>0.8215102416080774</v>
      </c>
      <c r="V91">
        <v>0.39299554597079278</v>
      </c>
      <c r="W91">
        <v>0.27523831559365719</v>
      </c>
    </row>
    <row r="92" spans="1:23" x14ac:dyDescent="0.3">
      <c r="A92">
        <v>1</v>
      </c>
      <c r="B92" t="s">
        <v>64</v>
      </c>
      <c r="C92">
        <v>100000</v>
      </c>
      <c r="D92" t="s">
        <v>5</v>
      </c>
      <c r="E92" t="s">
        <v>6</v>
      </c>
      <c r="F92" t="s">
        <v>9</v>
      </c>
      <c r="G92" t="s">
        <v>3</v>
      </c>
      <c r="H92">
        <v>0.58376091376874906</v>
      </c>
      <c r="I92">
        <v>0.205106025091674</v>
      </c>
      <c r="J92">
        <v>0.6098882307947987</v>
      </c>
      <c r="K92">
        <v>0.1232847390688205</v>
      </c>
      <c r="L92">
        <v>0.47694351619036318</v>
      </c>
      <c r="M92">
        <v>0.58376091376874906</v>
      </c>
      <c r="N92">
        <v>0.63670401474964966</v>
      </c>
      <c r="O92">
        <v>0.55488247873341934</v>
      </c>
      <c r="P92">
        <v>0.58376091376874906</v>
      </c>
      <c r="Q92">
        <v>0.58376091376874906</v>
      </c>
      <c r="R92">
        <v>0.470070957503257</v>
      </c>
      <c r="S92">
        <v>0.58376091376874906</v>
      </c>
      <c r="T92">
        <v>0.59744931366035015</v>
      </c>
      <c r="U92">
        <v>0.8215102416080774</v>
      </c>
      <c r="V92">
        <v>0.39299554597079278</v>
      </c>
      <c r="W92">
        <v>0.27523831559365719</v>
      </c>
    </row>
    <row r="93" spans="1:23" x14ac:dyDescent="0.3">
      <c r="A93">
        <v>1</v>
      </c>
      <c r="B93" t="s">
        <v>64</v>
      </c>
      <c r="C93">
        <v>1000</v>
      </c>
      <c r="D93" t="s">
        <v>5</v>
      </c>
      <c r="E93" t="s">
        <v>6</v>
      </c>
      <c r="F93" t="s">
        <v>7</v>
      </c>
      <c r="G93" t="s">
        <v>3</v>
      </c>
      <c r="H93">
        <v>0.58376091374806294</v>
      </c>
      <c r="I93">
        <v>0.20510252902878809</v>
      </c>
      <c r="J93">
        <v>0.6098882307947987</v>
      </c>
      <c r="K93">
        <v>0.1232822401444061</v>
      </c>
      <c r="L93">
        <v>0.47694498661968909</v>
      </c>
      <c r="M93">
        <v>0.58376091374806294</v>
      </c>
      <c r="N93">
        <v>0.63670561760117794</v>
      </c>
      <c r="O93">
        <v>0.55488260704514747</v>
      </c>
      <c r="P93">
        <v>0.58376091374806294</v>
      </c>
      <c r="Q93">
        <v>0.58376091374806294</v>
      </c>
      <c r="R93">
        <v>0.4700714187809224</v>
      </c>
      <c r="S93">
        <v>0.58376091374806294</v>
      </c>
      <c r="T93">
        <v>0.59745044030866901</v>
      </c>
      <c r="U93">
        <v>0.82151014848004877</v>
      </c>
      <c r="V93">
        <v>0.39299587771242728</v>
      </c>
      <c r="W93">
        <v>0.2752375074539577</v>
      </c>
    </row>
    <row r="94" spans="1:23" x14ac:dyDescent="0.3">
      <c r="A94">
        <v>1</v>
      </c>
      <c r="B94" t="s">
        <v>64</v>
      </c>
      <c r="C94">
        <v>10000</v>
      </c>
      <c r="D94" t="s">
        <v>5</v>
      </c>
      <c r="E94" t="s">
        <v>6</v>
      </c>
      <c r="F94" t="s">
        <v>7</v>
      </c>
      <c r="G94" t="s">
        <v>3</v>
      </c>
      <c r="H94">
        <v>0.58376091374806294</v>
      </c>
      <c r="I94">
        <v>0.20510252902878809</v>
      </c>
      <c r="J94">
        <v>0.6098882307947987</v>
      </c>
      <c r="K94">
        <v>0.1232822401444061</v>
      </c>
      <c r="L94">
        <v>0.47694498661968909</v>
      </c>
      <c r="M94">
        <v>0.58376091374806294</v>
      </c>
      <c r="N94">
        <v>0.63670561760117794</v>
      </c>
      <c r="O94">
        <v>0.55488260704514747</v>
      </c>
      <c r="P94">
        <v>0.58376091374806294</v>
      </c>
      <c r="Q94">
        <v>0.58376091374806294</v>
      </c>
      <c r="R94">
        <v>0.4700714187809224</v>
      </c>
      <c r="S94">
        <v>0.58376091374806294</v>
      </c>
      <c r="T94">
        <v>0.59745044030866901</v>
      </c>
      <c r="U94">
        <v>0.82151014848004877</v>
      </c>
      <c r="V94">
        <v>0.39299587771242728</v>
      </c>
      <c r="W94">
        <v>0.2752375074539577</v>
      </c>
    </row>
    <row r="95" spans="1:23" x14ac:dyDescent="0.3">
      <c r="A95">
        <v>1</v>
      </c>
      <c r="B95" t="s">
        <v>64</v>
      </c>
      <c r="C95">
        <v>100000</v>
      </c>
      <c r="D95" t="s">
        <v>5</v>
      </c>
      <c r="E95" t="s">
        <v>6</v>
      </c>
      <c r="F95" t="s">
        <v>7</v>
      </c>
      <c r="G95" t="s">
        <v>3</v>
      </c>
      <c r="H95">
        <v>0.58376091374806294</v>
      </c>
      <c r="I95">
        <v>0.20510252902878809</v>
      </c>
      <c r="J95">
        <v>0.6098882307947987</v>
      </c>
      <c r="K95">
        <v>0.1232822401444061</v>
      </c>
      <c r="L95">
        <v>0.47694498661968909</v>
      </c>
      <c r="M95">
        <v>0.58376091374806294</v>
      </c>
      <c r="N95">
        <v>0.63670561760117794</v>
      </c>
      <c r="O95">
        <v>0.55488260704514747</v>
      </c>
      <c r="P95">
        <v>0.58376091374806294</v>
      </c>
      <c r="Q95">
        <v>0.58376091374806294</v>
      </c>
      <c r="R95">
        <v>0.4700714187809224</v>
      </c>
      <c r="S95">
        <v>0.58376091374806294</v>
      </c>
      <c r="T95">
        <v>0.59745044030866901</v>
      </c>
      <c r="U95">
        <v>0.82151014848004877</v>
      </c>
      <c r="V95">
        <v>0.39299587771242728</v>
      </c>
      <c r="W95">
        <v>0.2752375074539577</v>
      </c>
    </row>
    <row r="96" spans="1:23" x14ac:dyDescent="0.3">
      <c r="A96">
        <v>10</v>
      </c>
      <c r="B96" t="s">
        <v>64</v>
      </c>
      <c r="C96">
        <v>10000</v>
      </c>
      <c r="D96" t="s">
        <v>5</v>
      </c>
      <c r="E96" t="s">
        <v>6</v>
      </c>
      <c r="F96" t="s">
        <v>8</v>
      </c>
      <c r="G96" t="s">
        <v>3</v>
      </c>
      <c r="H96">
        <v>0.58361386316495778</v>
      </c>
      <c r="I96">
        <v>0.2051022448607821</v>
      </c>
      <c r="J96">
        <v>0.60988826159963994</v>
      </c>
      <c r="K96">
        <v>0.12328199795403939</v>
      </c>
      <c r="L96">
        <v>0.47681535875536257</v>
      </c>
      <c r="M96">
        <v>0.58361386316495778</v>
      </c>
      <c r="N96">
        <v>0.63654503571305698</v>
      </c>
      <c r="O96">
        <v>0.55478258538265279</v>
      </c>
      <c r="P96">
        <v>0.58361386316495778</v>
      </c>
      <c r="Q96">
        <v>0.58361386316495778</v>
      </c>
      <c r="R96">
        <v>0.46996095764169149</v>
      </c>
      <c r="S96">
        <v>0.58361386316495778</v>
      </c>
      <c r="T96">
        <v>0.59730337785021581</v>
      </c>
      <c r="U96">
        <v>0.8214938363943175</v>
      </c>
      <c r="V96">
        <v>0.39278467848340909</v>
      </c>
      <c r="W96">
        <v>0.27518630170319058</v>
      </c>
    </row>
    <row r="97" spans="1:23" x14ac:dyDescent="0.3">
      <c r="A97">
        <v>10</v>
      </c>
      <c r="B97" t="s">
        <v>64</v>
      </c>
      <c r="C97">
        <v>100000</v>
      </c>
      <c r="D97" t="s">
        <v>5</v>
      </c>
      <c r="E97" t="s">
        <v>6</v>
      </c>
      <c r="F97" t="s">
        <v>8</v>
      </c>
      <c r="G97" t="s">
        <v>3</v>
      </c>
      <c r="H97">
        <v>0.58361386316495778</v>
      </c>
      <c r="I97">
        <v>0.2051022448607821</v>
      </c>
      <c r="J97">
        <v>0.60988826159963994</v>
      </c>
      <c r="K97">
        <v>0.12328199795403939</v>
      </c>
      <c r="L97">
        <v>0.47681535875536257</v>
      </c>
      <c r="M97">
        <v>0.58361386316495778</v>
      </c>
      <c r="N97">
        <v>0.63654503571305698</v>
      </c>
      <c r="O97">
        <v>0.55478258538265279</v>
      </c>
      <c r="P97">
        <v>0.58361386316495778</v>
      </c>
      <c r="Q97">
        <v>0.58361386316495778</v>
      </c>
      <c r="R97">
        <v>0.46996095764169149</v>
      </c>
      <c r="S97">
        <v>0.58361386316495778</v>
      </c>
      <c r="T97">
        <v>0.59730337785021581</v>
      </c>
      <c r="U97">
        <v>0.8214938363943175</v>
      </c>
      <c r="V97">
        <v>0.39278467848340909</v>
      </c>
      <c r="W97">
        <v>0.27518630170319058</v>
      </c>
    </row>
    <row r="98" spans="1:23" x14ac:dyDescent="0.3">
      <c r="A98">
        <v>1E-3</v>
      </c>
      <c r="B98" t="s">
        <v>64</v>
      </c>
      <c r="C98">
        <v>1000</v>
      </c>
      <c r="D98" t="s">
        <v>0</v>
      </c>
      <c r="E98" t="s">
        <v>1</v>
      </c>
      <c r="F98" t="s">
        <v>2</v>
      </c>
      <c r="G98" t="s">
        <v>3</v>
      </c>
      <c r="H98">
        <v>0.60038022985933315</v>
      </c>
      <c r="I98">
        <v>0.20449794970264121</v>
      </c>
      <c r="J98">
        <v>0.35484792728085968</v>
      </c>
      <c r="K98">
        <v>0.14363826584028749</v>
      </c>
      <c r="L98">
        <v>0.47193543471449512</v>
      </c>
      <c r="M98">
        <v>0.60038022985933315</v>
      </c>
      <c r="N98">
        <v>0.61264711781876302</v>
      </c>
      <c r="O98">
        <v>0.50154724535656847</v>
      </c>
      <c r="P98">
        <v>0.60038022985933315</v>
      </c>
      <c r="Q98">
        <v>0.60038022985933315</v>
      </c>
      <c r="R98">
        <v>0.468707295207486</v>
      </c>
      <c r="S98">
        <v>0.60038022985933315</v>
      </c>
      <c r="T98">
        <v>0.59484856883167758</v>
      </c>
      <c r="U98">
        <v>0.80252897048977845</v>
      </c>
      <c r="V98">
        <v>0.38923569580926548</v>
      </c>
      <c r="W98">
        <v>0.2754050637692374</v>
      </c>
    </row>
    <row r="99" spans="1:23" x14ac:dyDescent="0.3">
      <c r="A99">
        <v>1E-3</v>
      </c>
      <c r="B99" t="s">
        <v>64</v>
      </c>
      <c r="C99">
        <v>10000</v>
      </c>
      <c r="D99" t="s">
        <v>0</v>
      </c>
      <c r="E99" t="s">
        <v>1</v>
      </c>
      <c r="F99" t="s">
        <v>2</v>
      </c>
      <c r="G99" t="s">
        <v>3</v>
      </c>
      <c r="H99">
        <v>0.60038022985933315</v>
      </c>
      <c r="I99">
        <v>0.20449794970264121</v>
      </c>
      <c r="J99">
        <v>0.35484792728085968</v>
      </c>
      <c r="K99">
        <v>0.14363826584028749</v>
      </c>
      <c r="L99">
        <v>0.47193543471449512</v>
      </c>
      <c r="M99">
        <v>0.60038022985933315</v>
      </c>
      <c r="N99">
        <v>0.61264711781876302</v>
      </c>
      <c r="O99">
        <v>0.50154724535656847</v>
      </c>
      <c r="P99">
        <v>0.60038022985933315</v>
      </c>
      <c r="Q99">
        <v>0.60038022985933315</v>
      </c>
      <c r="R99">
        <v>0.468707295207486</v>
      </c>
      <c r="S99">
        <v>0.60038022985933315</v>
      </c>
      <c r="T99">
        <v>0.59484856883167758</v>
      </c>
      <c r="U99">
        <v>0.80252897048977845</v>
      </c>
      <c r="V99">
        <v>0.38923569580926548</v>
      </c>
      <c r="W99">
        <v>0.2754050637692374</v>
      </c>
    </row>
    <row r="100" spans="1:23" x14ac:dyDescent="0.3">
      <c r="A100">
        <v>1E-3</v>
      </c>
      <c r="B100" t="s">
        <v>64</v>
      </c>
      <c r="C100">
        <v>100000</v>
      </c>
      <c r="D100" t="s">
        <v>0</v>
      </c>
      <c r="E100" t="s">
        <v>1</v>
      </c>
      <c r="F100" t="s">
        <v>2</v>
      </c>
      <c r="G100" t="s">
        <v>3</v>
      </c>
      <c r="H100">
        <v>0.60038022985933315</v>
      </c>
      <c r="I100">
        <v>0.20449794970264121</v>
      </c>
      <c r="J100">
        <v>0.35484792728085968</v>
      </c>
      <c r="K100">
        <v>0.14363826584028749</v>
      </c>
      <c r="L100">
        <v>0.47193543471449512</v>
      </c>
      <c r="M100">
        <v>0.60038022985933315</v>
      </c>
      <c r="N100">
        <v>0.61264711781876302</v>
      </c>
      <c r="O100">
        <v>0.50154724535656847</v>
      </c>
      <c r="P100">
        <v>0.60038022985933315</v>
      </c>
      <c r="Q100">
        <v>0.60038022985933315</v>
      </c>
      <c r="R100">
        <v>0.468707295207486</v>
      </c>
      <c r="S100">
        <v>0.60038022985933315</v>
      </c>
      <c r="T100">
        <v>0.59484856883167758</v>
      </c>
      <c r="U100">
        <v>0.80252897048977845</v>
      </c>
      <c r="V100">
        <v>0.38923569580926548</v>
      </c>
      <c r="W100">
        <v>0.2754050637692374</v>
      </c>
    </row>
    <row r="101" spans="1:23" x14ac:dyDescent="0.3">
      <c r="A101">
        <v>0.1</v>
      </c>
      <c r="B101" t="s">
        <v>64</v>
      </c>
      <c r="C101">
        <v>1000</v>
      </c>
      <c r="D101" t="s">
        <v>0</v>
      </c>
      <c r="E101" t="s">
        <v>1</v>
      </c>
      <c r="F101" t="s">
        <v>4</v>
      </c>
      <c r="G101" t="s">
        <v>3</v>
      </c>
      <c r="H101">
        <v>0.60748591043447253</v>
      </c>
      <c r="I101">
        <v>0.20424092750976211</v>
      </c>
      <c r="J101">
        <v>0.44644710824174288</v>
      </c>
      <c r="K101">
        <v>0.13240795276179779</v>
      </c>
      <c r="L101">
        <v>0.4863284384205917</v>
      </c>
      <c r="M101">
        <v>0.60748591043447253</v>
      </c>
      <c r="N101">
        <v>0.64057016771273079</v>
      </c>
      <c r="O101">
        <v>0.5408300130571676</v>
      </c>
      <c r="P101">
        <v>0.60748591043447253</v>
      </c>
      <c r="Q101">
        <v>0.60748591043447253</v>
      </c>
      <c r="R101">
        <v>0.48816429848452869</v>
      </c>
      <c r="S101">
        <v>0.60748591043447253</v>
      </c>
      <c r="T101">
        <v>0.61539951337816157</v>
      </c>
      <c r="U101">
        <v>0.82292050495311708</v>
      </c>
      <c r="V101">
        <v>0.41430960153655999</v>
      </c>
      <c r="W101">
        <v>0.2931421340614504</v>
      </c>
    </row>
    <row r="102" spans="1:23" x14ac:dyDescent="0.3">
      <c r="A102">
        <v>0.1</v>
      </c>
      <c r="B102" t="s">
        <v>64</v>
      </c>
      <c r="C102">
        <v>10000</v>
      </c>
      <c r="D102" t="s">
        <v>0</v>
      </c>
      <c r="E102" t="s">
        <v>1</v>
      </c>
      <c r="F102" t="s">
        <v>4</v>
      </c>
      <c r="G102" t="s">
        <v>3</v>
      </c>
      <c r="H102">
        <v>0.60748591043447253</v>
      </c>
      <c r="I102">
        <v>0.20424092750976211</v>
      </c>
      <c r="J102">
        <v>0.44644710824174288</v>
      </c>
      <c r="K102">
        <v>0.13240795276179779</v>
      </c>
      <c r="L102">
        <v>0.4863284384205917</v>
      </c>
      <c r="M102">
        <v>0.60748591043447253</v>
      </c>
      <c r="N102">
        <v>0.64057016771273079</v>
      </c>
      <c r="O102">
        <v>0.5408300130571676</v>
      </c>
      <c r="P102">
        <v>0.60748591043447253</v>
      </c>
      <c r="Q102">
        <v>0.60748591043447253</v>
      </c>
      <c r="R102">
        <v>0.48816429848452869</v>
      </c>
      <c r="S102">
        <v>0.60748591043447253</v>
      </c>
      <c r="T102">
        <v>0.61539951337816157</v>
      </c>
      <c r="U102">
        <v>0.82292050495311708</v>
      </c>
      <c r="V102">
        <v>0.41430960153655999</v>
      </c>
      <c r="W102">
        <v>0.2931421340614504</v>
      </c>
    </row>
    <row r="103" spans="1:23" x14ac:dyDescent="0.3">
      <c r="A103">
        <v>0.1</v>
      </c>
      <c r="B103" t="s">
        <v>64</v>
      </c>
      <c r="C103">
        <v>100000</v>
      </c>
      <c r="D103" t="s">
        <v>0</v>
      </c>
      <c r="E103" t="s">
        <v>1</v>
      </c>
      <c r="F103" t="s">
        <v>4</v>
      </c>
      <c r="G103" t="s">
        <v>3</v>
      </c>
      <c r="H103">
        <v>0.60748591043447253</v>
      </c>
      <c r="I103">
        <v>0.20424092750976211</v>
      </c>
      <c r="J103">
        <v>0.44644710824174288</v>
      </c>
      <c r="K103">
        <v>0.13240795276179779</v>
      </c>
      <c r="L103">
        <v>0.4863284384205917</v>
      </c>
      <c r="M103">
        <v>0.60748591043447253</v>
      </c>
      <c r="N103">
        <v>0.64057016771273079</v>
      </c>
      <c r="O103">
        <v>0.5408300130571676</v>
      </c>
      <c r="P103">
        <v>0.60748591043447253</v>
      </c>
      <c r="Q103">
        <v>0.60748591043447253</v>
      </c>
      <c r="R103">
        <v>0.48816429848452869</v>
      </c>
      <c r="S103">
        <v>0.60748591043447253</v>
      </c>
      <c r="T103">
        <v>0.61539951337816157</v>
      </c>
      <c r="U103">
        <v>0.82292050495311708</v>
      </c>
      <c r="V103">
        <v>0.41430960153655999</v>
      </c>
      <c r="W103">
        <v>0.2931421340614504</v>
      </c>
    </row>
    <row r="104" spans="1:23" x14ac:dyDescent="0.3">
      <c r="A104">
        <v>0.1</v>
      </c>
      <c r="B104" t="s">
        <v>64</v>
      </c>
      <c r="C104">
        <v>1000</v>
      </c>
      <c r="D104" t="s">
        <v>0</v>
      </c>
      <c r="E104" t="s">
        <v>10</v>
      </c>
      <c r="F104" t="s">
        <v>4</v>
      </c>
      <c r="G104" t="s">
        <v>68</v>
      </c>
      <c r="H104">
        <v>0.60748591043447253</v>
      </c>
      <c r="I104">
        <v>0.20424092750976211</v>
      </c>
      <c r="J104">
        <v>0.44644710824174288</v>
      </c>
      <c r="K104">
        <v>0.13240795276179779</v>
      </c>
      <c r="L104">
        <v>0.4863284384205917</v>
      </c>
      <c r="M104">
        <v>0.60748591043447253</v>
      </c>
      <c r="N104">
        <v>0.64057016771273079</v>
      </c>
      <c r="O104">
        <v>0.5408300130571676</v>
      </c>
      <c r="P104">
        <v>0.60748591043447253</v>
      </c>
      <c r="Q104">
        <v>0.60748591043447253</v>
      </c>
      <c r="R104">
        <v>0.48816429848452869</v>
      </c>
      <c r="S104">
        <v>0.60748591043447253</v>
      </c>
      <c r="T104">
        <v>0.61539951337816157</v>
      </c>
      <c r="U104">
        <v>0.82292050495311708</v>
      </c>
      <c r="V104">
        <v>0.41430960153655999</v>
      </c>
      <c r="W104">
        <v>0.2931421340614504</v>
      </c>
    </row>
    <row r="105" spans="1:23" x14ac:dyDescent="0.3">
      <c r="A105">
        <v>0.1</v>
      </c>
      <c r="B105" t="s">
        <v>64</v>
      </c>
      <c r="C105">
        <v>10000</v>
      </c>
      <c r="D105" t="s">
        <v>0</v>
      </c>
      <c r="E105" t="s">
        <v>10</v>
      </c>
      <c r="F105" t="s">
        <v>4</v>
      </c>
      <c r="G105" t="s">
        <v>68</v>
      </c>
      <c r="H105">
        <v>0.60748591043447253</v>
      </c>
      <c r="I105">
        <v>0.20424092750976211</v>
      </c>
      <c r="J105">
        <v>0.44644710824174288</v>
      </c>
      <c r="K105">
        <v>0.13240795276179779</v>
      </c>
      <c r="L105">
        <v>0.4863284384205917</v>
      </c>
      <c r="M105">
        <v>0.60748591043447253</v>
      </c>
      <c r="N105">
        <v>0.64057016771273079</v>
      </c>
      <c r="O105">
        <v>0.5408300130571676</v>
      </c>
      <c r="P105">
        <v>0.60748591043447253</v>
      </c>
      <c r="Q105">
        <v>0.60748591043447253</v>
      </c>
      <c r="R105">
        <v>0.48816429848452869</v>
      </c>
      <c r="S105">
        <v>0.60748591043447253</v>
      </c>
      <c r="T105">
        <v>0.61539951337816157</v>
      </c>
      <c r="U105">
        <v>0.82292050495311708</v>
      </c>
      <c r="V105">
        <v>0.41430960153655999</v>
      </c>
      <c r="W105">
        <v>0.2931421340614504</v>
      </c>
    </row>
    <row r="106" spans="1:23" x14ac:dyDescent="0.3">
      <c r="A106">
        <v>0.1</v>
      </c>
      <c r="B106" t="s">
        <v>64</v>
      </c>
      <c r="C106">
        <v>100000</v>
      </c>
      <c r="D106" t="s">
        <v>0</v>
      </c>
      <c r="E106" t="s">
        <v>10</v>
      </c>
      <c r="F106" t="s">
        <v>4</v>
      </c>
      <c r="G106" t="s">
        <v>68</v>
      </c>
      <c r="H106">
        <v>0.60748591043447253</v>
      </c>
      <c r="I106">
        <v>0.20424092750976211</v>
      </c>
      <c r="J106">
        <v>0.44644710824174288</v>
      </c>
      <c r="K106">
        <v>0.13240795276179779</v>
      </c>
      <c r="L106">
        <v>0.4863284384205917</v>
      </c>
      <c r="M106">
        <v>0.60748591043447253</v>
      </c>
      <c r="N106">
        <v>0.64057016771273079</v>
      </c>
      <c r="O106">
        <v>0.5408300130571676</v>
      </c>
      <c r="P106">
        <v>0.60748591043447253</v>
      </c>
      <c r="Q106">
        <v>0.60748591043447253</v>
      </c>
      <c r="R106">
        <v>0.48816429848452869</v>
      </c>
      <c r="S106">
        <v>0.60748591043447253</v>
      </c>
      <c r="T106">
        <v>0.61539951337816157</v>
      </c>
      <c r="U106">
        <v>0.82292050495311708</v>
      </c>
      <c r="V106">
        <v>0.41430960153655999</v>
      </c>
      <c r="W106">
        <v>0.2931421340614504</v>
      </c>
    </row>
    <row r="107" spans="1:23" x14ac:dyDescent="0.3">
      <c r="A107">
        <v>0.01</v>
      </c>
      <c r="B107" t="s">
        <v>64</v>
      </c>
      <c r="C107">
        <v>1000</v>
      </c>
      <c r="D107" t="s">
        <v>0</v>
      </c>
      <c r="E107" t="s">
        <v>6</v>
      </c>
      <c r="F107" t="s">
        <v>7</v>
      </c>
      <c r="G107" t="s">
        <v>3</v>
      </c>
      <c r="H107">
        <v>0.60714716991410489</v>
      </c>
      <c r="I107">
        <v>0.20394483282958289</v>
      </c>
      <c r="J107">
        <v>0.44279947619448079</v>
      </c>
      <c r="K107">
        <v>0.1324835171662497</v>
      </c>
      <c r="L107">
        <v>0.48602769180146921</v>
      </c>
      <c r="M107">
        <v>0.60714716991410489</v>
      </c>
      <c r="N107">
        <v>0.6400564757488244</v>
      </c>
      <c r="O107">
        <v>0.53996779002315376</v>
      </c>
      <c r="P107">
        <v>0.60714716991410489</v>
      </c>
      <c r="Q107">
        <v>0.60714716991410489</v>
      </c>
      <c r="R107">
        <v>0.48779949944516182</v>
      </c>
      <c r="S107">
        <v>0.60714716991410489</v>
      </c>
      <c r="T107">
        <v>0.61477537494184242</v>
      </c>
      <c r="U107">
        <v>0.82167131147840544</v>
      </c>
      <c r="V107">
        <v>0.41374295312113168</v>
      </c>
      <c r="W107">
        <v>0.29319749816422891</v>
      </c>
    </row>
    <row r="108" spans="1:23" x14ac:dyDescent="0.3">
      <c r="A108">
        <v>0.01</v>
      </c>
      <c r="B108" t="s">
        <v>64</v>
      </c>
      <c r="C108">
        <v>1000</v>
      </c>
      <c r="D108" t="s">
        <v>0</v>
      </c>
      <c r="E108" t="s">
        <v>6</v>
      </c>
      <c r="F108" t="s">
        <v>4</v>
      </c>
      <c r="G108" t="s">
        <v>3</v>
      </c>
      <c r="H108">
        <v>0.60714454400160023</v>
      </c>
      <c r="I108">
        <v>0.20394483282958289</v>
      </c>
      <c r="J108">
        <v>0.44279947619448079</v>
      </c>
      <c r="K108">
        <v>0.1324835171662497</v>
      </c>
      <c r="L108">
        <v>0.48602508547131879</v>
      </c>
      <c r="M108">
        <v>0.60714454400160023</v>
      </c>
      <c r="N108">
        <v>0.64005684171829202</v>
      </c>
      <c r="O108">
        <v>0.53996573031540784</v>
      </c>
      <c r="P108">
        <v>0.60714454400160023</v>
      </c>
      <c r="Q108">
        <v>0.60714454400160023</v>
      </c>
      <c r="R108">
        <v>0.48779511578015899</v>
      </c>
      <c r="S108">
        <v>0.60714454400160023</v>
      </c>
      <c r="T108">
        <v>0.61477114451571924</v>
      </c>
      <c r="U108">
        <v>0.82167097469987027</v>
      </c>
      <c r="V108">
        <v>0.41374203112361618</v>
      </c>
      <c r="W108">
        <v>0.29319335047147582</v>
      </c>
    </row>
    <row r="109" spans="1:23" x14ac:dyDescent="0.3">
      <c r="A109">
        <v>0.01</v>
      </c>
      <c r="B109" t="s">
        <v>64</v>
      </c>
      <c r="C109">
        <v>10000</v>
      </c>
      <c r="D109" t="s">
        <v>0</v>
      </c>
      <c r="E109" t="s">
        <v>6</v>
      </c>
      <c r="F109" t="s">
        <v>7</v>
      </c>
      <c r="G109" t="s">
        <v>3</v>
      </c>
      <c r="H109">
        <v>0.60714716991410489</v>
      </c>
      <c r="I109">
        <v>0.20394483282958289</v>
      </c>
      <c r="J109">
        <v>0.44279947619448079</v>
      </c>
      <c r="K109">
        <v>0.1324835171662497</v>
      </c>
      <c r="L109">
        <v>0.48602769180146921</v>
      </c>
      <c r="M109">
        <v>0.60714716991410489</v>
      </c>
      <c r="N109">
        <v>0.6400564757488244</v>
      </c>
      <c r="O109">
        <v>0.53996779002315376</v>
      </c>
      <c r="P109">
        <v>0.60714716991410489</v>
      </c>
      <c r="Q109">
        <v>0.60714716991410489</v>
      </c>
      <c r="R109">
        <v>0.48779949944516182</v>
      </c>
      <c r="S109">
        <v>0.60714716991410489</v>
      </c>
      <c r="T109">
        <v>0.61477537494184242</v>
      </c>
      <c r="U109">
        <v>0.82167131147840544</v>
      </c>
      <c r="V109">
        <v>0.41374295312113168</v>
      </c>
      <c r="W109">
        <v>0.29319749816422891</v>
      </c>
    </row>
    <row r="110" spans="1:23" x14ac:dyDescent="0.3">
      <c r="A110">
        <v>0.01</v>
      </c>
      <c r="B110" t="s">
        <v>64</v>
      </c>
      <c r="C110">
        <v>10000</v>
      </c>
      <c r="D110" t="s">
        <v>0</v>
      </c>
      <c r="E110" t="s">
        <v>6</v>
      </c>
      <c r="F110" t="s">
        <v>4</v>
      </c>
      <c r="G110" t="s">
        <v>3</v>
      </c>
      <c r="H110">
        <v>0.60714454400160023</v>
      </c>
      <c r="I110">
        <v>0.20394483282958289</v>
      </c>
      <c r="J110">
        <v>0.44279947619448079</v>
      </c>
      <c r="K110">
        <v>0.1324835171662497</v>
      </c>
      <c r="L110">
        <v>0.48602508547131879</v>
      </c>
      <c r="M110">
        <v>0.60714454400160023</v>
      </c>
      <c r="N110">
        <v>0.64005684171829202</v>
      </c>
      <c r="O110">
        <v>0.53996573031540784</v>
      </c>
      <c r="P110">
        <v>0.60714454400160023</v>
      </c>
      <c r="Q110">
        <v>0.60714454400160023</v>
      </c>
      <c r="R110">
        <v>0.48779511578015899</v>
      </c>
      <c r="S110">
        <v>0.60714454400160023</v>
      </c>
      <c r="T110">
        <v>0.61477114451571924</v>
      </c>
      <c r="U110">
        <v>0.82167097469987027</v>
      </c>
      <c r="V110">
        <v>0.41374203112361618</v>
      </c>
      <c r="W110">
        <v>0.29319335047147582</v>
      </c>
    </row>
    <row r="111" spans="1:23" x14ac:dyDescent="0.3">
      <c r="A111">
        <v>0.01</v>
      </c>
      <c r="B111" t="s">
        <v>64</v>
      </c>
      <c r="C111">
        <v>100000</v>
      </c>
      <c r="D111" t="s">
        <v>0</v>
      </c>
      <c r="E111" t="s">
        <v>6</v>
      </c>
      <c r="F111" t="s">
        <v>7</v>
      </c>
      <c r="G111" t="s">
        <v>3</v>
      </c>
      <c r="H111">
        <v>0.60714716991410489</v>
      </c>
      <c r="I111">
        <v>0.20394483282958289</v>
      </c>
      <c r="J111">
        <v>0.44279947619448079</v>
      </c>
      <c r="K111">
        <v>0.1324835171662497</v>
      </c>
      <c r="L111">
        <v>0.48602769180146921</v>
      </c>
      <c r="M111">
        <v>0.60714716991410489</v>
      </c>
      <c r="N111">
        <v>0.6400564757488244</v>
      </c>
      <c r="O111">
        <v>0.53996779002315376</v>
      </c>
      <c r="P111">
        <v>0.60714716991410489</v>
      </c>
      <c r="Q111">
        <v>0.60714716991410489</v>
      </c>
      <c r="R111">
        <v>0.48779949944516182</v>
      </c>
      <c r="S111">
        <v>0.60714716991410489</v>
      </c>
      <c r="T111">
        <v>0.61477537494184242</v>
      </c>
      <c r="U111">
        <v>0.82167131147840544</v>
      </c>
      <c r="V111">
        <v>0.41374295312113168</v>
      </c>
      <c r="W111">
        <v>0.29319749816422891</v>
      </c>
    </row>
    <row r="112" spans="1:23" x14ac:dyDescent="0.3">
      <c r="A112">
        <v>0.01</v>
      </c>
      <c r="B112" t="s">
        <v>64</v>
      </c>
      <c r="C112">
        <v>100000</v>
      </c>
      <c r="D112" t="s">
        <v>0</v>
      </c>
      <c r="E112" t="s">
        <v>6</v>
      </c>
      <c r="F112" t="s">
        <v>4</v>
      </c>
      <c r="G112" t="s">
        <v>3</v>
      </c>
      <c r="H112">
        <v>0.60714454400160023</v>
      </c>
      <c r="I112">
        <v>0.20394483282958289</v>
      </c>
      <c r="J112">
        <v>0.44279947619448079</v>
      </c>
      <c r="K112">
        <v>0.1324835171662497</v>
      </c>
      <c r="L112">
        <v>0.48602508547131879</v>
      </c>
      <c r="M112">
        <v>0.60714454400160023</v>
      </c>
      <c r="N112">
        <v>0.64005684171829202</v>
      </c>
      <c r="O112">
        <v>0.53996573031540784</v>
      </c>
      <c r="P112">
        <v>0.60714454400160023</v>
      </c>
      <c r="Q112">
        <v>0.60714454400160023</v>
      </c>
      <c r="R112">
        <v>0.48779511578015899</v>
      </c>
      <c r="S112">
        <v>0.60714454400160023</v>
      </c>
      <c r="T112">
        <v>0.61477114451571924</v>
      </c>
      <c r="U112">
        <v>0.82167097469987027</v>
      </c>
      <c r="V112">
        <v>0.41374203112361618</v>
      </c>
      <c r="W112">
        <v>0.29319335047147582</v>
      </c>
    </row>
    <row r="113" spans="1:23" x14ac:dyDescent="0.3">
      <c r="A113">
        <v>0.01</v>
      </c>
      <c r="B113" t="s">
        <v>64</v>
      </c>
      <c r="C113">
        <v>1000</v>
      </c>
      <c r="D113" t="s">
        <v>0</v>
      </c>
      <c r="E113" t="s">
        <v>10</v>
      </c>
      <c r="F113" t="s">
        <v>4</v>
      </c>
      <c r="G113" t="s">
        <v>66</v>
      </c>
      <c r="H113">
        <v>0.60714454400160023</v>
      </c>
      <c r="I113">
        <v>0.20394483282958289</v>
      </c>
      <c r="J113">
        <v>0.44279947619448079</v>
      </c>
      <c r="K113">
        <v>0.1324835171662497</v>
      </c>
      <c r="L113">
        <v>0.48602508547131879</v>
      </c>
      <c r="M113">
        <v>0.60714454400160023</v>
      </c>
      <c r="N113">
        <v>0.64005684171829202</v>
      </c>
      <c r="O113">
        <v>0.53996573031540784</v>
      </c>
      <c r="P113">
        <v>0.60714454400160023</v>
      </c>
      <c r="Q113">
        <v>0.60714454400160023</v>
      </c>
      <c r="R113">
        <v>0.48779511578015899</v>
      </c>
      <c r="S113">
        <v>0.60714454400160023</v>
      </c>
      <c r="T113">
        <v>0.61477114451571924</v>
      </c>
      <c r="U113">
        <v>0.82167097469987027</v>
      </c>
      <c r="V113">
        <v>0.41374203112361618</v>
      </c>
      <c r="W113">
        <v>0.29319335047147582</v>
      </c>
    </row>
    <row r="114" spans="1:23" x14ac:dyDescent="0.3">
      <c r="A114">
        <v>0.01</v>
      </c>
      <c r="B114" t="s">
        <v>64</v>
      </c>
      <c r="C114">
        <v>10000</v>
      </c>
      <c r="D114" t="s">
        <v>0</v>
      </c>
      <c r="E114" t="s">
        <v>10</v>
      </c>
      <c r="F114" t="s">
        <v>4</v>
      </c>
      <c r="G114" t="s">
        <v>66</v>
      </c>
      <c r="H114">
        <v>0.60714454400160023</v>
      </c>
      <c r="I114">
        <v>0.20394483282958289</v>
      </c>
      <c r="J114">
        <v>0.44279947619448079</v>
      </c>
      <c r="K114">
        <v>0.1324835171662497</v>
      </c>
      <c r="L114">
        <v>0.48602508547131879</v>
      </c>
      <c r="M114">
        <v>0.60714454400160023</v>
      </c>
      <c r="N114">
        <v>0.64005684171829202</v>
      </c>
      <c r="O114">
        <v>0.53996573031540784</v>
      </c>
      <c r="P114">
        <v>0.60714454400160023</v>
      </c>
      <c r="Q114">
        <v>0.60714454400160023</v>
      </c>
      <c r="R114">
        <v>0.48779511578015899</v>
      </c>
      <c r="S114">
        <v>0.60714454400160023</v>
      </c>
      <c r="T114">
        <v>0.61477114451571924</v>
      </c>
      <c r="U114">
        <v>0.82167097469987027</v>
      </c>
      <c r="V114">
        <v>0.41374203112361618</v>
      </c>
      <c r="W114">
        <v>0.29319335047147582</v>
      </c>
    </row>
    <row r="115" spans="1:23" x14ac:dyDescent="0.3">
      <c r="A115">
        <v>0.01</v>
      </c>
      <c r="B115" t="s">
        <v>64</v>
      </c>
      <c r="C115">
        <v>100000</v>
      </c>
      <c r="D115" t="s">
        <v>0</v>
      </c>
      <c r="E115" t="s">
        <v>10</v>
      </c>
      <c r="F115" t="s">
        <v>4</v>
      </c>
      <c r="G115" t="s">
        <v>66</v>
      </c>
      <c r="H115">
        <v>0.60714454400160023</v>
      </c>
      <c r="I115">
        <v>0.20394483282958289</v>
      </c>
      <c r="J115">
        <v>0.44279947619448079</v>
      </c>
      <c r="K115">
        <v>0.1324835171662497</v>
      </c>
      <c r="L115">
        <v>0.48602508547131879</v>
      </c>
      <c r="M115">
        <v>0.60714454400160023</v>
      </c>
      <c r="N115">
        <v>0.64005684171829202</v>
      </c>
      <c r="O115">
        <v>0.53996573031540784</v>
      </c>
      <c r="P115">
        <v>0.60714454400160023</v>
      </c>
      <c r="Q115">
        <v>0.60714454400160023</v>
      </c>
      <c r="R115">
        <v>0.48779511578015899</v>
      </c>
      <c r="S115">
        <v>0.60714454400160023</v>
      </c>
      <c r="T115">
        <v>0.61477114451571924</v>
      </c>
      <c r="U115">
        <v>0.82167097469987027</v>
      </c>
      <c r="V115">
        <v>0.41374203112361618</v>
      </c>
      <c r="W115">
        <v>0.29319335047147582</v>
      </c>
    </row>
    <row r="116" spans="1:23" x14ac:dyDescent="0.3">
      <c r="A116">
        <v>0.01</v>
      </c>
      <c r="B116" t="s">
        <v>64</v>
      </c>
      <c r="C116">
        <v>1000</v>
      </c>
      <c r="D116" t="s">
        <v>0</v>
      </c>
      <c r="E116" t="s">
        <v>6</v>
      </c>
      <c r="F116" t="s">
        <v>9</v>
      </c>
      <c r="G116" t="s">
        <v>3</v>
      </c>
      <c r="H116">
        <v>0.60715504761024652</v>
      </c>
      <c r="I116">
        <v>0.20393523898127239</v>
      </c>
      <c r="J116">
        <v>0.44279947619448079</v>
      </c>
      <c r="K116">
        <v>0.13247540024783069</v>
      </c>
      <c r="L116">
        <v>0.48603629352792738</v>
      </c>
      <c r="M116">
        <v>0.60715504761024652</v>
      </c>
      <c r="N116">
        <v>0.64006787611498994</v>
      </c>
      <c r="O116">
        <v>0.53997492103052014</v>
      </c>
      <c r="P116">
        <v>0.60715504761024652</v>
      </c>
      <c r="Q116">
        <v>0.60715504761024652</v>
      </c>
      <c r="R116">
        <v>0.48780501619151129</v>
      </c>
      <c r="S116">
        <v>0.60715504761024652</v>
      </c>
      <c r="T116">
        <v>0.61478328290761286</v>
      </c>
      <c r="U116">
        <v>0.82167096391345729</v>
      </c>
      <c r="V116">
        <v>0.41375700648661201</v>
      </c>
      <c r="W116">
        <v>0.29319961049048121</v>
      </c>
    </row>
    <row r="117" spans="1:23" x14ac:dyDescent="0.3">
      <c r="A117">
        <v>0.01</v>
      </c>
      <c r="B117" t="s">
        <v>64</v>
      </c>
      <c r="C117">
        <v>10000</v>
      </c>
      <c r="D117" t="s">
        <v>0</v>
      </c>
      <c r="E117" t="s">
        <v>6</v>
      </c>
      <c r="F117" t="s">
        <v>9</v>
      </c>
      <c r="G117" t="s">
        <v>3</v>
      </c>
      <c r="H117">
        <v>0.60715504761024652</v>
      </c>
      <c r="I117">
        <v>0.20393523898127239</v>
      </c>
      <c r="J117">
        <v>0.44279947619448079</v>
      </c>
      <c r="K117">
        <v>0.13247540024783069</v>
      </c>
      <c r="L117">
        <v>0.48603629352792738</v>
      </c>
      <c r="M117">
        <v>0.60715504761024652</v>
      </c>
      <c r="N117">
        <v>0.64006787611498994</v>
      </c>
      <c r="O117">
        <v>0.53997492103052014</v>
      </c>
      <c r="P117">
        <v>0.60715504761024652</v>
      </c>
      <c r="Q117">
        <v>0.60715504761024652</v>
      </c>
      <c r="R117">
        <v>0.48780501619151129</v>
      </c>
      <c r="S117">
        <v>0.60715504761024652</v>
      </c>
      <c r="T117">
        <v>0.61478328290761286</v>
      </c>
      <c r="U117">
        <v>0.82167096391345729</v>
      </c>
      <c r="V117">
        <v>0.41375700648661201</v>
      </c>
      <c r="W117">
        <v>0.29319961049048121</v>
      </c>
    </row>
    <row r="118" spans="1:23" x14ac:dyDescent="0.3">
      <c r="A118">
        <v>0.01</v>
      </c>
      <c r="B118" t="s">
        <v>64</v>
      </c>
      <c r="C118">
        <v>100000</v>
      </c>
      <c r="D118" t="s">
        <v>0</v>
      </c>
      <c r="E118" t="s">
        <v>6</v>
      </c>
      <c r="F118" t="s">
        <v>9</v>
      </c>
      <c r="G118" t="s">
        <v>3</v>
      </c>
      <c r="H118">
        <v>0.60715504761024652</v>
      </c>
      <c r="I118">
        <v>0.20393523898127239</v>
      </c>
      <c r="J118">
        <v>0.44279947619448079</v>
      </c>
      <c r="K118">
        <v>0.13247540024783069</v>
      </c>
      <c r="L118">
        <v>0.48603629352792738</v>
      </c>
      <c r="M118">
        <v>0.60715504761024652</v>
      </c>
      <c r="N118">
        <v>0.64006787611498994</v>
      </c>
      <c r="O118">
        <v>0.53997492103052014</v>
      </c>
      <c r="P118">
        <v>0.60715504761024652</v>
      </c>
      <c r="Q118">
        <v>0.60715504761024652</v>
      </c>
      <c r="R118">
        <v>0.48780501619151129</v>
      </c>
      <c r="S118">
        <v>0.60715504761024652</v>
      </c>
      <c r="T118">
        <v>0.61478328290761286</v>
      </c>
      <c r="U118">
        <v>0.82167096391345729</v>
      </c>
      <c r="V118">
        <v>0.41375700648661201</v>
      </c>
      <c r="W118">
        <v>0.29319961049048121</v>
      </c>
    </row>
    <row r="119" spans="1:23" x14ac:dyDescent="0.3">
      <c r="A119">
        <v>0.01</v>
      </c>
      <c r="B119" t="s">
        <v>64</v>
      </c>
      <c r="C119">
        <v>1000</v>
      </c>
      <c r="D119" t="s">
        <v>0</v>
      </c>
      <c r="E119" t="s">
        <v>6</v>
      </c>
      <c r="F119" t="s">
        <v>8</v>
      </c>
      <c r="G119" t="s">
        <v>3</v>
      </c>
      <c r="H119">
        <v>0.60714191806840956</v>
      </c>
      <c r="I119">
        <v>0.2039153116987136</v>
      </c>
      <c r="J119">
        <v>0.44279944538963961</v>
      </c>
      <c r="K119">
        <v>0.1324585274332955</v>
      </c>
      <c r="L119">
        <v>0.48602106750702601</v>
      </c>
      <c r="M119">
        <v>0.60714191806840956</v>
      </c>
      <c r="N119">
        <v>0.6400631107653596</v>
      </c>
      <c r="O119">
        <v>0.53995644367931828</v>
      </c>
      <c r="P119">
        <v>0.60714191806840956</v>
      </c>
      <c r="Q119">
        <v>0.60714191806840956</v>
      </c>
      <c r="R119">
        <v>0.48778391080496519</v>
      </c>
      <c r="S119">
        <v>0.60714191806840956</v>
      </c>
      <c r="T119">
        <v>0.61477179425099004</v>
      </c>
      <c r="U119">
        <v>0.82167114072097203</v>
      </c>
      <c r="V119">
        <v>0.41374131332971897</v>
      </c>
      <c r="W119">
        <v>0.29316319538950308</v>
      </c>
    </row>
    <row r="120" spans="1:23" x14ac:dyDescent="0.3">
      <c r="A120">
        <v>0.01</v>
      </c>
      <c r="B120" t="s">
        <v>64</v>
      </c>
      <c r="C120">
        <v>10000</v>
      </c>
      <c r="D120" t="s">
        <v>0</v>
      </c>
      <c r="E120" t="s">
        <v>6</v>
      </c>
      <c r="F120" t="s">
        <v>8</v>
      </c>
      <c r="G120" t="s">
        <v>3</v>
      </c>
      <c r="H120">
        <v>0.60714191806840956</v>
      </c>
      <c r="I120">
        <v>0.2039153116987136</v>
      </c>
      <c r="J120">
        <v>0.44279944538963961</v>
      </c>
      <c r="K120">
        <v>0.1324585274332955</v>
      </c>
      <c r="L120">
        <v>0.48602106750702601</v>
      </c>
      <c r="M120">
        <v>0.60714191806840956</v>
      </c>
      <c r="N120">
        <v>0.6400631107653596</v>
      </c>
      <c r="O120">
        <v>0.53995644367931828</v>
      </c>
      <c r="P120">
        <v>0.60714191806840956</v>
      </c>
      <c r="Q120">
        <v>0.60714191806840956</v>
      </c>
      <c r="R120">
        <v>0.48778391080496519</v>
      </c>
      <c r="S120">
        <v>0.60714191806840956</v>
      </c>
      <c r="T120">
        <v>0.61477179425099004</v>
      </c>
      <c r="U120">
        <v>0.82167114072097203</v>
      </c>
      <c r="V120">
        <v>0.41374131332971897</v>
      </c>
      <c r="W120">
        <v>0.29316319538950308</v>
      </c>
    </row>
    <row r="121" spans="1:23" x14ac:dyDescent="0.3">
      <c r="A121">
        <v>0.01</v>
      </c>
      <c r="B121" t="s">
        <v>64</v>
      </c>
      <c r="C121">
        <v>100000</v>
      </c>
      <c r="D121" t="s">
        <v>0</v>
      </c>
      <c r="E121" t="s">
        <v>6</v>
      </c>
      <c r="F121" t="s">
        <v>8</v>
      </c>
      <c r="G121" t="s">
        <v>3</v>
      </c>
      <c r="H121">
        <v>0.60714191806840956</v>
      </c>
      <c r="I121">
        <v>0.2039153116987136</v>
      </c>
      <c r="J121">
        <v>0.44279944538963961</v>
      </c>
      <c r="K121">
        <v>0.1324585274332955</v>
      </c>
      <c r="L121">
        <v>0.48602106750702601</v>
      </c>
      <c r="M121">
        <v>0.60714191806840956</v>
      </c>
      <c r="N121">
        <v>0.6400631107653596</v>
      </c>
      <c r="O121">
        <v>0.53995644367931828</v>
      </c>
      <c r="P121">
        <v>0.60714191806840956</v>
      </c>
      <c r="Q121">
        <v>0.60714191806840956</v>
      </c>
      <c r="R121">
        <v>0.48778391080496519</v>
      </c>
      <c r="S121">
        <v>0.60714191806840956</v>
      </c>
      <c r="T121">
        <v>0.61477179425099004</v>
      </c>
      <c r="U121">
        <v>0.82167114072097203</v>
      </c>
      <c r="V121">
        <v>0.41374131332971897</v>
      </c>
      <c r="W121">
        <v>0.29316319538950308</v>
      </c>
    </row>
    <row r="122" spans="1:23" x14ac:dyDescent="0.3">
      <c r="A122">
        <v>0.01</v>
      </c>
      <c r="B122" t="s">
        <v>64</v>
      </c>
      <c r="C122">
        <v>1000</v>
      </c>
      <c r="D122" t="s">
        <v>5</v>
      </c>
      <c r="E122" t="s">
        <v>10</v>
      </c>
      <c r="F122" t="s">
        <v>4</v>
      </c>
      <c r="G122" t="s">
        <v>67</v>
      </c>
      <c r="H122">
        <v>0.58135559067785503</v>
      </c>
      <c r="I122">
        <v>0.20381378128626279</v>
      </c>
      <c r="J122">
        <v>0.61313050193716245</v>
      </c>
      <c r="K122">
        <v>0.12222261066934829</v>
      </c>
      <c r="L122">
        <v>0.47541939554011109</v>
      </c>
      <c r="M122">
        <v>0.58135559067785503</v>
      </c>
      <c r="N122">
        <v>0.63518629373309476</v>
      </c>
      <c r="O122">
        <v>0.55309079390985161</v>
      </c>
      <c r="P122">
        <v>0.58135559067785503</v>
      </c>
      <c r="Q122">
        <v>0.58135559067785503</v>
      </c>
      <c r="R122">
        <v>0.4671471016299828</v>
      </c>
      <c r="S122">
        <v>0.58135559067785503</v>
      </c>
      <c r="T122">
        <v>0.59437277792693433</v>
      </c>
      <c r="U122">
        <v>0.81875650633999586</v>
      </c>
      <c r="V122">
        <v>0.39014544969855142</v>
      </c>
      <c r="W122">
        <v>0.27263826377376488</v>
      </c>
    </row>
    <row r="123" spans="1:23" x14ac:dyDescent="0.3">
      <c r="A123">
        <v>0.01</v>
      </c>
      <c r="B123" t="s">
        <v>64</v>
      </c>
      <c r="C123">
        <v>10000</v>
      </c>
      <c r="D123" t="s">
        <v>5</v>
      </c>
      <c r="E123" t="s">
        <v>10</v>
      </c>
      <c r="F123" t="s">
        <v>4</v>
      </c>
      <c r="G123" t="s">
        <v>67</v>
      </c>
      <c r="H123">
        <v>0.58135559067785503</v>
      </c>
      <c r="I123">
        <v>0.20381378128626279</v>
      </c>
      <c r="J123">
        <v>0.61313050193716245</v>
      </c>
      <c r="K123">
        <v>0.12222261066934829</v>
      </c>
      <c r="L123">
        <v>0.47541939554011109</v>
      </c>
      <c r="M123">
        <v>0.58135559067785503</v>
      </c>
      <c r="N123">
        <v>0.63518629373309476</v>
      </c>
      <c r="O123">
        <v>0.55309079390985161</v>
      </c>
      <c r="P123">
        <v>0.58135559067785503</v>
      </c>
      <c r="Q123">
        <v>0.58135559067785503</v>
      </c>
      <c r="R123">
        <v>0.4671471016299828</v>
      </c>
      <c r="S123">
        <v>0.58135559067785503</v>
      </c>
      <c r="T123">
        <v>0.59437277792693433</v>
      </c>
      <c r="U123">
        <v>0.81875650633999586</v>
      </c>
      <c r="V123">
        <v>0.39014544969855142</v>
      </c>
      <c r="W123">
        <v>0.27263826377376488</v>
      </c>
    </row>
    <row r="124" spans="1:23" x14ac:dyDescent="0.3">
      <c r="A124">
        <v>0.01</v>
      </c>
      <c r="B124" t="s">
        <v>64</v>
      </c>
      <c r="C124">
        <v>100000</v>
      </c>
      <c r="D124" t="s">
        <v>5</v>
      </c>
      <c r="E124" t="s">
        <v>10</v>
      </c>
      <c r="F124" t="s">
        <v>4</v>
      </c>
      <c r="G124" t="s">
        <v>67</v>
      </c>
      <c r="H124">
        <v>0.58135559067785503</v>
      </c>
      <c r="I124">
        <v>0.20381378128626279</v>
      </c>
      <c r="J124">
        <v>0.61313050193716245</v>
      </c>
      <c r="K124">
        <v>0.12222261066934829</v>
      </c>
      <c r="L124">
        <v>0.47541939554011109</v>
      </c>
      <c r="M124">
        <v>0.58135559067785503</v>
      </c>
      <c r="N124">
        <v>0.63518629373309476</v>
      </c>
      <c r="O124">
        <v>0.55309079390985161</v>
      </c>
      <c r="P124">
        <v>0.58135559067785503</v>
      </c>
      <c r="Q124">
        <v>0.58135559067785503</v>
      </c>
      <c r="R124">
        <v>0.4671471016299828</v>
      </c>
      <c r="S124">
        <v>0.58135559067785503</v>
      </c>
      <c r="T124">
        <v>0.59437277792693433</v>
      </c>
      <c r="U124">
        <v>0.81875650633999586</v>
      </c>
      <c r="V124">
        <v>0.39014544969855142</v>
      </c>
      <c r="W124">
        <v>0.27263826377376488</v>
      </c>
    </row>
    <row r="125" spans="1:23" x14ac:dyDescent="0.3">
      <c r="A125">
        <v>0.1</v>
      </c>
      <c r="B125" t="s">
        <v>64</v>
      </c>
      <c r="C125">
        <v>1000</v>
      </c>
      <c r="D125" t="s">
        <v>0</v>
      </c>
      <c r="E125" t="s">
        <v>10</v>
      </c>
      <c r="F125" t="s">
        <v>4</v>
      </c>
      <c r="G125" t="s">
        <v>67</v>
      </c>
      <c r="H125">
        <v>0.60748591045515854</v>
      </c>
      <c r="I125">
        <v>0.20379540436741669</v>
      </c>
      <c r="J125">
        <v>0.44553519252871698</v>
      </c>
      <c r="K125">
        <v>0.1321136192438129</v>
      </c>
      <c r="L125">
        <v>0.48635022741646478</v>
      </c>
      <c r="M125">
        <v>0.60748591045515854</v>
      </c>
      <c r="N125">
        <v>0.64059506057592375</v>
      </c>
      <c r="O125">
        <v>0.54073992009884797</v>
      </c>
      <c r="P125">
        <v>0.60748591045515854</v>
      </c>
      <c r="Q125">
        <v>0.60748591045515854</v>
      </c>
      <c r="R125">
        <v>0.48817494710555892</v>
      </c>
      <c r="S125">
        <v>0.60748591045515854</v>
      </c>
      <c r="T125">
        <v>0.61542660352238332</v>
      </c>
      <c r="U125">
        <v>0.82296454145730813</v>
      </c>
      <c r="V125">
        <v>0.41433369616491378</v>
      </c>
      <c r="W125">
        <v>0.29313451955387992</v>
      </c>
    </row>
    <row r="126" spans="1:23" x14ac:dyDescent="0.3">
      <c r="A126">
        <v>0.1</v>
      </c>
      <c r="B126" t="s">
        <v>64</v>
      </c>
      <c r="C126">
        <v>10000</v>
      </c>
      <c r="D126" t="s">
        <v>0</v>
      </c>
      <c r="E126" t="s">
        <v>10</v>
      </c>
      <c r="F126" t="s">
        <v>4</v>
      </c>
      <c r="G126" t="s">
        <v>67</v>
      </c>
      <c r="H126">
        <v>0.60748591045515854</v>
      </c>
      <c r="I126">
        <v>0.20379540436741669</v>
      </c>
      <c r="J126">
        <v>0.44553519252871698</v>
      </c>
      <c r="K126">
        <v>0.1321136192438129</v>
      </c>
      <c r="L126">
        <v>0.48635022741646478</v>
      </c>
      <c r="M126">
        <v>0.60748591045515854</v>
      </c>
      <c r="N126">
        <v>0.64059506057592375</v>
      </c>
      <c r="O126">
        <v>0.54073992009884797</v>
      </c>
      <c r="P126">
        <v>0.60748591045515854</v>
      </c>
      <c r="Q126">
        <v>0.60748591045515854</v>
      </c>
      <c r="R126">
        <v>0.48817494710555892</v>
      </c>
      <c r="S126">
        <v>0.60748591045515854</v>
      </c>
      <c r="T126">
        <v>0.61542660352238332</v>
      </c>
      <c r="U126">
        <v>0.82296454145730813</v>
      </c>
      <c r="V126">
        <v>0.41433369616491378</v>
      </c>
      <c r="W126">
        <v>0.29313451955387992</v>
      </c>
    </row>
    <row r="127" spans="1:23" x14ac:dyDescent="0.3">
      <c r="A127">
        <v>0.1</v>
      </c>
      <c r="B127" t="s">
        <v>64</v>
      </c>
      <c r="C127">
        <v>100000</v>
      </c>
      <c r="D127" t="s">
        <v>0</v>
      </c>
      <c r="E127" t="s">
        <v>10</v>
      </c>
      <c r="F127" t="s">
        <v>4</v>
      </c>
      <c r="G127" t="s">
        <v>67</v>
      </c>
      <c r="H127">
        <v>0.60748591045515854</v>
      </c>
      <c r="I127">
        <v>0.20379540436741669</v>
      </c>
      <c r="J127">
        <v>0.44553519252871698</v>
      </c>
      <c r="K127">
        <v>0.1321136192438129</v>
      </c>
      <c r="L127">
        <v>0.48635022741646478</v>
      </c>
      <c r="M127">
        <v>0.60748591045515854</v>
      </c>
      <c r="N127">
        <v>0.64059506057592375</v>
      </c>
      <c r="O127">
        <v>0.54073992009884797</v>
      </c>
      <c r="P127">
        <v>0.60748591045515854</v>
      </c>
      <c r="Q127">
        <v>0.60748591045515854</v>
      </c>
      <c r="R127">
        <v>0.48817494710555892</v>
      </c>
      <c r="S127">
        <v>0.60748591045515854</v>
      </c>
      <c r="T127">
        <v>0.61542660352238332</v>
      </c>
      <c r="U127">
        <v>0.82296454145730813</v>
      </c>
      <c r="V127">
        <v>0.41433369616491378</v>
      </c>
      <c r="W127">
        <v>0.29313451955387992</v>
      </c>
    </row>
    <row r="128" spans="1:23" x14ac:dyDescent="0.3">
      <c r="A128">
        <v>0.01</v>
      </c>
      <c r="B128" t="s">
        <v>64</v>
      </c>
      <c r="C128">
        <v>1000</v>
      </c>
      <c r="D128" t="s">
        <v>5</v>
      </c>
      <c r="E128" t="s">
        <v>6</v>
      </c>
      <c r="F128" t="s">
        <v>8</v>
      </c>
      <c r="G128" t="s">
        <v>3</v>
      </c>
      <c r="H128">
        <v>0.58239019571578488</v>
      </c>
      <c r="I128">
        <v>0.2037737006879474</v>
      </c>
      <c r="J128">
        <v>0.61252272242096473</v>
      </c>
      <c r="K128">
        <v>0.122218602058424</v>
      </c>
      <c r="L128">
        <v>0.47632146438089451</v>
      </c>
      <c r="M128">
        <v>0.58239019571578488</v>
      </c>
      <c r="N128">
        <v>0.63618260607859034</v>
      </c>
      <c r="O128">
        <v>0.55398876643866679</v>
      </c>
      <c r="P128">
        <v>0.58239019571578488</v>
      </c>
      <c r="Q128">
        <v>0.58239019571578488</v>
      </c>
      <c r="R128">
        <v>0.46847596929710728</v>
      </c>
      <c r="S128">
        <v>0.58239019571578488</v>
      </c>
      <c r="T128">
        <v>0.59596980535787092</v>
      </c>
      <c r="U128">
        <v>0.81964639800416184</v>
      </c>
      <c r="V128">
        <v>0.39145763674281081</v>
      </c>
      <c r="W128">
        <v>0.27346216935486939</v>
      </c>
    </row>
    <row r="129" spans="1:23" x14ac:dyDescent="0.3">
      <c r="A129">
        <v>0.01</v>
      </c>
      <c r="B129" t="s">
        <v>64</v>
      </c>
      <c r="C129">
        <v>10000</v>
      </c>
      <c r="D129" t="s">
        <v>5</v>
      </c>
      <c r="E129" t="s">
        <v>6</v>
      </c>
      <c r="F129" t="s">
        <v>8</v>
      </c>
      <c r="G129" t="s">
        <v>3</v>
      </c>
      <c r="H129">
        <v>0.58239019571578488</v>
      </c>
      <c r="I129">
        <v>0.2037737006879474</v>
      </c>
      <c r="J129">
        <v>0.61252272242096473</v>
      </c>
      <c r="K129">
        <v>0.122218602058424</v>
      </c>
      <c r="L129">
        <v>0.47632146438089451</v>
      </c>
      <c r="M129">
        <v>0.58239019571578488</v>
      </c>
      <c r="N129">
        <v>0.63618260607859034</v>
      </c>
      <c r="O129">
        <v>0.55398876643866679</v>
      </c>
      <c r="P129">
        <v>0.58239019571578488</v>
      </c>
      <c r="Q129">
        <v>0.58239019571578488</v>
      </c>
      <c r="R129">
        <v>0.46847596929710728</v>
      </c>
      <c r="S129">
        <v>0.58239019571578488</v>
      </c>
      <c r="T129">
        <v>0.59596980535787092</v>
      </c>
      <c r="U129">
        <v>0.81964639800416184</v>
      </c>
      <c r="V129">
        <v>0.39145763674281081</v>
      </c>
      <c r="W129">
        <v>0.27346216935486939</v>
      </c>
    </row>
    <row r="130" spans="1:23" x14ac:dyDescent="0.3">
      <c r="A130">
        <v>0.01</v>
      </c>
      <c r="B130" t="s">
        <v>64</v>
      </c>
      <c r="C130">
        <v>100000</v>
      </c>
      <c r="D130" t="s">
        <v>5</v>
      </c>
      <c r="E130" t="s">
        <v>6</v>
      </c>
      <c r="F130" t="s">
        <v>8</v>
      </c>
      <c r="G130" t="s">
        <v>3</v>
      </c>
      <c r="H130">
        <v>0.58239019571578488</v>
      </c>
      <c r="I130">
        <v>0.2037737006879474</v>
      </c>
      <c r="J130">
        <v>0.61252272242096473</v>
      </c>
      <c r="K130">
        <v>0.122218602058424</v>
      </c>
      <c r="L130">
        <v>0.47632146438089451</v>
      </c>
      <c r="M130">
        <v>0.58239019571578488</v>
      </c>
      <c r="N130">
        <v>0.63618260607859034</v>
      </c>
      <c r="O130">
        <v>0.55398876643866679</v>
      </c>
      <c r="P130">
        <v>0.58239019571578488</v>
      </c>
      <c r="Q130">
        <v>0.58239019571578488</v>
      </c>
      <c r="R130">
        <v>0.46847596929710728</v>
      </c>
      <c r="S130">
        <v>0.58239019571578488</v>
      </c>
      <c r="T130">
        <v>0.59596980535787092</v>
      </c>
      <c r="U130">
        <v>0.81964639800416184</v>
      </c>
      <c r="V130">
        <v>0.39145763674281081</v>
      </c>
      <c r="W130">
        <v>0.27346216935486939</v>
      </c>
    </row>
    <row r="131" spans="1:23" x14ac:dyDescent="0.3">
      <c r="A131">
        <v>0.01</v>
      </c>
      <c r="B131" t="s">
        <v>64</v>
      </c>
      <c r="C131">
        <v>1000</v>
      </c>
      <c r="D131" t="s">
        <v>5</v>
      </c>
      <c r="E131" t="s">
        <v>6</v>
      </c>
      <c r="F131" t="s">
        <v>9</v>
      </c>
      <c r="G131" t="s">
        <v>3</v>
      </c>
      <c r="H131">
        <v>0.582390195757157</v>
      </c>
      <c r="I131">
        <v>0.20374998153703011</v>
      </c>
      <c r="J131">
        <v>0.61242140529837108</v>
      </c>
      <c r="K131">
        <v>0.12220557066188149</v>
      </c>
      <c r="L131">
        <v>0.47631960891227482</v>
      </c>
      <c r="M131">
        <v>0.582390195757157</v>
      </c>
      <c r="N131">
        <v>0.63618432570110828</v>
      </c>
      <c r="O131">
        <v>0.55397099351150214</v>
      </c>
      <c r="P131">
        <v>0.582390195757157</v>
      </c>
      <c r="Q131">
        <v>0.582390195757157</v>
      </c>
      <c r="R131">
        <v>0.4684774938313267</v>
      </c>
      <c r="S131">
        <v>0.582390195757157</v>
      </c>
      <c r="T131">
        <v>0.59597623059189142</v>
      </c>
      <c r="U131">
        <v>0.81964500517169736</v>
      </c>
      <c r="V131">
        <v>0.39145581534234392</v>
      </c>
      <c r="W131">
        <v>0.27345505243062251</v>
      </c>
    </row>
    <row r="132" spans="1:23" x14ac:dyDescent="0.3">
      <c r="A132">
        <v>0.01</v>
      </c>
      <c r="B132" t="s">
        <v>64</v>
      </c>
      <c r="C132">
        <v>10000</v>
      </c>
      <c r="D132" t="s">
        <v>5</v>
      </c>
      <c r="E132" t="s">
        <v>6</v>
      </c>
      <c r="F132" t="s">
        <v>9</v>
      </c>
      <c r="G132" t="s">
        <v>3</v>
      </c>
      <c r="H132">
        <v>0.582390195757157</v>
      </c>
      <c r="I132">
        <v>0.20374998153703011</v>
      </c>
      <c r="J132">
        <v>0.61242140529837108</v>
      </c>
      <c r="K132">
        <v>0.12220557066188149</v>
      </c>
      <c r="L132">
        <v>0.47631960891227482</v>
      </c>
      <c r="M132">
        <v>0.582390195757157</v>
      </c>
      <c r="N132">
        <v>0.63618432570110828</v>
      </c>
      <c r="O132">
        <v>0.55397099351150214</v>
      </c>
      <c r="P132">
        <v>0.582390195757157</v>
      </c>
      <c r="Q132">
        <v>0.582390195757157</v>
      </c>
      <c r="R132">
        <v>0.4684774938313267</v>
      </c>
      <c r="S132">
        <v>0.582390195757157</v>
      </c>
      <c r="T132">
        <v>0.59597623059189142</v>
      </c>
      <c r="U132">
        <v>0.81964500517169736</v>
      </c>
      <c r="V132">
        <v>0.39145581534234392</v>
      </c>
      <c r="W132">
        <v>0.27345505243062251</v>
      </c>
    </row>
    <row r="133" spans="1:23" x14ac:dyDescent="0.3">
      <c r="A133">
        <v>0.01</v>
      </c>
      <c r="B133" t="s">
        <v>64</v>
      </c>
      <c r="C133">
        <v>100000</v>
      </c>
      <c r="D133" t="s">
        <v>5</v>
      </c>
      <c r="E133" t="s">
        <v>6</v>
      </c>
      <c r="F133" t="s">
        <v>9</v>
      </c>
      <c r="G133" t="s">
        <v>3</v>
      </c>
      <c r="H133">
        <v>0.582390195757157</v>
      </c>
      <c r="I133">
        <v>0.20374998153703011</v>
      </c>
      <c r="J133">
        <v>0.61242140529837108</v>
      </c>
      <c r="K133">
        <v>0.12220557066188149</v>
      </c>
      <c r="L133">
        <v>0.47631960891227482</v>
      </c>
      <c r="M133">
        <v>0.582390195757157</v>
      </c>
      <c r="N133">
        <v>0.63618432570110828</v>
      </c>
      <c r="O133">
        <v>0.55397099351150214</v>
      </c>
      <c r="P133">
        <v>0.582390195757157</v>
      </c>
      <c r="Q133">
        <v>0.582390195757157</v>
      </c>
      <c r="R133">
        <v>0.4684774938313267</v>
      </c>
      <c r="S133">
        <v>0.582390195757157</v>
      </c>
      <c r="T133">
        <v>0.59597623059189142</v>
      </c>
      <c r="U133">
        <v>0.81964500517169736</v>
      </c>
      <c r="V133">
        <v>0.39145581534234392</v>
      </c>
      <c r="W133">
        <v>0.27345505243062251</v>
      </c>
    </row>
    <row r="134" spans="1:23" x14ac:dyDescent="0.3">
      <c r="A134">
        <v>0.01</v>
      </c>
      <c r="B134" t="s">
        <v>64</v>
      </c>
      <c r="C134">
        <v>1000</v>
      </c>
      <c r="D134" t="s">
        <v>5</v>
      </c>
      <c r="E134" t="s">
        <v>6</v>
      </c>
      <c r="F134" t="s">
        <v>4</v>
      </c>
      <c r="G134" t="s">
        <v>3</v>
      </c>
      <c r="H134">
        <v>0.58236918847780628</v>
      </c>
      <c r="I134">
        <v>0.20372274845654009</v>
      </c>
      <c r="J134">
        <v>0.61232005737093609</v>
      </c>
      <c r="K134">
        <v>0.1221900605451791</v>
      </c>
      <c r="L134">
        <v>0.47630232605955641</v>
      </c>
      <c r="M134">
        <v>0.58236918847780628</v>
      </c>
      <c r="N134">
        <v>0.63617175162838768</v>
      </c>
      <c r="O134">
        <v>0.55394128060773795</v>
      </c>
      <c r="P134">
        <v>0.58236918847780628</v>
      </c>
      <c r="Q134">
        <v>0.58236918847780628</v>
      </c>
      <c r="R134">
        <v>0.46845793726720258</v>
      </c>
      <c r="S134">
        <v>0.58236918847780628</v>
      </c>
      <c r="T134">
        <v>0.59595400880118665</v>
      </c>
      <c r="U134">
        <v>0.81964256913394673</v>
      </c>
      <c r="V134">
        <v>0.3914330045932452</v>
      </c>
      <c r="W134">
        <v>0.27344114782671941</v>
      </c>
    </row>
    <row r="135" spans="1:23" x14ac:dyDescent="0.3">
      <c r="A135">
        <v>0.01</v>
      </c>
      <c r="B135" t="s">
        <v>64</v>
      </c>
      <c r="C135">
        <v>10000</v>
      </c>
      <c r="D135" t="s">
        <v>5</v>
      </c>
      <c r="E135" t="s">
        <v>6</v>
      </c>
      <c r="F135" t="s">
        <v>4</v>
      </c>
      <c r="G135" t="s">
        <v>3</v>
      </c>
      <c r="H135">
        <v>0.58236918847780628</v>
      </c>
      <c r="I135">
        <v>0.20372274845654009</v>
      </c>
      <c r="J135">
        <v>0.61232005737093609</v>
      </c>
      <c r="K135">
        <v>0.1221900605451791</v>
      </c>
      <c r="L135">
        <v>0.47630232605955641</v>
      </c>
      <c r="M135">
        <v>0.58236918847780628</v>
      </c>
      <c r="N135">
        <v>0.63617175162838768</v>
      </c>
      <c r="O135">
        <v>0.55394128060773795</v>
      </c>
      <c r="P135">
        <v>0.58236918847780628</v>
      </c>
      <c r="Q135">
        <v>0.58236918847780628</v>
      </c>
      <c r="R135">
        <v>0.46845793726720258</v>
      </c>
      <c r="S135">
        <v>0.58236918847780628</v>
      </c>
      <c r="T135">
        <v>0.59595400880118665</v>
      </c>
      <c r="U135">
        <v>0.81964256913394673</v>
      </c>
      <c r="V135">
        <v>0.3914330045932452</v>
      </c>
      <c r="W135">
        <v>0.27344114782671941</v>
      </c>
    </row>
    <row r="136" spans="1:23" x14ac:dyDescent="0.3">
      <c r="A136">
        <v>0.01</v>
      </c>
      <c r="B136" t="s">
        <v>64</v>
      </c>
      <c r="C136">
        <v>100000</v>
      </c>
      <c r="D136" t="s">
        <v>5</v>
      </c>
      <c r="E136" t="s">
        <v>6</v>
      </c>
      <c r="F136" t="s">
        <v>4</v>
      </c>
      <c r="G136" t="s">
        <v>3</v>
      </c>
      <c r="H136">
        <v>0.58236918847780628</v>
      </c>
      <c r="I136">
        <v>0.20372274845654009</v>
      </c>
      <c r="J136">
        <v>0.61232005737093609</v>
      </c>
      <c r="K136">
        <v>0.1221900605451791</v>
      </c>
      <c r="L136">
        <v>0.47630232605955641</v>
      </c>
      <c r="M136">
        <v>0.58236918847780628</v>
      </c>
      <c r="N136">
        <v>0.63617175162838768</v>
      </c>
      <c r="O136">
        <v>0.55394128060773795</v>
      </c>
      <c r="P136">
        <v>0.58236918847780628</v>
      </c>
      <c r="Q136">
        <v>0.58236918847780628</v>
      </c>
      <c r="R136">
        <v>0.46845793726720258</v>
      </c>
      <c r="S136">
        <v>0.58236918847780628</v>
      </c>
      <c r="T136">
        <v>0.59595400880118665</v>
      </c>
      <c r="U136">
        <v>0.81964256913394673</v>
      </c>
      <c r="V136">
        <v>0.3914330045932452</v>
      </c>
      <c r="W136">
        <v>0.27344114782671941</v>
      </c>
    </row>
    <row r="137" spans="1:23" x14ac:dyDescent="0.3">
      <c r="A137">
        <v>0.01</v>
      </c>
      <c r="B137" t="s">
        <v>64</v>
      </c>
      <c r="C137">
        <v>1000</v>
      </c>
      <c r="D137" t="s">
        <v>5</v>
      </c>
      <c r="E137" t="s">
        <v>10</v>
      </c>
      <c r="F137" t="s">
        <v>4</v>
      </c>
      <c r="G137" t="s">
        <v>66</v>
      </c>
      <c r="H137">
        <v>0.58236918847780628</v>
      </c>
      <c r="I137">
        <v>0.20372274845654009</v>
      </c>
      <c r="J137">
        <v>0.61232005737093609</v>
      </c>
      <c r="K137">
        <v>0.1221900605451791</v>
      </c>
      <c r="L137">
        <v>0.47630232605955641</v>
      </c>
      <c r="M137">
        <v>0.58236918847780628</v>
      </c>
      <c r="N137">
        <v>0.63617175162838768</v>
      </c>
      <c r="O137">
        <v>0.55394128060773795</v>
      </c>
      <c r="P137">
        <v>0.58236918847780628</v>
      </c>
      <c r="Q137">
        <v>0.58236918847780628</v>
      </c>
      <c r="R137">
        <v>0.46845793726720258</v>
      </c>
      <c r="S137">
        <v>0.58236918847780628</v>
      </c>
      <c r="T137">
        <v>0.59595400880118665</v>
      </c>
      <c r="U137">
        <v>0.81964256913394673</v>
      </c>
      <c r="V137">
        <v>0.3914330045932452</v>
      </c>
      <c r="W137">
        <v>0.27344114782671941</v>
      </c>
    </row>
    <row r="138" spans="1:23" x14ac:dyDescent="0.3">
      <c r="A138">
        <v>0.01</v>
      </c>
      <c r="B138" t="s">
        <v>64</v>
      </c>
      <c r="C138">
        <v>10000</v>
      </c>
      <c r="D138" t="s">
        <v>5</v>
      </c>
      <c r="E138" t="s">
        <v>10</v>
      </c>
      <c r="F138" t="s">
        <v>4</v>
      </c>
      <c r="G138" t="s">
        <v>66</v>
      </c>
      <c r="H138">
        <v>0.58236918847780628</v>
      </c>
      <c r="I138">
        <v>0.20372274845654009</v>
      </c>
      <c r="J138">
        <v>0.61232005737093609</v>
      </c>
      <c r="K138">
        <v>0.1221900605451791</v>
      </c>
      <c r="L138">
        <v>0.47630232605955641</v>
      </c>
      <c r="M138">
        <v>0.58236918847780628</v>
      </c>
      <c r="N138">
        <v>0.63617175162838768</v>
      </c>
      <c r="O138">
        <v>0.55394128060773795</v>
      </c>
      <c r="P138">
        <v>0.58236918847780628</v>
      </c>
      <c r="Q138">
        <v>0.58236918847780628</v>
      </c>
      <c r="R138">
        <v>0.46845793726720258</v>
      </c>
      <c r="S138">
        <v>0.58236918847780628</v>
      </c>
      <c r="T138">
        <v>0.59595400880118665</v>
      </c>
      <c r="U138">
        <v>0.81964256913394673</v>
      </c>
      <c r="V138">
        <v>0.3914330045932452</v>
      </c>
      <c r="W138">
        <v>0.27344114782671941</v>
      </c>
    </row>
    <row r="139" spans="1:23" x14ac:dyDescent="0.3">
      <c r="A139">
        <v>0.01</v>
      </c>
      <c r="B139" t="s">
        <v>64</v>
      </c>
      <c r="C139">
        <v>100000</v>
      </c>
      <c r="D139" t="s">
        <v>5</v>
      </c>
      <c r="E139" t="s">
        <v>10</v>
      </c>
      <c r="F139" t="s">
        <v>4</v>
      </c>
      <c r="G139" t="s">
        <v>66</v>
      </c>
      <c r="H139">
        <v>0.58236918847780628</v>
      </c>
      <c r="I139">
        <v>0.20372274845654009</v>
      </c>
      <c r="J139">
        <v>0.61232005737093609</v>
      </c>
      <c r="K139">
        <v>0.1221900605451791</v>
      </c>
      <c r="L139">
        <v>0.47630232605955641</v>
      </c>
      <c r="M139">
        <v>0.58236918847780628</v>
      </c>
      <c r="N139">
        <v>0.63617175162838768</v>
      </c>
      <c r="O139">
        <v>0.55394128060773795</v>
      </c>
      <c r="P139">
        <v>0.58236918847780628</v>
      </c>
      <c r="Q139">
        <v>0.58236918847780628</v>
      </c>
      <c r="R139">
        <v>0.46845793726720258</v>
      </c>
      <c r="S139">
        <v>0.58236918847780628</v>
      </c>
      <c r="T139">
        <v>0.59595400880118665</v>
      </c>
      <c r="U139">
        <v>0.81964256913394673</v>
      </c>
      <c r="V139">
        <v>0.3914330045932452</v>
      </c>
      <c r="W139">
        <v>0.27344114782671941</v>
      </c>
    </row>
    <row r="140" spans="1:23" x14ac:dyDescent="0.3">
      <c r="A140">
        <v>0.01</v>
      </c>
      <c r="B140" t="s">
        <v>64</v>
      </c>
      <c r="C140">
        <v>1000</v>
      </c>
      <c r="D140" t="s">
        <v>5</v>
      </c>
      <c r="E140" t="s">
        <v>6</v>
      </c>
      <c r="F140" t="s">
        <v>7</v>
      </c>
      <c r="G140" t="s">
        <v>3</v>
      </c>
      <c r="H140">
        <v>0.58237444030281549</v>
      </c>
      <c r="I140">
        <v>0.20372273539584901</v>
      </c>
      <c r="J140">
        <v>0.61232005737093609</v>
      </c>
      <c r="K140">
        <v>0.1221900695640918</v>
      </c>
      <c r="L140">
        <v>0.4763048789815944</v>
      </c>
      <c r="M140">
        <v>0.58237444030281549</v>
      </c>
      <c r="N140">
        <v>0.6361768397507308</v>
      </c>
      <c r="O140">
        <v>0.55394213819783988</v>
      </c>
      <c r="P140">
        <v>0.58237444030281549</v>
      </c>
      <c r="Q140">
        <v>0.58237444030281549</v>
      </c>
      <c r="R140">
        <v>0.46846027557957742</v>
      </c>
      <c r="S140">
        <v>0.58237444030281549</v>
      </c>
      <c r="T140">
        <v>0.59596022691937189</v>
      </c>
      <c r="U140">
        <v>0.81964281530460259</v>
      </c>
      <c r="V140">
        <v>0.39143924760235782</v>
      </c>
      <c r="W140">
        <v>0.27343691977603268</v>
      </c>
    </row>
    <row r="141" spans="1:23" x14ac:dyDescent="0.3">
      <c r="A141">
        <v>0.01</v>
      </c>
      <c r="B141" t="s">
        <v>64</v>
      </c>
      <c r="C141">
        <v>10000</v>
      </c>
      <c r="D141" t="s">
        <v>5</v>
      </c>
      <c r="E141" t="s">
        <v>6</v>
      </c>
      <c r="F141" t="s">
        <v>7</v>
      </c>
      <c r="G141" t="s">
        <v>3</v>
      </c>
      <c r="H141">
        <v>0.58237444030281549</v>
      </c>
      <c r="I141">
        <v>0.20372273539584901</v>
      </c>
      <c r="J141">
        <v>0.61232005737093609</v>
      </c>
      <c r="K141">
        <v>0.1221900695640918</v>
      </c>
      <c r="L141">
        <v>0.4763048789815944</v>
      </c>
      <c r="M141">
        <v>0.58237444030281549</v>
      </c>
      <c r="N141">
        <v>0.6361768397507308</v>
      </c>
      <c r="O141">
        <v>0.55394213819783988</v>
      </c>
      <c r="P141">
        <v>0.58237444030281549</v>
      </c>
      <c r="Q141">
        <v>0.58237444030281549</v>
      </c>
      <c r="R141">
        <v>0.46846027557957742</v>
      </c>
      <c r="S141">
        <v>0.58237444030281549</v>
      </c>
      <c r="T141">
        <v>0.59596022691937189</v>
      </c>
      <c r="U141">
        <v>0.81964281530460259</v>
      </c>
      <c r="V141">
        <v>0.39143924760235782</v>
      </c>
      <c r="W141">
        <v>0.27343691977603268</v>
      </c>
    </row>
    <row r="142" spans="1:23" x14ac:dyDescent="0.3">
      <c r="A142">
        <v>0.01</v>
      </c>
      <c r="B142" t="s">
        <v>64</v>
      </c>
      <c r="C142">
        <v>100000</v>
      </c>
      <c r="D142" t="s">
        <v>5</v>
      </c>
      <c r="E142" t="s">
        <v>6</v>
      </c>
      <c r="F142" t="s">
        <v>7</v>
      </c>
      <c r="G142" t="s">
        <v>3</v>
      </c>
      <c r="H142">
        <v>0.58237444030281549</v>
      </c>
      <c r="I142">
        <v>0.20372273539584901</v>
      </c>
      <c r="J142">
        <v>0.61232005737093609</v>
      </c>
      <c r="K142">
        <v>0.1221900695640918</v>
      </c>
      <c r="L142">
        <v>0.4763048789815944</v>
      </c>
      <c r="M142">
        <v>0.58237444030281549</v>
      </c>
      <c r="N142">
        <v>0.6361768397507308</v>
      </c>
      <c r="O142">
        <v>0.55394213819783988</v>
      </c>
      <c r="P142">
        <v>0.58237444030281549</v>
      </c>
      <c r="Q142">
        <v>0.58237444030281549</v>
      </c>
      <c r="R142">
        <v>0.46846027557957742</v>
      </c>
      <c r="S142">
        <v>0.58237444030281549</v>
      </c>
      <c r="T142">
        <v>0.59596022691937189</v>
      </c>
      <c r="U142">
        <v>0.81964281530460259</v>
      </c>
      <c r="V142">
        <v>0.39143924760235782</v>
      </c>
      <c r="W142">
        <v>0.27343691977603268</v>
      </c>
    </row>
    <row r="143" spans="1:23" x14ac:dyDescent="0.3">
      <c r="A143">
        <v>0.1</v>
      </c>
      <c r="B143" t="s">
        <v>64</v>
      </c>
      <c r="C143">
        <v>1000</v>
      </c>
      <c r="D143" t="s">
        <v>0</v>
      </c>
      <c r="E143" t="s">
        <v>6</v>
      </c>
      <c r="F143" t="s">
        <v>9</v>
      </c>
      <c r="G143" t="s">
        <v>3</v>
      </c>
      <c r="H143">
        <v>0.60747540713611758</v>
      </c>
      <c r="I143">
        <v>0.20366058166814641</v>
      </c>
      <c r="J143">
        <v>0.44492722818347241</v>
      </c>
      <c r="K143">
        <v>0.132053651183376</v>
      </c>
      <c r="L143">
        <v>0.48632652187446579</v>
      </c>
      <c r="M143">
        <v>0.60747540713611758</v>
      </c>
      <c r="N143">
        <v>0.64057265001227515</v>
      </c>
      <c r="O143">
        <v>0.54065615997917138</v>
      </c>
      <c r="P143">
        <v>0.60747540713611758</v>
      </c>
      <c r="Q143">
        <v>0.60747540713611758</v>
      </c>
      <c r="R143">
        <v>0.48818981697790198</v>
      </c>
      <c r="S143">
        <v>0.60747540713611758</v>
      </c>
      <c r="T143">
        <v>0.61544770180113095</v>
      </c>
      <c r="U143">
        <v>0.82297863760171808</v>
      </c>
      <c r="V143">
        <v>0.41430303828193188</v>
      </c>
      <c r="W143">
        <v>0.29313471199065683</v>
      </c>
    </row>
    <row r="144" spans="1:23" x14ac:dyDescent="0.3">
      <c r="A144">
        <v>0.1</v>
      </c>
      <c r="B144" t="s">
        <v>64</v>
      </c>
      <c r="C144">
        <v>10000</v>
      </c>
      <c r="D144" t="s">
        <v>0</v>
      </c>
      <c r="E144" t="s">
        <v>6</v>
      </c>
      <c r="F144" t="s">
        <v>9</v>
      </c>
      <c r="G144" t="s">
        <v>3</v>
      </c>
      <c r="H144">
        <v>0.60747540713611758</v>
      </c>
      <c r="I144">
        <v>0.20366058166814641</v>
      </c>
      <c r="J144">
        <v>0.44492722818347241</v>
      </c>
      <c r="K144">
        <v>0.132053651183376</v>
      </c>
      <c r="L144">
        <v>0.48632652187446579</v>
      </c>
      <c r="M144">
        <v>0.60747540713611758</v>
      </c>
      <c r="N144">
        <v>0.64057265001227515</v>
      </c>
      <c r="O144">
        <v>0.54065615997917138</v>
      </c>
      <c r="P144">
        <v>0.60747540713611758</v>
      </c>
      <c r="Q144">
        <v>0.60747540713611758</v>
      </c>
      <c r="R144">
        <v>0.48818981697790198</v>
      </c>
      <c r="S144">
        <v>0.60747540713611758</v>
      </c>
      <c r="T144">
        <v>0.61544770180113095</v>
      </c>
      <c r="U144">
        <v>0.82297863760171808</v>
      </c>
      <c r="V144">
        <v>0.41430303828193188</v>
      </c>
      <c r="W144">
        <v>0.29313471199065683</v>
      </c>
    </row>
    <row r="145" spans="1:23" x14ac:dyDescent="0.3">
      <c r="A145">
        <v>0.1</v>
      </c>
      <c r="B145" t="s">
        <v>64</v>
      </c>
      <c r="C145">
        <v>100000</v>
      </c>
      <c r="D145" t="s">
        <v>0</v>
      </c>
      <c r="E145" t="s">
        <v>6</v>
      </c>
      <c r="F145" t="s">
        <v>9</v>
      </c>
      <c r="G145" t="s">
        <v>3</v>
      </c>
      <c r="H145">
        <v>0.60747540713611758</v>
      </c>
      <c r="I145">
        <v>0.20366058166814641</v>
      </c>
      <c r="J145">
        <v>0.44492722818347241</v>
      </c>
      <c r="K145">
        <v>0.132053651183376</v>
      </c>
      <c r="L145">
        <v>0.48632652187446579</v>
      </c>
      <c r="M145">
        <v>0.60747540713611758</v>
      </c>
      <c r="N145">
        <v>0.64057265001227515</v>
      </c>
      <c r="O145">
        <v>0.54065615997917138</v>
      </c>
      <c r="P145">
        <v>0.60747540713611758</v>
      </c>
      <c r="Q145">
        <v>0.60747540713611758</v>
      </c>
      <c r="R145">
        <v>0.48818981697790198</v>
      </c>
      <c r="S145">
        <v>0.60747540713611758</v>
      </c>
      <c r="T145">
        <v>0.61544770180113095</v>
      </c>
      <c r="U145">
        <v>0.82297863760171808</v>
      </c>
      <c r="V145">
        <v>0.41430303828193188</v>
      </c>
      <c r="W145">
        <v>0.29313471199065683</v>
      </c>
    </row>
    <row r="146" spans="1:23" x14ac:dyDescent="0.3">
      <c r="A146">
        <v>0.1</v>
      </c>
      <c r="B146" t="s">
        <v>64</v>
      </c>
      <c r="C146">
        <v>1000</v>
      </c>
      <c r="D146" t="s">
        <v>0</v>
      </c>
      <c r="E146" t="s">
        <v>6</v>
      </c>
      <c r="F146" t="s">
        <v>7</v>
      </c>
      <c r="G146" t="s">
        <v>3</v>
      </c>
      <c r="H146">
        <v>0.6074832848115731</v>
      </c>
      <c r="I146">
        <v>0.20365607034190961</v>
      </c>
      <c r="J146">
        <v>0.44492722818347241</v>
      </c>
      <c r="K146">
        <v>0.13204983396100231</v>
      </c>
      <c r="L146">
        <v>0.48633367620887119</v>
      </c>
      <c r="M146">
        <v>0.6074832848115731</v>
      </c>
      <c r="N146">
        <v>0.64058069493047631</v>
      </c>
      <c r="O146">
        <v>0.54066079902512298</v>
      </c>
      <c r="P146">
        <v>0.6074832848115731</v>
      </c>
      <c r="Q146">
        <v>0.6074832848115731</v>
      </c>
      <c r="R146">
        <v>0.48819456866300648</v>
      </c>
      <c r="S146">
        <v>0.6074832848115731</v>
      </c>
      <c r="T146">
        <v>0.61545465655403742</v>
      </c>
      <c r="U146">
        <v>0.82297875610864935</v>
      </c>
      <c r="V146">
        <v>0.41431459077196958</v>
      </c>
      <c r="W146">
        <v>0.29313615585378727</v>
      </c>
    </row>
    <row r="147" spans="1:23" x14ac:dyDescent="0.3">
      <c r="A147">
        <v>0.1</v>
      </c>
      <c r="B147" t="s">
        <v>64</v>
      </c>
      <c r="C147">
        <v>10000</v>
      </c>
      <c r="D147" t="s">
        <v>0</v>
      </c>
      <c r="E147" t="s">
        <v>6</v>
      </c>
      <c r="F147" t="s">
        <v>7</v>
      </c>
      <c r="G147" t="s">
        <v>3</v>
      </c>
      <c r="H147">
        <v>0.6074832848115731</v>
      </c>
      <c r="I147">
        <v>0.20365607034190961</v>
      </c>
      <c r="J147">
        <v>0.44492722818347241</v>
      </c>
      <c r="K147">
        <v>0.13204983396100231</v>
      </c>
      <c r="L147">
        <v>0.48633367620887119</v>
      </c>
      <c r="M147">
        <v>0.6074832848115731</v>
      </c>
      <c r="N147">
        <v>0.64058069493047631</v>
      </c>
      <c r="O147">
        <v>0.54066079902512298</v>
      </c>
      <c r="P147">
        <v>0.6074832848115731</v>
      </c>
      <c r="Q147">
        <v>0.6074832848115731</v>
      </c>
      <c r="R147">
        <v>0.48819456866300648</v>
      </c>
      <c r="S147">
        <v>0.6074832848115731</v>
      </c>
      <c r="T147">
        <v>0.61545465655403742</v>
      </c>
      <c r="U147">
        <v>0.82297875610864935</v>
      </c>
      <c r="V147">
        <v>0.41431459077196958</v>
      </c>
      <c r="W147">
        <v>0.29313615585378727</v>
      </c>
    </row>
    <row r="148" spans="1:23" x14ac:dyDescent="0.3">
      <c r="A148">
        <v>0.1</v>
      </c>
      <c r="B148" t="s">
        <v>64</v>
      </c>
      <c r="C148">
        <v>100000</v>
      </c>
      <c r="D148" t="s">
        <v>0</v>
      </c>
      <c r="E148" t="s">
        <v>6</v>
      </c>
      <c r="F148" t="s">
        <v>7</v>
      </c>
      <c r="G148" t="s">
        <v>3</v>
      </c>
      <c r="H148">
        <v>0.6074832848115731</v>
      </c>
      <c r="I148">
        <v>0.20365607034190961</v>
      </c>
      <c r="J148">
        <v>0.44492722818347241</v>
      </c>
      <c r="K148">
        <v>0.13204983396100231</v>
      </c>
      <c r="L148">
        <v>0.48633367620887119</v>
      </c>
      <c r="M148">
        <v>0.6074832848115731</v>
      </c>
      <c r="N148">
        <v>0.64058069493047631</v>
      </c>
      <c r="O148">
        <v>0.54066079902512298</v>
      </c>
      <c r="P148">
        <v>0.6074832848115731</v>
      </c>
      <c r="Q148">
        <v>0.6074832848115731</v>
      </c>
      <c r="R148">
        <v>0.48819456866300648</v>
      </c>
      <c r="S148">
        <v>0.6074832848115731</v>
      </c>
      <c r="T148">
        <v>0.61545465655403742</v>
      </c>
      <c r="U148">
        <v>0.82297875610864935</v>
      </c>
      <c r="V148">
        <v>0.41431459077196958</v>
      </c>
      <c r="W148">
        <v>0.29313615585378727</v>
      </c>
    </row>
    <row r="149" spans="1:23" x14ac:dyDescent="0.3">
      <c r="A149">
        <v>0.1</v>
      </c>
      <c r="B149" t="s">
        <v>64</v>
      </c>
      <c r="C149">
        <v>1000</v>
      </c>
      <c r="D149" t="s">
        <v>0</v>
      </c>
      <c r="E149" t="s">
        <v>6</v>
      </c>
      <c r="F149" t="s">
        <v>4</v>
      </c>
      <c r="G149" t="s">
        <v>3</v>
      </c>
      <c r="H149">
        <v>0.60747015533179438</v>
      </c>
      <c r="I149">
        <v>0.20365134741651231</v>
      </c>
      <c r="J149">
        <v>0.44492722818347241</v>
      </c>
      <c r="K149">
        <v>0.13204586999258711</v>
      </c>
      <c r="L149">
        <v>0.48632252761861933</v>
      </c>
      <c r="M149">
        <v>0.60747015533179438</v>
      </c>
      <c r="N149">
        <v>0.64057111628729835</v>
      </c>
      <c r="O149">
        <v>0.54065031884923087</v>
      </c>
      <c r="P149">
        <v>0.60747015533179438</v>
      </c>
      <c r="Q149">
        <v>0.60747015533179438</v>
      </c>
      <c r="R149">
        <v>0.48818290659174579</v>
      </c>
      <c r="S149">
        <v>0.60747015533179438</v>
      </c>
      <c r="T149">
        <v>0.61544307172236978</v>
      </c>
      <c r="U149">
        <v>0.82297837256445927</v>
      </c>
      <c r="V149">
        <v>0.41429688342637111</v>
      </c>
      <c r="W149">
        <v>0.2931241016874957</v>
      </c>
    </row>
    <row r="150" spans="1:23" x14ac:dyDescent="0.3">
      <c r="A150">
        <v>0.1</v>
      </c>
      <c r="B150" t="s">
        <v>64</v>
      </c>
      <c r="C150">
        <v>10000</v>
      </c>
      <c r="D150" t="s">
        <v>0</v>
      </c>
      <c r="E150" t="s">
        <v>6</v>
      </c>
      <c r="F150" t="s">
        <v>4</v>
      </c>
      <c r="G150" t="s">
        <v>3</v>
      </c>
      <c r="H150">
        <v>0.60747015533179438</v>
      </c>
      <c r="I150">
        <v>0.20365134741651231</v>
      </c>
      <c r="J150">
        <v>0.44492722818347241</v>
      </c>
      <c r="K150">
        <v>0.13204586999258711</v>
      </c>
      <c r="L150">
        <v>0.48632252761861933</v>
      </c>
      <c r="M150">
        <v>0.60747015533179438</v>
      </c>
      <c r="N150">
        <v>0.64057111628729835</v>
      </c>
      <c r="O150">
        <v>0.54065031884923087</v>
      </c>
      <c r="P150">
        <v>0.60747015533179438</v>
      </c>
      <c r="Q150">
        <v>0.60747015533179438</v>
      </c>
      <c r="R150">
        <v>0.48818290659174579</v>
      </c>
      <c r="S150">
        <v>0.60747015533179438</v>
      </c>
      <c r="T150">
        <v>0.61544307172236978</v>
      </c>
      <c r="U150">
        <v>0.82297837256445927</v>
      </c>
      <c r="V150">
        <v>0.41429688342637111</v>
      </c>
      <c r="W150">
        <v>0.2931241016874957</v>
      </c>
    </row>
    <row r="151" spans="1:23" x14ac:dyDescent="0.3">
      <c r="A151">
        <v>0.1</v>
      </c>
      <c r="B151" t="s">
        <v>64</v>
      </c>
      <c r="C151">
        <v>100000</v>
      </c>
      <c r="D151" t="s">
        <v>0</v>
      </c>
      <c r="E151" t="s">
        <v>6</v>
      </c>
      <c r="F151" t="s">
        <v>4</v>
      </c>
      <c r="G151" t="s">
        <v>3</v>
      </c>
      <c r="H151">
        <v>0.60747015533179438</v>
      </c>
      <c r="I151">
        <v>0.20365134741651231</v>
      </c>
      <c r="J151">
        <v>0.44492722818347241</v>
      </c>
      <c r="K151">
        <v>0.13204586999258711</v>
      </c>
      <c r="L151">
        <v>0.48632252761861933</v>
      </c>
      <c r="M151">
        <v>0.60747015533179438</v>
      </c>
      <c r="N151">
        <v>0.64057111628729835</v>
      </c>
      <c r="O151">
        <v>0.54065031884923087</v>
      </c>
      <c r="P151">
        <v>0.60747015533179438</v>
      </c>
      <c r="Q151">
        <v>0.60747015533179438</v>
      </c>
      <c r="R151">
        <v>0.48818290659174579</v>
      </c>
      <c r="S151">
        <v>0.60747015533179438</v>
      </c>
      <c r="T151">
        <v>0.61544307172236978</v>
      </c>
      <c r="U151">
        <v>0.82297837256445927</v>
      </c>
      <c r="V151">
        <v>0.41429688342637111</v>
      </c>
      <c r="W151">
        <v>0.2931241016874957</v>
      </c>
    </row>
    <row r="152" spans="1:23" x14ac:dyDescent="0.3">
      <c r="A152">
        <v>0.1</v>
      </c>
      <c r="B152" t="s">
        <v>64</v>
      </c>
      <c r="C152">
        <v>1000</v>
      </c>
      <c r="D152" t="s">
        <v>0</v>
      </c>
      <c r="E152" t="s">
        <v>10</v>
      </c>
      <c r="F152" t="s">
        <v>4</v>
      </c>
      <c r="G152" t="s">
        <v>66</v>
      </c>
      <c r="H152">
        <v>0.60747015533179438</v>
      </c>
      <c r="I152">
        <v>0.20365134741651231</v>
      </c>
      <c r="J152">
        <v>0.44492722818347241</v>
      </c>
      <c r="K152">
        <v>0.13204586999258711</v>
      </c>
      <c r="L152">
        <v>0.48632252761861933</v>
      </c>
      <c r="M152">
        <v>0.60747015533179438</v>
      </c>
      <c r="N152">
        <v>0.64057111628729835</v>
      </c>
      <c r="O152">
        <v>0.54065031884923087</v>
      </c>
      <c r="P152">
        <v>0.60747015533179438</v>
      </c>
      <c r="Q152">
        <v>0.60747015533179438</v>
      </c>
      <c r="R152">
        <v>0.48818290659174579</v>
      </c>
      <c r="S152">
        <v>0.60747015533179438</v>
      </c>
      <c r="T152">
        <v>0.61544307172236978</v>
      </c>
      <c r="U152">
        <v>0.82297837256445927</v>
      </c>
      <c r="V152">
        <v>0.41429688342637111</v>
      </c>
      <c r="W152">
        <v>0.2931241016874957</v>
      </c>
    </row>
    <row r="153" spans="1:23" x14ac:dyDescent="0.3">
      <c r="A153">
        <v>0.1</v>
      </c>
      <c r="B153" t="s">
        <v>64</v>
      </c>
      <c r="C153">
        <v>10000</v>
      </c>
      <c r="D153" t="s">
        <v>0</v>
      </c>
      <c r="E153" t="s">
        <v>10</v>
      </c>
      <c r="F153" t="s">
        <v>4</v>
      </c>
      <c r="G153" t="s">
        <v>66</v>
      </c>
      <c r="H153">
        <v>0.60747015533179438</v>
      </c>
      <c r="I153">
        <v>0.20365134741651231</v>
      </c>
      <c r="J153">
        <v>0.44492722818347241</v>
      </c>
      <c r="K153">
        <v>0.13204586999258711</v>
      </c>
      <c r="L153">
        <v>0.48632252761861933</v>
      </c>
      <c r="M153">
        <v>0.60747015533179438</v>
      </c>
      <c r="N153">
        <v>0.64057111628729835</v>
      </c>
      <c r="O153">
        <v>0.54065031884923087</v>
      </c>
      <c r="P153">
        <v>0.60747015533179438</v>
      </c>
      <c r="Q153">
        <v>0.60747015533179438</v>
      </c>
      <c r="R153">
        <v>0.48818290659174579</v>
      </c>
      <c r="S153">
        <v>0.60747015533179438</v>
      </c>
      <c r="T153">
        <v>0.61544307172236978</v>
      </c>
      <c r="U153">
        <v>0.82297837256445927</v>
      </c>
      <c r="V153">
        <v>0.41429688342637111</v>
      </c>
      <c r="W153">
        <v>0.2931241016874957</v>
      </c>
    </row>
    <row r="154" spans="1:23" x14ac:dyDescent="0.3">
      <c r="A154">
        <v>0.1</v>
      </c>
      <c r="B154" t="s">
        <v>64</v>
      </c>
      <c r="C154">
        <v>100000</v>
      </c>
      <c r="D154" t="s">
        <v>0</v>
      </c>
      <c r="E154" t="s">
        <v>10</v>
      </c>
      <c r="F154" t="s">
        <v>4</v>
      </c>
      <c r="G154" t="s">
        <v>66</v>
      </c>
      <c r="H154">
        <v>0.60747015533179438</v>
      </c>
      <c r="I154">
        <v>0.20365134741651231</v>
      </c>
      <c r="J154">
        <v>0.44492722818347241</v>
      </c>
      <c r="K154">
        <v>0.13204586999258711</v>
      </c>
      <c r="L154">
        <v>0.48632252761861933</v>
      </c>
      <c r="M154">
        <v>0.60747015533179438</v>
      </c>
      <c r="N154">
        <v>0.64057111628729835</v>
      </c>
      <c r="O154">
        <v>0.54065031884923087</v>
      </c>
      <c r="P154">
        <v>0.60747015533179438</v>
      </c>
      <c r="Q154">
        <v>0.60747015533179438</v>
      </c>
      <c r="R154">
        <v>0.48818290659174579</v>
      </c>
      <c r="S154">
        <v>0.60747015533179438</v>
      </c>
      <c r="T154">
        <v>0.61544307172236978</v>
      </c>
      <c r="U154">
        <v>0.82297837256445927</v>
      </c>
      <c r="V154">
        <v>0.41429688342637111</v>
      </c>
      <c r="W154">
        <v>0.2931241016874957</v>
      </c>
    </row>
    <row r="155" spans="1:23" x14ac:dyDescent="0.3">
      <c r="A155">
        <v>0.1</v>
      </c>
      <c r="B155" t="s">
        <v>64</v>
      </c>
      <c r="C155">
        <v>1000</v>
      </c>
      <c r="D155" t="s">
        <v>0</v>
      </c>
      <c r="E155" t="s">
        <v>6</v>
      </c>
      <c r="F155" t="s">
        <v>8</v>
      </c>
      <c r="G155" t="s">
        <v>3</v>
      </c>
      <c r="H155">
        <v>0.60746490356884353</v>
      </c>
      <c r="I155">
        <v>0.203614373594665</v>
      </c>
      <c r="J155">
        <v>0.44482588025603748</v>
      </c>
      <c r="K155">
        <v>0.13202373817257271</v>
      </c>
      <c r="L155">
        <v>0.48630938482442609</v>
      </c>
      <c r="M155">
        <v>0.60746490356884353</v>
      </c>
      <c r="N155">
        <v>0.64056400333478414</v>
      </c>
      <c r="O155">
        <v>0.54061793896273025</v>
      </c>
      <c r="P155">
        <v>0.60746490356884353</v>
      </c>
      <c r="Q155">
        <v>0.60746490356884353</v>
      </c>
      <c r="R155">
        <v>0.48816520693241577</v>
      </c>
      <c r="S155">
        <v>0.60746490356884353</v>
      </c>
      <c r="T155">
        <v>0.61543571505641137</v>
      </c>
      <c r="U155">
        <v>0.82297803317886398</v>
      </c>
      <c r="V155">
        <v>0.41428696172179019</v>
      </c>
      <c r="W155">
        <v>0.2930903231818498</v>
      </c>
    </row>
    <row r="156" spans="1:23" x14ac:dyDescent="0.3">
      <c r="A156">
        <v>0.1</v>
      </c>
      <c r="B156" t="s">
        <v>64</v>
      </c>
      <c r="C156">
        <v>10000</v>
      </c>
      <c r="D156" t="s">
        <v>0</v>
      </c>
      <c r="E156" t="s">
        <v>6</v>
      </c>
      <c r="F156" t="s">
        <v>8</v>
      </c>
      <c r="G156" t="s">
        <v>3</v>
      </c>
      <c r="H156">
        <v>0.60746490356884353</v>
      </c>
      <c r="I156">
        <v>0.203614373594665</v>
      </c>
      <c r="J156">
        <v>0.44482588025603748</v>
      </c>
      <c r="K156">
        <v>0.13202373817257271</v>
      </c>
      <c r="L156">
        <v>0.48630938482442609</v>
      </c>
      <c r="M156">
        <v>0.60746490356884353</v>
      </c>
      <c r="N156">
        <v>0.64056400333478414</v>
      </c>
      <c r="O156">
        <v>0.54061793896273025</v>
      </c>
      <c r="P156">
        <v>0.60746490356884353</v>
      </c>
      <c r="Q156">
        <v>0.60746490356884353</v>
      </c>
      <c r="R156">
        <v>0.48816520693241577</v>
      </c>
      <c r="S156">
        <v>0.60746490356884353</v>
      </c>
      <c r="T156">
        <v>0.61543571505641137</v>
      </c>
      <c r="U156">
        <v>0.82297803317886398</v>
      </c>
      <c r="V156">
        <v>0.41428696172179019</v>
      </c>
      <c r="W156">
        <v>0.2930903231818498</v>
      </c>
    </row>
    <row r="157" spans="1:23" x14ac:dyDescent="0.3">
      <c r="A157">
        <v>0.1</v>
      </c>
      <c r="B157" t="s">
        <v>64</v>
      </c>
      <c r="C157">
        <v>100000</v>
      </c>
      <c r="D157" t="s">
        <v>0</v>
      </c>
      <c r="E157" t="s">
        <v>6</v>
      </c>
      <c r="F157" t="s">
        <v>8</v>
      </c>
      <c r="G157" t="s">
        <v>3</v>
      </c>
      <c r="H157">
        <v>0.60746490356884353</v>
      </c>
      <c r="I157">
        <v>0.203614373594665</v>
      </c>
      <c r="J157">
        <v>0.44482588025603748</v>
      </c>
      <c r="K157">
        <v>0.13202373817257271</v>
      </c>
      <c r="L157">
        <v>0.48630938482442609</v>
      </c>
      <c r="M157">
        <v>0.60746490356884353</v>
      </c>
      <c r="N157">
        <v>0.64056400333478414</v>
      </c>
      <c r="O157">
        <v>0.54061793896273025</v>
      </c>
      <c r="P157">
        <v>0.60746490356884353</v>
      </c>
      <c r="Q157">
        <v>0.60746490356884353</v>
      </c>
      <c r="R157">
        <v>0.48816520693241577</v>
      </c>
      <c r="S157">
        <v>0.60746490356884353</v>
      </c>
      <c r="T157">
        <v>0.61543571505641137</v>
      </c>
      <c r="U157">
        <v>0.82297803317886398</v>
      </c>
      <c r="V157">
        <v>0.41428696172179019</v>
      </c>
      <c r="W157">
        <v>0.2930903231818498</v>
      </c>
    </row>
    <row r="158" spans="1:23" x14ac:dyDescent="0.3">
      <c r="A158">
        <v>1</v>
      </c>
      <c r="B158" t="s">
        <v>64</v>
      </c>
      <c r="C158">
        <v>1000</v>
      </c>
      <c r="D158" t="s">
        <v>0</v>
      </c>
      <c r="E158" t="s">
        <v>6</v>
      </c>
      <c r="F158" t="s">
        <v>9</v>
      </c>
      <c r="G158" t="s">
        <v>3</v>
      </c>
      <c r="H158">
        <v>0.60740188179284982</v>
      </c>
      <c r="I158">
        <v>0.2034894788448775</v>
      </c>
      <c r="J158">
        <v>0.44482581864635518</v>
      </c>
      <c r="K158">
        <v>0.1319188434135011</v>
      </c>
      <c r="L158">
        <v>0.48627487578569117</v>
      </c>
      <c r="M158">
        <v>0.60740188179284982</v>
      </c>
      <c r="N158">
        <v>0.64060460064375091</v>
      </c>
      <c r="O158">
        <v>0.54063678426337536</v>
      </c>
      <c r="P158">
        <v>0.60740188179284982</v>
      </c>
      <c r="Q158">
        <v>0.60740188179284982</v>
      </c>
      <c r="R158">
        <v>0.48813769679524788</v>
      </c>
      <c r="S158">
        <v>0.60740188179284982</v>
      </c>
      <c r="T158">
        <v>0.61542472424804684</v>
      </c>
      <c r="U158">
        <v>0.82300818330379633</v>
      </c>
      <c r="V158">
        <v>0.41426862105835199</v>
      </c>
      <c r="W158">
        <v>0.2930401972454118</v>
      </c>
    </row>
    <row r="159" spans="1:23" x14ac:dyDescent="0.3">
      <c r="A159">
        <v>1</v>
      </c>
      <c r="B159" t="s">
        <v>64</v>
      </c>
      <c r="C159">
        <v>10000</v>
      </c>
      <c r="D159" t="s">
        <v>0</v>
      </c>
      <c r="E159" t="s">
        <v>6</v>
      </c>
      <c r="F159" t="s">
        <v>9</v>
      </c>
      <c r="G159" t="s">
        <v>3</v>
      </c>
      <c r="H159">
        <v>0.60740188179284982</v>
      </c>
      <c r="I159">
        <v>0.2034894788448775</v>
      </c>
      <c r="J159">
        <v>0.44482581864635518</v>
      </c>
      <c r="K159">
        <v>0.1319188434135011</v>
      </c>
      <c r="L159">
        <v>0.48627487578569117</v>
      </c>
      <c r="M159">
        <v>0.60740188179284982</v>
      </c>
      <c r="N159">
        <v>0.64060460064375091</v>
      </c>
      <c r="O159">
        <v>0.54063678426337536</v>
      </c>
      <c r="P159">
        <v>0.60740188179284982</v>
      </c>
      <c r="Q159">
        <v>0.60740188179284982</v>
      </c>
      <c r="R159">
        <v>0.48813769679524788</v>
      </c>
      <c r="S159">
        <v>0.60740188179284982</v>
      </c>
      <c r="T159">
        <v>0.61542472424804684</v>
      </c>
      <c r="U159">
        <v>0.82300818330379633</v>
      </c>
      <c r="V159">
        <v>0.41426862105835199</v>
      </c>
      <c r="W159">
        <v>0.2930401972454118</v>
      </c>
    </row>
    <row r="160" spans="1:23" x14ac:dyDescent="0.3">
      <c r="A160">
        <v>1</v>
      </c>
      <c r="B160" t="s">
        <v>64</v>
      </c>
      <c r="C160">
        <v>100000</v>
      </c>
      <c r="D160" t="s">
        <v>0</v>
      </c>
      <c r="E160" t="s">
        <v>6</v>
      </c>
      <c r="F160" t="s">
        <v>9</v>
      </c>
      <c r="G160" t="s">
        <v>3</v>
      </c>
      <c r="H160">
        <v>0.60740188179284982</v>
      </c>
      <c r="I160">
        <v>0.2034894788448775</v>
      </c>
      <c r="J160">
        <v>0.44482581864635518</v>
      </c>
      <c r="K160">
        <v>0.1319188434135011</v>
      </c>
      <c r="L160">
        <v>0.48627487578569117</v>
      </c>
      <c r="M160">
        <v>0.60740188179284982</v>
      </c>
      <c r="N160">
        <v>0.64060460064375091</v>
      </c>
      <c r="O160">
        <v>0.54063678426337536</v>
      </c>
      <c r="P160">
        <v>0.60740188179284982</v>
      </c>
      <c r="Q160">
        <v>0.60740188179284982</v>
      </c>
      <c r="R160">
        <v>0.48813769679524788</v>
      </c>
      <c r="S160">
        <v>0.60740188179284982</v>
      </c>
      <c r="T160">
        <v>0.61542472424804684</v>
      </c>
      <c r="U160">
        <v>0.82300818330379633</v>
      </c>
      <c r="V160">
        <v>0.41426862105835199</v>
      </c>
      <c r="W160">
        <v>0.2930401972454118</v>
      </c>
    </row>
    <row r="161" spans="1:23" x14ac:dyDescent="0.3">
      <c r="A161">
        <v>1</v>
      </c>
      <c r="B161" t="s">
        <v>64</v>
      </c>
      <c r="C161">
        <v>1000</v>
      </c>
      <c r="D161" t="s">
        <v>0</v>
      </c>
      <c r="E161" t="s">
        <v>6</v>
      </c>
      <c r="F161" t="s">
        <v>4</v>
      </c>
      <c r="G161" t="s">
        <v>3</v>
      </c>
      <c r="H161">
        <v>0.60740188181353583</v>
      </c>
      <c r="I161">
        <v>0.2034799388611109</v>
      </c>
      <c r="J161">
        <v>0.44482581864635518</v>
      </c>
      <c r="K161">
        <v>0.13191083457771779</v>
      </c>
      <c r="L161">
        <v>0.48627549182897029</v>
      </c>
      <c r="M161">
        <v>0.60740188181353583</v>
      </c>
      <c r="N161">
        <v>0.64060278666736437</v>
      </c>
      <c r="O161">
        <v>0.54063416399023245</v>
      </c>
      <c r="P161">
        <v>0.60740188181353583</v>
      </c>
      <c r="Q161">
        <v>0.60740188181353583</v>
      </c>
      <c r="R161">
        <v>0.48813569416651531</v>
      </c>
      <c r="S161">
        <v>0.60740188181353583</v>
      </c>
      <c r="T161">
        <v>0.61542398457156844</v>
      </c>
      <c r="U161">
        <v>0.82300816819159317</v>
      </c>
      <c r="V161">
        <v>0.41426689254425542</v>
      </c>
      <c r="W161">
        <v>0.29303629032706929</v>
      </c>
    </row>
    <row r="162" spans="1:23" x14ac:dyDescent="0.3">
      <c r="A162">
        <v>1</v>
      </c>
      <c r="B162" t="s">
        <v>64</v>
      </c>
      <c r="C162">
        <v>10000</v>
      </c>
      <c r="D162" t="s">
        <v>0</v>
      </c>
      <c r="E162" t="s">
        <v>6</v>
      </c>
      <c r="F162" t="s">
        <v>4</v>
      </c>
      <c r="G162" t="s">
        <v>3</v>
      </c>
      <c r="H162">
        <v>0.60740188181353583</v>
      </c>
      <c r="I162">
        <v>0.2034799388611109</v>
      </c>
      <c r="J162">
        <v>0.44482581864635518</v>
      </c>
      <c r="K162">
        <v>0.13191083457771779</v>
      </c>
      <c r="L162">
        <v>0.48627549182897029</v>
      </c>
      <c r="M162">
        <v>0.60740188181353583</v>
      </c>
      <c r="N162">
        <v>0.64060278666736437</v>
      </c>
      <c r="O162">
        <v>0.54063416399023245</v>
      </c>
      <c r="P162">
        <v>0.60740188181353583</v>
      </c>
      <c r="Q162">
        <v>0.60740188181353583</v>
      </c>
      <c r="R162">
        <v>0.48813569416651531</v>
      </c>
      <c r="S162">
        <v>0.60740188181353583</v>
      </c>
      <c r="T162">
        <v>0.61542398457156844</v>
      </c>
      <c r="U162">
        <v>0.82300816819159317</v>
      </c>
      <c r="V162">
        <v>0.41426689254425542</v>
      </c>
      <c r="W162">
        <v>0.29303629032706929</v>
      </c>
    </row>
    <row r="163" spans="1:23" x14ac:dyDescent="0.3">
      <c r="A163">
        <v>1</v>
      </c>
      <c r="B163" t="s">
        <v>64</v>
      </c>
      <c r="C163">
        <v>100000</v>
      </c>
      <c r="D163" t="s">
        <v>0</v>
      </c>
      <c r="E163" t="s">
        <v>6</v>
      </c>
      <c r="F163" t="s">
        <v>4</v>
      </c>
      <c r="G163" t="s">
        <v>3</v>
      </c>
      <c r="H163">
        <v>0.60740188181353583</v>
      </c>
      <c r="I163">
        <v>0.2034799388611109</v>
      </c>
      <c r="J163">
        <v>0.44482581864635518</v>
      </c>
      <c r="K163">
        <v>0.13191083457771779</v>
      </c>
      <c r="L163">
        <v>0.48627549182897029</v>
      </c>
      <c r="M163">
        <v>0.60740188181353583</v>
      </c>
      <c r="N163">
        <v>0.64060278666736437</v>
      </c>
      <c r="O163">
        <v>0.54063416399023245</v>
      </c>
      <c r="P163">
        <v>0.60740188181353583</v>
      </c>
      <c r="Q163">
        <v>0.60740188181353583</v>
      </c>
      <c r="R163">
        <v>0.48813569416651531</v>
      </c>
      <c r="S163">
        <v>0.60740188181353583</v>
      </c>
      <c r="T163">
        <v>0.61542398457156844</v>
      </c>
      <c r="U163">
        <v>0.82300816819159317</v>
      </c>
      <c r="V163">
        <v>0.41426689254425542</v>
      </c>
      <c r="W163">
        <v>0.29303629032706929</v>
      </c>
    </row>
    <row r="164" spans="1:23" x14ac:dyDescent="0.3">
      <c r="A164">
        <v>1</v>
      </c>
      <c r="B164" t="s">
        <v>64</v>
      </c>
      <c r="C164">
        <v>1000</v>
      </c>
      <c r="D164" t="s">
        <v>0</v>
      </c>
      <c r="E164" t="s">
        <v>10</v>
      </c>
      <c r="F164" t="s">
        <v>4</v>
      </c>
      <c r="G164" t="s">
        <v>66</v>
      </c>
      <c r="H164">
        <v>0.60740188181353583</v>
      </c>
      <c r="I164">
        <v>0.2034799388611109</v>
      </c>
      <c r="J164">
        <v>0.44482581864635518</v>
      </c>
      <c r="K164">
        <v>0.13191083457771779</v>
      </c>
      <c r="L164">
        <v>0.48627549182897029</v>
      </c>
      <c r="M164">
        <v>0.60740188181353583</v>
      </c>
      <c r="N164">
        <v>0.64060278666736437</v>
      </c>
      <c r="O164">
        <v>0.54063416399023245</v>
      </c>
      <c r="P164">
        <v>0.60740188181353583</v>
      </c>
      <c r="Q164">
        <v>0.60740188181353583</v>
      </c>
      <c r="R164">
        <v>0.48813569416651531</v>
      </c>
      <c r="S164">
        <v>0.60740188181353583</v>
      </c>
      <c r="T164">
        <v>0.61542398457156844</v>
      </c>
      <c r="U164">
        <v>0.82300816819159317</v>
      </c>
      <c r="V164">
        <v>0.41426689254425542</v>
      </c>
      <c r="W164">
        <v>0.29303629032706929</v>
      </c>
    </row>
    <row r="165" spans="1:23" x14ac:dyDescent="0.3">
      <c r="A165">
        <v>1</v>
      </c>
      <c r="B165" t="s">
        <v>64</v>
      </c>
      <c r="C165">
        <v>10000</v>
      </c>
      <c r="D165" t="s">
        <v>0</v>
      </c>
      <c r="E165" t="s">
        <v>10</v>
      </c>
      <c r="F165" t="s">
        <v>4</v>
      </c>
      <c r="G165" t="s">
        <v>66</v>
      </c>
      <c r="H165">
        <v>0.60740188181353583</v>
      </c>
      <c r="I165">
        <v>0.2034799388611109</v>
      </c>
      <c r="J165">
        <v>0.44482581864635518</v>
      </c>
      <c r="K165">
        <v>0.13191083457771779</v>
      </c>
      <c r="L165">
        <v>0.48627549182897029</v>
      </c>
      <c r="M165">
        <v>0.60740188181353583</v>
      </c>
      <c r="N165">
        <v>0.64060278666736437</v>
      </c>
      <c r="O165">
        <v>0.54063416399023245</v>
      </c>
      <c r="P165">
        <v>0.60740188181353583</v>
      </c>
      <c r="Q165">
        <v>0.60740188181353583</v>
      </c>
      <c r="R165">
        <v>0.48813569416651531</v>
      </c>
      <c r="S165">
        <v>0.60740188181353583</v>
      </c>
      <c r="T165">
        <v>0.61542398457156844</v>
      </c>
      <c r="U165">
        <v>0.82300816819159317</v>
      </c>
      <c r="V165">
        <v>0.41426689254425542</v>
      </c>
      <c r="W165">
        <v>0.29303629032706929</v>
      </c>
    </row>
    <row r="166" spans="1:23" x14ac:dyDescent="0.3">
      <c r="A166">
        <v>1</v>
      </c>
      <c r="B166" t="s">
        <v>64</v>
      </c>
      <c r="C166">
        <v>100000</v>
      </c>
      <c r="D166" t="s">
        <v>0</v>
      </c>
      <c r="E166" t="s">
        <v>10</v>
      </c>
      <c r="F166" t="s">
        <v>4</v>
      </c>
      <c r="G166" t="s">
        <v>66</v>
      </c>
      <c r="H166">
        <v>0.60740188181353583</v>
      </c>
      <c r="I166">
        <v>0.2034799388611109</v>
      </c>
      <c r="J166">
        <v>0.44482581864635518</v>
      </c>
      <c r="K166">
        <v>0.13191083457771779</v>
      </c>
      <c r="L166">
        <v>0.48627549182897029</v>
      </c>
      <c r="M166">
        <v>0.60740188181353583</v>
      </c>
      <c r="N166">
        <v>0.64060278666736437</v>
      </c>
      <c r="O166">
        <v>0.54063416399023245</v>
      </c>
      <c r="P166">
        <v>0.60740188181353583</v>
      </c>
      <c r="Q166">
        <v>0.60740188181353583</v>
      </c>
      <c r="R166">
        <v>0.48813569416651531</v>
      </c>
      <c r="S166">
        <v>0.60740188181353583</v>
      </c>
      <c r="T166">
        <v>0.61542398457156844</v>
      </c>
      <c r="U166">
        <v>0.82300816819159317</v>
      </c>
      <c r="V166">
        <v>0.41426689254425542</v>
      </c>
      <c r="W166">
        <v>0.29303629032706929</v>
      </c>
    </row>
    <row r="167" spans="1:23" x14ac:dyDescent="0.3">
      <c r="A167">
        <v>1</v>
      </c>
      <c r="B167" t="s">
        <v>64</v>
      </c>
      <c r="C167">
        <v>1000</v>
      </c>
      <c r="D167" t="s">
        <v>0</v>
      </c>
      <c r="E167" t="s">
        <v>10</v>
      </c>
      <c r="F167" t="s">
        <v>4</v>
      </c>
      <c r="G167" t="s">
        <v>67</v>
      </c>
      <c r="H167">
        <v>0.60741501143811716</v>
      </c>
      <c r="I167">
        <v>0.20347574575767019</v>
      </c>
      <c r="J167">
        <v>0.44482581864635518</v>
      </c>
      <c r="K167">
        <v>0.1319073422787736</v>
      </c>
      <c r="L167">
        <v>0.48627568266907828</v>
      </c>
      <c r="M167">
        <v>0.60741501143811716</v>
      </c>
      <c r="N167">
        <v>0.6406115218932541</v>
      </c>
      <c r="O167">
        <v>0.54062617464746188</v>
      </c>
      <c r="P167">
        <v>0.60741501143811716</v>
      </c>
      <c r="Q167">
        <v>0.60741501143811716</v>
      </c>
      <c r="R167">
        <v>0.48813021077068658</v>
      </c>
      <c r="S167">
        <v>0.60741501143811716</v>
      </c>
      <c r="T167">
        <v>0.61543275518720852</v>
      </c>
      <c r="U167">
        <v>0.82300219826890053</v>
      </c>
      <c r="V167">
        <v>0.4142825948806883</v>
      </c>
      <c r="W167">
        <v>0.29300875424291478</v>
      </c>
    </row>
    <row r="168" spans="1:23" x14ac:dyDescent="0.3">
      <c r="A168">
        <v>1</v>
      </c>
      <c r="B168" t="s">
        <v>64</v>
      </c>
      <c r="C168">
        <v>10000</v>
      </c>
      <c r="D168" t="s">
        <v>0</v>
      </c>
      <c r="E168" t="s">
        <v>10</v>
      </c>
      <c r="F168" t="s">
        <v>4</v>
      </c>
      <c r="G168" t="s">
        <v>67</v>
      </c>
      <c r="H168">
        <v>0.60741501143811716</v>
      </c>
      <c r="I168">
        <v>0.20347574575767019</v>
      </c>
      <c r="J168">
        <v>0.44482581864635518</v>
      </c>
      <c r="K168">
        <v>0.1319073422787736</v>
      </c>
      <c r="L168">
        <v>0.48627568266907828</v>
      </c>
      <c r="M168">
        <v>0.60741501143811716</v>
      </c>
      <c r="N168">
        <v>0.6406115218932541</v>
      </c>
      <c r="O168">
        <v>0.54062617464746188</v>
      </c>
      <c r="P168">
        <v>0.60741501143811716</v>
      </c>
      <c r="Q168">
        <v>0.60741501143811716</v>
      </c>
      <c r="R168">
        <v>0.48813021077068658</v>
      </c>
      <c r="S168">
        <v>0.60741501143811716</v>
      </c>
      <c r="T168">
        <v>0.61543275518720852</v>
      </c>
      <c r="U168">
        <v>0.82300219826890053</v>
      </c>
      <c r="V168">
        <v>0.4142825948806883</v>
      </c>
      <c r="W168">
        <v>0.29300875424291478</v>
      </c>
    </row>
    <row r="169" spans="1:23" x14ac:dyDescent="0.3">
      <c r="A169">
        <v>1</v>
      </c>
      <c r="B169" t="s">
        <v>64</v>
      </c>
      <c r="C169">
        <v>100000</v>
      </c>
      <c r="D169" t="s">
        <v>0</v>
      </c>
      <c r="E169" t="s">
        <v>10</v>
      </c>
      <c r="F169" t="s">
        <v>4</v>
      </c>
      <c r="G169" t="s">
        <v>67</v>
      </c>
      <c r="H169">
        <v>0.60741501143811716</v>
      </c>
      <c r="I169">
        <v>0.20347574575767019</v>
      </c>
      <c r="J169">
        <v>0.44482581864635518</v>
      </c>
      <c r="K169">
        <v>0.1319073422787736</v>
      </c>
      <c r="L169">
        <v>0.48627568266907828</v>
      </c>
      <c r="M169">
        <v>0.60741501143811716</v>
      </c>
      <c r="N169">
        <v>0.6406115218932541</v>
      </c>
      <c r="O169">
        <v>0.54062617464746188</v>
      </c>
      <c r="P169">
        <v>0.60741501143811716</v>
      </c>
      <c r="Q169">
        <v>0.60741501143811716</v>
      </c>
      <c r="R169">
        <v>0.48813021077068658</v>
      </c>
      <c r="S169">
        <v>0.60741501143811716</v>
      </c>
      <c r="T169">
        <v>0.61543275518720852</v>
      </c>
      <c r="U169">
        <v>0.82300219826890053</v>
      </c>
      <c r="V169">
        <v>0.4142825948806883</v>
      </c>
      <c r="W169">
        <v>0.29300875424291478</v>
      </c>
    </row>
    <row r="170" spans="1:23" x14ac:dyDescent="0.3">
      <c r="A170">
        <v>1</v>
      </c>
      <c r="B170" t="s">
        <v>64</v>
      </c>
      <c r="C170">
        <v>1000</v>
      </c>
      <c r="D170" t="s">
        <v>0</v>
      </c>
      <c r="E170" t="s">
        <v>6</v>
      </c>
      <c r="F170" t="s">
        <v>7</v>
      </c>
      <c r="G170" t="s">
        <v>3</v>
      </c>
      <c r="H170">
        <v>0.60740450770535437</v>
      </c>
      <c r="I170">
        <v>0.20345272297221981</v>
      </c>
      <c r="J170">
        <v>0.44472450152376147</v>
      </c>
      <c r="K170">
        <v>0.1318968675412889</v>
      </c>
      <c r="L170">
        <v>0.48627071114145609</v>
      </c>
      <c r="M170">
        <v>0.60740450770535437</v>
      </c>
      <c r="N170">
        <v>0.64060308958035783</v>
      </c>
      <c r="O170">
        <v>0.54061467601419266</v>
      </c>
      <c r="P170">
        <v>0.60740450770535437</v>
      </c>
      <c r="Q170">
        <v>0.60740450770535437</v>
      </c>
      <c r="R170">
        <v>0.48813145319140111</v>
      </c>
      <c r="S170">
        <v>0.60740450770535437</v>
      </c>
      <c r="T170">
        <v>0.61542689292633823</v>
      </c>
      <c r="U170">
        <v>0.82300833145327912</v>
      </c>
      <c r="V170">
        <v>0.41426899483027702</v>
      </c>
      <c r="W170">
        <v>0.29302090096918149</v>
      </c>
    </row>
    <row r="171" spans="1:23" x14ac:dyDescent="0.3">
      <c r="A171">
        <v>1</v>
      </c>
      <c r="B171" t="s">
        <v>64</v>
      </c>
      <c r="C171">
        <v>10000</v>
      </c>
      <c r="D171" t="s">
        <v>0</v>
      </c>
      <c r="E171" t="s">
        <v>6</v>
      </c>
      <c r="F171" t="s">
        <v>7</v>
      </c>
      <c r="G171" t="s">
        <v>3</v>
      </c>
      <c r="H171">
        <v>0.60740450770535437</v>
      </c>
      <c r="I171">
        <v>0.20345272297221981</v>
      </c>
      <c r="J171">
        <v>0.44472450152376147</v>
      </c>
      <c r="K171">
        <v>0.1318968675412889</v>
      </c>
      <c r="L171">
        <v>0.48627071114145609</v>
      </c>
      <c r="M171">
        <v>0.60740450770535437</v>
      </c>
      <c r="N171">
        <v>0.64060308958035783</v>
      </c>
      <c r="O171">
        <v>0.54061467601419266</v>
      </c>
      <c r="P171">
        <v>0.60740450770535437</v>
      </c>
      <c r="Q171">
        <v>0.60740450770535437</v>
      </c>
      <c r="R171">
        <v>0.48813145319140111</v>
      </c>
      <c r="S171">
        <v>0.60740450770535437</v>
      </c>
      <c r="T171">
        <v>0.61542689292633823</v>
      </c>
      <c r="U171">
        <v>0.82300833145327912</v>
      </c>
      <c r="V171">
        <v>0.41426899483027702</v>
      </c>
      <c r="W171">
        <v>0.29302090096918149</v>
      </c>
    </row>
    <row r="172" spans="1:23" x14ac:dyDescent="0.3">
      <c r="A172">
        <v>1</v>
      </c>
      <c r="B172" t="s">
        <v>64</v>
      </c>
      <c r="C172">
        <v>100000</v>
      </c>
      <c r="D172" t="s">
        <v>0</v>
      </c>
      <c r="E172" t="s">
        <v>6</v>
      </c>
      <c r="F172" t="s">
        <v>7</v>
      </c>
      <c r="G172" t="s">
        <v>3</v>
      </c>
      <c r="H172">
        <v>0.60740450770535437</v>
      </c>
      <c r="I172">
        <v>0.20345272297221981</v>
      </c>
      <c r="J172">
        <v>0.44472450152376147</v>
      </c>
      <c r="K172">
        <v>0.1318968675412889</v>
      </c>
      <c r="L172">
        <v>0.48627071114145609</v>
      </c>
      <c r="M172">
        <v>0.60740450770535437</v>
      </c>
      <c r="N172">
        <v>0.64060308958035783</v>
      </c>
      <c r="O172">
        <v>0.54061467601419266</v>
      </c>
      <c r="P172">
        <v>0.60740450770535437</v>
      </c>
      <c r="Q172">
        <v>0.60740450770535437</v>
      </c>
      <c r="R172">
        <v>0.48813145319140111</v>
      </c>
      <c r="S172">
        <v>0.60740450770535437</v>
      </c>
      <c r="T172">
        <v>0.61542689292633823</v>
      </c>
      <c r="U172">
        <v>0.82300833145327912</v>
      </c>
      <c r="V172">
        <v>0.41426899483027702</v>
      </c>
      <c r="W172">
        <v>0.29302090096918149</v>
      </c>
    </row>
    <row r="173" spans="1:23" x14ac:dyDescent="0.3">
      <c r="B173" t="s">
        <v>64</v>
      </c>
      <c r="C173">
        <v>1000</v>
      </c>
      <c r="D173" t="s">
        <v>0</v>
      </c>
      <c r="E173" t="s">
        <v>3</v>
      </c>
      <c r="F173" t="s">
        <v>4</v>
      </c>
      <c r="G173" t="s">
        <v>3</v>
      </c>
      <c r="H173">
        <v>0.6073572415491908</v>
      </c>
      <c r="I173">
        <v>0.20344680588143491</v>
      </c>
      <c r="J173">
        <v>0.4447244707189203</v>
      </c>
      <c r="K173">
        <v>0.13189206701345671</v>
      </c>
      <c r="L173">
        <v>0.48624217513266599</v>
      </c>
      <c r="M173">
        <v>0.6073572415491908</v>
      </c>
      <c r="N173">
        <v>0.64058175031175857</v>
      </c>
      <c r="O173">
        <v>0.5406102109059846</v>
      </c>
      <c r="P173">
        <v>0.6073572415491908</v>
      </c>
      <c r="Q173">
        <v>0.6073572415491908</v>
      </c>
      <c r="R173">
        <v>0.48810741680722741</v>
      </c>
      <c r="S173">
        <v>0.6073572415491908</v>
      </c>
      <c r="T173">
        <v>0.6153839305237413</v>
      </c>
      <c r="U173">
        <v>0.82297140367163923</v>
      </c>
      <c r="V173">
        <v>0.41422479817617419</v>
      </c>
      <c r="W173">
        <v>0.29302944635371608</v>
      </c>
    </row>
    <row r="174" spans="1:23" x14ac:dyDescent="0.3">
      <c r="B174" t="s">
        <v>64</v>
      </c>
      <c r="C174">
        <v>10000</v>
      </c>
      <c r="D174" t="s">
        <v>0</v>
      </c>
      <c r="E174" t="s">
        <v>3</v>
      </c>
      <c r="F174" t="s">
        <v>4</v>
      </c>
      <c r="G174" t="s">
        <v>3</v>
      </c>
      <c r="H174">
        <v>0.6073572415491908</v>
      </c>
      <c r="I174">
        <v>0.20344680588143491</v>
      </c>
      <c r="J174">
        <v>0.4447244707189203</v>
      </c>
      <c r="K174">
        <v>0.13189206701345671</v>
      </c>
      <c r="L174">
        <v>0.48624217513266599</v>
      </c>
      <c r="M174">
        <v>0.6073572415491908</v>
      </c>
      <c r="N174">
        <v>0.64058175031175857</v>
      </c>
      <c r="O174">
        <v>0.5406102109059846</v>
      </c>
      <c r="P174">
        <v>0.6073572415491908</v>
      </c>
      <c r="Q174">
        <v>0.6073572415491908</v>
      </c>
      <c r="R174">
        <v>0.48810741680722741</v>
      </c>
      <c r="S174">
        <v>0.6073572415491908</v>
      </c>
      <c r="T174">
        <v>0.6153839305237413</v>
      </c>
      <c r="U174">
        <v>0.82296903511182362</v>
      </c>
      <c r="V174">
        <v>0.41422479817617419</v>
      </c>
      <c r="W174">
        <v>0.29302944635371608</v>
      </c>
    </row>
    <row r="175" spans="1:23" x14ac:dyDescent="0.3">
      <c r="B175" t="s">
        <v>64</v>
      </c>
      <c r="C175">
        <v>100000</v>
      </c>
      <c r="D175" t="s">
        <v>0</v>
      </c>
      <c r="E175" t="s">
        <v>3</v>
      </c>
      <c r="F175" t="s">
        <v>4</v>
      </c>
      <c r="G175" t="s">
        <v>3</v>
      </c>
      <c r="H175">
        <v>0.6073572415491908</v>
      </c>
      <c r="I175">
        <v>0.20344680588143491</v>
      </c>
      <c r="J175">
        <v>0.4447244707189203</v>
      </c>
      <c r="K175">
        <v>0.13189206701345671</v>
      </c>
      <c r="L175">
        <v>0.48624217513266599</v>
      </c>
      <c r="M175">
        <v>0.6073572415491908</v>
      </c>
      <c r="N175">
        <v>0.64058175031175857</v>
      </c>
      <c r="O175">
        <v>0.5406102109059846</v>
      </c>
      <c r="P175">
        <v>0.6073572415491908</v>
      </c>
      <c r="Q175">
        <v>0.6073572415491908</v>
      </c>
      <c r="R175">
        <v>0.48810741680722741</v>
      </c>
      <c r="S175">
        <v>0.6073572415491908</v>
      </c>
      <c r="T175">
        <v>0.6153839305237413</v>
      </c>
      <c r="U175">
        <v>0.82296903511182362</v>
      </c>
      <c r="V175">
        <v>0.41422479817617419</v>
      </c>
      <c r="W175">
        <v>0.29302944635371608</v>
      </c>
    </row>
    <row r="176" spans="1:23" x14ac:dyDescent="0.3">
      <c r="B176" t="s">
        <v>64</v>
      </c>
      <c r="C176">
        <v>1000</v>
      </c>
      <c r="D176" t="s">
        <v>0</v>
      </c>
      <c r="E176" t="s">
        <v>3</v>
      </c>
      <c r="F176" t="s">
        <v>7</v>
      </c>
      <c r="G176" t="s">
        <v>3</v>
      </c>
      <c r="H176">
        <v>0.60734673796123062</v>
      </c>
      <c r="I176">
        <v>0.20341013641930511</v>
      </c>
      <c r="J176">
        <v>0.44462315359632659</v>
      </c>
      <c r="K176">
        <v>0.13187015298901411</v>
      </c>
      <c r="L176">
        <v>0.48622755748708529</v>
      </c>
      <c r="M176">
        <v>0.60734673796123062</v>
      </c>
      <c r="N176">
        <v>0.64056379522133666</v>
      </c>
      <c r="O176">
        <v>0.54057723744476049</v>
      </c>
      <c r="P176">
        <v>0.60734673796123062</v>
      </c>
      <c r="Q176">
        <v>0.60734673796123062</v>
      </c>
      <c r="R176">
        <v>0.488089958806396</v>
      </c>
      <c r="S176">
        <v>0.60734673796123062</v>
      </c>
      <c r="T176">
        <v>0.61537026958275942</v>
      </c>
      <c r="U176">
        <v>0.8229654368708732</v>
      </c>
      <c r="V176">
        <v>0.41420441998360408</v>
      </c>
      <c r="W176">
        <v>0.29300653020680589</v>
      </c>
    </row>
    <row r="177" spans="1:23" x14ac:dyDescent="0.3">
      <c r="B177" t="s">
        <v>64</v>
      </c>
      <c r="C177">
        <v>10000</v>
      </c>
      <c r="D177" t="s">
        <v>0</v>
      </c>
      <c r="E177" t="s">
        <v>3</v>
      </c>
      <c r="F177" t="s">
        <v>7</v>
      </c>
      <c r="G177" t="s">
        <v>3</v>
      </c>
      <c r="H177">
        <v>0.60734673796123062</v>
      </c>
      <c r="I177">
        <v>0.20341013641930511</v>
      </c>
      <c r="J177">
        <v>0.44462315359632659</v>
      </c>
      <c r="K177">
        <v>0.13187015298901411</v>
      </c>
      <c r="L177">
        <v>0.48622755748708529</v>
      </c>
      <c r="M177">
        <v>0.60734673796123062</v>
      </c>
      <c r="N177">
        <v>0.64056379522133666</v>
      </c>
      <c r="O177">
        <v>0.54057723744476049</v>
      </c>
      <c r="P177">
        <v>0.60734673796123062</v>
      </c>
      <c r="Q177">
        <v>0.60734673796123062</v>
      </c>
      <c r="R177">
        <v>0.488089958806396</v>
      </c>
      <c r="S177">
        <v>0.60734673796123062</v>
      </c>
      <c r="T177">
        <v>0.61537026958275942</v>
      </c>
      <c r="U177">
        <v>0.8229654368708732</v>
      </c>
      <c r="V177">
        <v>0.41420441998360408</v>
      </c>
      <c r="W177">
        <v>0.29300653020680589</v>
      </c>
    </row>
    <row r="178" spans="1:23" x14ac:dyDescent="0.3">
      <c r="B178" t="s">
        <v>64</v>
      </c>
      <c r="C178">
        <v>100000</v>
      </c>
      <c r="D178" t="s">
        <v>0</v>
      </c>
      <c r="E178" t="s">
        <v>3</v>
      </c>
      <c r="F178" t="s">
        <v>7</v>
      </c>
      <c r="G178" t="s">
        <v>3</v>
      </c>
      <c r="H178">
        <v>0.60734673796123062</v>
      </c>
      <c r="I178">
        <v>0.20341013641930511</v>
      </c>
      <c r="J178">
        <v>0.44462315359632659</v>
      </c>
      <c r="K178">
        <v>0.13187015298901411</v>
      </c>
      <c r="L178">
        <v>0.48622755748708529</v>
      </c>
      <c r="M178">
        <v>0.60734673796123062</v>
      </c>
      <c r="N178">
        <v>0.64056379522133666</v>
      </c>
      <c r="O178">
        <v>0.54057723744476049</v>
      </c>
      <c r="P178">
        <v>0.60734673796123062</v>
      </c>
      <c r="Q178">
        <v>0.60734673796123062</v>
      </c>
      <c r="R178">
        <v>0.488089958806396</v>
      </c>
      <c r="S178">
        <v>0.60734673796123062</v>
      </c>
      <c r="T178">
        <v>0.61537026958275942</v>
      </c>
      <c r="U178">
        <v>0.8229654368708732</v>
      </c>
      <c r="V178">
        <v>0.41420441998360408</v>
      </c>
      <c r="W178">
        <v>0.29300653020680589</v>
      </c>
    </row>
    <row r="179" spans="1:23" x14ac:dyDescent="0.3">
      <c r="B179" t="s">
        <v>64</v>
      </c>
      <c r="C179">
        <v>1000</v>
      </c>
      <c r="D179" t="s">
        <v>0</v>
      </c>
      <c r="E179" t="s">
        <v>3</v>
      </c>
      <c r="F179" t="s">
        <v>9</v>
      </c>
      <c r="G179" t="s">
        <v>3</v>
      </c>
      <c r="H179">
        <v>0.60734936383236304</v>
      </c>
      <c r="I179">
        <v>0.20340531140894411</v>
      </c>
      <c r="J179">
        <v>0.44462315359632659</v>
      </c>
      <c r="K179">
        <v>0.13186609867808161</v>
      </c>
      <c r="L179">
        <v>0.48623109029773998</v>
      </c>
      <c r="M179">
        <v>0.60734936383236304</v>
      </c>
      <c r="N179">
        <v>0.64057049218457318</v>
      </c>
      <c r="O179">
        <v>0.54058166052656031</v>
      </c>
      <c r="P179">
        <v>0.60734936383236304</v>
      </c>
      <c r="Q179">
        <v>0.60734936383236304</v>
      </c>
      <c r="R179">
        <v>0.48809369530575181</v>
      </c>
      <c r="S179">
        <v>0.60734936383236304</v>
      </c>
      <c r="T179">
        <v>0.61537571857144313</v>
      </c>
      <c r="U179">
        <v>0.82296836103265092</v>
      </c>
      <c r="V179">
        <v>0.4142102942107424</v>
      </c>
      <c r="W179">
        <v>0.29300731496876292</v>
      </c>
    </row>
    <row r="180" spans="1:23" x14ac:dyDescent="0.3">
      <c r="B180" t="s">
        <v>64</v>
      </c>
      <c r="C180">
        <v>10000</v>
      </c>
      <c r="D180" t="s">
        <v>0</v>
      </c>
      <c r="E180" t="s">
        <v>3</v>
      </c>
      <c r="F180" t="s">
        <v>9</v>
      </c>
      <c r="G180" t="s">
        <v>3</v>
      </c>
      <c r="H180">
        <v>0.60734936383236304</v>
      </c>
      <c r="I180">
        <v>0.20340531140894411</v>
      </c>
      <c r="J180">
        <v>0.44462315359632659</v>
      </c>
      <c r="K180">
        <v>0.13186609867808161</v>
      </c>
      <c r="L180">
        <v>0.48623109029773998</v>
      </c>
      <c r="M180">
        <v>0.60734936383236304</v>
      </c>
      <c r="N180">
        <v>0.64057049218457318</v>
      </c>
      <c r="O180">
        <v>0.54058166052656031</v>
      </c>
      <c r="P180">
        <v>0.60734936383236304</v>
      </c>
      <c r="Q180">
        <v>0.60734936383236304</v>
      </c>
      <c r="R180">
        <v>0.48809369530575181</v>
      </c>
      <c r="S180">
        <v>0.60734936383236304</v>
      </c>
      <c r="T180">
        <v>0.61537571857144313</v>
      </c>
      <c r="U180">
        <v>0.82296717018922594</v>
      </c>
      <c r="V180">
        <v>0.4142102942107424</v>
      </c>
      <c r="W180">
        <v>0.29300731496876292</v>
      </c>
    </row>
    <row r="181" spans="1:23" x14ac:dyDescent="0.3">
      <c r="B181" t="s">
        <v>64</v>
      </c>
      <c r="C181">
        <v>100000</v>
      </c>
      <c r="D181" t="s">
        <v>0</v>
      </c>
      <c r="E181" t="s">
        <v>3</v>
      </c>
      <c r="F181" t="s">
        <v>9</v>
      </c>
      <c r="G181" t="s">
        <v>3</v>
      </c>
      <c r="H181">
        <v>0.60734936383236304</v>
      </c>
      <c r="I181">
        <v>0.20340531140894411</v>
      </c>
      <c r="J181">
        <v>0.44462315359632659</v>
      </c>
      <c r="K181">
        <v>0.13186609867808161</v>
      </c>
      <c r="L181">
        <v>0.48623109029773998</v>
      </c>
      <c r="M181">
        <v>0.60734936383236304</v>
      </c>
      <c r="N181">
        <v>0.64057049218457318</v>
      </c>
      <c r="O181">
        <v>0.54058166052656031</v>
      </c>
      <c r="P181">
        <v>0.60734936383236304</v>
      </c>
      <c r="Q181">
        <v>0.60734936383236304</v>
      </c>
      <c r="R181">
        <v>0.48809369530575181</v>
      </c>
      <c r="S181">
        <v>0.60734936383236304</v>
      </c>
      <c r="T181">
        <v>0.61537571857144313</v>
      </c>
      <c r="U181">
        <v>0.82296717018922594</v>
      </c>
      <c r="V181">
        <v>0.4142102942107424</v>
      </c>
      <c r="W181">
        <v>0.29300731496876292</v>
      </c>
    </row>
    <row r="182" spans="1:23" x14ac:dyDescent="0.3">
      <c r="A182">
        <v>10</v>
      </c>
      <c r="B182" t="s">
        <v>64</v>
      </c>
      <c r="C182">
        <v>1000</v>
      </c>
      <c r="D182" t="s">
        <v>0</v>
      </c>
      <c r="E182" t="s">
        <v>1</v>
      </c>
      <c r="F182" t="s">
        <v>4</v>
      </c>
      <c r="G182" t="s">
        <v>3</v>
      </c>
      <c r="H182">
        <v>0.60733886034783335</v>
      </c>
      <c r="I182">
        <v>0.20340070117380199</v>
      </c>
      <c r="J182">
        <v>0.44462315359632659</v>
      </c>
      <c r="K182">
        <v>0.1318622123505277</v>
      </c>
      <c r="L182">
        <v>0.48620955853256181</v>
      </c>
      <c r="M182">
        <v>0.60733886034783335</v>
      </c>
      <c r="N182">
        <v>0.64055975117024966</v>
      </c>
      <c r="O182">
        <v>0.54055726277040572</v>
      </c>
      <c r="P182">
        <v>0.60733886034783335</v>
      </c>
      <c r="Q182">
        <v>0.60733886034783335</v>
      </c>
      <c r="R182">
        <v>0.48807064547675461</v>
      </c>
      <c r="S182">
        <v>0.60733886034783335</v>
      </c>
      <c r="T182">
        <v>0.6153657438357617</v>
      </c>
      <c r="U182">
        <v>0.82297339972256756</v>
      </c>
      <c r="V182">
        <v>0.41419316952890511</v>
      </c>
      <c r="W182">
        <v>0.29296344216430459</v>
      </c>
    </row>
    <row r="183" spans="1:23" x14ac:dyDescent="0.3">
      <c r="A183">
        <v>10</v>
      </c>
      <c r="B183" t="s">
        <v>64</v>
      </c>
      <c r="C183">
        <v>10000</v>
      </c>
      <c r="D183" t="s">
        <v>0</v>
      </c>
      <c r="E183" t="s">
        <v>1</v>
      </c>
      <c r="F183" t="s">
        <v>4</v>
      </c>
      <c r="G183" t="s">
        <v>3</v>
      </c>
      <c r="H183">
        <v>0.60733886034783335</v>
      </c>
      <c r="I183">
        <v>0.20340070117380199</v>
      </c>
      <c r="J183">
        <v>0.44462315359632659</v>
      </c>
      <c r="K183">
        <v>0.1318622123505277</v>
      </c>
      <c r="L183">
        <v>0.48620955853256181</v>
      </c>
      <c r="M183">
        <v>0.60733886034783335</v>
      </c>
      <c r="N183">
        <v>0.64055975117024966</v>
      </c>
      <c r="O183">
        <v>0.54055726277040572</v>
      </c>
      <c r="P183">
        <v>0.60733886034783335</v>
      </c>
      <c r="Q183">
        <v>0.60733886034783335</v>
      </c>
      <c r="R183">
        <v>0.48807064547675461</v>
      </c>
      <c r="S183">
        <v>0.60733886034783335</v>
      </c>
      <c r="T183">
        <v>0.6153657438357617</v>
      </c>
      <c r="U183">
        <v>0.82297204442340377</v>
      </c>
      <c r="V183">
        <v>0.41419316952890511</v>
      </c>
      <c r="W183">
        <v>0.29296344216430459</v>
      </c>
    </row>
    <row r="184" spans="1:23" x14ac:dyDescent="0.3">
      <c r="A184">
        <v>10</v>
      </c>
      <c r="B184" t="s">
        <v>64</v>
      </c>
      <c r="C184">
        <v>100000</v>
      </c>
      <c r="D184" t="s">
        <v>0</v>
      </c>
      <c r="E184" t="s">
        <v>1</v>
      </c>
      <c r="F184" t="s">
        <v>4</v>
      </c>
      <c r="G184" t="s">
        <v>3</v>
      </c>
      <c r="H184">
        <v>0.60733886034783335</v>
      </c>
      <c r="I184">
        <v>0.20340070117380199</v>
      </c>
      <c r="J184">
        <v>0.44462315359632659</v>
      </c>
      <c r="K184">
        <v>0.1318622123505277</v>
      </c>
      <c r="L184">
        <v>0.48620955853256181</v>
      </c>
      <c r="M184">
        <v>0.60733886034783335</v>
      </c>
      <c r="N184">
        <v>0.64055975117024966</v>
      </c>
      <c r="O184">
        <v>0.54055726277040572</v>
      </c>
      <c r="P184">
        <v>0.60733886034783335</v>
      </c>
      <c r="Q184">
        <v>0.60733886034783335</v>
      </c>
      <c r="R184">
        <v>0.48807064547675461</v>
      </c>
      <c r="S184">
        <v>0.60733886034783335</v>
      </c>
      <c r="T184">
        <v>0.6153657438357617</v>
      </c>
      <c r="U184">
        <v>0.82297204442340377</v>
      </c>
      <c r="V184">
        <v>0.41419316952890511</v>
      </c>
      <c r="W184">
        <v>0.29296344216430459</v>
      </c>
    </row>
    <row r="185" spans="1:23" x14ac:dyDescent="0.3">
      <c r="A185">
        <v>10</v>
      </c>
      <c r="B185" t="s">
        <v>64</v>
      </c>
      <c r="C185">
        <v>1000</v>
      </c>
      <c r="D185" t="s">
        <v>0</v>
      </c>
      <c r="E185" t="s">
        <v>10</v>
      </c>
      <c r="F185" t="s">
        <v>4</v>
      </c>
      <c r="G185" t="s">
        <v>68</v>
      </c>
      <c r="H185">
        <v>0.60733886034783335</v>
      </c>
      <c r="I185">
        <v>0.20340070117380199</v>
      </c>
      <c r="J185">
        <v>0.44462315359632659</v>
      </c>
      <c r="K185">
        <v>0.1318622123505277</v>
      </c>
      <c r="L185">
        <v>0.48620955853256181</v>
      </c>
      <c r="M185">
        <v>0.60733886034783335</v>
      </c>
      <c r="N185">
        <v>0.64055975117024966</v>
      </c>
      <c r="O185">
        <v>0.54055726277040572</v>
      </c>
      <c r="P185">
        <v>0.60733886034783335</v>
      </c>
      <c r="Q185">
        <v>0.60733886034783335</v>
      </c>
      <c r="R185">
        <v>0.48807064547675461</v>
      </c>
      <c r="S185">
        <v>0.60733886034783335</v>
      </c>
      <c r="T185">
        <v>0.6153657438357617</v>
      </c>
      <c r="U185">
        <v>0.82297339972256756</v>
      </c>
      <c r="V185">
        <v>0.41419316952890511</v>
      </c>
      <c r="W185">
        <v>0.29296344216430459</v>
      </c>
    </row>
    <row r="186" spans="1:23" x14ac:dyDescent="0.3">
      <c r="A186">
        <v>10</v>
      </c>
      <c r="B186" t="s">
        <v>64</v>
      </c>
      <c r="C186">
        <v>10000</v>
      </c>
      <c r="D186" t="s">
        <v>0</v>
      </c>
      <c r="E186" t="s">
        <v>10</v>
      </c>
      <c r="F186" t="s">
        <v>4</v>
      </c>
      <c r="G186" t="s">
        <v>68</v>
      </c>
      <c r="H186">
        <v>0.60733886034783335</v>
      </c>
      <c r="I186">
        <v>0.20340070117380199</v>
      </c>
      <c r="J186">
        <v>0.44462315359632659</v>
      </c>
      <c r="K186">
        <v>0.1318622123505277</v>
      </c>
      <c r="L186">
        <v>0.48620955853256181</v>
      </c>
      <c r="M186">
        <v>0.60733886034783335</v>
      </c>
      <c r="N186">
        <v>0.64055975117024966</v>
      </c>
      <c r="O186">
        <v>0.54055726277040572</v>
      </c>
      <c r="P186">
        <v>0.60733886034783335</v>
      </c>
      <c r="Q186">
        <v>0.60733886034783335</v>
      </c>
      <c r="R186">
        <v>0.48807064547675461</v>
      </c>
      <c r="S186">
        <v>0.60733886034783335</v>
      </c>
      <c r="T186">
        <v>0.6153657438357617</v>
      </c>
      <c r="U186">
        <v>0.82297204442340377</v>
      </c>
      <c r="V186">
        <v>0.41419316952890511</v>
      </c>
      <c r="W186">
        <v>0.29296344216430459</v>
      </c>
    </row>
    <row r="187" spans="1:23" x14ac:dyDescent="0.3">
      <c r="A187">
        <v>10</v>
      </c>
      <c r="B187" t="s">
        <v>64</v>
      </c>
      <c r="C187">
        <v>100000</v>
      </c>
      <c r="D187" t="s">
        <v>0</v>
      </c>
      <c r="E187" t="s">
        <v>10</v>
      </c>
      <c r="F187" t="s">
        <v>4</v>
      </c>
      <c r="G187" t="s">
        <v>68</v>
      </c>
      <c r="H187">
        <v>0.60733886034783335</v>
      </c>
      <c r="I187">
        <v>0.20340070117380199</v>
      </c>
      <c r="J187">
        <v>0.44462315359632659</v>
      </c>
      <c r="K187">
        <v>0.1318622123505277</v>
      </c>
      <c r="L187">
        <v>0.48620955853256181</v>
      </c>
      <c r="M187">
        <v>0.60733886034783335</v>
      </c>
      <c r="N187">
        <v>0.64055975117024966</v>
      </c>
      <c r="O187">
        <v>0.54055726277040572</v>
      </c>
      <c r="P187">
        <v>0.60733886034783335</v>
      </c>
      <c r="Q187">
        <v>0.60733886034783335</v>
      </c>
      <c r="R187">
        <v>0.48807064547675461</v>
      </c>
      <c r="S187">
        <v>0.60733886034783335</v>
      </c>
      <c r="T187">
        <v>0.6153657438357617</v>
      </c>
      <c r="U187">
        <v>0.82297204442340377</v>
      </c>
      <c r="V187">
        <v>0.41419316952890511</v>
      </c>
      <c r="W187">
        <v>0.29296344216430459</v>
      </c>
    </row>
    <row r="188" spans="1:23" x14ac:dyDescent="0.3">
      <c r="A188">
        <v>1</v>
      </c>
      <c r="B188" t="s">
        <v>64</v>
      </c>
      <c r="C188">
        <v>1000</v>
      </c>
      <c r="D188" t="s">
        <v>0</v>
      </c>
      <c r="E188" t="s">
        <v>1</v>
      </c>
      <c r="F188" t="s">
        <v>4</v>
      </c>
      <c r="G188" t="s">
        <v>3</v>
      </c>
      <c r="H188">
        <v>0.60737037117377202</v>
      </c>
      <c r="I188">
        <v>0.20337474118262541</v>
      </c>
      <c r="J188">
        <v>0.44472456313344377</v>
      </c>
      <c r="K188">
        <v>0.13183129611551209</v>
      </c>
      <c r="L188">
        <v>0.48622625428256788</v>
      </c>
      <c r="M188">
        <v>0.60737037117377202</v>
      </c>
      <c r="N188">
        <v>0.64058712230922488</v>
      </c>
      <c r="O188">
        <v>0.54055240977328212</v>
      </c>
      <c r="P188">
        <v>0.60737037117377202</v>
      </c>
      <c r="Q188">
        <v>0.60737037117377202</v>
      </c>
      <c r="R188">
        <v>0.48806594956574062</v>
      </c>
      <c r="S188">
        <v>0.60737037117377202</v>
      </c>
      <c r="T188">
        <v>0.61539833638779406</v>
      </c>
      <c r="U188">
        <v>0.82298926739733191</v>
      </c>
      <c r="V188">
        <v>0.41422355533306088</v>
      </c>
      <c r="W188">
        <v>0.29289681912008592</v>
      </c>
    </row>
    <row r="189" spans="1:23" x14ac:dyDescent="0.3">
      <c r="A189">
        <v>1</v>
      </c>
      <c r="B189" t="s">
        <v>64</v>
      </c>
      <c r="C189">
        <v>10000</v>
      </c>
      <c r="D189" t="s">
        <v>0</v>
      </c>
      <c r="E189" t="s">
        <v>1</v>
      </c>
      <c r="F189" t="s">
        <v>4</v>
      </c>
      <c r="G189" t="s">
        <v>3</v>
      </c>
      <c r="H189">
        <v>0.60737037117377202</v>
      </c>
      <c r="I189">
        <v>0.20337474118262541</v>
      </c>
      <c r="J189">
        <v>0.44472456313344377</v>
      </c>
      <c r="K189">
        <v>0.13183129611551209</v>
      </c>
      <c r="L189">
        <v>0.48622625428256788</v>
      </c>
      <c r="M189">
        <v>0.60737037117377202</v>
      </c>
      <c r="N189">
        <v>0.64058712230922488</v>
      </c>
      <c r="O189">
        <v>0.54055240977328212</v>
      </c>
      <c r="P189">
        <v>0.60737037117377202</v>
      </c>
      <c r="Q189">
        <v>0.60737037117377202</v>
      </c>
      <c r="R189">
        <v>0.48806594956574062</v>
      </c>
      <c r="S189">
        <v>0.60737037117377202</v>
      </c>
      <c r="T189">
        <v>0.61539833638779406</v>
      </c>
      <c r="U189">
        <v>0.82298926739733191</v>
      </c>
      <c r="V189">
        <v>0.41422355533306088</v>
      </c>
      <c r="W189">
        <v>0.29289681912008592</v>
      </c>
    </row>
    <row r="190" spans="1:23" x14ac:dyDescent="0.3">
      <c r="A190">
        <v>1</v>
      </c>
      <c r="B190" t="s">
        <v>64</v>
      </c>
      <c r="C190">
        <v>100000</v>
      </c>
      <c r="D190" t="s">
        <v>0</v>
      </c>
      <c r="E190" t="s">
        <v>1</v>
      </c>
      <c r="F190" t="s">
        <v>4</v>
      </c>
      <c r="G190" t="s">
        <v>3</v>
      </c>
      <c r="H190">
        <v>0.60737037117377202</v>
      </c>
      <c r="I190">
        <v>0.20337474118262541</v>
      </c>
      <c r="J190">
        <v>0.44472456313344377</v>
      </c>
      <c r="K190">
        <v>0.13183129611551209</v>
      </c>
      <c r="L190">
        <v>0.48622625428256788</v>
      </c>
      <c r="M190">
        <v>0.60737037117377202</v>
      </c>
      <c r="N190">
        <v>0.64058712230922488</v>
      </c>
      <c r="O190">
        <v>0.54055240977328212</v>
      </c>
      <c r="P190">
        <v>0.60737037117377202</v>
      </c>
      <c r="Q190">
        <v>0.60737037117377202</v>
      </c>
      <c r="R190">
        <v>0.48806594956574062</v>
      </c>
      <c r="S190">
        <v>0.60737037117377202</v>
      </c>
      <c r="T190">
        <v>0.61539833638779406</v>
      </c>
      <c r="U190">
        <v>0.82298926739733191</v>
      </c>
      <c r="V190">
        <v>0.41422355533306088</v>
      </c>
      <c r="W190">
        <v>0.29289681912008592</v>
      </c>
    </row>
    <row r="191" spans="1:23" x14ac:dyDescent="0.3">
      <c r="A191">
        <v>1</v>
      </c>
      <c r="B191" t="s">
        <v>64</v>
      </c>
      <c r="C191">
        <v>1000</v>
      </c>
      <c r="D191" t="s">
        <v>0</v>
      </c>
      <c r="E191" t="s">
        <v>10</v>
      </c>
      <c r="F191" t="s">
        <v>4</v>
      </c>
      <c r="G191" t="s">
        <v>68</v>
      </c>
      <c r="H191">
        <v>0.60737037117377202</v>
      </c>
      <c r="I191">
        <v>0.20337474118262541</v>
      </c>
      <c r="J191">
        <v>0.44472456313344377</v>
      </c>
      <c r="K191">
        <v>0.13183129611551209</v>
      </c>
      <c r="L191">
        <v>0.48622625428256788</v>
      </c>
      <c r="M191">
        <v>0.60737037117377202</v>
      </c>
      <c r="N191">
        <v>0.64058712230922488</v>
      </c>
      <c r="O191">
        <v>0.54055240977328212</v>
      </c>
      <c r="P191">
        <v>0.60737037117377202</v>
      </c>
      <c r="Q191">
        <v>0.60737037117377202</v>
      </c>
      <c r="R191">
        <v>0.48806594956574062</v>
      </c>
      <c r="S191">
        <v>0.60737037117377202</v>
      </c>
      <c r="T191">
        <v>0.61539833638779406</v>
      </c>
      <c r="U191">
        <v>0.82298926739733191</v>
      </c>
      <c r="V191">
        <v>0.41422355533306088</v>
      </c>
      <c r="W191">
        <v>0.29289681912008592</v>
      </c>
    </row>
    <row r="192" spans="1:23" x14ac:dyDescent="0.3">
      <c r="A192">
        <v>1</v>
      </c>
      <c r="B192" t="s">
        <v>64</v>
      </c>
      <c r="C192">
        <v>10000</v>
      </c>
      <c r="D192" t="s">
        <v>0</v>
      </c>
      <c r="E192" t="s">
        <v>10</v>
      </c>
      <c r="F192" t="s">
        <v>4</v>
      </c>
      <c r="G192" t="s">
        <v>68</v>
      </c>
      <c r="H192">
        <v>0.60737037117377202</v>
      </c>
      <c r="I192">
        <v>0.20337474118262541</v>
      </c>
      <c r="J192">
        <v>0.44472456313344377</v>
      </c>
      <c r="K192">
        <v>0.13183129611551209</v>
      </c>
      <c r="L192">
        <v>0.48622625428256788</v>
      </c>
      <c r="M192">
        <v>0.60737037117377202</v>
      </c>
      <c r="N192">
        <v>0.64058712230922488</v>
      </c>
      <c r="O192">
        <v>0.54055240977328212</v>
      </c>
      <c r="P192">
        <v>0.60737037117377202</v>
      </c>
      <c r="Q192">
        <v>0.60737037117377202</v>
      </c>
      <c r="R192">
        <v>0.48806594956574062</v>
      </c>
      <c r="S192">
        <v>0.60737037117377202</v>
      </c>
      <c r="T192">
        <v>0.61539833638779406</v>
      </c>
      <c r="U192">
        <v>0.82298926739733191</v>
      </c>
      <c r="V192">
        <v>0.41422355533306088</v>
      </c>
      <c r="W192">
        <v>0.29289681912008592</v>
      </c>
    </row>
    <row r="193" spans="1:23" x14ac:dyDescent="0.3">
      <c r="A193">
        <v>1</v>
      </c>
      <c r="B193" t="s">
        <v>64</v>
      </c>
      <c r="C193">
        <v>100000</v>
      </c>
      <c r="D193" t="s">
        <v>0</v>
      </c>
      <c r="E193" t="s">
        <v>10</v>
      </c>
      <c r="F193" t="s">
        <v>4</v>
      </c>
      <c r="G193" t="s">
        <v>68</v>
      </c>
      <c r="H193">
        <v>0.60737037117377202</v>
      </c>
      <c r="I193">
        <v>0.20337474118262541</v>
      </c>
      <c r="J193">
        <v>0.44472456313344377</v>
      </c>
      <c r="K193">
        <v>0.13183129611551209</v>
      </c>
      <c r="L193">
        <v>0.48622625428256788</v>
      </c>
      <c r="M193">
        <v>0.60737037117377202</v>
      </c>
      <c r="N193">
        <v>0.64058712230922488</v>
      </c>
      <c r="O193">
        <v>0.54055240977328212</v>
      </c>
      <c r="P193">
        <v>0.60737037117377202</v>
      </c>
      <c r="Q193">
        <v>0.60737037117377202</v>
      </c>
      <c r="R193">
        <v>0.48806594956574062</v>
      </c>
      <c r="S193">
        <v>0.60737037117377202</v>
      </c>
      <c r="T193">
        <v>0.61539833638779406</v>
      </c>
      <c r="U193">
        <v>0.82298926739733191</v>
      </c>
      <c r="V193">
        <v>0.41422355533306088</v>
      </c>
      <c r="W193">
        <v>0.29289681912008592</v>
      </c>
    </row>
    <row r="194" spans="1:23" x14ac:dyDescent="0.3">
      <c r="A194">
        <v>10</v>
      </c>
      <c r="B194" t="s">
        <v>64</v>
      </c>
      <c r="C194">
        <v>1000</v>
      </c>
      <c r="D194" t="s">
        <v>0</v>
      </c>
      <c r="E194" t="s">
        <v>6</v>
      </c>
      <c r="F194" t="s">
        <v>8</v>
      </c>
      <c r="G194" t="s">
        <v>3</v>
      </c>
      <c r="H194">
        <v>0.60735986746169535</v>
      </c>
      <c r="I194">
        <v>0.2033738695386676</v>
      </c>
      <c r="J194">
        <v>0.44452183647373289</v>
      </c>
      <c r="K194">
        <v>0.13184852539153519</v>
      </c>
      <c r="L194">
        <v>0.48622785647641947</v>
      </c>
      <c r="M194">
        <v>0.60735986746169535</v>
      </c>
      <c r="N194">
        <v>0.64057266075235719</v>
      </c>
      <c r="O194">
        <v>0.5405542245128917</v>
      </c>
      <c r="P194">
        <v>0.60735986746169535</v>
      </c>
      <c r="Q194">
        <v>0.60735986746169535</v>
      </c>
      <c r="R194">
        <v>0.48808636948801631</v>
      </c>
      <c r="S194">
        <v>0.60735986746169535</v>
      </c>
      <c r="T194">
        <v>0.61538388738428906</v>
      </c>
      <c r="U194">
        <v>0.82297960417289195</v>
      </c>
      <c r="V194">
        <v>0.41421723827915857</v>
      </c>
      <c r="W194">
        <v>0.29297499344814287</v>
      </c>
    </row>
    <row r="195" spans="1:23" x14ac:dyDescent="0.3">
      <c r="A195">
        <v>10</v>
      </c>
      <c r="B195" t="s">
        <v>64</v>
      </c>
      <c r="C195">
        <v>10000</v>
      </c>
      <c r="D195" t="s">
        <v>0</v>
      </c>
      <c r="E195" t="s">
        <v>6</v>
      </c>
      <c r="F195" t="s">
        <v>8</v>
      </c>
      <c r="G195" t="s">
        <v>3</v>
      </c>
      <c r="H195">
        <v>0.60735986746169535</v>
      </c>
      <c r="I195">
        <v>0.2033738695386676</v>
      </c>
      <c r="J195">
        <v>0.44452183647373289</v>
      </c>
      <c r="K195">
        <v>0.13184852539153519</v>
      </c>
      <c r="L195">
        <v>0.48622785647641947</v>
      </c>
      <c r="M195">
        <v>0.60735986746169535</v>
      </c>
      <c r="N195">
        <v>0.64057266075235719</v>
      </c>
      <c r="O195">
        <v>0.5405542245128917</v>
      </c>
      <c r="P195">
        <v>0.60735986746169535</v>
      </c>
      <c r="Q195">
        <v>0.60735986746169535</v>
      </c>
      <c r="R195">
        <v>0.48808636948801631</v>
      </c>
      <c r="S195">
        <v>0.60735986746169535</v>
      </c>
      <c r="T195">
        <v>0.61538388738428906</v>
      </c>
      <c r="U195">
        <v>0.82297960417289195</v>
      </c>
      <c r="V195">
        <v>0.41421723827915857</v>
      </c>
      <c r="W195">
        <v>0.29297499344814287</v>
      </c>
    </row>
    <row r="196" spans="1:23" x14ac:dyDescent="0.3">
      <c r="A196">
        <v>10</v>
      </c>
      <c r="B196" t="s">
        <v>64</v>
      </c>
      <c r="C196">
        <v>100000</v>
      </c>
      <c r="D196" t="s">
        <v>0</v>
      </c>
      <c r="E196" t="s">
        <v>6</v>
      </c>
      <c r="F196" t="s">
        <v>8</v>
      </c>
      <c r="G196" t="s">
        <v>3</v>
      </c>
      <c r="H196">
        <v>0.60735986746169535</v>
      </c>
      <c r="I196">
        <v>0.2033738695386676</v>
      </c>
      <c r="J196">
        <v>0.44452183647373289</v>
      </c>
      <c r="K196">
        <v>0.13184852539153519</v>
      </c>
      <c r="L196">
        <v>0.48622785647641947</v>
      </c>
      <c r="M196">
        <v>0.60735986746169535</v>
      </c>
      <c r="N196">
        <v>0.64057266075235719</v>
      </c>
      <c r="O196">
        <v>0.5405542245128917</v>
      </c>
      <c r="P196">
        <v>0.60735986746169535</v>
      </c>
      <c r="Q196">
        <v>0.60735986746169535</v>
      </c>
      <c r="R196">
        <v>0.48808636948801631</v>
      </c>
      <c r="S196">
        <v>0.60735986746169535</v>
      </c>
      <c r="T196">
        <v>0.61538388738428906</v>
      </c>
      <c r="U196">
        <v>0.82297960417289195</v>
      </c>
      <c r="V196">
        <v>0.41421723827915857</v>
      </c>
      <c r="W196">
        <v>0.29297499344814287</v>
      </c>
    </row>
    <row r="197" spans="1:23" x14ac:dyDescent="0.3">
      <c r="A197">
        <v>1</v>
      </c>
      <c r="B197" t="s">
        <v>64</v>
      </c>
      <c r="C197">
        <v>1000</v>
      </c>
      <c r="D197" t="s">
        <v>0</v>
      </c>
      <c r="E197" t="s">
        <v>6</v>
      </c>
      <c r="F197" t="s">
        <v>8</v>
      </c>
      <c r="G197" t="s">
        <v>3</v>
      </c>
      <c r="H197">
        <v>0.60743601846923478</v>
      </c>
      <c r="I197">
        <v>0.2033738460617828</v>
      </c>
      <c r="J197">
        <v>0.44452183647373289</v>
      </c>
      <c r="K197">
        <v>0.13184842486087889</v>
      </c>
      <c r="L197">
        <v>0.48627995811214791</v>
      </c>
      <c r="M197">
        <v>0.60743601846923478</v>
      </c>
      <c r="N197">
        <v>0.640635329269577</v>
      </c>
      <c r="O197">
        <v>0.54058380834702702</v>
      </c>
      <c r="P197">
        <v>0.60743601846923478</v>
      </c>
      <c r="Q197">
        <v>0.60743601846923478</v>
      </c>
      <c r="R197">
        <v>0.48813187724126789</v>
      </c>
      <c r="S197">
        <v>0.60743601846923478</v>
      </c>
      <c r="T197">
        <v>0.61545911044991264</v>
      </c>
      <c r="U197">
        <v>0.82300634917924187</v>
      </c>
      <c r="V197">
        <v>0.414312302573842</v>
      </c>
      <c r="W197">
        <v>0.29297122016565202</v>
      </c>
    </row>
    <row r="198" spans="1:23" x14ac:dyDescent="0.3">
      <c r="A198">
        <v>1</v>
      </c>
      <c r="B198" t="s">
        <v>64</v>
      </c>
      <c r="C198">
        <v>10000</v>
      </c>
      <c r="D198" t="s">
        <v>0</v>
      </c>
      <c r="E198" t="s">
        <v>6</v>
      </c>
      <c r="F198" t="s">
        <v>8</v>
      </c>
      <c r="G198" t="s">
        <v>3</v>
      </c>
      <c r="H198">
        <v>0.60743601846923478</v>
      </c>
      <c r="I198">
        <v>0.2033738460617828</v>
      </c>
      <c r="J198">
        <v>0.44452183647373289</v>
      </c>
      <c r="K198">
        <v>0.13184842486087889</v>
      </c>
      <c r="L198">
        <v>0.48627995811214791</v>
      </c>
      <c r="M198">
        <v>0.60743601846923478</v>
      </c>
      <c r="N198">
        <v>0.640635329269577</v>
      </c>
      <c r="O198">
        <v>0.54058380834702702</v>
      </c>
      <c r="P198">
        <v>0.60743601846923478</v>
      </c>
      <c r="Q198">
        <v>0.60743601846923478</v>
      </c>
      <c r="R198">
        <v>0.48813187724126789</v>
      </c>
      <c r="S198">
        <v>0.60743601846923478</v>
      </c>
      <c r="T198">
        <v>0.61545911044991264</v>
      </c>
      <c r="U198">
        <v>0.82300634917924187</v>
      </c>
      <c r="V198">
        <v>0.414312302573842</v>
      </c>
      <c r="W198">
        <v>0.29297122016565202</v>
      </c>
    </row>
    <row r="199" spans="1:23" x14ac:dyDescent="0.3">
      <c r="A199">
        <v>1</v>
      </c>
      <c r="B199" t="s">
        <v>64</v>
      </c>
      <c r="C199">
        <v>100000</v>
      </c>
      <c r="D199" t="s">
        <v>0</v>
      </c>
      <c r="E199" t="s">
        <v>6</v>
      </c>
      <c r="F199" t="s">
        <v>8</v>
      </c>
      <c r="G199" t="s">
        <v>3</v>
      </c>
      <c r="H199">
        <v>0.60743601846923478</v>
      </c>
      <c r="I199">
        <v>0.2033738460617828</v>
      </c>
      <c r="J199">
        <v>0.44452183647373289</v>
      </c>
      <c r="K199">
        <v>0.13184842486087889</v>
      </c>
      <c r="L199">
        <v>0.48627995811214791</v>
      </c>
      <c r="M199">
        <v>0.60743601846923478</v>
      </c>
      <c r="N199">
        <v>0.640635329269577</v>
      </c>
      <c r="O199">
        <v>0.54058380834702702</v>
      </c>
      <c r="P199">
        <v>0.60743601846923478</v>
      </c>
      <c r="Q199">
        <v>0.60743601846923478</v>
      </c>
      <c r="R199">
        <v>0.48813187724126789</v>
      </c>
      <c r="S199">
        <v>0.60743601846923478</v>
      </c>
      <c r="T199">
        <v>0.61545911044991264</v>
      </c>
      <c r="U199">
        <v>0.82300634917924187</v>
      </c>
      <c r="V199">
        <v>0.414312302573842</v>
      </c>
      <c r="W199">
        <v>0.29297122016565202</v>
      </c>
    </row>
    <row r="200" spans="1:23" x14ac:dyDescent="0.3">
      <c r="A200">
        <v>10</v>
      </c>
      <c r="B200" t="s">
        <v>64</v>
      </c>
      <c r="C200">
        <v>1000</v>
      </c>
      <c r="D200" t="s">
        <v>0</v>
      </c>
      <c r="E200" t="s">
        <v>6</v>
      </c>
      <c r="F200" t="s">
        <v>7</v>
      </c>
      <c r="G200" t="s">
        <v>3</v>
      </c>
      <c r="H200">
        <v>0.60736249341557214</v>
      </c>
      <c r="I200">
        <v>0.2033686336314281</v>
      </c>
      <c r="J200">
        <v>0.44452183647373289</v>
      </c>
      <c r="K200">
        <v>0.1318441780004232</v>
      </c>
      <c r="L200">
        <v>0.48623245128916281</v>
      </c>
      <c r="M200">
        <v>0.60736249341557214</v>
      </c>
      <c r="N200">
        <v>0.6405866263257497</v>
      </c>
      <c r="O200">
        <v>0.54056113952245122</v>
      </c>
      <c r="P200">
        <v>0.60736249341557214</v>
      </c>
      <c r="Q200">
        <v>0.60736249341557214</v>
      </c>
      <c r="R200">
        <v>0.4880902561034538</v>
      </c>
      <c r="S200">
        <v>0.60736249341557214</v>
      </c>
      <c r="T200">
        <v>0.61539075926664621</v>
      </c>
      <c r="U200">
        <v>0.82297765089376596</v>
      </c>
      <c r="V200">
        <v>0.41422758009963812</v>
      </c>
      <c r="W200">
        <v>0.29297376346206</v>
      </c>
    </row>
    <row r="201" spans="1:23" x14ac:dyDescent="0.3">
      <c r="A201">
        <v>10</v>
      </c>
      <c r="B201" t="s">
        <v>64</v>
      </c>
      <c r="C201">
        <v>10000</v>
      </c>
      <c r="D201" t="s">
        <v>0</v>
      </c>
      <c r="E201" t="s">
        <v>6</v>
      </c>
      <c r="F201" t="s">
        <v>7</v>
      </c>
      <c r="G201" t="s">
        <v>3</v>
      </c>
      <c r="H201">
        <v>0.60736249341557214</v>
      </c>
      <c r="I201">
        <v>0.2033686336314281</v>
      </c>
      <c r="J201">
        <v>0.44452183647373289</v>
      </c>
      <c r="K201">
        <v>0.1318441780004232</v>
      </c>
      <c r="L201">
        <v>0.48623245128916281</v>
      </c>
      <c r="M201">
        <v>0.60736249341557214</v>
      </c>
      <c r="N201">
        <v>0.6405866263257497</v>
      </c>
      <c r="O201">
        <v>0.54056113952245122</v>
      </c>
      <c r="P201">
        <v>0.60736249341557214</v>
      </c>
      <c r="Q201">
        <v>0.60736249341557214</v>
      </c>
      <c r="R201">
        <v>0.4880902561034538</v>
      </c>
      <c r="S201">
        <v>0.60736249341557214</v>
      </c>
      <c r="T201">
        <v>0.61539075926664621</v>
      </c>
      <c r="U201">
        <v>0.82297765089376596</v>
      </c>
      <c r="V201">
        <v>0.41422758009963812</v>
      </c>
      <c r="W201">
        <v>0.29297376346206</v>
      </c>
    </row>
    <row r="202" spans="1:23" x14ac:dyDescent="0.3">
      <c r="A202">
        <v>10</v>
      </c>
      <c r="B202" t="s">
        <v>64</v>
      </c>
      <c r="C202">
        <v>100000</v>
      </c>
      <c r="D202" t="s">
        <v>0</v>
      </c>
      <c r="E202" t="s">
        <v>6</v>
      </c>
      <c r="F202" t="s">
        <v>7</v>
      </c>
      <c r="G202" t="s">
        <v>3</v>
      </c>
      <c r="H202">
        <v>0.60736249341557214</v>
      </c>
      <c r="I202">
        <v>0.2033686336314281</v>
      </c>
      <c r="J202">
        <v>0.44452183647373289</v>
      </c>
      <c r="K202">
        <v>0.1318441780004232</v>
      </c>
      <c r="L202">
        <v>0.48623245128916281</v>
      </c>
      <c r="M202">
        <v>0.60736249341557214</v>
      </c>
      <c r="N202">
        <v>0.6405866263257497</v>
      </c>
      <c r="O202">
        <v>0.54056113952245122</v>
      </c>
      <c r="P202">
        <v>0.60736249341557214</v>
      </c>
      <c r="Q202">
        <v>0.60736249341557214</v>
      </c>
      <c r="R202">
        <v>0.4880902561034538</v>
      </c>
      <c r="S202">
        <v>0.60736249341557214</v>
      </c>
      <c r="T202">
        <v>0.61539075926664621</v>
      </c>
      <c r="U202">
        <v>0.82297765089376596</v>
      </c>
      <c r="V202">
        <v>0.41422758009963812</v>
      </c>
      <c r="W202">
        <v>0.29297376346206</v>
      </c>
    </row>
    <row r="203" spans="1:23" x14ac:dyDescent="0.3">
      <c r="A203">
        <v>10</v>
      </c>
      <c r="B203" t="s">
        <v>64</v>
      </c>
      <c r="C203">
        <v>10000</v>
      </c>
      <c r="D203" t="s">
        <v>0</v>
      </c>
      <c r="E203" t="s">
        <v>10</v>
      </c>
      <c r="F203" t="s">
        <v>4</v>
      </c>
      <c r="G203" t="s">
        <v>67</v>
      </c>
      <c r="H203">
        <v>0.60734673802328887</v>
      </c>
      <c r="I203">
        <v>0.20336402339628609</v>
      </c>
      <c r="J203">
        <v>0.44452183647373289</v>
      </c>
      <c r="K203">
        <v>0.13184029167286929</v>
      </c>
      <c r="L203">
        <v>0.4862165731905736</v>
      </c>
      <c r="M203">
        <v>0.60734673802328887</v>
      </c>
      <c r="N203">
        <v>0.64057315080696642</v>
      </c>
      <c r="O203">
        <v>0.54054872780952812</v>
      </c>
      <c r="P203">
        <v>0.60734673802328887</v>
      </c>
      <c r="Q203">
        <v>0.60734673802328887</v>
      </c>
      <c r="R203">
        <v>0.4880751332070144</v>
      </c>
      <c r="S203">
        <v>0.60734673802328887</v>
      </c>
      <c r="T203">
        <v>0.6153757785511943</v>
      </c>
      <c r="U203">
        <v>0.82297591317765184</v>
      </c>
      <c r="V203">
        <v>0.41420722270050531</v>
      </c>
      <c r="W203">
        <v>0.29295902505731819</v>
      </c>
    </row>
    <row r="204" spans="1:23" x14ac:dyDescent="0.3">
      <c r="A204">
        <v>10</v>
      </c>
      <c r="B204" t="s">
        <v>64</v>
      </c>
      <c r="C204">
        <v>100000</v>
      </c>
      <c r="D204" t="s">
        <v>0</v>
      </c>
      <c r="E204" t="s">
        <v>10</v>
      </c>
      <c r="F204" t="s">
        <v>4</v>
      </c>
      <c r="G204" t="s">
        <v>67</v>
      </c>
      <c r="H204">
        <v>0.60734673802328887</v>
      </c>
      <c r="I204">
        <v>0.20336402339628609</v>
      </c>
      <c r="J204">
        <v>0.44452183647373289</v>
      </c>
      <c r="K204">
        <v>0.13184029167286929</v>
      </c>
      <c r="L204">
        <v>0.4862165731905736</v>
      </c>
      <c r="M204">
        <v>0.60734673802328887</v>
      </c>
      <c r="N204">
        <v>0.64057315080696642</v>
      </c>
      <c r="O204">
        <v>0.54054872780952812</v>
      </c>
      <c r="P204">
        <v>0.60734673802328887</v>
      </c>
      <c r="Q204">
        <v>0.60734673802328887</v>
      </c>
      <c r="R204">
        <v>0.4880751332070144</v>
      </c>
      <c r="S204">
        <v>0.60734673802328887</v>
      </c>
      <c r="T204">
        <v>0.6153757785511943</v>
      </c>
      <c r="U204">
        <v>0.82297591317765184</v>
      </c>
      <c r="V204">
        <v>0.41420722270050531</v>
      </c>
      <c r="W204">
        <v>0.29295902505731819</v>
      </c>
    </row>
    <row r="205" spans="1:23" x14ac:dyDescent="0.3">
      <c r="A205">
        <v>10</v>
      </c>
      <c r="B205" t="s">
        <v>64</v>
      </c>
      <c r="C205">
        <v>1000</v>
      </c>
      <c r="D205" t="s">
        <v>0</v>
      </c>
      <c r="E205" t="s">
        <v>6</v>
      </c>
      <c r="F205" t="s">
        <v>9</v>
      </c>
      <c r="G205" t="s">
        <v>3</v>
      </c>
      <c r="H205">
        <v>0.60735724159056292</v>
      </c>
      <c r="I205">
        <v>0.2033638111697279</v>
      </c>
      <c r="J205">
        <v>0.44452183647373289</v>
      </c>
      <c r="K205">
        <v>0.13184012566414849</v>
      </c>
      <c r="L205">
        <v>0.48622816300228328</v>
      </c>
      <c r="M205">
        <v>0.60735724159056292</v>
      </c>
      <c r="N205">
        <v>0.64058298628285681</v>
      </c>
      <c r="O205">
        <v>0.54055791824900767</v>
      </c>
      <c r="P205">
        <v>0.60735724159056292</v>
      </c>
      <c r="Q205">
        <v>0.60735724159056292</v>
      </c>
      <c r="R205">
        <v>0.48808588416975318</v>
      </c>
      <c r="S205">
        <v>0.60735724159056292</v>
      </c>
      <c r="T205">
        <v>0.61538643179825536</v>
      </c>
      <c r="U205">
        <v>0.82297818187477567</v>
      </c>
      <c r="V205">
        <v>0.41422115614290678</v>
      </c>
      <c r="W205">
        <v>0.29296949079599921</v>
      </c>
    </row>
    <row r="206" spans="1:23" x14ac:dyDescent="0.3">
      <c r="A206">
        <v>10</v>
      </c>
      <c r="B206" t="s">
        <v>64</v>
      </c>
      <c r="C206">
        <v>10000</v>
      </c>
      <c r="D206" t="s">
        <v>0</v>
      </c>
      <c r="E206" t="s">
        <v>6</v>
      </c>
      <c r="F206" t="s">
        <v>9</v>
      </c>
      <c r="G206" t="s">
        <v>3</v>
      </c>
      <c r="H206">
        <v>0.60735724159056292</v>
      </c>
      <c r="I206">
        <v>0.2033638111697279</v>
      </c>
      <c r="J206">
        <v>0.44452183647373289</v>
      </c>
      <c r="K206">
        <v>0.13184012566414849</v>
      </c>
      <c r="L206">
        <v>0.48622816300228328</v>
      </c>
      <c r="M206">
        <v>0.60735724159056292</v>
      </c>
      <c r="N206">
        <v>0.64058298628285681</v>
      </c>
      <c r="O206">
        <v>0.54055791824900767</v>
      </c>
      <c r="P206">
        <v>0.60735724159056292</v>
      </c>
      <c r="Q206">
        <v>0.60735724159056292</v>
      </c>
      <c r="R206">
        <v>0.48808588416975318</v>
      </c>
      <c r="S206">
        <v>0.60735724159056292</v>
      </c>
      <c r="T206">
        <v>0.61538643179825536</v>
      </c>
      <c r="U206">
        <v>0.82297818187477567</v>
      </c>
      <c r="V206">
        <v>0.41422115614290678</v>
      </c>
      <c r="W206">
        <v>0.29296949079599921</v>
      </c>
    </row>
    <row r="207" spans="1:23" x14ac:dyDescent="0.3">
      <c r="A207">
        <v>10</v>
      </c>
      <c r="B207" t="s">
        <v>64</v>
      </c>
      <c r="C207">
        <v>100000</v>
      </c>
      <c r="D207" t="s">
        <v>0</v>
      </c>
      <c r="E207" t="s">
        <v>6</v>
      </c>
      <c r="F207" t="s">
        <v>9</v>
      </c>
      <c r="G207" t="s">
        <v>3</v>
      </c>
      <c r="H207">
        <v>0.60735724159056292</v>
      </c>
      <c r="I207">
        <v>0.2033638111697279</v>
      </c>
      <c r="J207">
        <v>0.44452183647373289</v>
      </c>
      <c r="K207">
        <v>0.13184012566414849</v>
      </c>
      <c r="L207">
        <v>0.48622816300228328</v>
      </c>
      <c r="M207">
        <v>0.60735724159056292</v>
      </c>
      <c r="N207">
        <v>0.64058298628285681</v>
      </c>
      <c r="O207">
        <v>0.54055791824900767</v>
      </c>
      <c r="P207">
        <v>0.60735724159056292</v>
      </c>
      <c r="Q207">
        <v>0.60735724159056292</v>
      </c>
      <c r="R207">
        <v>0.48808588416975318</v>
      </c>
      <c r="S207">
        <v>0.60735724159056292</v>
      </c>
      <c r="T207">
        <v>0.61538643179825536</v>
      </c>
      <c r="U207">
        <v>0.82297818187477567</v>
      </c>
      <c r="V207">
        <v>0.41422115614290678</v>
      </c>
      <c r="W207">
        <v>0.29296949079599921</v>
      </c>
    </row>
    <row r="208" spans="1:23" x14ac:dyDescent="0.3">
      <c r="B208" t="s">
        <v>64</v>
      </c>
      <c r="C208">
        <v>1000</v>
      </c>
      <c r="D208" t="s">
        <v>0</v>
      </c>
      <c r="E208" t="s">
        <v>3</v>
      </c>
      <c r="F208" t="s">
        <v>8</v>
      </c>
      <c r="G208" t="s">
        <v>3</v>
      </c>
      <c r="H208">
        <v>0.60735461553325576</v>
      </c>
      <c r="I208">
        <v>0.20336128425319899</v>
      </c>
      <c r="J208">
        <v>0.44442051935113919</v>
      </c>
      <c r="K208">
        <v>0.13184682784990839</v>
      </c>
      <c r="L208">
        <v>0.48621428680672751</v>
      </c>
      <c r="M208">
        <v>0.60735461553325576</v>
      </c>
      <c r="N208">
        <v>0.64056367611682496</v>
      </c>
      <c r="O208">
        <v>0.54053246062936933</v>
      </c>
      <c r="P208">
        <v>0.60735461553325576</v>
      </c>
      <c r="Q208">
        <v>0.60735461553325576</v>
      </c>
      <c r="R208">
        <v>0.48807898181022469</v>
      </c>
      <c r="S208">
        <v>0.60735461553325576</v>
      </c>
      <c r="T208">
        <v>0.61537920724510198</v>
      </c>
      <c r="U208">
        <v>0.82297512814907403</v>
      </c>
      <c r="V208">
        <v>0.41420890132464522</v>
      </c>
      <c r="W208">
        <v>0.29296386678066078</v>
      </c>
    </row>
    <row r="209" spans="1:23" x14ac:dyDescent="0.3">
      <c r="B209" t="s">
        <v>64</v>
      </c>
      <c r="C209">
        <v>10000</v>
      </c>
      <c r="D209" t="s">
        <v>0</v>
      </c>
      <c r="E209" t="s">
        <v>3</v>
      </c>
      <c r="F209" t="s">
        <v>8</v>
      </c>
      <c r="G209" t="s">
        <v>3</v>
      </c>
      <c r="H209">
        <v>0.60735461553325576</v>
      </c>
      <c r="I209">
        <v>0.20336128425319899</v>
      </c>
      <c r="J209">
        <v>0.44442051935113919</v>
      </c>
      <c r="K209">
        <v>0.13184682784990839</v>
      </c>
      <c r="L209">
        <v>0.48621428680672751</v>
      </c>
      <c r="M209">
        <v>0.60735461553325576</v>
      </c>
      <c r="N209">
        <v>0.64056367611682496</v>
      </c>
      <c r="O209">
        <v>0.54053246062936933</v>
      </c>
      <c r="P209">
        <v>0.60735461553325576</v>
      </c>
      <c r="Q209">
        <v>0.60735461553325576</v>
      </c>
      <c r="R209">
        <v>0.48807898181022469</v>
      </c>
      <c r="S209">
        <v>0.60735461553325576</v>
      </c>
      <c r="T209">
        <v>0.61537920724510198</v>
      </c>
      <c r="U209">
        <v>0.82297512814907403</v>
      </c>
      <c r="V209">
        <v>0.41420890132464522</v>
      </c>
      <c r="W209">
        <v>0.29296386678066078</v>
      </c>
    </row>
    <row r="210" spans="1:23" x14ac:dyDescent="0.3">
      <c r="B210" t="s">
        <v>64</v>
      </c>
      <c r="C210">
        <v>100000</v>
      </c>
      <c r="D210" t="s">
        <v>0</v>
      </c>
      <c r="E210" t="s">
        <v>3</v>
      </c>
      <c r="F210" t="s">
        <v>8</v>
      </c>
      <c r="G210" t="s">
        <v>3</v>
      </c>
      <c r="H210">
        <v>0.60735461553325576</v>
      </c>
      <c r="I210">
        <v>0.20336128425319899</v>
      </c>
      <c r="J210">
        <v>0.44442051935113919</v>
      </c>
      <c r="K210">
        <v>0.13184682784990839</v>
      </c>
      <c r="L210">
        <v>0.48621428680672751</v>
      </c>
      <c r="M210">
        <v>0.60735461553325576</v>
      </c>
      <c r="N210">
        <v>0.64056367611682496</v>
      </c>
      <c r="O210">
        <v>0.54053246062936933</v>
      </c>
      <c r="P210">
        <v>0.60735461553325576</v>
      </c>
      <c r="Q210">
        <v>0.60735461553325576</v>
      </c>
      <c r="R210">
        <v>0.48807898181022469</v>
      </c>
      <c r="S210">
        <v>0.60735461553325576</v>
      </c>
      <c r="T210">
        <v>0.61537920724510198</v>
      </c>
      <c r="U210">
        <v>0.82297512814907403</v>
      </c>
      <c r="V210">
        <v>0.41420890132464522</v>
      </c>
      <c r="W210">
        <v>0.29296386678066078</v>
      </c>
    </row>
    <row r="211" spans="1:23" x14ac:dyDescent="0.3">
      <c r="A211">
        <v>10</v>
      </c>
      <c r="B211" t="s">
        <v>64</v>
      </c>
      <c r="C211">
        <v>1000</v>
      </c>
      <c r="D211" t="s">
        <v>0</v>
      </c>
      <c r="E211" t="s">
        <v>6</v>
      </c>
      <c r="F211" t="s">
        <v>4</v>
      </c>
      <c r="G211" t="s">
        <v>3</v>
      </c>
      <c r="H211">
        <v>0.60734936391510741</v>
      </c>
      <c r="I211">
        <v>0.2033592009345859</v>
      </c>
      <c r="J211">
        <v>0.44452183647373289</v>
      </c>
      <c r="K211">
        <v>0.13183623933659469</v>
      </c>
      <c r="L211">
        <v>0.4862188479074645</v>
      </c>
      <c r="M211">
        <v>0.60734936391510741</v>
      </c>
      <c r="N211">
        <v>0.64057690900513664</v>
      </c>
      <c r="O211">
        <v>0.54055053058453018</v>
      </c>
      <c r="P211">
        <v>0.60734936391510741</v>
      </c>
      <c r="Q211">
        <v>0.60734936391510741</v>
      </c>
      <c r="R211">
        <v>0.48807723029801331</v>
      </c>
      <c r="S211">
        <v>0.60734936391510741</v>
      </c>
      <c r="T211">
        <v>0.61538006576881743</v>
      </c>
      <c r="U211">
        <v>0.82297871664448585</v>
      </c>
      <c r="V211">
        <v>0.41421115669568692</v>
      </c>
      <c r="W211">
        <v>0.29295748490997048</v>
      </c>
    </row>
    <row r="212" spans="1:23" x14ac:dyDescent="0.3">
      <c r="A212">
        <v>10</v>
      </c>
      <c r="B212" t="s">
        <v>64</v>
      </c>
      <c r="C212">
        <v>10000</v>
      </c>
      <c r="D212" t="s">
        <v>0</v>
      </c>
      <c r="E212" t="s">
        <v>6</v>
      </c>
      <c r="F212" t="s">
        <v>4</v>
      </c>
      <c r="G212" t="s">
        <v>3</v>
      </c>
      <c r="H212">
        <v>0.60734936391510741</v>
      </c>
      <c r="I212">
        <v>0.2033592009345859</v>
      </c>
      <c r="J212">
        <v>0.44452183647373289</v>
      </c>
      <c r="K212">
        <v>0.13183623933659469</v>
      </c>
      <c r="L212">
        <v>0.4862188479074645</v>
      </c>
      <c r="M212">
        <v>0.60734936391510741</v>
      </c>
      <c r="N212">
        <v>0.64057690900513664</v>
      </c>
      <c r="O212">
        <v>0.54055053058453018</v>
      </c>
      <c r="P212">
        <v>0.60734936391510741</v>
      </c>
      <c r="Q212">
        <v>0.60734936391510741</v>
      </c>
      <c r="R212">
        <v>0.48807723029801331</v>
      </c>
      <c r="S212">
        <v>0.60734936391510741</v>
      </c>
      <c r="T212">
        <v>0.61538006576881743</v>
      </c>
      <c r="U212">
        <v>0.82297871664448585</v>
      </c>
      <c r="V212">
        <v>0.41421115669568692</v>
      </c>
      <c r="W212">
        <v>0.29295748490997048</v>
      </c>
    </row>
    <row r="213" spans="1:23" x14ac:dyDescent="0.3">
      <c r="A213">
        <v>10</v>
      </c>
      <c r="B213" t="s">
        <v>64</v>
      </c>
      <c r="C213">
        <v>100000</v>
      </c>
      <c r="D213" t="s">
        <v>0</v>
      </c>
      <c r="E213" t="s">
        <v>6</v>
      </c>
      <c r="F213" t="s">
        <v>4</v>
      </c>
      <c r="G213" t="s">
        <v>3</v>
      </c>
      <c r="H213">
        <v>0.60734936391510741</v>
      </c>
      <c r="I213">
        <v>0.2033592009345859</v>
      </c>
      <c r="J213">
        <v>0.44452183647373289</v>
      </c>
      <c r="K213">
        <v>0.13183623933659469</v>
      </c>
      <c r="L213">
        <v>0.4862188479074645</v>
      </c>
      <c r="M213">
        <v>0.60734936391510741</v>
      </c>
      <c r="N213">
        <v>0.64057690900513664</v>
      </c>
      <c r="O213">
        <v>0.54055053058453018</v>
      </c>
      <c r="P213">
        <v>0.60734936391510741</v>
      </c>
      <c r="Q213">
        <v>0.60734936391510741</v>
      </c>
      <c r="R213">
        <v>0.48807723029801331</v>
      </c>
      <c r="S213">
        <v>0.60734936391510741</v>
      </c>
      <c r="T213">
        <v>0.61538006576881743</v>
      </c>
      <c r="U213">
        <v>0.82297871664448585</v>
      </c>
      <c r="V213">
        <v>0.41421115669568692</v>
      </c>
      <c r="W213">
        <v>0.29295748490997048</v>
      </c>
    </row>
    <row r="214" spans="1:23" x14ac:dyDescent="0.3">
      <c r="A214">
        <v>10</v>
      </c>
      <c r="B214" t="s">
        <v>64</v>
      </c>
      <c r="C214">
        <v>1000</v>
      </c>
      <c r="D214" t="s">
        <v>0</v>
      </c>
      <c r="E214" t="s">
        <v>10</v>
      </c>
      <c r="F214" t="s">
        <v>4</v>
      </c>
      <c r="G214" t="s">
        <v>66</v>
      </c>
      <c r="H214">
        <v>0.60734936391510741</v>
      </c>
      <c r="I214">
        <v>0.2033592009345859</v>
      </c>
      <c r="J214">
        <v>0.44452183647373289</v>
      </c>
      <c r="K214">
        <v>0.13183623933659469</v>
      </c>
      <c r="L214">
        <v>0.4862188479074645</v>
      </c>
      <c r="M214">
        <v>0.60734936391510741</v>
      </c>
      <c r="N214">
        <v>0.64057690900513664</v>
      </c>
      <c r="O214">
        <v>0.54055053058453018</v>
      </c>
      <c r="P214">
        <v>0.60734936391510741</v>
      </c>
      <c r="Q214">
        <v>0.60734936391510741</v>
      </c>
      <c r="R214">
        <v>0.48807723029801331</v>
      </c>
      <c r="S214">
        <v>0.60734936391510741</v>
      </c>
      <c r="T214">
        <v>0.61538006576881743</v>
      </c>
      <c r="U214">
        <v>0.82297871664448585</v>
      </c>
      <c r="V214">
        <v>0.41421115669568692</v>
      </c>
      <c r="W214">
        <v>0.29295748490997048</v>
      </c>
    </row>
    <row r="215" spans="1:23" x14ac:dyDescent="0.3">
      <c r="A215">
        <v>10</v>
      </c>
      <c r="B215" t="s">
        <v>64</v>
      </c>
      <c r="C215">
        <v>10000</v>
      </c>
      <c r="D215" t="s">
        <v>0</v>
      </c>
      <c r="E215" t="s">
        <v>10</v>
      </c>
      <c r="F215" t="s">
        <v>4</v>
      </c>
      <c r="G215" t="s">
        <v>66</v>
      </c>
      <c r="H215">
        <v>0.60734936391510741</v>
      </c>
      <c r="I215">
        <v>0.2033592009345859</v>
      </c>
      <c r="J215">
        <v>0.44452183647373289</v>
      </c>
      <c r="K215">
        <v>0.13183623933659469</v>
      </c>
      <c r="L215">
        <v>0.4862188479074645</v>
      </c>
      <c r="M215">
        <v>0.60734936391510741</v>
      </c>
      <c r="N215">
        <v>0.64057690900513664</v>
      </c>
      <c r="O215">
        <v>0.54055053058453018</v>
      </c>
      <c r="P215">
        <v>0.60734936391510741</v>
      </c>
      <c r="Q215">
        <v>0.60734936391510741</v>
      </c>
      <c r="R215">
        <v>0.48807723029801331</v>
      </c>
      <c r="S215">
        <v>0.60734936391510741</v>
      </c>
      <c r="T215">
        <v>0.61538006576881743</v>
      </c>
      <c r="U215">
        <v>0.82297871664448585</v>
      </c>
      <c r="V215">
        <v>0.41421115669568692</v>
      </c>
      <c r="W215">
        <v>0.29295748490997048</v>
      </c>
    </row>
    <row r="216" spans="1:23" x14ac:dyDescent="0.3">
      <c r="A216">
        <v>10</v>
      </c>
      <c r="B216" t="s">
        <v>64</v>
      </c>
      <c r="C216">
        <v>100000</v>
      </c>
      <c r="D216" t="s">
        <v>0</v>
      </c>
      <c r="E216" t="s">
        <v>10</v>
      </c>
      <c r="F216" t="s">
        <v>4</v>
      </c>
      <c r="G216" t="s">
        <v>66</v>
      </c>
      <c r="H216">
        <v>0.60734936391510741</v>
      </c>
      <c r="I216">
        <v>0.2033592009345859</v>
      </c>
      <c r="J216">
        <v>0.44452183647373289</v>
      </c>
      <c r="K216">
        <v>0.13183623933659469</v>
      </c>
      <c r="L216">
        <v>0.4862188479074645</v>
      </c>
      <c r="M216">
        <v>0.60734936391510741</v>
      </c>
      <c r="N216">
        <v>0.64057690900513664</v>
      </c>
      <c r="O216">
        <v>0.54055053058453018</v>
      </c>
      <c r="P216">
        <v>0.60734936391510741</v>
      </c>
      <c r="Q216">
        <v>0.60734936391510741</v>
      </c>
      <c r="R216">
        <v>0.48807723029801331</v>
      </c>
      <c r="S216">
        <v>0.60734936391510741</v>
      </c>
      <c r="T216">
        <v>0.61538006576881743</v>
      </c>
      <c r="U216">
        <v>0.82297871664448585</v>
      </c>
      <c r="V216">
        <v>0.41421115669568692</v>
      </c>
      <c r="W216">
        <v>0.29295748490997048</v>
      </c>
    </row>
    <row r="217" spans="1:23" x14ac:dyDescent="0.3">
      <c r="A217">
        <v>10</v>
      </c>
      <c r="B217" t="s">
        <v>64</v>
      </c>
      <c r="C217">
        <v>1000</v>
      </c>
      <c r="D217" t="s">
        <v>0</v>
      </c>
      <c r="E217" t="s">
        <v>10</v>
      </c>
      <c r="F217" t="s">
        <v>4</v>
      </c>
      <c r="G217" t="s">
        <v>67</v>
      </c>
      <c r="H217">
        <v>0.60734411213147033</v>
      </c>
      <c r="I217">
        <v>0.2033592009345859</v>
      </c>
      <c r="J217">
        <v>0.44452183647373289</v>
      </c>
      <c r="K217">
        <v>0.13183623933659469</v>
      </c>
      <c r="L217">
        <v>0.48621325913197577</v>
      </c>
      <c r="M217">
        <v>0.60734411213147033</v>
      </c>
      <c r="N217">
        <v>0.64057159567388355</v>
      </c>
      <c r="O217">
        <v>0.54054456114286153</v>
      </c>
      <c r="P217">
        <v>0.60734411213147033</v>
      </c>
      <c r="Q217">
        <v>0.60734411213147033</v>
      </c>
      <c r="R217">
        <v>0.48807074483407198</v>
      </c>
      <c r="S217">
        <v>0.60734411213147033</v>
      </c>
      <c r="T217">
        <v>0.61537364774632908</v>
      </c>
      <c r="U217">
        <v>0.82297596035055076</v>
      </c>
      <c r="V217">
        <v>0.41420361492751451</v>
      </c>
      <c r="W217">
        <v>0.29295103916827031</v>
      </c>
    </row>
    <row r="218" spans="1:23" x14ac:dyDescent="0.3">
      <c r="A218">
        <v>0.01</v>
      </c>
      <c r="B218" t="s">
        <v>64</v>
      </c>
      <c r="C218">
        <v>1000</v>
      </c>
      <c r="D218" t="s">
        <v>5</v>
      </c>
      <c r="E218" t="s">
        <v>10</v>
      </c>
      <c r="F218" t="s">
        <v>4</v>
      </c>
      <c r="G218" t="s">
        <v>68</v>
      </c>
      <c r="H218">
        <v>0.57985357611015942</v>
      </c>
      <c r="I218">
        <v>0.20328511772613611</v>
      </c>
      <c r="J218">
        <v>0.61231999576125384</v>
      </c>
      <c r="K218">
        <v>0.1218742002729218</v>
      </c>
      <c r="L218">
        <v>0.47363828308918587</v>
      </c>
      <c r="M218">
        <v>0.57985357611015942</v>
      </c>
      <c r="N218">
        <v>0.63308908607661485</v>
      </c>
      <c r="O218">
        <v>0.55093186451974396</v>
      </c>
      <c r="P218">
        <v>0.57985357611015942</v>
      </c>
      <c r="Q218">
        <v>0.57985357611015942</v>
      </c>
      <c r="R218">
        <v>0.46497451444322169</v>
      </c>
      <c r="S218">
        <v>0.57985357611015942</v>
      </c>
      <c r="T218">
        <v>0.59224361167041284</v>
      </c>
      <c r="U218">
        <v>0.81786654127885294</v>
      </c>
      <c r="V218">
        <v>0.3877115461717372</v>
      </c>
      <c r="W218">
        <v>0.27045551507926868</v>
      </c>
    </row>
    <row r="219" spans="1:23" x14ac:dyDescent="0.3">
      <c r="A219">
        <v>0.01</v>
      </c>
      <c r="B219" t="s">
        <v>64</v>
      </c>
      <c r="C219">
        <v>10000</v>
      </c>
      <c r="D219" t="s">
        <v>5</v>
      </c>
      <c r="E219" t="s">
        <v>10</v>
      </c>
      <c r="F219" t="s">
        <v>4</v>
      </c>
      <c r="G219" t="s">
        <v>68</v>
      </c>
      <c r="H219">
        <v>0.57985357611015942</v>
      </c>
      <c r="I219">
        <v>0.20328511772613611</v>
      </c>
      <c r="J219">
        <v>0.61231999576125384</v>
      </c>
      <c r="K219">
        <v>0.1218742002729218</v>
      </c>
      <c r="L219">
        <v>0.47363828308918587</v>
      </c>
      <c r="M219">
        <v>0.57985357611015942</v>
      </c>
      <c r="N219">
        <v>0.63308908607661485</v>
      </c>
      <c r="O219">
        <v>0.55093186451974396</v>
      </c>
      <c r="P219">
        <v>0.57985357611015942</v>
      </c>
      <c r="Q219">
        <v>0.57985357611015942</v>
      </c>
      <c r="R219">
        <v>0.46497451444322169</v>
      </c>
      <c r="S219">
        <v>0.57985357611015942</v>
      </c>
      <c r="T219">
        <v>0.59224361167041284</v>
      </c>
      <c r="U219">
        <v>0.81786654127885294</v>
      </c>
      <c r="V219">
        <v>0.3877115461717372</v>
      </c>
      <c r="W219">
        <v>0.27045551507926868</v>
      </c>
    </row>
    <row r="220" spans="1:23" x14ac:dyDescent="0.3">
      <c r="A220">
        <v>0.01</v>
      </c>
      <c r="B220" t="s">
        <v>64</v>
      </c>
      <c r="C220">
        <v>100000</v>
      </c>
      <c r="D220" t="s">
        <v>5</v>
      </c>
      <c r="E220" t="s">
        <v>10</v>
      </c>
      <c r="F220" t="s">
        <v>4</v>
      </c>
      <c r="G220" t="s">
        <v>68</v>
      </c>
      <c r="H220">
        <v>0.57985357611015942</v>
      </c>
      <c r="I220">
        <v>0.20328511772613611</v>
      </c>
      <c r="J220">
        <v>0.61231999576125384</v>
      </c>
      <c r="K220">
        <v>0.1218742002729218</v>
      </c>
      <c r="L220">
        <v>0.47363828308918587</v>
      </c>
      <c r="M220">
        <v>0.57985357611015942</v>
      </c>
      <c r="N220">
        <v>0.63308908607661485</v>
      </c>
      <c r="O220">
        <v>0.55093186451974396</v>
      </c>
      <c r="P220">
        <v>0.57985357611015942</v>
      </c>
      <c r="Q220">
        <v>0.57985357611015942</v>
      </c>
      <c r="R220">
        <v>0.46497451444322169</v>
      </c>
      <c r="S220">
        <v>0.57985357611015942</v>
      </c>
      <c r="T220">
        <v>0.59224361167041284</v>
      </c>
      <c r="U220">
        <v>0.81786654127885294</v>
      </c>
      <c r="V220">
        <v>0.3877115461717372</v>
      </c>
      <c r="W220">
        <v>0.27045551507926868</v>
      </c>
    </row>
    <row r="221" spans="1:23" x14ac:dyDescent="0.3">
      <c r="A221">
        <v>1E-3</v>
      </c>
      <c r="B221" t="s">
        <v>64</v>
      </c>
      <c r="C221">
        <v>1000</v>
      </c>
      <c r="D221" t="s">
        <v>0</v>
      </c>
      <c r="E221" t="s">
        <v>6</v>
      </c>
      <c r="F221" t="s">
        <v>4</v>
      </c>
      <c r="G221" t="s">
        <v>3</v>
      </c>
      <c r="H221">
        <v>0.59647814243292396</v>
      </c>
      <c r="I221">
        <v>0.19790842459288471</v>
      </c>
      <c r="J221">
        <v>0.4317544311993895</v>
      </c>
      <c r="K221">
        <v>0.12838091476871061</v>
      </c>
      <c r="L221">
        <v>0.47771391651534101</v>
      </c>
      <c r="M221">
        <v>0.59647814243292396</v>
      </c>
      <c r="N221">
        <v>0.63164878273243319</v>
      </c>
      <c r="O221">
        <v>0.53070687973617436</v>
      </c>
      <c r="P221">
        <v>0.59647814243292396</v>
      </c>
      <c r="Q221">
        <v>0.59647814243292396</v>
      </c>
      <c r="R221">
        <v>0.47846569865266891</v>
      </c>
      <c r="S221">
        <v>0.59647814243292396</v>
      </c>
      <c r="T221">
        <v>0.60394909213413572</v>
      </c>
      <c r="U221">
        <v>0.81097829119030873</v>
      </c>
      <c r="V221">
        <v>0.39968262160496859</v>
      </c>
      <c r="W221">
        <v>0.2863304580229763</v>
      </c>
    </row>
    <row r="222" spans="1:23" x14ac:dyDescent="0.3">
      <c r="A222">
        <v>1E-3</v>
      </c>
      <c r="B222" t="s">
        <v>64</v>
      </c>
      <c r="C222">
        <v>10000</v>
      </c>
      <c r="D222" t="s">
        <v>0</v>
      </c>
      <c r="E222" t="s">
        <v>6</v>
      </c>
      <c r="F222" t="s">
        <v>4</v>
      </c>
      <c r="G222" t="s">
        <v>3</v>
      </c>
      <c r="H222">
        <v>0.59647814243292396</v>
      </c>
      <c r="I222">
        <v>0.19790842459288471</v>
      </c>
      <c r="J222">
        <v>0.4317544311993895</v>
      </c>
      <c r="K222">
        <v>0.12838091476871061</v>
      </c>
      <c r="L222">
        <v>0.47771391651534101</v>
      </c>
      <c r="M222">
        <v>0.59647814243292396</v>
      </c>
      <c r="N222">
        <v>0.63164878273243319</v>
      </c>
      <c r="O222">
        <v>0.53070687973617436</v>
      </c>
      <c r="P222">
        <v>0.59647814243292396</v>
      </c>
      <c r="Q222">
        <v>0.59647814243292396</v>
      </c>
      <c r="R222">
        <v>0.47846569865266891</v>
      </c>
      <c r="S222">
        <v>0.59647814243292396</v>
      </c>
      <c r="T222">
        <v>0.60394909213413572</v>
      </c>
      <c r="U222">
        <v>0.81097829119030873</v>
      </c>
      <c r="V222">
        <v>0.39968262160496859</v>
      </c>
      <c r="W222">
        <v>0.2863304580229763</v>
      </c>
    </row>
    <row r="223" spans="1:23" x14ac:dyDescent="0.3">
      <c r="A223">
        <v>1E-3</v>
      </c>
      <c r="B223" t="s">
        <v>64</v>
      </c>
      <c r="C223">
        <v>100000</v>
      </c>
      <c r="D223" t="s">
        <v>0</v>
      </c>
      <c r="E223" t="s">
        <v>6</v>
      </c>
      <c r="F223" t="s">
        <v>4</v>
      </c>
      <c r="G223" t="s">
        <v>3</v>
      </c>
      <c r="H223">
        <v>0.59647814243292396</v>
      </c>
      <c r="I223">
        <v>0.19790842459288471</v>
      </c>
      <c r="J223">
        <v>0.4317544311993895</v>
      </c>
      <c r="K223">
        <v>0.12838091476871061</v>
      </c>
      <c r="L223">
        <v>0.47771391651534101</v>
      </c>
      <c r="M223">
        <v>0.59647814243292396</v>
      </c>
      <c r="N223">
        <v>0.63164878273243319</v>
      </c>
      <c r="O223">
        <v>0.53070687973617436</v>
      </c>
      <c r="P223">
        <v>0.59647814243292396</v>
      </c>
      <c r="Q223">
        <v>0.59647814243292396</v>
      </c>
      <c r="R223">
        <v>0.47846569865266891</v>
      </c>
      <c r="S223">
        <v>0.59647814243292396</v>
      </c>
      <c r="T223">
        <v>0.60394909213413572</v>
      </c>
      <c r="U223">
        <v>0.81097829119030873</v>
      </c>
      <c r="V223">
        <v>0.39968262160496859</v>
      </c>
      <c r="W223">
        <v>0.2863304580229763</v>
      </c>
    </row>
    <row r="224" spans="1:23" x14ac:dyDescent="0.3">
      <c r="A224">
        <v>1E-3</v>
      </c>
      <c r="B224" t="s">
        <v>64</v>
      </c>
      <c r="C224">
        <v>1000</v>
      </c>
      <c r="D224" t="s">
        <v>0</v>
      </c>
      <c r="E224" t="s">
        <v>10</v>
      </c>
      <c r="F224" t="s">
        <v>4</v>
      </c>
      <c r="G224" t="s">
        <v>66</v>
      </c>
      <c r="H224">
        <v>0.59647814243292396</v>
      </c>
      <c r="I224">
        <v>0.19790842459288471</v>
      </c>
      <c r="J224">
        <v>0.4317544311993895</v>
      </c>
      <c r="K224">
        <v>0.12838091476871061</v>
      </c>
      <c r="L224">
        <v>0.47771391651534101</v>
      </c>
      <c r="M224">
        <v>0.59647814243292396</v>
      </c>
      <c r="N224">
        <v>0.63164878273243319</v>
      </c>
      <c r="O224">
        <v>0.53070687973617436</v>
      </c>
      <c r="P224">
        <v>0.59647814243292396</v>
      </c>
      <c r="Q224">
        <v>0.59647814243292396</v>
      </c>
      <c r="R224">
        <v>0.47846569865266891</v>
      </c>
      <c r="S224">
        <v>0.59647814243292396</v>
      </c>
      <c r="T224">
        <v>0.60394909213413572</v>
      </c>
      <c r="U224">
        <v>0.81097829119030873</v>
      </c>
      <c r="V224">
        <v>0.39968262160496859</v>
      </c>
      <c r="W224">
        <v>0.2863304580229763</v>
      </c>
    </row>
    <row r="225" spans="1:23" x14ac:dyDescent="0.3">
      <c r="A225">
        <v>1E-3</v>
      </c>
      <c r="B225" t="s">
        <v>64</v>
      </c>
      <c r="C225">
        <v>10000</v>
      </c>
      <c r="D225" t="s">
        <v>0</v>
      </c>
      <c r="E225" t="s">
        <v>10</v>
      </c>
      <c r="F225" t="s">
        <v>4</v>
      </c>
      <c r="G225" t="s">
        <v>66</v>
      </c>
      <c r="H225">
        <v>0.59647814243292396</v>
      </c>
      <c r="I225">
        <v>0.19790842459288471</v>
      </c>
      <c r="J225">
        <v>0.4317544311993895</v>
      </c>
      <c r="K225">
        <v>0.12838091476871061</v>
      </c>
      <c r="L225">
        <v>0.47771391651534101</v>
      </c>
      <c r="M225">
        <v>0.59647814243292396</v>
      </c>
      <c r="N225">
        <v>0.63164878273243319</v>
      </c>
      <c r="O225">
        <v>0.53070687973617436</v>
      </c>
      <c r="P225">
        <v>0.59647814243292396</v>
      </c>
      <c r="Q225">
        <v>0.59647814243292396</v>
      </c>
      <c r="R225">
        <v>0.47846569865266891</v>
      </c>
      <c r="S225">
        <v>0.59647814243292396</v>
      </c>
      <c r="T225">
        <v>0.60394909213413572</v>
      </c>
      <c r="U225">
        <v>0.81097829119030873</v>
      </c>
      <c r="V225">
        <v>0.39968262160496859</v>
      </c>
      <c r="W225">
        <v>0.2863304580229763</v>
      </c>
    </row>
    <row r="226" spans="1:23" x14ac:dyDescent="0.3">
      <c r="A226">
        <v>1E-3</v>
      </c>
      <c r="B226" t="s">
        <v>64</v>
      </c>
      <c r="C226">
        <v>100000</v>
      </c>
      <c r="D226" t="s">
        <v>0</v>
      </c>
      <c r="E226" t="s">
        <v>10</v>
      </c>
      <c r="F226" t="s">
        <v>4</v>
      </c>
      <c r="G226" t="s">
        <v>66</v>
      </c>
      <c r="H226">
        <v>0.59647814243292396</v>
      </c>
      <c r="I226">
        <v>0.19790842459288471</v>
      </c>
      <c r="J226">
        <v>0.4317544311993895</v>
      </c>
      <c r="K226">
        <v>0.12838091476871061</v>
      </c>
      <c r="L226">
        <v>0.47771391651534101</v>
      </c>
      <c r="M226">
        <v>0.59647814243292396</v>
      </c>
      <c r="N226">
        <v>0.63164878273243319</v>
      </c>
      <c r="O226">
        <v>0.53070687973617436</v>
      </c>
      <c r="P226">
        <v>0.59647814243292396</v>
      </c>
      <c r="Q226">
        <v>0.59647814243292396</v>
      </c>
      <c r="R226">
        <v>0.47846569865266891</v>
      </c>
      <c r="S226">
        <v>0.59647814243292396</v>
      </c>
      <c r="T226">
        <v>0.60394909213413572</v>
      </c>
      <c r="U226">
        <v>0.81097829119030873</v>
      </c>
      <c r="V226">
        <v>0.39968262160496859</v>
      </c>
      <c r="W226">
        <v>0.2863304580229763</v>
      </c>
    </row>
    <row r="227" spans="1:23" x14ac:dyDescent="0.3">
      <c r="A227">
        <v>1E-3</v>
      </c>
      <c r="B227" t="s">
        <v>64</v>
      </c>
      <c r="C227">
        <v>1000</v>
      </c>
      <c r="D227" t="s">
        <v>0</v>
      </c>
      <c r="E227" t="s">
        <v>6</v>
      </c>
      <c r="F227" t="s">
        <v>8</v>
      </c>
      <c r="G227" t="s">
        <v>3</v>
      </c>
      <c r="H227">
        <v>0.59649127187133055</v>
      </c>
      <c r="I227">
        <v>0.19789908165650749</v>
      </c>
      <c r="J227">
        <v>0.4317544311993895</v>
      </c>
      <c r="K227">
        <v>0.1283730546326381</v>
      </c>
      <c r="L227">
        <v>0.47772498025025362</v>
      </c>
      <c r="M227">
        <v>0.59649127187133055</v>
      </c>
      <c r="N227">
        <v>0.63166509800575243</v>
      </c>
      <c r="O227">
        <v>0.53071499622872498</v>
      </c>
      <c r="P227">
        <v>0.59649127187133055</v>
      </c>
      <c r="Q227">
        <v>0.59649127187133055</v>
      </c>
      <c r="R227">
        <v>0.47847421501634518</v>
      </c>
      <c r="S227">
        <v>0.59649127187133055</v>
      </c>
      <c r="T227">
        <v>0.60396389497329117</v>
      </c>
      <c r="U227">
        <v>0.81097853481945448</v>
      </c>
      <c r="V227">
        <v>0.39970266915989489</v>
      </c>
      <c r="W227">
        <v>0.28632886801308</v>
      </c>
    </row>
    <row r="228" spans="1:23" x14ac:dyDescent="0.3">
      <c r="A228">
        <v>1E-3</v>
      </c>
      <c r="B228" t="s">
        <v>64</v>
      </c>
      <c r="C228">
        <v>10000</v>
      </c>
      <c r="D228" t="s">
        <v>0</v>
      </c>
      <c r="E228" t="s">
        <v>6</v>
      </c>
      <c r="F228" t="s">
        <v>8</v>
      </c>
      <c r="G228" t="s">
        <v>3</v>
      </c>
      <c r="H228">
        <v>0.59649127187133055</v>
      </c>
      <c r="I228">
        <v>0.19789908165650749</v>
      </c>
      <c r="J228">
        <v>0.4317544311993895</v>
      </c>
      <c r="K228">
        <v>0.1283730546326381</v>
      </c>
      <c r="L228">
        <v>0.47772498025025362</v>
      </c>
      <c r="M228">
        <v>0.59649127187133055</v>
      </c>
      <c r="N228">
        <v>0.63166509800575243</v>
      </c>
      <c r="O228">
        <v>0.53071499622872498</v>
      </c>
      <c r="P228">
        <v>0.59649127187133055</v>
      </c>
      <c r="Q228">
        <v>0.59649127187133055</v>
      </c>
      <c r="R228">
        <v>0.47847421501634518</v>
      </c>
      <c r="S228">
        <v>0.59649127187133055</v>
      </c>
      <c r="T228">
        <v>0.60396389497329117</v>
      </c>
      <c r="U228">
        <v>0.81097853481945448</v>
      </c>
      <c r="V228">
        <v>0.39970266915989489</v>
      </c>
      <c r="W228">
        <v>0.28632886801308</v>
      </c>
    </row>
    <row r="229" spans="1:23" x14ac:dyDescent="0.3">
      <c r="A229">
        <v>1E-3</v>
      </c>
      <c r="B229" t="s">
        <v>64</v>
      </c>
      <c r="C229">
        <v>100000</v>
      </c>
      <c r="D229" t="s">
        <v>0</v>
      </c>
      <c r="E229" t="s">
        <v>6</v>
      </c>
      <c r="F229" t="s">
        <v>8</v>
      </c>
      <c r="G229" t="s">
        <v>3</v>
      </c>
      <c r="H229">
        <v>0.59649127187133055</v>
      </c>
      <c r="I229">
        <v>0.19789908165650749</v>
      </c>
      <c r="J229">
        <v>0.4317544311993895</v>
      </c>
      <c r="K229">
        <v>0.1283730546326381</v>
      </c>
      <c r="L229">
        <v>0.47772498025025362</v>
      </c>
      <c r="M229">
        <v>0.59649127187133055</v>
      </c>
      <c r="N229">
        <v>0.63166509800575243</v>
      </c>
      <c r="O229">
        <v>0.53071499622872498</v>
      </c>
      <c r="P229">
        <v>0.59649127187133055</v>
      </c>
      <c r="Q229">
        <v>0.59649127187133055</v>
      </c>
      <c r="R229">
        <v>0.47847421501634518</v>
      </c>
      <c r="S229">
        <v>0.59649127187133055</v>
      </c>
      <c r="T229">
        <v>0.60396389497329117</v>
      </c>
      <c r="U229">
        <v>0.81097853481945448</v>
      </c>
      <c r="V229">
        <v>0.39970266915989489</v>
      </c>
      <c r="W229">
        <v>0.28632886801308</v>
      </c>
    </row>
    <row r="230" spans="1:23" x14ac:dyDescent="0.3">
      <c r="A230">
        <v>1E-3</v>
      </c>
      <c r="B230" t="s">
        <v>64</v>
      </c>
      <c r="C230">
        <v>1000</v>
      </c>
      <c r="D230" t="s">
        <v>0</v>
      </c>
      <c r="E230" t="s">
        <v>6</v>
      </c>
      <c r="F230" t="s">
        <v>9</v>
      </c>
      <c r="G230" t="s">
        <v>3</v>
      </c>
      <c r="H230">
        <v>0.59647551654110542</v>
      </c>
      <c r="I230">
        <v>0.19789892275748641</v>
      </c>
      <c r="J230">
        <v>0.4317544311993895</v>
      </c>
      <c r="K230">
        <v>0.1283728715783872</v>
      </c>
      <c r="L230">
        <v>0.47771016846021019</v>
      </c>
      <c r="M230">
        <v>0.59647551654110542</v>
      </c>
      <c r="N230">
        <v>0.63164715957974937</v>
      </c>
      <c r="O230">
        <v>0.53070022104078296</v>
      </c>
      <c r="P230">
        <v>0.59647551654110542</v>
      </c>
      <c r="Q230">
        <v>0.59647551654110542</v>
      </c>
      <c r="R230">
        <v>0.47845959688046741</v>
      </c>
      <c r="S230">
        <v>0.59647551654110542</v>
      </c>
      <c r="T230">
        <v>0.60394725166401697</v>
      </c>
      <c r="U230">
        <v>0.81097830507711455</v>
      </c>
      <c r="V230">
        <v>0.39967800742694648</v>
      </c>
      <c r="W230">
        <v>0.28631738414354052</v>
      </c>
    </row>
    <row r="231" spans="1:23" x14ac:dyDescent="0.3">
      <c r="A231">
        <v>1E-3</v>
      </c>
      <c r="B231" t="s">
        <v>64</v>
      </c>
      <c r="C231">
        <v>10000</v>
      </c>
      <c r="D231" t="s">
        <v>0</v>
      </c>
      <c r="E231" t="s">
        <v>6</v>
      </c>
      <c r="F231" t="s">
        <v>9</v>
      </c>
      <c r="G231" t="s">
        <v>3</v>
      </c>
      <c r="H231">
        <v>0.59647551654110542</v>
      </c>
      <c r="I231">
        <v>0.19789892275748641</v>
      </c>
      <c r="J231">
        <v>0.4317544311993895</v>
      </c>
      <c r="K231">
        <v>0.1283728715783872</v>
      </c>
      <c r="L231">
        <v>0.47771016846021019</v>
      </c>
      <c r="M231">
        <v>0.59647551654110542</v>
      </c>
      <c r="N231">
        <v>0.63164715957974937</v>
      </c>
      <c r="O231">
        <v>0.53070022104078296</v>
      </c>
      <c r="P231">
        <v>0.59647551654110542</v>
      </c>
      <c r="Q231">
        <v>0.59647551654110542</v>
      </c>
      <c r="R231">
        <v>0.47845959688046741</v>
      </c>
      <c r="S231">
        <v>0.59647551654110542</v>
      </c>
      <c r="T231">
        <v>0.60394725166401697</v>
      </c>
      <c r="U231">
        <v>0.81097830507711455</v>
      </c>
      <c r="V231">
        <v>0.39967800742694648</v>
      </c>
      <c r="W231">
        <v>0.28631738414354052</v>
      </c>
    </row>
    <row r="232" spans="1:23" x14ac:dyDescent="0.3">
      <c r="A232">
        <v>1E-3</v>
      </c>
      <c r="B232" t="s">
        <v>64</v>
      </c>
      <c r="C232">
        <v>100000</v>
      </c>
      <c r="D232" t="s">
        <v>0</v>
      </c>
      <c r="E232" t="s">
        <v>6</v>
      </c>
      <c r="F232" t="s">
        <v>9</v>
      </c>
      <c r="G232" t="s">
        <v>3</v>
      </c>
      <c r="H232">
        <v>0.59647551654110542</v>
      </c>
      <c r="I232">
        <v>0.19789892275748641</v>
      </c>
      <c r="J232">
        <v>0.4317544311993895</v>
      </c>
      <c r="K232">
        <v>0.1283728715783872</v>
      </c>
      <c r="L232">
        <v>0.47771016846021019</v>
      </c>
      <c r="M232">
        <v>0.59647551654110542</v>
      </c>
      <c r="N232">
        <v>0.63164715957974937</v>
      </c>
      <c r="O232">
        <v>0.53070022104078296</v>
      </c>
      <c r="P232">
        <v>0.59647551654110542</v>
      </c>
      <c r="Q232">
        <v>0.59647551654110542</v>
      </c>
      <c r="R232">
        <v>0.47845959688046741</v>
      </c>
      <c r="S232">
        <v>0.59647551654110542</v>
      </c>
      <c r="T232">
        <v>0.60394725166401697</v>
      </c>
      <c r="U232">
        <v>0.81097830507711455</v>
      </c>
      <c r="V232">
        <v>0.39967800742694648</v>
      </c>
      <c r="W232">
        <v>0.28631738414354052</v>
      </c>
    </row>
    <row r="233" spans="1:23" x14ac:dyDescent="0.3">
      <c r="A233">
        <v>1E-3</v>
      </c>
      <c r="B233" t="s">
        <v>64</v>
      </c>
      <c r="C233">
        <v>1000</v>
      </c>
      <c r="D233" t="s">
        <v>0</v>
      </c>
      <c r="E233" t="s">
        <v>6</v>
      </c>
      <c r="F233" t="s">
        <v>7</v>
      </c>
      <c r="G233" t="s">
        <v>3</v>
      </c>
      <c r="H233">
        <v>0.59647814245361008</v>
      </c>
      <c r="I233">
        <v>0.1978941728423021</v>
      </c>
      <c r="J233">
        <v>0.4317544311993895</v>
      </c>
      <c r="K233">
        <v>0.12836885108735149</v>
      </c>
      <c r="L233">
        <v>0.47771102463849141</v>
      </c>
      <c r="M233">
        <v>0.59647814245361008</v>
      </c>
      <c r="N233">
        <v>0.63165080539834106</v>
      </c>
      <c r="O233">
        <v>0.53069940378462011</v>
      </c>
      <c r="P233">
        <v>0.59647814245361008</v>
      </c>
      <c r="Q233">
        <v>0.59647814245361008</v>
      </c>
      <c r="R233">
        <v>0.47845953814537651</v>
      </c>
      <c r="S233">
        <v>0.59647814245361008</v>
      </c>
      <c r="T233">
        <v>0.60395111992018502</v>
      </c>
      <c r="U233">
        <v>0.81097830013336247</v>
      </c>
      <c r="V233">
        <v>0.39968144330452049</v>
      </c>
      <c r="W233">
        <v>0.2863108668576787</v>
      </c>
    </row>
    <row r="234" spans="1:23" x14ac:dyDescent="0.3">
      <c r="A234">
        <v>1E-3</v>
      </c>
      <c r="B234" t="s">
        <v>64</v>
      </c>
      <c r="C234">
        <v>10000</v>
      </c>
      <c r="D234" t="s">
        <v>0</v>
      </c>
      <c r="E234" t="s">
        <v>6</v>
      </c>
      <c r="F234" t="s">
        <v>7</v>
      </c>
      <c r="G234" t="s">
        <v>3</v>
      </c>
      <c r="H234">
        <v>0.59647814245361008</v>
      </c>
      <c r="I234">
        <v>0.1978941728423021</v>
      </c>
      <c r="J234">
        <v>0.4317544311993895</v>
      </c>
      <c r="K234">
        <v>0.12836885108735149</v>
      </c>
      <c r="L234">
        <v>0.47771102463849141</v>
      </c>
      <c r="M234">
        <v>0.59647814245361008</v>
      </c>
      <c r="N234">
        <v>0.63165080539834106</v>
      </c>
      <c r="O234">
        <v>0.53069940378462011</v>
      </c>
      <c r="P234">
        <v>0.59647814245361008</v>
      </c>
      <c r="Q234">
        <v>0.59647814245361008</v>
      </c>
      <c r="R234">
        <v>0.47845953814537651</v>
      </c>
      <c r="S234">
        <v>0.59647814245361008</v>
      </c>
      <c r="T234">
        <v>0.60395111992018502</v>
      </c>
      <c r="U234">
        <v>0.81097830013336247</v>
      </c>
      <c r="V234">
        <v>0.39968144330452049</v>
      </c>
      <c r="W234">
        <v>0.2863108668576787</v>
      </c>
    </row>
    <row r="235" spans="1:23" x14ac:dyDescent="0.3">
      <c r="A235">
        <v>1E-3</v>
      </c>
      <c r="B235" t="s">
        <v>64</v>
      </c>
      <c r="C235">
        <v>100000</v>
      </c>
      <c r="D235" t="s">
        <v>0</v>
      </c>
      <c r="E235" t="s">
        <v>6</v>
      </c>
      <c r="F235" t="s">
        <v>7</v>
      </c>
      <c r="G235" t="s">
        <v>3</v>
      </c>
      <c r="H235">
        <v>0.59647814245361008</v>
      </c>
      <c r="I235">
        <v>0.1978941728423021</v>
      </c>
      <c r="J235">
        <v>0.4317544311993895</v>
      </c>
      <c r="K235">
        <v>0.12836885108735149</v>
      </c>
      <c r="L235">
        <v>0.47771102463849141</v>
      </c>
      <c r="M235">
        <v>0.59647814245361008</v>
      </c>
      <c r="N235">
        <v>0.63165080539834106</v>
      </c>
      <c r="O235">
        <v>0.53069940378462011</v>
      </c>
      <c r="P235">
        <v>0.59647814245361008</v>
      </c>
      <c r="Q235">
        <v>0.59647814245361008</v>
      </c>
      <c r="R235">
        <v>0.47845953814537651</v>
      </c>
      <c r="S235">
        <v>0.59647814245361008</v>
      </c>
      <c r="T235">
        <v>0.60395111992018502</v>
      </c>
      <c r="U235">
        <v>0.81097830013336247</v>
      </c>
      <c r="V235">
        <v>0.39968144330452049</v>
      </c>
      <c r="W235">
        <v>0.2863108668576787</v>
      </c>
    </row>
    <row r="236" spans="1:23" x14ac:dyDescent="0.3">
      <c r="A236">
        <v>1E-3</v>
      </c>
      <c r="B236" t="s">
        <v>64</v>
      </c>
      <c r="C236">
        <v>1000</v>
      </c>
      <c r="D236" t="s">
        <v>5</v>
      </c>
      <c r="E236" t="s">
        <v>6</v>
      </c>
      <c r="F236" t="s">
        <v>9</v>
      </c>
      <c r="G236" t="s">
        <v>3</v>
      </c>
      <c r="H236">
        <v>0.57008785800030637</v>
      </c>
      <c r="I236">
        <v>0.1943338323261318</v>
      </c>
      <c r="J236">
        <v>0.61414398121151126</v>
      </c>
      <c r="K236">
        <v>0.11543046490516649</v>
      </c>
      <c r="L236">
        <v>0.4682379524647024</v>
      </c>
      <c r="M236">
        <v>0.57008785800030637</v>
      </c>
      <c r="N236">
        <v>0.62832633881170041</v>
      </c>
      <c r="O236">
        <v>0.54430714388095847</v>
      </c>
      <c r="P236">
        <v>0.57008785800030637</v>
      </c>
      <c r="Q236">
        <v>0.57008785800030637</v>
      </c>
      <c r="R236">
        <v>0.45698304108747678</v>
      </c>
      <c r="S236">
        <v>0.57008785800030637</v>
      </c>
      <c r="T236">
        <v>0.58431866119909137</v>
      </c>
      <c r="U236">
        <v>0.80884865365370073</v>
      </c>
      <c r="V236">
        <v>0.37634374046254199</v>
      </c>
      <c r="W236">
        <v>0.26226226704356509</v>
      </c>
    </row>
    <row r="237" spans="1:23" x14ac:dyDescent="0.3">
      <c r="A237">
        <v>1E-3</v>
      </c>
      <c r="B237" t="s">
        <v>64</v>
      </c>
      <c r="C237">
        <v>10000</v>
      </c>
      <c r="D237" t="s">
        <v>5</v>
      </c>
      <c r="E237" t="s">
        <v>6</v>
      </c>
      <c r="F237" t="s">
        <v>9</v>
      </c>
      <c r="G237" t="s">
        <v>3</v>
      </c>
      <c r="H237">
        <v>0.57008785800030637</v>
      </c>
      <c r="I237">
        <v>0.1943338323261318</v>
      </c>
      <c r="J237">
        <v>0.61414398121151126</v>
      </c>
      <c r="K237">
        <v>0.11543046490516649</v>
      </c>
      <c r="L237">
        <v>0.4682379524647024</v>
      </c>
      <c r="M237">
        <v>0.57008785800030637</v>
      </c>
      <c r="N237">
        <v>0.62832633881170041</v>
      </c>
      <c r="O237">
        <v>0.54430714388095847</v>
      </c>
      <c r="P237">
        <v>0.57008785800030637</v>
      </c>
      <c r="Q237">
        <v>0.57008785800030637</v>
      </c>
      <c r="R237">
        <v>0.45698304108747678</v>
      </c>
      <c r="S237">
        <v>0.57008785800030637</v>
      </c>
      <c r="T237">
        <v>0.58431866119909137</v>
      </c>
      <c r="U237">
        <v>0.80884865365370073</v>
      </c>
      <c r="V237">
        <v>0.37634374046254199</v>
      </c>
      <c r="W237">
        <v>0.26226226704356509</v>
      </c>
    </row>
    <row r="238" spans="1:23" x14ac:dyDescent="0.3">
      <c r="A238">
        <v>1E-3</v>
      </c>
      <c r="B238" t="s">
        <v>64</v>
      </c>
      <c r="C238">
        <v>100000</v>
      </c>
      <c r="D238" t="s">
        <v>5</v>
      </c>
      <c r="E238" t="s">
        <v>6</v>
      </c>
      <c r="F238" t="s">
        <v>9</v>
      </c>
      <c r="G238" t="s">
        <v>3</v>
      </c>
      <c r="H238">
        <v>0.57008785800030637</v>
      </c>
      <c r="I238">
        <v>0.1943338323261318</v>
      </c>
      <c r="J238">
        <v>0.61414398121151126</v>
      </c>
      <c r="K238">
        <v>0.11543046490516649</v>
      </c>
      <c r="L238">
        <v>0.4682379524647024</v>
      </c>
      <c r="M238">
        <v>0.57008785800030637</v>
      </c>
      <c r="N238">
        <v>0.62832633881170041</v>
      </c>
      <c r="O238">
        <v>0.54430714388095847</v>
      </c>
      <c r="P238">
        <v>0.57008785800030637</v>
      </c>
      <c r="Q238">
        <v>0.57008785800030637</v>
      </c>
      <c r="R238">
        <v>0.45698304108747678</v>
      </c>
      <c r="S238">
        <v>0.57008785800030637</v>
      </c>
      <c r="T238">
        <v>0.58431866119909137</v>
      </c>
      <c r="U238">
        <v>0.80884865365370073</v>
      </c>
      <c r="V238">
        <v>0.37634374046254199</v>
      </c>
      <c r="W238">
        <v>0.26226226704356509</v>
      </c>
    </row>
    <row r="239" spans="1:23" x14ac:dyDescent="0.3">
      <c r="A239">
        <v>1E-3</v>
      </c>
      <c r="B239" t="s">
        <v>64</v>
      </c>
      <c r="C239">
        <v>1000</v>
      </c>
      <c r="D239" t="s">
        <v>5</v>
      </c>
      <c r="E239" t="s">
        <v>6</v>
      </c>
      <c r="F239" t="s">
        <v>7</v>
      </c>
      <c r="G239" t="s">
        <v>3</v>
      </c>
      <c r="H239">
        <v>0.57009048393349715</v>
      </c>
      <c r="I239">
        <v>0.1943275676666319</v>
      </c>
      <c r="J239">
        <v>0.61414398121151126</v>
      </c>
      <c r="K239">
        <v>0.1154260563072648</v>
      </c>
      <c r="L239">
        <v>0.46824417858476841</v>
      </c>
      <c r="M239">
        <v>0.57009048393349715</v>
      </c>
      <c r="N239">
        <v>0.62833371203246902</v>
      </c>
      <c r="O239">
        <v>0.54431118202757423</v>
      </c>
      <c r="P239">
        <v>0.57009048393349715</v>
      </c>
      <c r="Q239">
        <v>0.57009048393349715</v>
      </c>
      <c r="R239">
        <v>0.45698620817239161</v>
      </c>
      <c r="S239">
        <v>0.57009048393349715</v>
      </c>
      <c r="T239">
        <v>0.58432206914498297</v>
      </c>
      <c r="U239">
        <v>0.80884804171464475</v>
      </c>
      <c r="V239">
        <v>0.37635044101659032</v>
      </c>
      <c r="W239">
        <v>0.26226528715231839</v>
      </c>
    </row>
    <row r="240" spans="1:23" x14ac:dyDescent="0.3">
      <c r="A240">
        <v>1E-3</v>
      </c>
      <c r="B240" t="s">
        <v>64</v>
      </c>
      <c r="C240">
        <v>10000</v>
      </c>
      <c r="D240" t="s">
        <v>5</v>
      </c>
      <c r="E240" t="s">
        <v>6</v>
      </c>
      <c r="F240" t="s">
        <v>7</v>
      </c>
      <c r="G240" t="s">
        <v>3</v>
      </c>
      <c r="H240">
        <v>0.57009048393349715</v>
      </c>
      <c r="I240">
        <v>0.1943275676666319</v>
      </c>
      <c r="J240">
        <v>0.61414398121151126</v>
      </c>
      <c r="K240">
        <v>0.1154260563072648</v>
      </c>
      <c r="L240">
        <v>0.46824417858476841</v>
      </c>
      <c r="M240">
        <v>0.57009048393349715</v>
      </c>
      <c r="N240">
        <v>0.62833371203246902</v>
      </c>
      <c r="O240">
        <v>0.54431118202757423</v>
      </c>
      <c r="P240">
        <v>0.57009048393349715</v>
      </c>
      <c r="Q240">
        <v>0.57009048393349715</v>
      </c>
      <c r="R240">
        <v>0.45698620817239161</v>
      </c>
      <c r="S240">
        <v>0.57009048393349715</v>
      </c>
      <c r="T240">
        <v>0.58432206914498297</v>
      </c>
      <c r="U240">
        <v>0.80884804171464475</v>
      </c>
      <c r="V240">
        <v>0.37635044101659032</v>
      </c>
      <c r="W240">
        <v>0.26226528715231839</v>
      </c>
    </row>
    <row r="241" spans="1:23" x14ac:dyDescent="0.3">
      <c r="A241">
        <v>1E-3</v>
      </c>
      <c r="B241" t="s">
        <v>64</v>
      </c>
      <c r="C241">
        <v>100000</v>
      </c>
      <c r="D241" t="s">
        <v>5</v>
      </c>
      <c r="E241" t="s">
        <v>6</v>
      </c>
      <c r="F241" t="s">
        <v>7</v>
      </c>
      <c r="G241" t="s">
        <v>3</v>
      </c>
      <c r="H241">
        <v>0.57009048393349715</v>
      </c>
      <c r="I241">
        <v>0.1943275676666319</v>
      </c>
      <c r="J241">
        <v>0.61414398121151126</v>
      </c>
      <c r="K241">
        <v>0.1154260563072648</v>
      </c>
      <c r="L241">
        <v>0.46824417858476841</v>
      </c>
      <c r="M241">
        <v>0.57009048393349715</v>
      </c>
      <c r="N241">
        <v>0.62833371203246902</v>
      </c>
      <c r="O241">
        <v>0.54431118202757423</v>
      </c>
      <c r="P241">
        <v>0.57009048393349715</v>
      </c>
      <c r="Q241">
        <v>0.57009048393349715</v>
      </c>
      <c r="R241">
        <v>0.45698620817239161</v>
      </c>
      <c r="S241">
        <v>0.57009048393349715</v>
      </c>
      <c r="T241">
        <v>0.58432206914498297</v>
      </c>
      <c r="U241">
        <v>0.80884804171464475</v>
      </c>
      <c r="V241">
        <v>0.37635044101659032</v>
      </c>
      <c r="W241">
        <v>0.26226528715231839</v>
      </c>
    </row>
    <row r="242" spans="1:23" x14ac:dyDescent="0.3">
      <c r="A242">
        <v>1E-3</v>
      </c>
      <c r="B242" t="s">
        <v>64</v>
      </c>
      <c r="C242">
        <v>1000</v>
      </c>
      <c r="D242" t="s">
        <v>5</v>
      </c>
      <c r="E242" t="s">
        <v>6</v>
      </c>
      <c r="F242" t="s">
        <v>4</v>
      </c>
      <c r="G242" t="s">
        <v>3</v>
      </c>
      <c r="H242">
        <v>0.57008523210848783</v>
      </c>
      <c r="I242">
        <v>0.19431811518889641</v>
      </c>
      <c r="J242">
        <v>0.61414398121151126</v>
      </c>
      <c r="K242">
        <v>0.11541938137941241</v>
      </c>
      <c r="L242">
        <v>0.46824049301479681</v>
      </c>
      <c r="M242">
        <v>0.57008523210848783</v>
      </c>
      <c r="N242">
        <v>0.62832982713379948</v>
      </c>
      <c r="O242">
        <v>0.54430534065565561</v>
      </c>
      <c r="P242">
        <v>0.57008523210848783</v>
      </c>
      <c r="Q242">
        <v>0.57008523210848783</v>
      </c>
      <c r="R242">
        <v>0.45697991308351349</v>
      </c>
      <c r="S242">
        <v>0.57008523210848783</v>
      </c>
      <c r="T242">
        <v>0.58431743260885483</v>
      </c>
      <c r="U242">
        <v>0.8088483162732607</v>
      </c>
      <c r="V242">
        <v>0.37634402900299968</v>
      </c>
      <c r="W242">
        <v>0.2622565884545886</v>
      </c>
    </row>
    <row r="243" spans="1:23" x14ac:dyDescent="0.3">
      <c r="A243">
        <v>1E-3</v>
      </c>
      <c r="B243" t="s">
        <v>64</v>
      </c>
      <c r="C243">
        <v>10000</v>
      </c>
      <c r="D243" t="s">
        <v>5</v>
      </c>
      <c r="E243" t="s">
        <v>6</v>
      </c>
      <c r="F243" t="s">
        <v>4</v>
      </c>
      <c r="G243" t="s">
        <v>3</v>
      </c>
      <c r="H243">
        <v>0.57008523210848783</v>
      </c>
      <c r="I243">
        <v>0.19431811518889641</v>
      </c>
      <c r="J243">
        <v>0.61414398121151126</v>
      </c>
      <c r="K243">
        <v>0.11541938137941241</v>
      </c>
      <c r="L243">
        <v>0.46824049301479681</v>
      </c>
      <c r="M243">
        <v>0.57008523210848783</v>
      </c>
      <c r="N243">
        <v>0.62832982713379948</v>
      </c>
      <c r="O243">
        <v>0.54430534065565561</v>
      </c>
      <c r="P243">
        <v>0.57008523210848783</v>
      </c>
      <c r="Q243">
        <v>0.57008523210848783</v>
      </c>
      <c r="R243">
        <v>0.45697991308351349</v>
      </c>
      <c r="S243">
        <v>0.57008523210848783</v>
      </c>
      <c r="T243">
        <v>0.58431743260885483</v>
      </c>
      <c r="U243">
        <v>0.8088483162732607</v>
      </c>
      <c r="V243">
        <v>0.37634402900299968</v>
      </c>
      <c r="W243">
        <v>0.2622565884545886</v>
      </c>
    </row>
    <row r="244" spans="1:23" x14ac:dyDescent="0.3">
      <c r="A244">
        <v>1E-3</v>
      </c>
      <c r="B244" t="s">
        <v>64</v>
      </c>
      <c r="C244">
        <v>100000</v>
      </c>
      <c r="D244" t="s">
        <v>5</v>
      </c>
      <c r="E244" t="s">
        <v>6</v>
      </c>
      <c r="F244" t="s">
        <v>4</v>
      </c>
      <c r="G244" t="s">
        <v>3</v>
      </c>
      <c r="H244">
        <v>0.57008523210848783</v>
      </c>
      <c r="I244">
        <v>0.19431811518889641</v>
      </c>
      <c r="J244">
        <v>0.61414398121151126</v>
      </c>
      <c r="K244">
        <v>0.11541938137941241</v>
      </c>
      <c r="L244">
        <v>0.46824049301479681</v>
      </c>
      <c r="M244">
        <v>0.57008523210848783</v>
      </c>
      <c r="N244">
        <v>0.62832982713379948</v>
      </c>
      <c r="O244">
        <v>0.54430534065565561</v>
      </c>
      <c r="P244">
        <v>0.57008523210848783</v>
      </c>
      <c r="Q244">
        <v>0.57008523210848783</v>
      </c>
      <c r="R244">
        <v>0.45697991308351349</v>
      </c>
      <c r="S244">
        <v>0.57008523210848783</v>
      </c>
      <c r="T244">
        <v>0.58431743260885483</v>
      </c>
      <c r="U244">
        <v>0.8088483162732607</v>
      </c>
      <c r="V244">
        <v>0.37634402900299968</v>
      </c>
      <c r="W244">
        <v>0.2622565884545886</v>
      </c>
    </row>
    <row r="245" spans="1:23" x14ac:dyDescent="0.3">
      <c r="A245">
        <v>1E-3</v>
      </c>
      <c r="B245" t="s">
        <v>64</v>
      </c>
      <c r="C245">
        <v>1000</v>
      </c>
      <c r="D245" t="s">
        <v>5</v>
      </c>
      <c r="E245" t="s">
        <v>10</v>
      </c>
      <c r="F245" t="s">
        <v>4</v>
      </c>
      <c r="G245" t="s">
        <v>66</v>
      </c>
      <c r="H245">
        <v>0.57008523210848783</v>
      </c>
      <c r="I245">
        <v>0.19431811518889641</v>
      </c>
      <c r="J245">
        <v>0.61414398121151126</v>
      </c>
      <c r="K245">
        <v>0.11541938137941241</v>
      </c>
      <c r="L245">
        <v>0.46824049301479681</v>
      </c>
      <c r="M245">
        <v>0.57008523210848783</v>
      </c>
      <c r="N245">
        <v>0.62832982713379948</v>
      </c>
      <c r="O245">
        <v>0.54430534065565561</v>
      </c>
      <c r="P245">
        <v>0.57008523210848783</v>
      </c>
      <c r="Q245">
        <v>0.57008523210848783</v>
      </c>
      <c r="R245">
        <v>0.45697991308351349</v>
      </c>
      <c r="S245">
        <v>0.57008523210848783</v>
      </c>
      <c r="T245">
        <v>0.58431743260885483</v>
      </c>
      <c r="U245">
        <v>0.8088483162732607</v>
      </c>
      <c r="V245">
        <v>0.37634402900299968</v>
      </c>
      <c r="W245">
        <v>0.2622565884545886</v>
      </c>
    </row>
    <row r="246" spans="1:23" x14ac:dyDescent="0.3">
      <c r="A246">
        <v>1E-3</v>
      </c>
      <c r="B246" t="s">
        <v>64</v>
      </c>
      <c r="C246">
        <v>10000</v>
      </c>
      <c r="D246" t="s">
        <v>5</v>
      </c>
      <c r="E246" t="s">
        <v>10</v>
      </c>
      <c r="F246" t="s">
        <v>4</v>
      </c>
      <c r="G246" t="s">
        <v>66</v>
      </c>
      <c r="H246">
        <v>0.57008523210848783</v>
      </c>
      <c r="I246">
        <v>0.19431811518889641</v>
      </c>
      <c r="J246">
        <v>0.61414398121151126</v>
      </c>
      <c r="K246">
        <v>0.11541938137941241</v>
      </c>
      <c r="L246">
        <v>0.46824049301479681</v>
      </c>
      <c r="M246">
        <v>0.57008523210848783</v>
      </c>
      <c r="N246">
        <v>0.62832982713379948</v>
      </c>
      <c r="O246">
        <v>0.54430534065565561</v>
      </c>
      <c r="P246">
        <v>0.57008523210848783</v>
      </c>
      <c r="Q246">
        <v>0.57008523210848783</v>
      </c>
      <c r="R246">
        <v>0.45697991308351349</v>
      </c>
      <c r="S246">
        <v>0.57008523210848783</v>
      </c>
      <c r="T246">
        <v>0.58431743260885483</v>
      </c>
      <c r="U246">
        <v>0.8088483162732607</v>
      </c>
      <c r="V246">
        <v>0.37634402900299968</v>
      </c>
      <c r="W246">
        <v>0.2622565884545886</v>
      </c>
    </row>
    <row r="247" spans="1:23" x14ac:dyDescent="0.3">
      <c r="A247">
        <v>1E-3</v>
      </c>
      <c r="B247" t="s">
        <v>64</v>
      </c>
      <c r="C247">
        <v>100000</v>
      </c>
      <c r="D247" t="s">
        <v>5</v>
      </c>
      <c r="E247" t="s">
        <v>10</v>
      </c>
      <c r="F247" t="s">
        <v>4</v>
      </c>
      <c r="G247" t="s">
        <v>66</v>
      </c>
      <c r="H247">
        <v>0.57008523210848783</v>
      </c>
      <c r="I247">
        <v>0.19431811518889641</v>
      </c>
      <c r="J247">
        <v>0.61414398121151126</v>
      </c>
      <c r="K247">
        <v>0.11541938137941241</v>
      </c>
      <c r="L247">
        <v>0.46824049301479681</v>
      </c>
      <c r="M247">
        <v>0.57008523210848783</v>
      </c>
      <c r="N247">
        <v>0.62832982713379948</v>
      </c>
      <c r="O247">
        <v>0.54430534065565561</v>
      </c>
      <c r="P247">
        <v>0.57008523210848783</v>
      </c>
      <c r="Q247">
        <v>0.57008523210848783</v>
      </c>
      <c r="R247">
        <v>0.45697991308351349</v>
      </c>
      <c r="S247">
        <v>0.57008523210848783</v>
      </c>
      <c r="T247">
        <v>0.58431743260885483</v>
      </c>
      <c r="U247">
        <v>0.8088483162732607</v>
      </c>
      <c r="V247">
        <v>0.37634402900299968</v>
      </c>
      <c r="W247">
        <v>0.2622565884545886</v>
      </c>
    </row>
    <row r="248" spans="1:23" x14ac:dyDescent="0.3">
      <c r="A248">
        <v>1E-3</v>
      </c>
      <c r="B248" t="s">
        <v>64</v>
      </c>
      <c r="C248">
        <v>1000</v>
      </c>
      <c r="D248" t="s">
        <v>5</v>
      </c>
      <c r="E248" t="s">
        <v>6</v>
      </c>
      <c r="F248" t="s">
        <v>8</v>
      </c>
      <c r="G248" t="s">
        <v>3</v>
      </c>
      <c r="H248">
        <v>0.57009836158826654</v>
      </c>
      <c r="I248">
        <v>0.19427883641000479</v>
      </c>
      <c r="J248">
        <v>0.6139412853566415</v>
      </c>
      <c r="K248">
        <v>0.1153988324906256</v>
      </c>
      <c r="L248">
        <v>0.4682411272941745</v>
      </c>
      <c r="M248">
        <v>0.57009836158826654</v>
      </c>
      <c r="N248">
        <v>0.62834482819159454</v>
      </c>
      <c r="O248">
        <v>0.54426798299776713</v>
      </c>
      <c r="P248">
        <v>0.57009836158826654</v>
      </c>
      <c r="Q248">
        <v>0.57009836158826654</v>
      </c>
      <c r="R248">
        <v>0.45697652547125112</v>
      </c>
      <c r="S248">
        <v>0.57009836158826654</v>
      </c>
      <c r="T248">
        <v>0.58432825073985784</v>
      </c>
      <c r="U248">
        <v>0.80884973017066508</v>
      </c>
      <c r="V248">
        <v>0.37636071763037932</v>
      </c>
      <c r="W248">
        <v>0.26223111460013121</v>
      </c>
    </row>
    <row r="249" spans="1:23" x14ac:dyDescent="0.3">
      <c r="A249">
        <v>1E-3</v>
      </c>
      <c r="B249" t="s">
        <v>64</v>
      </c>
      <c r="C249">
        <v>10000</v>
      </c>
      <c r="D249" t="s">
        <v>5</v>
      </c>
      <c r="E249" t="s">
        <v>6</v>
      </c>
      <c r="F249" t="s">
        <v>8</v>
      </c>
      <c r="G249" t="s">
        <v>3</v>
      </c>
      <c r="H249">
        <v>0.57009836158826654</v>
      </c>
      <c r="I249">
        <v>0.19427883641000479</v>
      </c>
      <c r="J249">
        <v>0.6139412853566415</v>
      </c>
      <c r="K249">
        <v>0.1153988324906256</v>
      </c>
      <c r="L249">
        <v>0.4682411272941745</v>
      </c>
      <c r="M249">
        <v>0.57009836158826654</v>
      </c>
      <c r="N249">
        <v>0.62834482819159454</v>
      </c>
      <c r="O249">
        <v>0.54426798299776713</v>
      </c>
      <c r="P249">
        <v>0.57009836158826654</v>
      </c>
      <c r="Q249">
        <v>0.57009836158826654</v>
      </c>
      <c r="R249">
        <v>0.45697652547125112</v>
      </c>
      <c r="S249">
        <v>0.57009836158826654</v>
      </c>
      <c r="T249">
        <v>0.58432825073985784</v>
      </c>
      <c r="U249">
        <v>0.80884973017066508</v>
      </c>
      <c r="V249">
        <v>0.37636071763037932</v>
      </c>
      <c r="W249">
        <v>0.26223111460013121</v>
      </c>
    </row>
    <row r="250" spans="1:23" x14ac:dyDescent="0.3">
      <c r="A250">
        <v>1E-3</v>
      </c>
      <c r="B250" t="s">
        <v>64</v>
      </c>
      <c r="C250">
        <v>100000</v>
      </c>
      <c r="D250" t="s">
        <v>5</v>
      </c>
      <c r="E250" t="s">
        <v>6</v>
      </c>
      <c r="F250" t="s">
        <v>8</v>
      </c>
      <c r="G250" t="s">
        <v>3</v>
      </c>
      <c r="H250">
        <v>0.57009836158826654</v>
      </c>
      <c r="I250">
        <v>0.19427883641000479</v>
      </c>
      <c r="J250">
        <v>0.6139412853566415</v>
      </c>
      <c r="K250">
        <v>0.1153988324906256</v>
      </c>
      <c r="L250">
        <v>0.4682411272941745</v>
      </c>
      <c r="M250">
        <v>0.57009836158826654</v>
      </c>
      <c r="N250">
        <v>0.62834482819159454</v>
      </c>
      <c r="O250">
        <v>0.54426798299776713</v>
      </c>
      <c r="P250">
        <v>0.57009836158826654</v>
      </c>
      <c r="Q250">
        <v>0.57009836158826654</v>
      </c>
      <c r="R250">
        <v>0.45697652547125112</v>
      </c>
      <c r="S250">
        <v>0.57009836158826654</v>
      </c>
      <c r="T250">
        <v>0.58432825073985784</v>
      </c>
      <c r="U250">
        <v>0.80884973017066508</v>
      </c>
      <c r="V250">
        <v>0.37636071763037932</v>
      </c>
      <c r="W250">
        <v>0.26223111460013121</v>
      </c>
    </row>
    <row r="251" spans="1:23" x14ac:dyDescent="0.3">
      <c r="A251">
        <v>1E-3</v>
      </c>
      <c r="B251" t="s">
        <v>64</v>
      </c>
      <c r="C251">
        <v>1000</v>
      </c>
      <c r="D251" t="s">
        <v>0</v>
      </c>
      <c r="E251" t="s">
        <v>10</v>
      </c>
      <c r="F251" t="s">
        <v>4</v>
      </c>
      <c r="G251" t="s">
        <v>67</v>
      </c>
      <c r="H251">
        <v>0.5862397647059272</v>
      </c>
      <c r="I251">
        <v>0.1931774357605954</v>
      </c>
      <c r="J251">
        <v>0.43692252859690411</v>
      </c>
      <c r="K251">
        <v>0.1240072113164576</v>
      </c>
      <c r="L251">
        <v>0.46954034228359121</v>
      </c>
      <c r="M251">
        <v>0.5862397647059272</v>
      </c>
      <c r="N251">
        <v>0.62308330942743728</v>
      </c>
      <c r="O251">
        <v>0.52250342873513056</v>
      </c>
      <c r="P251">
        <v>0.5862397647059272</v>
      </c>
      <c r="Q251">
        <v>0.5862397647059272</v>
      </c>
      <c r="R251">
        <v>0.46783032062908297</v>
      </c>
      <c r="S251">
        <v>0.5862397647059272</v>
      </c>
      <c r="T251">
        <v>0.59250689677351631</v>
      </c>
      <c r="U251">
        <v>0.80356524267339535</v>
      </c>
      <c r="V251">
        <v>0.38606315293979482</v>
      </c>
      <c r="W251">
        <v>0.27729381264134129</v>
      </c>
    </row>
    <row r="252" spans="1:23" x14ac:dyDescent="0.3">
      <c r="A252">
        <v>1E-3</v>
      </c>
      <c r="B252" t="s">
        <v>64</v>
      </c>
      <c r="C252">
        <v>10000</v>
      </c>
      <c r="D252" t="s">
        <v>0</v>
      </c>
      <c r="E252" t="s">
        <v>10</v>
      </c>
      <c r="F252" t="s">
        <v>4</v>
      </c>
      <c r="G252" t="s">
        <v>67</v>
      </c>
      <c r="H252">
        <v>0.5862397647059272</v>
      </c>
      <c r="I252">
        <v>0.1931774357605954</v>
      </c>
      <c r="J252">
        <v>0.43692252859690411</v>
      </c>
      <c r="K252">
        <v>0.1240072113164576</v>
      </c>
      <c r="L252">
        <v>0.46954034228359121</v>
      </c>
      <c r="M252">
        <v>0.5862397647059272</v>
      </c>
      <c r="N252">
        <v>0.62308330942743728</v>
      </c>
      <c r="O252">
        <v>0.52250342873513056</v>
      </c>
      <c r="P252">
        <v>0.5862397647059272</v>
      </c>
      <c r="Q252">
        <v>0.5862397647059272</v>
      </c>
      <c r="R252">
        <v>0.46783032062908297</v>
      </c>
      <c r="S252">
        <v>0.5862397647059272</v>
      </c>
      <c r="T252">
        <v>0.59250689677351631</v>
      </c>
      <c r="U252">
        <v>0.80356524267339535</v>
      </c>
      <c r="V252">
        <v>0.38606315293979482</v>
      </c>
      <c r="W252">
        <v>0.27729381264134129</v>
      </c>
    </row>
    <row r="253" spans="1:23" x14ac:dyDescent="0.3">
      <c r="A253">
        <v>1E-3</v>
      </c>
      <c r="B253" t="s">
        <v>64</v>
      </c>
      <c r="C253">
        <v>100000</v>
      </c>
      <c r="D253" t="s">
        <v>0</v>
      </c>
      <c r="E253" t="s">
        <v>10</v>
      </c>
      <c r="F253" t="s">
        <v>4</v>
      </c>
      <c r="G253" t="s">
        <v>67</v>
      </c>
      <c r="H253">
        <v>0.5862397647059272</v>
      </c>
      <c r="I253">
        <v>0.1931774357605954</v>
      </c>
      <c r="J253">
        <v>0.43692252859690411</v>
      </c>
      <c r="K253">
        <v>0.1240072113164576</v>
      </c>
      <c r="L253">
        <v>0.46954034228359121</v>
      </c>
      <c r="M253">
        <v>0.5862397647059272</v>
      </c>
      <c r="N253">
        <v>0.62308330942743728</v>
      </c>
      <c r="O253">
        <v>0.52250342873513056</v>
      </c>
      <c r="P253">
        <v>0.5862397647059272</v>
      </c>
      <c r="Q253">
        <v>0.5862397647059272</v>
      </c>
      <c r="R253">
        <v>0.46783032062908297</v>
      </c>
      <c r="S253">
        <v>0.5862397647059272</v>
      </c>
      <c r="T253">
        <v>0.59250689677351631</v>
      </c>
      <c r="U253">
        <v>0.80356524267339535</v>
      </c>
      <c r="V253">
        <v>0.38606315293979482</v>
      </c>
      <c r="W253">
        <v>0.27729381264134129</v>
      </c>
    </row>
    <row r="254" spans="1:23" x14ac:dyDescent="0.3">
      <c r="A254">
        <v>1E-3</v>
      </c>
      <c r="B254" t="s">
        <v>64</v>
      </c>
      <c r="C254">
        <v>1000</v>
      </c>
      <c r="D254" t="s">
        <v>0</v>
      </c>
      <c r="E254" t="s">
        <v>1</v>
      </c>
      <c r="F254" t="s">
        <v>4</v>
      </c>
      <c r="G254" t="s">
        <v>3</v>
      </c>
      <c r="H254">
        <v>0.58115077415686611</v>
      </c>
      <c r="I254">
        <v>0.19148400261626611</v>
      </c>
      <c r="J254">
        <v>0.4460421786046207</v>
      </c>
      <c r="K254">
        <v>0.12191269210078901</v>
      </c>
      <c r="L254">
        <v>0.46611258853897369</v>
      </c>
      <c r="M254">
        <v>0.58115077415686611</v>
      </c>
      <c r="N254">
        <v>0.62010040178664549</v>
      </c>
      <c r="O254">
        <v>0.51949607331442571</v>
      </c>
      <c r="P254">
        <v>0.58115077415686611</v>
      </c>
      <c r="Q254">
        <v>0.58115077415686611</v>
      </c>
      <c r="R254">
        <v>0.46185487256756369</v>
      </c>
      <c r="S254">
        <v>0.58115077415686611</v>
      </c>
      <c r="T254">
        <v>0.58599036622174594</v>
      </c>
      <c r="U254">
        <v>0.80042270195059551</v>
      </c>
      <c r="V254">
        <v>0.3803345544792498</v>
      </c>
      <c r="W254">
        <v>0.27249775673756371</v>
      </c>
    </row>
    <row r="255" spans="1:23" x14ac:dyDescent="0.3">
      <c r="A255">
        <v>1E-3</v>
      </c>
      <c r="B255" t="s">
        <v>64</v>
      </c>
      <c r="C255">
        <v>10000</v>
      </c>
      <c r="D255" t="s">
        <v>0</v>
      </c>
      <c r="E255" t="s">
        <v>1</v>
      </c>
      <c r="F255" t="s">
        <v>4</v>
      </c>
      <c r="G255" t="s">
        <v>3</v>
      </c>
      <c r="H255">
        <v>0.58115077415686611</v>
      </c>
      <c r="I255">
        <v>0.19148400261626611</v>
      </c>
      <c r="J255">
        <v>0.4460421786046207</v>
      </c>
      <c r="K255">
        <v>0.12191269210078901</v>
      </c>
      <c r="L255">
        <v>0.46611258853897369</v>
      </c>
      <c r="M255">
        <v>0.58115077415686611</v>
      </c>
      <c r="N255">
        <v>0.62010040178664549</v>
      </c>
      <c r="O255">
        <v>0.51949607331442571</v>
      </c>
      <c r="P255">
        <v>0.58115077415686611</v>
      </c>
      <c r="Q255">
        <v>0.58115077415686611</v>
      </c>
      <c r="R255">
        <v>0.46185487256756369</v>
      </c>
      <c r="S255">
        <v>0.58115077415686611</v>
      </c>
      <c r="T255">
        <v>0.58599036622174594</v>
      </c>
      <c r="U255">
        <v>0.80042270195059551</v>
      </c>
      <c r="V255">
        <v>0.3803345544792498</v>
      </c>
      <c r="W255">
        <v>0.27249775673756371</v>
      </c>
    </row>
    <row r="256" spans="1:23" x14ac:dyDescent="0.3">
      <c r="A256">
        <v>1E-3</v>
      </c>
      <c r="B256" t="s">
        <v>64</v>
      </c>
      <c r="C256">
        <v>100000</v>
      </c>
      <c r="D256" t="s">
        <v>0</v>
      </c>
      <c r="E256" t="s">
        <v>1</v>
      </c>
      <c r="F256" t="s">
        <v>4</v>
      </c>
      <c r="G256" t="s">
        <v>3</v>
      </c>
      <c r="H256">
        <v>0.58115077415686611</v>
      </c>
      <c r="I256">
        <v>0.19148400261626611</v>
      </c>
      <c r="J256">
        <v>0.4460421786046207</v>
      </c>
      <c r="K256">
        <v>0.12191269210078901</v>
      </c>
      <c r="L256">
        <v>0.46611258853897369</v>
      </c>
      <c r="M256">
        <v>0.58115077415686611</v>
      </c>
      <c r="N256">
        <v>0.62010040178664549</v>
      </c>
      <c r="O256">
        <v>0.51949607331442571</v>
      </c>
      <c r="P256">
        <v>0.58115077415686611</v>
      </c>
      <c r="Q256">
        <v>0.58115077415686611</v>
      </c>
      <c r="R256">
        <v>0.46185487256756369</v>
      </c>
      <c r="S256">
        <v>0.58115077415686611</v>
      </c>
      <c r="T256">
        <v>0.58599036622174594</v>
      </c>
      <c r="U256">
        <v>0.80042270195059551</v>
      </c>
      <c r="V256">
        <v>0.3803345544792498</v>
      </c>
      <c r="W256">
        <v>0.27249775673756371</v>
      </c>
    </row>
    <row r="257" spans="1:23" x14ac:dyDescent="0.3">
      <c r="A257">
        <v>1E-3</v>
      </c>
      <c r="B257" t="s">
        <v>64</v>
      </c>
      <c r="C257">
        <v>1000</v>
      </c>
      <c r="D257" t="s">
        <v>0</v>
      </c>
      <c r="E257" t="s">
        <v>10</v>
      </c>
      <c r="F257" t="s">
        <v>4</v>
      </c>
      <c r="G257" t="s">
        <v>68</v>
      </c>
      <c r="H257">
        <v>0.58115077415686611</v>
      </c>
      <c r="I257">
        <v>0.19148400261626611</v>
      </c>
      <c r="J257">
        <v>0.4460421786046207</v>
      </c>
      <c r="K257">
        <v>0.12191269210078901</v>
      </c>
      <c r="L257">
        <v>0.46611258853897369</v>
      </c>
      <c r="M257">
        <v>0.58115077415686611</v>
      </c>
      <c r="N257">
        <v>0.62010040178664549</v>
      </c>
      <c r="O257">
        <v>0.51949607331442571</v>
      </c>
      <c r="P257">
        <v>0.58115077415686611</v>
      </c>
      <c r="Q257">
        <v>0.58115077415686611</v>
      </c>
      <c r="R257">
        <v>0.46185487256756369</v>
      </c>
      <c r="S257">
        <v>0.58115077415686611</v>
      </c>
      <c r="T257">
        <v>0.58599036622174594</v>
      </c>
      <c r="U257">
        <v>0.80042270195059551</v>
      </c>
      <c r="V257">
        <v>0.3803345544792498</v>
      </c>
      <c r="W257">
        <v>0.27249775673756371</v>
      </c>
    </row>
    <row r="258" spans="1:23" x14ac:dyDescent="0.3">
      <c r="A258">
        <v>1E-3</v>
      </c>
      <c r="B258" t="s">
        <v>64</v>
      </c>
      <c r="C258">
        <v>10000</v>
      </c>
      <c r="D258" t="s">
        <v>0</v>
      </c>
      <c r="E258" t="s">
        <v>10</v>
      </c>
      <c r="F258" t="s">
        <v>4</v>
      </c>
      <c r="G258" t="s">
        <v>68</v>
      </c>
      <c r="H258">
        <v>0.58115077415686611</v>
      </c>
      <c r="I258">
        <v>0.19148400261626611</v>
      </c>
      <c r="J258">
        <v>0.4460421786046207</v>
      </c>
      <c r="K258">
        <v>0.12191269210078901</v>
      </c>
      <c r="L258">
        <v>0.46611258853897369</v>
      </c>
      <c r="M258">
        <v>0.58115077415686611</v>
      </c>
      <c r="N258">
        <v>0.62010040178664549</v>
      </c>
      <c r="O258">
        <v>0.51949607331442571</v>
      </c>
      <c r="P258">
        <v>0.58115077415686611</v>
      </c>
      <c r="Q258">
        <v>0.58115077415686611</v>
      </c>
      <c r="R258">
        <v>0.46185487256756369</v>
      </c>
      <c r="S258">
        <v>0.58115077415686611</v>
      </c>
      <c r="T258">
        <v>0.58599036622174594</v>
      </c>
      <c r="U258">
        <v>0.80042270195059551</v>
      </c>
      <c r="V258">
        <v>0.3803345544792498</v>
      </c>
      <c r="W258">
        <v>0.27249775673756371</v>
      </c>
    </row>
    <row r="259" spans="1:23" x14ac:dyDescent="0.3">
      <c r="A259">
        <v>1E-3</v>
      </c>
      <c r="B259" t="s">
        <v>64</v>
      </c>
      <c r="C259">
        <v>100000</v>
      </c>
      <c r="D259" t="s">
        <v>0</v>
      </c>
      <c r="E259" t="s">
        <v>10</v>
      </c>
      <c r="F259" t="s">
        <v>4</v>
      </c>
      <c r="G259" t="s">
        <v>68</v>
      </c>
      <c r="H259">
        <v>0.58115077415686611</v>
      </c>
      <c r="I259">
        <v>0.19148400261626611</v>
      </c>
      <c r="J259">
        <v>0.4460421786046207</v>
      </c>
      <c r="K259">
        <v>0.12191269210078901</v>
      </c>
      <c r="L259">
        <v>0.46611258853897369</v>
      </c>
      <c r="M259">
        <v>0.58115077415686611</v>
      </c>
      <c r="N259">
        <v>0.62010040178664549</v>
      </c>
      <c r="O259">
        <v>0.51949607331442571</v>
      </c>
      <c r="P259">
        <v>0.58115077415686611</v>
      </c>
      <c r="Q259">
        <v>0.58115077415686611</v>
      </c>
      <c r="R259">
        <v>0.46185487256756369</v>
      </c>
      <c r="S259">
        <v>0.58115077415686611</v>
      </c>
      <c r="T259">
        <v>0.58599036622174594</v>
      </c>
      <c r="U259">
        <v>0.80042270195059551</v>
      </c>
      <c r="V259">
        <v>0.3803345544792498</v>
      </c>
      <c r="W259">
        <v>0.27249775673756371</v>
      </c>
    </row>
    <row r="260" spans="1:23" x14ac:dyDescent="0.3">
      <c r="A260">
        <v>1E-3</v>
      </c>
      <c r="B260" t="s">
        <v>64</v>
      </c>
      <c r="C260">
        <v>1000</v>
      </c>
      <c r="D260" t="s">
        <v>5</v>
      </c>
      <c r="E260" t="s">
        <v>10</v>
      </c>
      <c r="F260" t="s">
        <v>4</v>
      </c>
      <c r="G260" t="s">
        <v>67</v>
      </c>
      <c r="H260">
        <v>0.55561653151207269</v>
      </c>
      <c r="I260">
        <v>0.1855350312959145</v>
      </c>
      <c r="J260">
        <v>0.60634259357663611</v>
      </c>
      <c r="K260">
        <v>0.109525247015601</v>
      </c>
      <c r="L260">
        <v>0.45584649361254531</v>
      </c>
      <c r="M260">
        <v>0.55561653151207269</v>
      </c>
      <c r="N260">
        <v>0.61585783947065964</v>
      </c>
      <c r="O260">
        <v>0.52931309367664425</v>
      </c>
      <c r="P260">
        <v>0.55561653151207269</v>
      </c>
      <c r="Q260">
        <v>0.55561653151207269</v>
      </c>
      <c r="R260">
        <v>0.44081934002584611</v>
      </c>
      <c r="S260">
        <v>0.55561653151207269</v>
      </c>
      <c r="T260">
        <v>0.56767655822466034</v>
      </c>
      <c r="U260">
        <v>0.79831957669373044</v>
      </c>
      <c r="V260">
        <v>0.3575762245604116</v>
      </c>
      <c r="W260">
        <v>0.24733982653170289</v>
      </c>
    </row>
    <row r="261" spans="1:23" x14ac:dyDescent="0.3">
      <c r="A261">
        <v>1E-3</v>
      </c>
      <c r="B261" t="s">
        <v>64</v>
      </c>
      <c r="C261">
        <v>10000</v>
      </c>
      <c r="D261" t="s">
        <v>5</v>
      </c>
      <c r="E261" t="s">
        <v>10</v>
      </c>
      <c r="F261" t="s">
        <v>4</v>
      </c>
      <c r="G261" t="s">
        <v>67</v>
      </c>
      <c r="H261">
        <v>0.55561653151207269</v>
      </c>
      <c r="I261">
        <v>0.1855350312959145</v>
      </c>
      <c r="J261">
        <v>0.60634259357663611</v>
      </c>
      <c r="K261">
        <v>0.109525247015601</v>
      </c>
      <c r="L261">
        <v>0.45584649361254531</v>
      </c>
      <c r="M261">
        <v>0.55561653151207269</v>
      </c>
      <c r="N261">
        <v>0.61585783947065964</v>
      </c>
      <c r="O261">
        <v>0.52931309367664425</v>
      </c>
      <c r="P261">
        <v>0.55561653151207269</v>
      </c>
      <c r="Q261">
        <v>0.55561653151207269</v>
      </c>
      <c r="R261">
        <v>0.44081934002584611</v>
      </c>
      <c r="S261">
        <v>0.55561653151207269</v>
      </c>
      <c r="T261">
        <v>0.56767655822466034</v>
      </c>
      <c r="U261">
        <v>0.79831957669373044</v>
      </c>
      <c r="V261">
        <v>0.3575762245604116</v>
      </c>
      <c r="W261">
        <v>0.24733982653170289</v>
      </c>
    </row>
    <row r="262" spans="1:23" x14ac:dyDescent="0.3">
      <c r="A262">
        <v>1E-3</v>
      </c>
      <c r="B262" t="s">
        <v>64</v>
      </c>
      <c r="C262">
        <v>100000</v>
      </c>
      <c r="D262" t="s">
        <v>5</v>
      </c>
      <c r="E262" t="s">
        <v>10</v>
      </c>
      <c r="F262" t="s">
        <v>4</v>
      </c>
      <c r="G262" t="s">
        <v>67</v>
      </c>
      <c r="H262">
        <v>0.55561653151207269</v>
      </c>
      <c r="I262">
        <v>0.1855350312959145</v>
      </c>
      <c r="J262">
        <v>0.60634259357663611</v>
      </c>
      <c r="K262">
        <v>0.109525247015601</v>
      </c>
      <c r="L262">
        <v>0.45584649361254531</v>
      </c>
      <c r="M262">
        <v>0.55561653151207269</v>
      </c>
      <c r="N262">
        <v>0.61585783947065964</v>
      </c>
      <c r="O262">
        <v>0.52931309367664425</v>
      </c>
      <c r="P262">
        <v>0.55561653151207269</v>
      </c>
      <c r="Q262">
        <v>0.55561653151207269</v>
      </c>
      <c r="R262">
        <v>0.44081934002584611</v>
      </c>
      <c r="S262">
        <v>0.55561653151207269</v>
      </c>
      <c r="T262">
        <v>0.56767655822466034</v>
      </c>
      <c r="U262">
        <v>0.79831957669373044</v>
      </c>
      <c r="V262">
        <v>0.3575762245604116</v>
      </c>
      <c r="W262">
        <v>0.24733982653170289</v>
      </c>
    </row>
    <row r="263" spans="1:23" x14ac:dyDescent="0.3">
      <c r="A263">
        <v>1E-3</v>
      </c>
      <c r="B263" t="s">
        <v>64</v>
      </c>
      <c r="C263">
        <v>1000</v>
      </c>
      <c r="D263" t="s">
        <v>5</v>
      </c>
      <c r="E263" t="s">
        <v>10</v>
      </c>
      <c r="F263" t="s">
        <v>4</v>
      </c>
      <c r="G263" t="s">
        <v>68</v>
      </c>
      <c r="H263">
        <v>0.5523919293463605</v>
      </c>
      <c r="I263">
        <v>0.1780707807560292</v>
      </c>
      <c r="J263">
        <v>0.5998574351950855</v>
      </c>
      <c r="K263">
        <v>0.1045543176193947</v>
      </c>
      <c r="L263">
        <v>0.45340618702153468</v>
      </c>
      <c r="M263">
        <v>0.5523919293463605</v>
      </c>
      <c r="N263">
        <v>0.6133497066403133</v>
      </c>
      <c r="O263">
        <v>0.52182172727133302</v>
      </c>
      <c r="P263">
        <v>0.5523919293463605</v>
      </c>
      <c r="Q263">
        <v>0.5523919293463605</v>
      </c>
      <c r="R263">
        <v>0.43322456966166828</v>
      </c>
      <c r="S263">
        <v>0.5523919293463605</v>
      </c>
      <c r="T263">
        <v>0.56152672234307999</v>
      </c>
      <c r="U263">
        <v>0.7958328193827362</v>
      </c>
      <c r="V263">
        <v>0.35332796911033088</v>
      </c>
      <c r="W263">
        <v>0.23779837442730639</v>
      </c>
    </row>
    <row r="264" spans="1:23" x14ac:dyDescent="0.3">
      <c r="A264">
        <v>1E-3</v>
      </c>
      <c r="B264" t="s">
        <v>64</v>
      </c>
      <c r="C264">
        <v>10000</v>
      </c>
      <c r="D264" t="s">
        <v>5</v>
      </c>
      <c r="E264" t="s">
        <v>10</v>
      </c>
      <c r="F264" t="s">
        <v>4</v>
      </c>
      <c r="G264" t="s">
        <v>68</v>
      </c>
      <c r="H264">
        <v>0.5523919293463605</v>
      </c>
      <c r="I264">
        <v>0.1780707807560292</v>
      </c>
      <c r="J264">
        <v>0.5998574351950855</v>
      </c>
      <c r="K264">
        <v>0.1045543176193947</v>
      </c>
      <c r="L264">
        <v>0.45340618702153468</v>
      </c>
      <c r="M264">
        <v>0.5523919293463605</v>
      </c>
      <c r="N264">
        <v>0.6133497066403133</v>
      </c>
      <c r="O264">
        <v>0.52182172727133302</v>
      </c>
      <c r="P264">
        <v>0.5523919293463605</v>
      </c>
      <c r="Q264">
        <v>0.5523919293463605</v>
      </c>
      <c r="R264">
        <v>0.43322456966166828</v>
      </c>
      <c r="S264">
        <v>0.5523919293463605</v>
      </c>
      <c r="T264">
        <v>0.56152672234307999</v>
      </c>
      <c r="U264">
        <v>0.7958328193827362</v>
      </c>
      <c r="V264">
        <v>0.35332796911033088</v>
      </c>
      <c r="W264">
        <v>0.23779837442730639</v>
      </c>
    </row>
    <row r="265" spans="1:23" x14ac:dyDescent="0.3">
      <c r="A265">
        <v>1E-3</v>
      </c>
      <c r="B265" t="s">
        <v>64</v>
      </c>
      <c r="C265">
        <v>100000</v>
      </c>
      <c r="D265" t="s">
        <v>5</v>
      </c>
      <c r="E265" t="s">
        <v>10</v>
      </c>
      <c r="F265" t="s">
        <v>4</v>
      </c>
      <c r="G265" t="s">
        <v>68</v>
      </c>
      <c r="H265">
        <v>0.5523919293463605</v>
      </c>
      <c r="I265">
        <v>0.1780707807560292</v>
      </c>
      <c r="J265">
        <v>0.5998574351950855</v>
      </c>
      <c r="K265">
        <v>0.1045543176193947</v>
      </c>
      <c r="L265">
        <v>0.45340618702153468</v>
      </c>
      <c r="M265">
        <v>0.5523919293463605</v>
      </c>
      <c r="N265">
        <v>0.6133497066403133</v>
      </c>
      <c r="O265">
        <v>0.52182172727133302</v>
      </c>
      <c r="P265">
        <v>0.5523919293463605</v>
      </c>
      <c r="Q265">
        <v>0.5523919293463605</v>
      </c>
      <c r="R265">
        <v>0.43322456966166828</v>
      </c>
      <c r="S265">
        <v>0.5523919293463605</v>
      </c>
      <c r="T265">
        <v>0.56152672234307999</v>
      </c>
      <c r="U265">
        <v>0.7958328193827362</v>
      </c>
      <c r="V265">
        <v>0.35332796911033088</v>
      </c>
      <c r="W265">
        <v>0.23779837442730639</v>
      </c>
    </row>
    <row r="266" spans="1:23" x14ac:dyDescent="0.3">
      <c r="A266" s="4"/>
      <c r="B266" s="4" t="s">
        <v>3</v>
      </c>
      <c r="C266" s="4">
        <v>1000</v>
      </c>
      <c r="D266" s="4" t="s">
        <v>5</v>
      </c>
      <c r="E266" s="4" t="s">
        <v>3</v>
      </c>
      <c r="F266" s="4" t="s">
        <v>4</v>
      </c>
      <c r="G266" s="4" t="s">
        <v>3</v>
      </c>
      <c r="H266" s="4">
        <v>0.64849457346919925</v>
      </c>
      <c r="I266" s="4">
        <v>4.8789039789392502E-2</v>
      </c>
      <c r="J266" s="4">
        <v>2.5939863405173302E-2</v>
      </c>
      <c r="K266" s="4">
        <v>0.4096804688977122</v>
      </c>
      <c r="L266" s="4">
        <v>0.55941875073113245</v>
      </c>
      <c r="M266" s="4">
        <v>0.64849457346919925</v>
      </c>
      <c r="N266" s="4">
        <v>0.63115555811921609</v>
      </c>
      <c r="O266" s="4">
        <v>0.45371955793589608</v>
      </c>
      <c r="P266" s="4">
        <v>0.64849457346919925</v>
      </c>
      <c r="Q266" s="4">
        <v>0.64849457346919925</v>
      </c>
      <c r="R266" s="4">
        <v>0.45900189142307218</v>
      </c>
      <c r="S266" s="4">
        <v>0.64849457346919925</v>
      </c>
      <c r="T266" s="4">
        <v>0.63063079674863809</v>
      </c>
      <c r="U266" s="4">
        <v>0.83628151751667235</v>
      </c>
      <c r="V266" s="4">
        <v>0.43427086357984951</v>
      </c>
      <c r="W266" s="4">
        <v>0.19309049065747561</v>
      </c>
    </row>
    <row r="267" spans="1:23" x14ac:dyDescent="0.3">
      <c r="B267" t="s">
        <v>3</v>
      </c>
      <c r="C267">
        <v>10000</v>
      </c>
      <c r="D267" t="s">
        <v>5</v>
      </c>
      <c r="E267" t="s">
        <v>3</v>
      </c>
      <c r="F267" t="s">
        <v>4</v>
      </c>
      <c r="G267" t="s">
        <v>3</v>
      </c>
      <c r="H267">
        <v>0.64849982525283634</v>
      </c>
      <c r="I267">
        <v>4.8789039789392502E-2</v>
      </c>
      <c r="J267">
        <v>2.5939863405173302E-2</v>
      </c>
      <c r="K267">
        <v>0.4096804688977122</v>
      </c>
      <c r="L267">
        <v>0.55942383917285021</v>
      </c>
      <c r="M267">
        <v>0.64849982525283634</v>
      </c>
      <c r="N267">
        <v>0.63116076137759602</v>
      </c>
      <c r="O267">
        <v>0.45372277900101682</v>
      </c>
      <c r="P267">
        <v>0.64849982525283634</v>
      </c>
      <c r="Q267">
        <v>0.64849982525283634</v>
      </c>
      <c r="R267">
        <v>0.45900548436253719</v>
      </c>
      <c r="S267">
        <v>0.64849982525283634</v>
      </c>
      <c r="T267">
        <v>0.63063566191477272</v>
      </c>
      <c r="U267">
        <v>0.83627909357705832</v>
      </c>
      <c r="V267">
        <v>0.43427899826912908</v>
      </c>
      <c r="W267">
        <v>0.19309211638118171</v>
      </c>
    </row>
    <row r="268" spans="1:23" x14ac:dyDescent="0.3">
      <c r="B268" t="s">
        <v>3</v>
      </c>
      <c r="C268">
        <v>100000</v>
      </c>
      <c r="D268" t="s">
        <v>5</v>
      </c>
      <c r="E268" t="s">
        <v>3</v>
      </c>
      <c r="F268" t="s">
        <v>4</v>
      </c>
      <c r="G268" t="s">
        <v>3</v>
      </c>
      <c r="H268">
        <v>0.64849982525283634</v>
      </c>
      <c r="I268">
        <v>4.8789039789392502E-2</v>
      </c>
      <c r="J268">
        <v>2.5939863405173302E-2</v>
      </c>
      <c r="K268">
        <v>0.4096804688977122</v>
      </c>
      <c r="L268">
        <v>0.55942383917285021</v>
      </c>
      <c r="M268">
        <v>0.64849982525283634</v>
      </c>
      <c r="N268">
        <v>0.63116076137759602</v>
      </c>
      <c r="O268">
        <v>0.45372277900101682</v>
      </c>
      <c r="P268">
        <v>0.64849982525283634</v>
      </c>
      <c r="Q268">
        <v>0.64849982525283634</v>
      </c>
      <c r="R268">
        <v>0.45900548436253719</v>
      </c>
      <c r="S268">
        <v>0.64849982525283634</v>
      </c>
      <c r="T268">
        <v>0.63063566191477272</v>
      </c>
      <c r="U268">
        <v>0.83627909357705832</v>
      </c>
      <c r="V268">
        <v>0.43427899826912908</v>
      </c>
      <c r="W268">
        <v>0.19309211638118171</v>
      </c>
    </row>
    <row r="269" spans="1:23" x14ac:dyDescent="0.3">
      <c r="B269" t="s">
        <v>3</v>
      </c>
      <c r="C269">
        <v>1000</v>
      </c>
      <c r="D269" t="s">
        <v>5</v>
      </c>
      <c r="E269" t="s">
        <v>3</v>
      </c>
      <c r="F269" t="s">
        <v>7</v>
      </c>
      <c r="G269" t="s">
        <v>3</v>
      </c>
      <c r="H269">
        <v>0.64850770303172223</v>
      </c>
      <c r="I269">
        <v>4.8774826176898198E-2</v>
      </c>
      <c r="J269">
        <v>2.5939863405173302E-2</v>
      </c>
      <c r="K269">
        <v>0.40768921095008048</v>
      </c>
      <c r="L269">
        <v>0.55892820062013882</v>
      </c>
      <c r="M269">
        <v>0.64850770303172223</v>
      </c>
      <c r="N269">
        <v>0.63111888932776139</v>
      </c>
      <c r="O269">
        <v>0.45372019930379093</v>
      </c>
      <c r="P269">
        <v>0.64850770303172223</v>
      </c>
      <c r="Q269">
        <v>0.64850770303172223</v>
      </c>
      <c r="R269">
        <v>0.45900055392784339</v>
      </c>
      <c r="S269">
        <v>0.64850770303172223</v>
      </c>
      <c r="T269">
        <v>0.63064379937612558</v>
      </c>
      <c r="U269">
        <v>0.83624595815533453</v>
      </c>
      <c r="V269">
        <v>0.43429206748817639</v>
      </c>
      <c r="W269">
        <v>0.19306630677503789</v>
      </c>
    </row>
    <row r="270" spans="1:23" x14ac:dyDescent="0.3">
      <c r="B270" t="s">
        <v>3</v>
      </c>
      <c r="C270">
        <v>1000</v>
      </c>
      <c r="D270" t="s">
        <v>5</v>
      </c>
      <c r="E270" t="s">
        <v>3</v>
      </c>
      <c r="F270" t="s">
        <v>9</v>
      </c>
      <c r="G270" t="s">
        <v>3</v>
      </c>
      <c r="H270">
        <v>0.64849982529420858</v>
      </c>
      <c r="I270">
        <v>4.8774826176898198E-2</v>
      </c>
      <c r="J270">
        <v>2.5939863405173302E-2</v>
      </c>
      <c r="K270">
        <v>0.40768921095008048</v>
      </c>
      <c r="L270">
        <v>0.55892362039573018</v>
      </c>
      <c r="M270">
        <v>0.64849982529420858</v>
      </c>
      <c r="N270">
        <v>0.63111122793888963</v>
      </c>
      <c r="O270">
        <v>0.45371517518803528</v>
      </c>
      <c r="P270">
        <v>0.64849982529420858</v>
      </c>
      <c r="Q270">
        <v>0.64849982529420858</v>
      </c>
      <c r="R270">
        <v>0.45899541850233971</v>
      </c>
      <c r="S270">
        <v>0.64849982529420858</v>
      </c>
      <c r="T270">
        <v>0.6306354658269635</v>
      </c>
      <c r="U270">
        <v>0.83627320567564745</v>
      </c>
      <c r="V270">
        <v>0.43427952267885428</v>
      </c>
      <c r="W270">
        <v>0.19306630677503789</v>
      </c>
    </row>
    <row r="271" spans="1:23" x14ac:dyDescent="0.3">
      <c r="B271" t="s">
        <v>3</v>
      </c>
      <c r="C271">
        <v>10000</v>
      </c>
      <c r="D271" t="s">
        <v>5</v>
      </c>
      <c r="E271" t="s">
        <v>3</v>
      </c>
      <c r="F271" t="s">
        <v>7</v>
      </c>
      <c r="G271" t="s">
        <v>3</v>
      </c>
      <c r="H271">
        <v>0.64850770303172223</v>
      </c>
      <c r="I271">
        <v>4.8774826176898198E-2</v>
      </c>
      <c r="J271">
        <v>2.5939863405173302E-2</v>
      </c>
      <c r="K271">
        <v>0.40768921095008048</v>
      </c>
      <c r="L271">
        <v>0.55892820062013882</v>
      </c>
      <c r="M271">
        <v>0.64850770303172223</v>
      </c>
      <c r="N271">
        <v>0.63111888932776139</v>
      </c>
      <c r="O271">
        <v>0.45372019930379093</v>
      </c>
      <c r="P271">
        <v>0.64850770303172223</v>
      </c>
      <c r="Q271">
        <v>0.64850770303172223</v>
      </c>
      <c r="R271">
        <v>0.45900055392784339</v>
      </c>
      <c r="S271">
        <v>0.64850770303172223</v>
      </c>
      <c r="T271">
        <v>0.63064379937612558</v>
      </c>
      <c r="U271">
        <v>0.83624572379339046</v>
      </c>
      <c r="V271">
        <v>0.43429206748817639</v>
      </c>
      <c r="W271">
        <v>0.19306630677503789</v>
      </c>
    </row>
    <row r="272" spans="1:23" x14ac:dyDescent="0.3">
      <c r="B272" t="s">
        <v>3</v>
      </c>
      <c r="C272">
        <v>10000</v>
      </c>
      <c r="D272" t="s">
        <v>5</v>
      </c>
      <c r="E272" t="s">
        <v>3</v>
      </c>
      <c r="F272" t="s">
        <v>9</v>
      </c>
      <c r="G272" t="s">
        <v>3</v>
      </c>
      <c r="H272">
        <v>0.64849982529420858</v>
      </c>
      <c r="I272">
        <v>4.8774826176898198E-2</v>
      </c>
      <c r="J272">
        <v>2.5939863405173302E-2</v>
      </c>
      <c r="K272">
        <v>0.40768921095008048</v>
      </c>
      <c r="L272">
        <v>0.55892362039573018</v>
      </c>
      <c r="M272">
        <v>0.64849982529420858</v>
      </c>
      <c r="N272">
        <v>0.63111122793888963</v>
      </c>
      <c r="O272">
        <v>0.45371517518803528</v>
      </c>
      <c r="P272">
        <v>0.64849982529420858</v>
      </c>
      <c r="Q272">
        <v>0.64849982529420858</v>
      </c>
      <c r="R272">
        <v>0.45899541850233971</v>
      </c>
      <c r="S272">
        <v>0.64849982529420858</v>
      </c>
      <c r="T272">
        <v>0.6306354658269635</v>
      </c>
      <c r="U272">
        <v>0.83627048058540898</v>
      </c>
      <c r="V272">
        <v>0.43427952267885428</v>
      </c>
      <c r="W272">
        <v>0.19306630677503789</v>
      </c>
    </row>
    <row r="273" spans="1:23" x14ac:dyDescent="0.3">
      <c r="B273" t="s">
        <v>3</v>
      </c>
      <c r="C273">
        <v>100000</v>
      </c>
      <c r="D273" t="s">
        <v>5</v>
      </c>
      <c r="E273" t="s">
        <v>3</v>
      </c>
      <c r="F273" t="s">
        <v>7</v>
      </c>
      <c r="G273" t="s">
        <v>3</v>
      </c>
      <c r="H273">
        <v>0.64850770303172223</v>
      </c>
      <c r="I273">
        <v>4.8774826176898198E-2</v>
      </c>
      <c r="J273">
        <v>2.5939863405173302E-2</v>
      </c>
      <c r="K273">
        <v>0.40768921095008048</v>
      </c>
      <c r="L273">
        <v>0.55892820062013882</v>
      </c>
      <c r="M273">
        <v>0.64850770303172223</v>
      </c>
      <c r="N273">
        <v>0.63111888932776139</v>
      </c>
      <c r="O273">
        <v>0.45372019930379093</v>
      </c>
      <c r="P273">
        <v>0.64850770303172223</v>
      </c>
      <c r="Q273">
        <v>0.64850770303172223</v>
      </c>
      <c r="R273">
        <v>0.45900055392784339</v>
      </c>
      <c r="S273">
        <v>0.64850770303172223</v>
      </c>
      <c r="T273">
        <v>0.63064379937612558</v>
      </c>
      <c r="U273">
        <v>0.83624572379339046</v>
      </c>
      <c r="V273">
        <v>0.43429206748817639</v>
      </c>
      <c r="W273">
        <v>0.19306630677503789</v>
      </c>
    </row>
    <row r="274" spans="1:23" x14ac:dyDescent="0.3">
      <c r="B274" t="s">
        <v>3</v>
      </c>
      <c r="C274">
        <v>100000</v>
      </c>
      <c r="D274" t="s">
        <v>5</v>
      </c>
      <c r="E274" t="s">
        <v>3</v>
      </c>
      <c r="F274" t="s">
        <v>9</v>
      </c>
      <c r="G274" t="s">
        <v>3</v>
      </c>
      <c r="H274">
        <v>0.64849982529420858</v>
      </c>
      <c r="I274">
        <v>4.8774826176898198E-2</v>
      </c>
      <c r="J274">
        <v>2.5939863405173302E-2</v>
      </c>
      <c r="K274">
        <v>0.40768921095008048</v>
      </c>
      <c r="L274">
        <v>0.55892362039573018</v>
      </c>
      <c r="M274">
        <v>0.64849982529420858</v>
      </c>
      <c r="N274">
        <v>0.63111122793888963</v>
      </c>
      <c r="O274">
        <v>0.45371517518803528</v>
      </c>
      <c r="P274">
        <v>0.64849982529420858</v>
      </c>
      <c r="Q274">
        <v>0.64849982529420858</v>
      </c>
      <c r="R274">
        <v>0.45899541850233971</v>
      </c>
      <c r="S274">
        <v>0.64849982529420858</v>
      </c>
      <c r="T274">
        <v>0.6306354658269635</v>
      </c>
      <c r="U274">
        <v>0.83627048058540898</v>
      </c>
      <c r="V274">
        <v>0.43427952267885428</v>
      </c>
      <c r="W274">
        <v>0.19306630677503789</v>
      </c>
    </row>
    <row r="275" spans="1:23" x14ac:dyDescent="0.3">
      <c r="B275" t="s">
        <v>3</v>
      </c>
      <c r="C275">
        <v>10000</v>
      </c>
      <c r="D275" t="s">
        <v>5</v>
      </c>
      <c r="E275" t="s">
        <v>3</v>
      </c>
      <c r="F275" t="s">
        <v>8</v>
      </c>
      <c r="G275" t="s">
        <v>3</v>
      </c>
      <c r="H275">
        <v>0.64851295481535942</v>
      </c>
      <c r="I275">
        <v>4.8607164800459603E-2</v>
      </c>
      <c r="J275">
        <v>2.5838546282579498E-2</v>
      </c>
      <c r="K275">
        <v>0.40942104811273161</v>
      </c>
      <c r="L275">
        <v>0.55936082058077063</v>
      </c>
      <c r="M275">
        <v>0.64851295481535942</v>
      </c>
      <c r="N275">
        <v>0.63116697083292572</v>
      </c>
      <c r="O275">
        <v>0.45371733745215581</v>
      </c>
      <c r="P275">
        <v>0.64851295481535942</v>
      </c>
      <c r="Q275">
        <v>0.64851295481535942</v>
      </c>
      <c r="R275">
        <v>0.45897647283328391</v>
      </c>
      <c r="S275">
        <v>0.64851295481535942</v>
      </c>
      <c r="T275">
        <v>0.63064930977211431</v>
      </c>
      <c r="U275">
        <v>0.83628505784878104</v>
      </c>
      <c r="V275">
        <v>0.43430335482012922</v>
      </c>
      <c r="W275">
        <v>0.1929967244079005</v>
      </c>
    </row>
    <row r="276" spans="1:23" x14ac:dyDescent="0.3">
      <c r="B276" t="s">
        <v>3</v>
      </c>
      <c r="C276">
        <v>100000</v>
      </c>
      <c r="D276" t="s">
        <v>5</v>
      </c>
      <c r="E276" t="s">
        <v>3</v>
      </c>
      <c r="F276" t="s">
        <v>8</v>
      </c>
      <c r="G276" t="s">
        <v>3</v>
      </c>
      <c r="H276">
        <v>0.64851295481535942</v>
      </c>
      <c r="I276">
        <v>4.8607164800459603E-2</v>
      </c>
      <c r="J276">
        <v>2.5838546282579498E-2</v>
      </c>
      <c r="K276">
        <v>0.40942104811273161</v>
      </c>
      <c r="L276">
        <v>0.55936082058077063</v>
      </c>
      <c r="M276">
        <v>0.64851295481535942</v>
      </c>
      <c r="N276">
        <v>0.63116697083292572</v>
      </c>
      <c r="O276">
        <v>0.45371733745215581</v>
      </c>
      <c r="P276">
        <v>0.64851295481535942</v>
      </c>
      <c r="Q276">
        <v>0.64851295481535942</v>
      </c>
      <c r="R276">
        <v>0.45897647283328391</v>
      </c>
      <c r="S276">
        <v>0.64851295481535942</v>
      </c>
      <c r="T276">
        <v>0.63064930977211431</v>
      </c>
      <c r="U276">
        <v>0.83628505784878104</v>
      </c>
      <c r="V276">
        <v>0.43430335482012922</v>
      </c>
      <c r="W276">
        <v>0.1929967244079005</v>
      </c>
    </row>
    <row r="277" spans="1:23" x14ac:dyDescent="0.3">
      <c r="A277">
        <v>10</v>
      </c>
      <c r="B277" t="s">
        <v>3</v>
      </c>
      <c r="C277">
        <v>1000</v>
      </c>
      <c r="D277" t="s">
        <v>5</v>
      </c>
      <c r="E277" t="s">
        <v>10</v>
      </c>
      <c r="F277" t="s">
        <v>4</v>
      </c>
      <c r="G277" t="s">
        <v>68</v>
      </c>
      <c r="H277">
        <v>0.64845518500917743</v>
      </c>
      <c r="I277">
        <v>4.8440564671854099E-2</v>
      </c>
      <c r="J277">
        <v>2.5737198355144701E-2</v>
      </c>
      <c r="K277">
        <v>0.41123991936638338</v>
      </c>
      <c r="L277">
        <v>0.55977255235248258</v>
      </c>
      <c r="M277">
        <v>0.64845518500917743</v>
      </c>
      <c r="N277">
        <v>0.63114633768449113</v>
      </c>
      <c r="O277">
        <v>0.45362757140917059</v>
      </c>
      <c r="P277">
        <v>0.64845518500917743</v>
      </c>
      <c r="Q277">
        <v>0.64845518500917743</v>
      </c>
      <c r="R277">
        <v>0.45887016585702117</v>
      </c>
      <c r="S277">
        <v>0.64845518500917743</v>
      </c>
      <c r="T277">
        <v>0.63057571189433659</v>
      </c>
      <c r="U277">
        <v>0.8362910634772871</v>
      </c>
      <c r="V277">
        <v>0.43419535982501101</v>
      </c>
      <c r="W277">
        <v>0.1928389857943163</v>
      </c>
    </row>
    <row r="278" spans="1:23" x14ac:dyDescent="0.3">
      <c r="A278">
        <v>10</v>
      </c>
      <c r="B278" t="s">
        <v>3</v>
      </c>
      <c r="C278">
        <v>10000</v>
      </c>
      <c r="D278" t="s">
        <v>5</v>
      </c>
      <c r="E278" t="s">
        <v>10</v>
      </c>
      <c r="F278" t="s">
        <v>4</v>
      </c>
      <c r="G278" t="s">
        <v>68</v>
      </c>
      <c r="H278">
        <v>0.64845518500917743</v>
      </c>
      <c r="I278">
        <v>4.8440564671854099E-2</v>
      </c>
      <c r="J278">
        <v>2.5737198355144701E-2</v>
      </c>
      <c r="K278">
        <v>0.41123991936638338</v>
      </c>
      <c r="L278">
        <v>0.55977255235248258</v>
      </c>
      <c r="M278">
        <v>0.64845518500917743</v>
      </c>
      <c r="N278">
        <v>0.63114633768449113</v>
      </c>
      <c r="O278">
        <v>0.45362757140917059</v>
      </c>
      <c r="P278">
        <v>0.64845518500917743</v>
      </c>
      <c r="Q278">
        <v>0.64845518500917743</v>
      </c>
      <c r="R278">
        <v>0.45887016585702117</v>
      </c>
      <c r="S278">
        <v>0.64845518500917743</v>
      </c>
      <c r="T278">
        <v>0.63057571189433659</v>
      </c>
      <c r="U278">
        <v>0.8362910634772871</v>
      </c>
      <c r="V278">
        <v>0.43419535982501101</v>
      </c>
      <c r="W278">
        <v>0.1928389857943163</v>
      </c>
    </row>
    <row r="279" spans="1:23" x14ac:dyDescent="0.3">
      <c r="A279">
        <v>10</v>
      </c>
      <c r="B279" t="s">
        <v>3</v>
      </c>
      <c r="C279">
        <v>100000</v>
      </c>
      <c r="D279" t="s">
        <v>5</v>
      </c>
      <c r="E279" t="s">
        <v>10</v>
      </c>
      <c r="F279" t="s">
        <v>4</v>
      </c>
      <c r="G279" t="s">
        <v>68</v>
      </c>
      <c r="H279">
        <v>0.64845518500917743</v>
      </c>
      <c r="I279">
        <v>4.8440564671854099E-2</v>
      </c>
      <c r="J279">
        <v>2.5737198355144701E-2</v>
      </c>
      <c r="K279">
        <v>0.41123991936638338</v>
      </c>
      <c r="L279">
        <v>0.55977255235248258</v>
      </c>
      <c r="M279">
        <v>0.64845518500917743</v>
      </c>
      <c r="N279">
        <v>0.63114633768449113</v>
      </c>
      <c r="O279">
        <v>0.45362757140917059</v>
      </c>
      <c r="P279">
        <v>0.64845518500917743</v>
      </c>
      <c r="Q279">
        <v>0.64845518500917743</v>
      </c>
      <c r="R279">
        <v>0.45887016585702117</v>
      </c>
      <c r="S279">
        <v>0.64845518500917743</v>
      </c>
      <c r="T279">
        <v>0.63057571189433659</v>
      </c>
      <c r="U279">
        <v>0.8362910634772871</v>
      </c>
      <c r="V279">
        <v>0.43419535982501101</v>
      </c>
      <c r="W279">
        <v>0.1928389857943163</v>
      </c>
    </row>
    <row r="280" spans="1:23" x14ac:dyDescent="0.3">
      <c r="A280">
        <v>10</v>
      </c>
      <c r="B280" t="s">
        <v>3</v>
      </c>
      <c r="C280">
        <v>1000</v>
      </c>
      <c r="D280" t="s">
        <v>5</v>
      </c>
      <c r="E280" t="s">
        <v>10</v>
      </c>
      <c r="F280" t="s">
        <v>4</v>
      </c>
      <c r="G280" t="s">
        <v>67</v>
      </c>
      <c r="H280">
        <v>0.64846568861782361</v>
      </c>
      <c r="I280">
        <v>4.8435806896747299E-2</v>
      </c>
      <c r="J280">
        <v>2.5737198355144701E-2</v>
      </c>
      <c r="K280">
        <v>0.41052566883685282</v>
      </c>
      <c r="L280">
        <v>0.55960572196152325</v>
      </c>
      <c r="M280">
        <v>0.64846568861782361</v>
      </c>
      <c r="N280">
        <v>0.63114399510332009</v>
      </c>
      <c r="O280">
        <v>0.45364934954441311</v>
      </c>
      <c r="P280">
        <v>0.64846568861782361</v>
      </c>
      <c r="Q280">
        <v>0.64846568861782361</v>
      </c>
      <c r="R280">
        <v>0.45889076434305898</v>
      </c>
      <c r="S280">
        <v>0.64846568861782361</v>
      </c>
      <c r="T280">
        <v>0.63059232485744576</v>
      </c>
      <c r="U280">
        <v>0.83629140412862968</v>
      </c>
      <c r="V280">
        <v>0.43421811073733502</v>
      </c>
      <c r="W280">
        <v>0.19286591061149819</v>
      </c>
    </row>
    <row r="281" spans="1:23" x14ac:dyDescent="0.3">
      <c r="A281">
        <v>10</v>
      </c>
      <c r="B281" t="s">
        <v>3</v>
      </c>
      <c r="C281">
        <v>10000</v>
      </c>
      <c r="D281" t="s">
        <v>5</v>
      </c>
      <c r="E281" t="s">
        <v>10</v>
      </c>
      <c r="F281" t="s">
        <v>4</v>
      </c>
      <c r="G281" t="s">
        <v>67</v>
      </c>
      <c r="H281">
        <v>0.64846568861782361</v>
      </c>
      <c r="I281">
        <v>4.8435806896747299E-2</v>
      </c>
      <c r="J281">
        <v>2.5737198355144701E-2</v>
      </c>
      <c r="K281">
        <v>0.41052566883685282</v>
      </c>
      <c r="L281">
        <v>0.55960572196152325</v>
      </c>
      <c r="M281">
        <v>0.64846568861782361</v>
      </c>
      <c r="N281">
        <v>0.63114399510332009</v>
      </c>
      <c r="O281">
        <v>0.45364934954441311</v>
      </c>
      <c r="P281">
        <v>0.64846568861782361</v>
      </c>
      <c r="Q281">
        <v>0.64846568861782361</v>
      </c>
      <c r="R281">
        <v>0.45889076434305898</v>
      </c>
      <c r="S281">
        <v>0.64846568861782361</v>
      </c>
      <c r="T281">
        <v>0.63059232485744576</v>
      </c>
      <c r="U281">
        <v>0.83629140412862968</v>
      </c>
      <c r="V281">
        <v>0.43421811073733502</v>
      </c>
      <c r="W281">
        <v>0.19286591061149819</v>
      </c>
    </row>
    <row r="282" spans="1:23" x14ac:dyDescent="0.3">
      <c r="A282">
        <v>10</v>
      </c>
      <c r="B282" t="s">
        <v>3</v>
      </c>
      <c r="C282">
        <v>100000</v>
      </c>
      <c r="D282" t="s">
        <v>5</v>
      </c>
      <c r="E282" t="s">
        <v>10</v>
      </c>
      <c r="F282" t="s">
        <v>4</v>
      </c>
      <c r="G282" t="s">
        <v>67</v>
      </c>
      <c r="H282">
        <v>0.64846568861782361</v>
      </c>
      <c r="I282">
        <v>4.8435806896747299E-2</v>
      </c>
      <c r="J282">
        <v>2.5737198355144701E-2</v>
      </c>
      <c r="K282">
        <v>0.41052566883685282</v>
      </c>
      <c r="L282">
        <v>0.55960572196152325</v>
      </c>
      <c r="M282">
        <v>0.64846568861782361</v>
      </c>
      <c r="N282">
        <v>0.63114399510332009</v>
      </c>
      <c r="O282">
        <v>0.45364934954441311</v>
      </c>
      <c r="P282">
        <v>0.64846568861782361</v>
      </c>
      <c r="Q282">
        <v>0.64846568861782361</v>
      </c>
      <c r="R282">
        <v>0.45889076434305898</v>
      </c>
      <c r="S282">
        <v>0.64846568861782361</v>
      </c>
      <c r="T282">
        <v>0.63059232485744576</v>
      </c>
      <c r="U282">
        <v>0.83629140412862968</v>
      </c>
      <c r="V282">
        <v>0.43421811073733502</v>
      </c>
      <c r="W282">
        <v>0.19286591061149819</v>
      </c>
    </row>
    <row r="283" spans="1:23" x14ac:dyDescent="0.3">
      <c r="A283">
        <v>10</v>
      </c>
      <c r="B283" t="s">
        <v>3</v>
      </c>
      <c r="C283">
        <v>1000</v>
      </c>
      <c r="D283" t="s">
        <v>5</v>
      </c>
      <c r="E283" t="s">
        <v>6</v>
      </c>
      <c r="F283" t="s">
        <v>4</v>
      </c>
      <c r="G283" t="s">
        <v>3</v>
      </c>
      <c r="H283">
        <v>0.64847094042214659</v>
      </c>
      <c r="I283">
        <v>4.8431051845817398E-2</v>
      </c>
      <c r="J283">
        <v>2.5737198355144701E-2</v>
      </c>
      <c r="K283">
        <v>0.40981845525835209</v>
      </c>
      <c r="L283">
        <v>0.55943546788542908</v>
      </c>
      <c r="M283">
        <v>0.64847094042214659</v>
      </c>
      <c r="N283">
        <v>0.63113334454196768</v>
      </c>
      <c r="O283">
        <v>0.45365295554471802</v>
      </c>
      <c r="P283">
        <v>0.64847094042214659</v>
      </c>
      <c r="Q283">
        <v>0.64847094042214659</v>
      </c>
      <c r="R283">
        <v>0.45889464616942099</v>
      </c>
      <c r="S283">
        <v>0.64847094042214659</v>
      </c>
      <c r="T283">
        <v>0.63059923053356304</v>
      </c>
      <c r="U283">
        <v>0.83629157997058934</v>
      </c>
      <c r="V283">
        <v>0.43422655622783141</v>
      </c>
      <c r="W283">
        <v>0.19286471973357081</v>
      </c>
    </row>
    <row r="284" spans="1:23" x14ac:dyDescent="0.3">
      <c r="A284">
        <v>10</v>
      </c>
      <c r="B284" t="s">
        <v>3</v>
      </c>
      <c r="C284">
        <v>10000</v>
      </c>
      <c r="D284" t="s">
        <v>5</v>
      </c>
      <c r="E284" t="s">
        <v>6</v>
      </c>
      <c r="F284" t="s">
        <v>4</v>
      </c>
      <c r="G284" t="s">
        <v>3</v>
      </c>
      <c r="H284">
        <v>0.64847094042214659</v>
      </c>
      <c r="I284">
        <v>4.8431051845817398E-2</v>
      </c>
      <c r="J284">
        <v>2.5737198355144701E-2</v>
      </c>
      <c r="K284">
        <v>0.40981845525835209</v>
      </c>
      <c r="L284">
        <v>0.55943546788542908</v>
      </c>
      <c r="M284">
        <v>0.64847094042214659</v>
      </c>
      <c r="N284">
        <v>0.63113334454196768</v>
      </c>
      <c r="O284">
        <v>0.45365295554471802</v>
      </c>
      <c r="P284">
        <v>0.64847094042214659</v>
      </c>
      <c r="Q284">
        <v>0.64847094042214659</v>
      </c>
      <c r="R284">
        <v>0.45889464616942099</v>
      </c>
      <c r="S284">
        <v>0.64847094042214659</v>
      </c>
      <c r="T284">
        <v>0.63059923053356304</v>
      </c>
      <c r="U284">
        <v>0.83629157997058934</v>
      </c>
      <c r="V284">
        <v>0.43422655622783141</v>
      </c>
      <c r="W284">
        <v>0.19286471973357081</v>
      </c>
    </row>
    <row r="285" spans="1:23" x14ac:dyDescent="0.3">
      <c r="A285">
        <v>10</v>
      </c>
      <c r="B285" t="s">
        <v>3</v>
      </c>
      <c r="C285">
        <v>100000</v>
      </c>
      <c r="D285" t="s">
        <v>5</v>
      </c>
      <c r="E285" t="s">
        <v>6</v>
      </c>
      <c r="F285" t="s">
        <v>4</v>
      </c>
      <c r="G285" t="s">
        <v>3</v>
      </c>
      <c r="H285">
        <v>0.64847094042214659</v>
      </c>
      <c r="I285">
        <v>4.8431051845817398E-2</v>
      </c>
      <c r="J285">
        <v>2.5737198355144701E-2</v>
      </c>
      <c r="K285">
        <v>0.40981845525835209</v>
      </c>
      <c r="L285">
        <v>0.55943546788542908</v>
      </c>
      <c r="M285">
        <v>0.64847094042214659</v>
      </c>
      <c r="N285">
        <v>0.63113334454196768</v>
      </c>
      <c r="O285">
        <v>0.45365295554471802</v>
      </c>
      <c r="P285">
        <v>0.64847094042214659</v>
      </c>
      <c r="Q285">
        <v>0.64847094042214659</v>
      </c>
      <c r="R285">
        <v>0.45889464616942099</v>
      </c>
      <c r="S285">
        <v>0.64847094042214659</v>
      </c>
      <c r="T285">
        <v>0.63059923053356304</v>
      </c>
      <c r="U285">
        <v>0.83629157997058934</v>
      </c>
      <c r="V285">
        <v>0.43422655622783141</v>
      </c>
      <c r="W285">
        <v>0.19286471973357081</v>
      </c>
    </row>
    <row r="286" spans="1:23" x14ac:dyDescent="0.3">
      <c r="A286">
        <v>10</v>
      </c>
      <c r="B286" t="s">
        <v>3</v>
      </c>
      <c r="C286">
        <v>1000</v>
      </c>
      <c r="D286" t="s">
        <v>5</v>
      </c>
      <c r="E286" t="s">
        <v>10</v>
      </c>
      <c r="F286" t="s">
        <v>4</v>
      </c>
      <c r="G286" t="s">
        <v>66</v>
      </c>
      <c r="H286">
        <v>0.64847094042214659</v>
      </c>
      <c r="I286">
        <v>4.8431051845817398E-2</v>
      </c>
      <c r="J286">
        <v>2.5737198355144701E-2</v>
      </c>
      <c r="K286">
        <v>0.40981845525835209</v>
      </c>
      <c r="L286">
        <v>0.55943546788542908</v>
      </c>
      <c r="M286">
        <v>0.64847094042214659</v>
      </c>
      <c r="N286">
        <v>0.63113334454196768</v>
      </c>
      <c r="O286">
        <v>0.45365295554471802</v>
      </c>
      <c r="P286">
        <v>0.64847094042214659</v>
      </c>
      <c r="Q286">
        <v>0.64847094042214659</v>
      </c>
      <c r="R286">
        <v>0.45889464616942099</v>
      </c>
      <c r="S286">
        <v>0.64847094042214659</v>
      </c>
      <c r="T286">
        <v>0.63059923053356304</v>
      </c>
      <c r="U286">
        <v>0.83629157997058934</v>
      </c>
      <c r="V286">
        <v>0.43422655622783141</v>
      </c>
      <c r="W286">
        <v>0.19286471973357081</v>
      </c>
    </row>
    <row r="287" spans="1:23" x14ac:dyDescent="0.3">
      <c r="A287">
        <v>10</v>
      </c>
      <c r="B287" t="s">
        <v>3</v>
      </c>
      <c r="C287">
        <v>10000</v>
      </c>
      <c r="D287" t="s">
        <v>5</v>
      </c>
      <c r="E287" t="s">
        <v>10</v>
      </c>
      <c r="F287" t="s">
        <v>4</v>
      </c>
      <c r="G287" t="s">
        <v>66</v>
      </c>
      <c r="H287">
        <v>0.64847094042214659</v>
      </c>
      <c r="I287">
        <v>4.8431051845817398E-2</v>
      </c>
      <c r="J287">
        <v>2.5737198355144701E-2</v>
      </c>
      <c r="K287">
        <v>0.40981845525835209</v>
      </c>
      <c r="L287">
        <v>0.55943546788542908</v>
      </c>
      <c r="M287">
        <v>0.64847094042214659</v>
      </c>
      <c r="N287">
        <v>0.63113334454196768</v>
      </c>
      <c r="O287">
        <v>0.45365295554471802</v>
      </c>
      <c r="P287">
        <v>0.64847094042214659</v>
      </c>
      <c r="Q287">
        <v>0.64847094042214659</v>
      </c>
      <c r="R287">
        <v>0.45889464616942099</v>
      </c>
      <c r="S287">
        <v>0.64847094042214659</v>
      </c>
      <c r="T287">
        <v>0.63059923053356304</v>
      </c>
      <c r="U287">
        <v>0.83629157997058934</v>
      </c>
      <c r="V287">
        <v>0.43422655622783141</v>
      </c>
      <c r="W287">
        <v>0.19286471973357081</v>
      </c>
    </row>
    <row r="288" spans="1:23" x14ac:dyDescent="0.3">
      <c r="A288">
        <v>10</v>
      </c>
      <c r="B288" t="s">
        <v>3</v>
      </c>
      <c r="C288">
        <v>100000</v>
      </c>
      <c r="D288" t="s">
        <v>5</v>
      </c>
      <c r="E288" t="s">
        <v>10</v>
      </c>
      <c r="F288" t="s">
        <v>4</v>
      </c>
      <c r="G288" t="s">
        <v>66</v>
      </c>
      <c r="H288">
        <v>0.64847094042214659</v>
      </c>
      <c r="I288">
        <v>4.8431051845817398E-2</v>
      </c>
      <c r="J288">
        <v>2.5737198355144701E-2</v>
      </c>
      <c r="K288">
        <v>0.40981845525835209</v>
      </c>
      <c r="L288">
        <v>0.55943546788542908</v>
      </c>
      <c r="M288">
        <v>0.64847094042214659</v>
      </c>
      <c r="N288">
        <v>0.63113334454196768</v>
      </c>
      <c r="O288">
        <v>0.45365295554471802</v>
      </c>
      <c r="P288">
        <v>0.64847094042214659</v>
      </c>
      <c r="Q288">
        <v>0.64847094042214659</v>
      </c>
      <c r="R288">
        <v>0.45889464616942099</v>
      </c>
      <c r="S288">
        <v>0.64847094042214659</v>
      </c>
      <c r="T288">
        <v>0.63059923053356304</v>
      </c>
      <c r="U288">
        <v>0.83629157997058934</v>
      </c>
      <c r="V288">
        <v>0.43422655622783141</v>
      </c>
      <c r="W288">
        <v>0.19286471973357081</v>
      </c>
    </row>
    <row r="289" spans="1:23" x14ac:dyDescent="0.3">
      <c r="A289">
        <v>10</v>
      </c>
      <c r="B289" t="s">
        <v>3</v>
      </c>
      <c r="C289">
        <v>1000</v>
      </c>
      <c r="D289" t="s">
        <v>5</v>
      </c>
      <c r="E289" t="s">
        <v>6</v>
      </c>
      <c r="F289" t="s">
        <v>7</v>
      </c>
      <c r="G289" t="s">
        <v>3</v>
      </c>
      <c r="H289">
        <v>0.64848406994329755</v>
      </c>
      <c r="I289">
        <v>4.8426299516725502E-2</v>
      </c>
      <c r="J289">
        <v>2.5737198355144701E-2</v>
      </c>
      <c r="K289">
        <v>0.40911817514630727</v>
      </c>
      <c r="L289">
        <v>0.5592635786867074</v>
      </c>
      <c r="M289">
        <v>0.64848406994329755</v>
      </c>
      <c r="N289">
        <v>0.63112636714294201</v>
      </c>
      <c r="O289">
        <v>0.45365570380422371</v>
      </c>
      <c r="P289">
        <v>0.64848406994329755</v>
      </c>
      <c r="Q289">
        <v>0.64848406994329755</v>
      </c>
      <c r="R289">
        <v>0.45889550629725651</v>
      </c>
      <c r="S289">
        <v>0.64848406994329755</v>
      </c>
      <c r="T289">
        <v>0.6306104510825673</v>
      </c>
      <c r="U289">
        <v>0.83628538739653102</v>
      </c>
      <c r="V289">
        <v>0.434248076583997</v>
      </c>
      <c r="W289">
        <v>0.1928493262079661</v>
      </c>
    </row>
    <row r="290" spans="1:23" x14ac:dyDescent="0.3">
      <c r="A290">
        <v>10</v>
      </c>
      <c r="B290" t="s">
        <v>3</v>
      </c>
      <c r="C290">
        <v>1000</v>
      </c>
      <c r="D290" t="s">
        <v>5</v>
      </c>
      <c r="E290" t="s">
        <v>6</v>
      </c>
      <c r="F290" t="s">
        <v>9</v>
      </c>
      <c r="G290" t="s">
        <v>3</v>
      </c>
      <c r="H290">
        <v>0.64847619222646979</v>
      </c>
      <c r="I290">
        <v>4.8426299516725502E-2</v>
      </c>
      <c r="J290">
        <v>2.5737198355144701E-2</v>
      </c>
      <c r="K290">
        <v>0.40911817514630727</v>
      </c>
      <c r="L290">
        <v>0.5592618500401062</v>
      </c>
      <c r="M290">
        <v>0.64847619222646979</v>
      </c>
      <c r="N290">
        <v>0.63112047813453498</v>
      </c>
      <c r="O290">
        <v>0.45365355647770889</v>
      </c>
      <c r="P290">
        <v>0.64847619222646979</v>
      </c>
      <c r="Q290">
        <v>0.64847619222646979</v>
      </c>
      <c r="R290">
        <v>0.45889403393556921</v>
      </c>
      <c r="S290">
        <v>0.64847619222646979</v>
      </c>
      <c r="T290">
        <v>0.63060398399061024</v>
      </c>
      <c r="U290">
        <v>0.83628892826597179</v>
      </c>
      <c r="V290">
        <v>0.4342355748287724</v>
      </c>
      <c r="W290">
        <v>0.1928555974582529</v>
      </c>
    </row>
    <row r="291" spans="1:23" x14ac:dyDescent="0.3">
      <c r="A291">
        <v>10</v>
      </c>
      <c r="B291" t="s">
        <v>3</v>
      </c>
      <c r="C291">
        <v>10000</v>
      </c>
      <c r="D291" t="s">
        <v>5</v>
      </c>
      <c r="E291" t="s">
        <v>6</v>
      </c>
      <c r="F291" t="s">
        <v>7</v>
      </c>
      <c r="G291" t="s">
        <v>3</v>
      </c>
      <c r="H291">
        <v>0.64848406994329755</v>
      </c>
      <c r="I291">
        <v>4.8426299516725502E-2</v>
      </c>
      <c r="J291">
        <v>2.5737198355144701E-2</v>
      </c>
      <c r="K291">
        <v>0.40911817514630727</v>
      </c>
      <c r="L291">
        <v>0.5592635786867074</v>
      </c>
      <c r="M291">
        <v>0.64848406994329755</v>
      </c>
      <c r="N291">
        <v>0.63112636714294201</v>
      </c>
      <c r="O291">
        <v>0.45365570380422371</v>
      </c>
      <c r="P291">
        <v>0.64848406994329755</v>
      </c>
      <c r="Q291">
        <v>0.64848406994329755</v>
      </c>
      <c r="R291">
        <v>0.45889550629725651</v>
      </c>
      <c r="S291">
        <v>0.64848406994329755</v>
      </c>
      <c r="T291">
        <v>0.6306104510825673</v>
      </c>
      <c r="U291">
        <v>0.83628538739653102</v>
      </c>
      <c r="V291">
        <v>0.434248076583997</v>
      </c>
      <c r="W291">
        <v>0.1928493262079661</v>
      </c>
    </row>
    <row r="292" spans="1:23" x14ac:dyDescent="0.3">
      <c r="A292">
        <v>10</v>
      </c>
      <c r="B292" t="s">
        <v>3</v>
      </c>
      <c r="C292">
        <v>10000</v>
      </c>
      <c r="D292" t="s">
        <v>5</v>
      </c>
      <c r="E292" t="s">
        <v>6</v>
      </c>
      <c r="F292" t="s">
        <v>9</v>
      </c>
      <c r="G292" t="s">
        <v>3</v>
      </c>
      <c r="H292">
        <v>0.64847619222646979</v>
      </c>
      <c r="I292">
        <v>4.8426299516725502E-2</v>
      </c>
      <c r="J292">
        <v>2.5737198355144701E-2</v>
      </c>
      <c r="K292">
        <v>0.40911817514630727</v>
      </c>
      <c r="L292">
        <v>0.5592618500401062</v>
      </c>
      <c r="M292">
        <v>0.64847619222646979</v>
      </c>
      <c r="N292">
        <v>0.63112047813453498</v>
      </c>
      <c r="O292">
        <v>0.45365355647770889</v>
      </c>
      <c r="P292">
        <v>0.64847619222646979</v>
      </c>
      <c r="Q292">
        <v>0.64847619222646979</v>
      </c>
      <c r="R292">
        <v>0.45889403393556921</v>
      </c>
      <c r="S292">
        <v>0.64847619222646979</v>
      </c>
      <c r="T292">
        <v>0.63060398399061024</v>
      </c>
      <c r="U292">
        <v>0.83628892826597179</v>
      </c>
      <c r="V292">
        <v>0.4342355748287724</v>
      </c>
      <c r="W292">
        <v>0.1928555974582529</v>
      </c>
    </row>
    <row r="293" spans="1:23" x14ac:dyDescent="0.3">
      <c r="A293">
        <v>10</v>
      </c>
      <c r="B293" t="s">
        <v>3</v>
      </c>
      <c r="C293">
        <v>100000</v>
      </c>
      <c r="D293" t="s">
        <v>5</v>
      </c>
      <c r="E293" t="s">
        <v>6</v>
      </c>
      <c r="F293" t="s">
        <v>7</v>
      </c>
      <c r="G293" t="s">
        <v>3</v>
      </c>
      <c r="H293">
        <v>0.64848406994329755</v>
      </c>
      <c r="I293">
        <v>4.8426299516725502E-2</v>
      </c>
      <c r="J293">
        <v>2.5737198355144701E-2</v>
      </c>
      <c r="K293">
        <v>0.40911817514630727</v>
      </c>
      <c r="L293">
        <v>0.5592635786867074</v>
      </c>
      <c r="M293">
        <v>0.64848406994329755</v>
      </c>
      <c r="N293">
        <v>0.63112636714294201</v>
      </c>
      <c r="O293">
        <v>0.45365570380422371</v>
      </c>
      <c r="P293">
        <v>0.64848406994329755</v>
      </c>
      <c r="Q293">
        <v>0.64848406994329755</v>
      </c>
      <c r="R293">
        <v>0.45889550629725651</v>
      </c>
      <c r="S293">
        <v>0.64848406994329755</v>
      </c>
      <c r="T293">
        <v>0.6306104510825673</v>
      </c>
      <c r="U293">
        <v>0.83628538739653102</v>
      </c>
      <c r="V293">
        <v>0.434248076583997</v>
      </c>
      <c r="W293">
        <v>0.1928493262079661</v>
      </c>
    </row>
    <row r="294" spans="1:23" x14ac:dyDescent="0.3">
      <c r="A294">
        <v>10</v>
      </c>
      <c r="B294" t="s">
        <v>3</v>
      </c>
      <c r="C294">
        <v>100000</v>
      </c>
      <c r="D294" t="s">
        <v>5</v>
      </c>
      <c r="E294" t="s">
        <v>6</v>
      </c>
      <c r="F294" t="s">
        <v>9</v>
      </c>
      <c r="G294" t="s">
        <v>3</v>
      </c>
      <c r="H294">
        <v>0.64847619222646979</v>
      </c>
      <c r="I294">
        <v>4.8426299516725502E-2</v>
      </c>
      <c r="J294">
        <v>2.5737198355144701E-2</v>
      </c>
      <c r="K294">
        <v>0.40911817514630727</v>
      </c>
      <c r="L294">
        <v>0.5592618500401062</v>
      </c>
      <c r="M294">
        <v>0.64847619222646979</v>
      </c>
      <c r="N294">
        <v>0.63112047813453498</v>
      </c>
      <c r="O294">
        <v>0.45365355647770889</v>
      </c>
      <c r="P294">
        <v>0.64847619222646979</v>
      </c>
      <c r="Q294">
        <v>0.64847619222646979</v>
      </c>
      <c r="R294">
        <v>0.45889403393556921</v>
      </c>
      <c r="S294">
        <v>0.64847619222646979</v>
      </c>
      <c r="T294">
        <v>0.63060398399061024</v>
      </c>
      <c r="U294">
        <v>0.83628892826597179</v>
      </c>
      <c r="V294">
        <v>0.4342355748287724</v>
      </c>
      <c r="W294">
        <v>0.1928555974582529</v>
      </c>
    </row>
    <row r="295" spans="1:23" x14ac:dyDescent="0.3">
      <c r="B295" t="s">
        <v>3</v>
      </c>
      <c r="C295">
        <v>1000</v>
      </c>
      <c r="D295" t="s">
        <v>5</v>
      </c>
      <c r="E295" t="s">
        <v>3</v>
      </c>
      <c r="F295" t="s">
        <v>8</v>
      </c>
      <c r="G295" t="s">
        <v>3</v>
      </c>
      <c r="H295">
        <v>0.64847619204029505</v>
      </c>
      <c r="I295">
        <v>4.8421549907135202E-2</v>
      </c>
      <c r="J295">
        <v>2.5737198355144701E-2</v>
      </c>
      <c r="K295">
        <v>0.40842472703535559</v>
      </c>
      <c r="L295">
        <v>0.55909058639191567</v>
      </c>
      <c r="M295">
        <v>0.64847619204029505</v>
      </c>
      <c r="N295">
        <v>0.63110682742726554</v>
      </c>
      <c r="O295">
        <v>0.45366837882554512</v>
      </c>
      <c r="P295">
        <v>0.64847619204029505</v>
      </c>
      <c r="Q295">
        <v>0.64847619204029505</v>
      </c>
      <c r="R295">
        <v>0.45890675766841948</v>
      </c>
      <c r="S295">
        <v>0.64847619204029505</v>
      </c>
      <c r="T295">
        <v>0.6306095793248806</v>
      </c>
      <c r="U295">
        <v>0.83628412140269648</v>
      </c>
      <c r="V295">
        <v>0.43424172773808778</v>
      </c>
      <c r="W295">
        <v>0.19288075799256371</v>
      </c>
    </row>
    <row r="296" spans="1:23" x14ac:dyDescent="0.3">
      <c r="A296">
        <v>10</v>
      </c>
      <c r="B296" t="s">
        <v>3</v>
      </c>
      <c r="C296">
        <v>10000</v>
      </c>
      <c r="D296" t="s">
        <v>5</v>
      </c>
      <c r="E296" t="s">
        <v>6</v>
      </c>
      <c r="F296" t="s">
        <v>8</v>
      </c>
      <c r="G296" t="s">
        <v>3</v>
      </c>
      <c r="H296">
        <v>0.64848144405147901</v>
      </c>
      <c r="I296">
        <v>4.8417204008785603E-2</v>
      </c>
      <c r="J296">
        <v>2.5737198355144701E-2</v>
      </c>
      <c r="K296">
        <v>0.40784313725490201</v>
      </c>
      <c r="L296">
        <v>0.55894668181799634</v>
      </c>
      <c r="M296">
        <v>0.64848144405147901</v>
      </c>
      <c r="N296">
        <v>0.63109315481964445</v>
      </c>
      <c r="O296">
        <v>0.45364904538446521</v>
      </c>
      <c r="P296">
        <v>0.64848144405147901</v>
      </c>
      <c r="Q296">
        <v>0.64848144405147901</v>
      </c>
      <c r="R296">
        <v>0.45888838701743673</v>
      </c>
      <c r="S296">
        <v>0.64848144405147901</v>
      </c>
      <c r="T296">
        <v>0.63060719053832381</v>
      </c>
      <c r="U296">
        <v>0.83629238061097322</v>
      </c>
      <c r="V296">
        <v>0.43424322414722832</v>
      </c>
      <c r="W296">
        <v>0.19283594615937991</v>
      </c>
    </row>
    <row r="297" spans="1:23" x14ac:dyDescent="0.3">
      <c r="A297">
        <v>10</v>
      </c>
      <c r="B297" t="s">
        <v>3</v>
      </c>
      <c r="C297">
        <v>100000</v>
      </c>
      <c r="D297" t="s">
        <v>5</v>
      </c>
      <c r="E297" t="s">
        <v>6</v>
      </c>
      <c r="F297" t="s">
        <v>8</v>
      </c>
      <c r="G297" t="s">
        <v>3</v>
      </c>
      <c r="H297">
        <v>0.64848144405147901</v>
      </c>
      <c r="I297">
        <v>4.8417204008785603E-2</v>
      </c>
      <c r="J297">
        <v>2.5737198355144701E-2</v>
      </c>
      <c r="K297">
        <v>0.40784313725490201</v>
      </c>
      <c r="L297">
        <v>0.55894668181799634</v>
      </c>
      <c r="M297">
        <v>0.64848144405147901</v>
      </c>
      <c r="N297">
        <v>0.63109315481964445</v>
      </c>
      <c r="O297">
        <v>0.45364904538446521</v>
      </c>
      <c r="P297">
        <v>0.64848144405147901</v>
      </c>
      <c r="Q297">
        <v>0.64848144405147901</v>
      </c>
      <c r="R297">
        <v>0.45888838701743673</v>
      </c>
      <c r="S297">
        <v>0.64848144405147901</v>
      </c>
      <c r="T297">
        <v>0.63060719053832381</v>
      </c>
      <c r="U297">
        <v>0.83629238061097322</v>
      </c>
      <c r="V297">
        <v>0.43424322414722832</v>
      </c>
      <c r="W297">
        <v>0.19283594615937991</v>
      </c>
    </row>
    <row r="298" spans="1:23" x14ac:dyDescent="0.3">
      <c r="A298">
        <v>10</v>
      </c>
      <c r="B298" t="s">
        <v>3</v>
      </c>
      <c r="C298">
        <v>1000</v>
      </c>
      <c r="D298" t="s">
        <v>5</v>
      </c>
      <c r="E298" t="s">
        <v>6</v>
      </c>
      <c r="F298" t="s">
        <v>8</v>
      </c>
      <c r="G298" t="s">
        <v>3</v>
      </c>
      <c r="H298">
        <v>0.64848144405147901</v>
      </c>
      <c r="I298">
        <v>4.8412454399195302E-2</v>
      </c>
      <c r="J298">
        <v>2.5737198355144701E-2</v>
      </c>
      <c r="K298">
        <v>0.40714968914395028</v>
      </c>
      <c r="L298">
        <v>0.55877523015927943</v>
      </c>
      <c r="M298">
        <v>0.64848144405147901</v>
      </c>
      <c r="N298">
        <v>0.63107847399717254</v>
      </c>
      <c r="O298">
        <v>0.45365205062644698</v>
      </c>
      <c r="P298">
        <v>0.64848144405147901</v>
      </c>
      <c r="Q298">
        <v>0.64848144405147901</v>
      </c>
      <c r="R298">
        <v>0.45889128210351021</v>
      </c>
      <c r="S298">
        <v>0.64848144405147901</v>
      </c>
      <c r="T298">
        <v>0.63061051494283749</v>
      </c>
      <c r="U298">
        <v>0.83629093003481436</v>
      </c>
      <c r="V298">
        <v>0.43424425977585401</v>
      </c>
      <c r="W298">
        <v>0.1928378363842248</v>
      </c>
    </row>
    <row r="299" spans="1:23" x14ac:dyDescent="0.3">
      <c r="A299">
        <v>1</v>
      </c>
      <c r="B299" t="s">
        <v>3</v>
      </c>
      <c r="C299">
        <v>1000</v>
      </c>
      <c r="D299" t="s">
        <v>5</v>
      </c>
      <c r="E299" t="s">
        <v>6</v>
      </c>
      <c r="F299" t="s">
        <v>8</v>
      </c>
      <c r="G299" t="s">
        <v>3</v>
      </c>
      <c r="H299">
        <v>0.6484919476808112</v>
      </c>
      <c r="I299">
        <v>4.8296003920293901E-2</v>
      </c>
      <c r="J299">
        <v>2.5635881232550901E-2</v>
      </c>
      <c r="K299">
        <v>0.41635236916697638</v>
      </c>
      <c r="L299">
        <v>0.56109708457357732</v>
      </c>
      <c r="M299">
        <v>0.6484919476808112</v>
      </c>
      <c r="N299">
        <v>0.63129674872533226</v>
      </c>
      <c r="O299">
        <v>0.45359080884713648</v>
      </c>
      <c r="P299">
        <v>0.6484919476808112</v>
      </c>
      <c r="Q299">
        <v>0.6484919476808112</v>
      </c>
      <c r="R299">
        <v>0.45882676275025619</v>
      </c>
      <c r="S299">
        <v>0.6484919476808112</v>
      </c>
      <c r="T299">
        <v>0.63058254124959412</v>
      </c>
      <c r="U299">
        <v>0.83632315990487693</v>
      </c>
      <c r="V299">
        <v>0.43422873416993318</v>
      </c>
      <c r="W299">
        <v>0.19271550354197209</v>
      </c>
    </row>
    <row r="300" spans="1:23" x14ac:dyDescent="0.3">
      <c r="A300">
        <v>1</v>
      </c>
      <c r="B300" t="s">
        <v>3</v>
      </c>
      <c r="C300">
        <v>10000</v>
      </c>
      <c r="D300" t="s">
        <v>5</v>
      </c>
      <c r="E300" t="s">
        <v>6</v>
      </c>
      <c r="F300" t="s">
        <v>8</v>
      </c>
      <c r="G300" t="s">
        <v>3</v>
      </c>
      <c r="H300">
        <v>0.6484919476808112</v>
      </c>
      <c r="I300">
        <v>4.8296003920293901E-2</v>
      </c>
      <c r="J300">
        <v>2.5635881232550901E-2</v>
      </c>
      <c r="K300">
        <v>0.41635236916697638</v>
      </c>
      <c r="L300">
        <v>0.56109708457357732</v>
      </c>
      <c r="M300">
        <v>0.6484919476808112</v>
      </c>
      <c r="N300">
        <v>0.63129674872533226</v>
      </c>
      <c r="O300">
        <v>0.45359080884713648</v>
      </c>
      <c r="P300">
        <v>0.6484919476808112</v>
      </c>
      <c r="Q300">
        <v>0.6484919476808112</v>
      </c>
      <c r="R300">
        <v>0.45882676275025619</v>
      </c>
      <c r="S300">
        <v>0.6484919476808112</v>
      </c>
      <c r="T300">
        <v>0.63058254124959412</v>
      </c>
      <c r="U300">
        <v>0.83632315990487693</v>
      </c>
      <c r="V300">
        <v>0.43422873416993318</v>
      </c>
      <c r="W300">
        <v>0.19271550354197209</v>
      </c>
    </row>
    <row r="301" spans="1:23" x14ac:dyDescent="0.3">
      <c r="A301">
        <v>1</v>
      </c>
      <c r="B301" t="s">
        <v>3</v>
      </c>
      <c r="C301">
        <v>100000</v>
      </c>
      <c r="D301" t="s">
        <v>5</v>
      </c>
      <c r="E301" t="s">
        <v>6</v>
      </c>
      <c r="F301" t="s">
        <v>8</v>
      </c>
      <c r="G301" t="s">
        <v>3</v>
      </c>
      <c r="H301">
        <v>0.6484919476808112</v>
      </c>
      <c r="I301">
        <v>4.8296003920293901E-2</v>
      </c>
      <c r="J301">
        <v>2.5635881232550901E-2</v>
      </c>
      <c r="K301">
        <v>0.41635236916697638</v>
      </c>
      <c r="L301">
        <v>0.56109708457357732</v>
      </c>
      <c r="M301">
        <v>0.6484919476808112</v>
      </c>
      <c r="N301">
        <v>0.63129674872533226</v>
      </c>
      <c r="O301">
        <v>0.45359080884713648</v>
      </c>
      <c r="P301">
        <v>0.6484919476808112</v>
      </c>
      <c r="Q301">
        <v>0.6484919476808112</v>
      </c>
      <c r="R301">
        <v>0.45882676275025619</v>
      </c>
      <c r="S301">
        <v>0.6484919476808112</v>
      </c>
      <c r="T301">
        <v>0.63058254124959412</v>
      </c>
      <c r="U301">
        <v>0.83632315990487693</v>
      </c>
      <c r="V301">
        <v>0.43422873416993318</v>
      </c>
      <c r="W301">
        <v>0.19271550354197209</v>
      </c>
    </row>
    <row r="302" spans="1:23" x14ac:dyDescent="0.3">
      <c r="A302">
        <v>1</v>
      </c>
      <c r="B302" t="s">
        <v>3</v>
      </c>
      <c r="C302">
        <v>1000</v>
      </c>
      <c r="D302" t="s">
        <v>5</v>
      </c>
      <c r="E302" t="s">
        <v>6</v>
      </c>
      <c r="F302" t="s">
        <v>4</v>
      </c>
      <c r="G302" t="s">
        <v>3</v>
      </c>
      <c r="H302">
        <v>0.64848144398942065</v>
      </c>
      <c r="I302">
        <v>4.8291290037624397E-2</v>
      </c>
      <c r="J302">
        <v>2.5635881232550901E-2</v>
      </c>
      <c r="K302">
        <v>0.41561743949803648</v>
      </c>
      <c r="L302">
        <v>0.5609014497615652</v>
      </c>
      <c r="M302">
        <v>0.64848144398942065</v>
      </c>
      <c r="N302">
        <v>0.63126740165830697</v>
      </c>
      <c r="O302">
        <v>0.45357938331806918</v>
      </c>
      <c r="P302">
        <v>0.64848144398942065</v>
      </c>
      <c r="Q302">
        <v>0.64848144398942065</v>
      </c>
      <c r="R302">
        <v>0.45881414711961438</v>
      </c>
      <c r="S302">
        <v>0.64848144398942065</v>
      </c>
      <c r="T302">
        <v>0.63057247887995083</v>
      </c>
      <c r="U302">
        <v>0.83632265098749003</v>
      </c>
      <c r="V302">
        <v>0.4342116376350198</v>
      </c>
      <c r="W302">
        <v>0.1926987664507572</v>
      </c>
    </row>
    <row r="303" spans="1:23" x14ac:dyDescent="0.3">
      <c r="A303">
        <v>1</v>
      </c>
      <c r="B303" t="s">
        <v>3</v>
      </c>
      <c r="C303">
        <v>10000</v>
      </c>
      <c r="D303" t="s">
        <v>5</v>
      </c>
      <c r="E303" t="s">
        <v>6</v>
      </c>
      <c r="F303" t="s">
        <v>4</v>
      </c>
      <c r="G303" t="s">
        <v>3</v>
      </c>
      <c r="H303">
        <v>0.64848144398942065</v>
      </c>
      <c r="I303">
        <v>4.8291290037624397E-2</v>
      </c>
      <c r="J303">
        <v>2.5635881232550901E-2</v>
      </c>
      <c r="K303">
        <v>0.41561743949803648</v>
      </c>
      <c r="L303">
        <v>0.5609014497615652</v>
      </c>
      <c r="M303">
        <v>0.64848144398942065</v>
      </c>
      <c r="N303">
        <v>0.63126740165830697</v>
      </c>
      <c r="O303">
        <v>0.45357938331806918</v>
      </c>
      <c r="P303">
        <v>0.64848144398942065</v>
      </c>
      <c r="Q303">
        <v>0.64848144398942065</v>
      </c>
      <c r="R303">
        <v>0.45881414711961438</v>
      </c>
      <c r="S303">
        <v>0.64848144398942065</v>
      </c>
      <c r="T303">
        <v>0.63057247887995083</v>
      </c>
      <c r="U303">
        <v>0.83632265098749003</v>
      </c>
      <c r="V303">
        <v>0.4342116376350198</v>
      </c>
      <c r="W303">
        <v>0.1926987664507572</v>
      </c>
    </row>
    <row r="304" spans="1:23" x14ac:dyDescent="0.3">
      <c r="A304">
        <v>1</v>
      </c>
      <c r="B304" t="s">
        <v>3</v>
      </c>
      <c r="C304">
        <v>100000</v>
      </c>
      <c r="D304" t="s">
        <v>5</v>
      </c>
      <c r="E304" t="s">
        <v>6</v>
      </c>
      <c r="F304" t="s">
        <v>4</v>
      </c>
      <c r="G304" t="s">
        <v>3</v>
      </c>
      <c r="H304">
        <v>0.64848144398942065</v>
      </c>
      <c r="I304">
        <v>4.8291290037624397E-2</v>
      </c>
      <c r="J304">
        <v>2.5635881232550901E-2</v>
      </c>
      <c r="K304">
        <v>0.41561743949803648</v>
      </c>
      <c r="L304">
        <v>0.5609014497615652</v>
      </c>
      <c r="M304">
        <v>0.64848144398942065</v>
      </c>
      <c r="N304">
        <v>0.63126740165830697</v>
      </c>
      <c r="O304">
        <v>0.45357938331806918</v>
      </c>
      <c r="P304">
        <v>0.64848144398942065</v>
      </c>
      <c r="Q304">
        <v>0.64848144398942065</v>
      </c>
      <c r="R304">
        <v>0.45881414711961438</v>
      </c>
      <c r="S304">
        <v>0.64848144398942065</v>
      </c>
      <c r="T304">
        <v>0.63057247887995083</v>
      </c>
      <c r="U304">
        <v>0.83632265098749003</v>
      </c>
      <c r="V304">
        <v>0.4342116376350198</v>
      </c>
      <c r="W304">
        <v>0.1926987664507572</v>
      </c>
    </row>
    <row r="305" spans="1:23" x14ac:dyDescent="0.3">
      <c r="A305">
        <v>1</v>
      </c>
      <c r="B305" t="s">
        <v>3</v>
      </c>
      <c r="C305">
        <v>1000</v>
      </c>
      <c r="D305" t="s">
        <v>5</v>
      </c>
      <c r="E305" t="s">
        <v>10</v>
      </c>
      <c r="F305" t="s">
        <v>4</v>
      </c>
      <c r="G305" t="s">
        <v>66</v>
      </c>
      <c r="H305">
        <v>0.64848144398942065</v>
      </c>
      <c r="I305">
        <v>4.8291290037624397E-2</v>
      </c>
      <c r="J305">
        <v>2.5635881232550901E-2</v>
      </c>
      <c r="K305">
        <v>0.41561743949803648</v>
      </c>
      <c r="L305">
        <v>0.5609014497615652</v>
      </c>
      <c r="M305">
        <v>0.64848144398942065</v>
      </c>
      <c r="N305">
        <v>0.63126740165830697</v>
      </c>
      <c r="O305">
        <v>0.45357938331806918</v>
      </c>
      <c r="P305">
        <v>0.64848144398942065</v>
      </c>
      <c r="Q305">
        <v>0.64848144398942065</v>
      </c>
      <c r="R305">
        <v>0.45881414711961438</v>
      </c>
      <c r="S305">
        <v>0.64848144398942065</v>
      </c>
      <c r="T305">
        <v>0.63057247887995083</v>
      </c>
      <c r="U305">
        <v>0.83632265098749003</v>
      </c>
      <c r="V305">
        <v>0.4342116376350198</v>
      </c>
      <c r="W305">
        <v>0.1926987664507572</v>
      </c>
    </row>
    <row r="306" spans="1:23" x14ac:dyDescent="0.3">
      <c r="A306">
        <v>1</v>
      </c>
      <c r="B306" t="s">
        <v>3</v>
      </c>
      <c r="C306">
        <v>10000</v>
      </c>
      <c r="D306" t="s">
        <v>5</v>
      </c>
      <c r="E306" t="s">
        <v>10</v>
      </c>
      <c r="F306" t="s">
        <v>4</v>
      </c>
      <c r="G306" t="s">
        <v>66</v>
      </c>
      <c r="H306">
        <v>0.64848144398942065</v>
      </c>
      <c r="I306">
        <v>4.8291290037624397E-2</v>
      </c>
      <c r="J306">
        <v>2.5635881232550901E-2</v>
      </c>
      <c r="K306">
        <v>0.41561743949803648</v>
      </c>
      <c r="L306">
        <v>0.5609014497615652</v>
      </c>
      <c r="M306">
        <v>0.64848144398942065</v>
      </c>
      <c r="N306">
        <v>0.63126740165830697</v>
      </c>
      <c r="O306">
        <v>0.45357938331806918</v>
      </c>
      <c r="P306">
        <v>0.64848144398942065</v>
      </c>
      <c r="Q306">
        <v>0.64848144398942065</v>
      </c>
      <c r="R306">
        <v>0.45881414711961438</v>
      </c>
      <c r="S306">
        <v>0.64848144398942065</v>
      </c>
      <c r="T306">
        <v>0.63057247887995083</v>
      </c>
      <c r="U306">
        <v>0.83632265098749003</v>
      </c>
      <c r="V306">
        <v>0.4342116376350198</v>
      </c>
      <c r="W306">
        <v>0.1926987664507572</v>
      </c>
    </row>
    <row r="307" spans="1:23" x14ac:dyDescent="0.3">
      <c r="A307">
        <v>1</v>
      </c>
      <c r="B307" t="s">
        <v>3</v>
      </c>
      <c r="C307">
        <v>100000</v>
      </c>
      <c r="D307" t="s">
        <v>5</v>
      </c>
      <c r="E307" t="s">
        <v>10</v>
      </c>
      <c r="F307" t="s">
        <v>4</v>
      </c>
      <c r="G307" t="s">
        <v>66</v>
      </c>
      <c r="H307">
        <v>0.64848144398942065</v>
      </c>
      <c r="I307">
        <v>4.8291290037624397E-2</v>
      </c>
      <c r="J307">
        <v>2.5635881232550901E-2</v>
      </c>
      <c r="K307">
        <v>0.41561743949803648</v>
      </c>
      <c r="L307">
        <v>0.5609014497615652</v>
      </c>
      <c r="M307">
        <v>0.64848144398942065</v>
      </c>
      <c r="N307">
        <v>0.63126740165830697</v>
      </c>
      <c r="O307">
        <v>0.45357938331806918</v>
      </c>
      <c r="P307">
        <v>0.64848144398942065</v>
      </c>
      <c r="Q307">
        <v>0.64848144398942065</v>
      </c>
      <c r="R307">
        <v>0.45881414711961438</v>
      </c>
      <c r="S307">
        <v>0.64848144398942065</v>
      </c>
      <c r="T307">
        <v>0.63057247887995083</v>
      </c>
      <c r="U307">
        <v>0.83632265098749003</v>
      </c>
      <c r="V307">
        <v>0.4342116376350198</v>
      </c>
      <c r="W307">
        <v>0.1926987664507572</v>
      </c>
    </row>
    <row r="308" spans="1:23" x14ac:dyDescent="0.3">
      <c r="A308">
        <v>1</v>
      </c>
      <c r="B308" t="s">
        <v>3</v>
      </c>
      <c r="C308">
        <v>1000</v>
      </c>
      <c r="D308" t="s">
        <v>5</v>
      </c>
      <c r="E308" t="s">
        <v>6</v>
      </c>
      <c r="F308" t="s">
        <v>7</v>
      </c>
      <c r="G308" t="s">
        <v>3</v>
      </c>
      <c r="H308">
        <v>0.64848406988123919</v>
      </c>
      <c r="I308">
        <v>4.8281897247383E-2</v>
      </c>
      <c r="J308">
        <v>2.5635881232550901E-2</v>
      </c>
      <c r="K308">
        <v>0.41424293901186388</v>
      </c>
      <c r="L308">
        <v>0.56056341655283159</v>
      </c>
      <c r="M308">
        <v>0.64848406988123919</v>
      </c>
      <c r="N308">
        <v>0.63123787546226651</v>
      </c>
      <c r="O308">
        <v>0.45358105781499808</v>
      </c>
      <c r="P308">
        <v>0.64848406988123919</v>
      </c>
      <c r="Q308">
        <v>0.64848406988123919</v>
      </c>
      <c r="R308">
        <v>0.4588150695526847</v>
      </c>
      <c r="S308">
        <v>0.64848406988123919</v>
      </c>
      <c r="T308">
        <v>0.63057654060907742</v>
      </c>
      <c r="U308">
        <v>0.83632130735879617</v>
      </c>
      <c r="V308">
        <v>0.43421693816236479</v>
      </c>
      <c r="W308">
        <v>0.1926947754575995</v>
      </c>
    </row>
    <row r="309" spans="1:23" x14ac:dyDescent="0.3">
      <c r="A309">
        <v>1</v>
      </c>
      <c r="B309" t="s">
        <v>3</v>
      </c>
      <c r="C309">
        <v>1000</v>
      </c>
      <c r="D309" t="s">
        <v>5</v>
      </c>
      <c r="E309" t="s">
        <v>6</v>
      </c>
      <c r="F309" t="s">
        <v>9</v>
      </c>
      <c r="G309" t="s">
        <v>3</v>
      </c>
      <c r="H309">
        <v>0.64848144398942065</v>
      </c>
      <c r="I309">
        <v>4.8281897247383E-2</v>
      </c>
      <c r="J309">
        <v>2.5635881232550901E-2</v>
      </c>
      <c r="K309">
        <v>0.41424293901186388</v>
      </c>
      <c r="L309">
        <v>0.56055931709199758</v>
      </c>
      <c r="M309">
        <v>0.64848144398942065</v>
      </c>
      <c r="N309">
        <v>0.63123431471031555</v>
      </c>
      <c r="O309">
        <v>0.45357689135665441</v>
      </c>
      <c r="P309">
        <v>0.64848144398942065</v>
      </c>
      <c r="Q309">
        <v>0.64848144398942065</v>
      </c>
      <c r="R309">
        <v>0.4588105820161375</v>
      </c>
      <c r="S309">
        <v>0.64848144398942065</v>
      </c>
      <c r="T309">
        <v>0.63057322619056166</v>
      </c>
      <c r="U309">
        <v>0.83632208373083439</v>
      </c>
      <c r="V309">
        <v>0.43421219631793051</v>
      </c>
      <c r="W309">
        <v>0.19268842492601509</v>
      </c>
    </row>
    <row r="310" spans="1:23" x14ac:dyDescent="0.3">
      <c r="A310">
        <v>1</v>
      </c>
      <c r="B310" t="s">
        <v>3</v>
      </c>
      <c r="C310">
        <v>10000</v>
      </c>
      <c r="D310" t="s">
        <v>5</v>
      </c>
      <c r="E310" t="s">
        <v>6</v>
      </c>
      <c r="F310" t="s">
        <v>7</v>
      </c>
      <c r="G310" t="s">
        <v>3</v>
      </c>
      <c r="H310">
        <v>0.64848406988123919</v>
      </c>
      <c r="I310">
        <v>4.8281897247383E-2</v>
      </c>
      <c r="J310">
        <v>2.5635881232550901E-2</v>
      </c>
      <c r="K310">
        <v>0.41424293901186388</v>
      </c>
      <c r="L310">
        <v>0.56056341655283159</v>
      </c>
      <c r="M310">
        <v>0.64848406988123919</v>
      </c>
      <c r="N310">
        <v>0.63123787546226651</v>
      </c>
      <c r="O310">
        <v>0.45358105781499808</v>
      </c>
      <c r="P310">
        <v>0.64848406988123919</v>
      </c>
      <c r="Q310">
        <v>0.64848406988123919</v>
      </c>
      <c r="R310">
        <v>0.4588150695526847</v>
      </c>
      <c r="S310">
        <v>0.64848406988123919</v>
      </c>
      <c r="T310">
        <v>0.63057654060907742</v>
      </c>
      <c r="U310">
        <v>0.83632130735879617</v>
      </c>
      <c r="V310">
        <v>0.43421693816236479</v>
      </c>
      <c r="W310">
        <v>0.1926947754575995</v>
      </c>
    </row>
    <row r="311" spans="1:23" x14ac:dyDescent="0.3">
      <c r="A311">
        <v>1</v>
      </c>
      <c r="B311" t="s">
        <v>3</v>
      </c>
      <c r="C311">
        <v>10000</v>
      </c>
      <c r="D311" t="s">
        <v>5</v>
      </c>
      <c r="E311" t="s">
        <v>6</v>
      </c>
      <c r="F311" t="s">
        <v>9</v>
      </c>
      <c r="G311" t="s">
        <v>3</v>
      </c>
      <c r="H311">
        <v>0.64848144398942065</v>
      </c>
      <c r="I311">
        <v>4.8281897247383E-2</v>
      </c>
      <c r="J311">
        <v>2.5635881232550901E-2</v>
      </c>
      <c r="K311">
        <v>0.41424293901186388</v>
      </c>
      <c r="L311">
        <v>0.56055931709199758</v>
      </c>
      <c r="M311">
        <v>0.64848144398942065</v>
      </c>
      <c r="N311">
        <v>0.63123431471031555</v>
      </c>
      <c r="O311">
        <v>0.45357689135665441</v>
      </c>
      <c r="P311">
        <v>0.64848144398942065</v>
      </c>
      <c r="Q311">
        <v>0.64848144398942065</v>
      </c>
      <c r="R311">
        <v>0.4588105820161375</v>
      </c>
      <c r="S311">
        <v>0.64848144398942065</v>
      </c>
      <c r="T311">
        <v>0.63057322619056166</v>
      </c>
      <c r="U311">
        <v>0.83632208373083439</v>
      </c>
      <c r="V311">
        <v>0.43421219631793051</v>
      </c>
      <c r="W311">
        <v>0.19268842492601509</v>
      </c>
    </row>
    <row r="312" spans="1:23" x14ac:dyDescent="0.3">
      <c r="A312">
        <v>1</v>
      </c>
      <c r="B312" t="s">
        <v>3</v>
      </c>
      <c r="C312">
        <v>100000</v>
      </c>
      <c r="D312" t="s">
        <v>5</v>
      </c>
      <c r="E312" t="s">
        <v>6</v>
      </c>
      <c r="F312" t="s">
        <v>7</v>
      </c>
      <c r="G312" t="s">
        <v>3</v>
      </c>
      <c r="H312">
        <v>0.64848406988123919</v>
      </c>
      <c r="I312">
        <v>4.8281897247383E-2</v>
      </c>
      <c r="J312">
        <v>2.5635881232550901E-2</v>
      </c>
      <c r="K312">
        <v>0.41424293901186388</v>
      </c>
      <c r="L312">
        <v>0.56056341655283159</v>
      </c>
      <c r="M312">
        <v>0.64848406988123919</v>
      </c>
      <c r="N312">
        <v>0.63123787546226651</v>
      </c>
      <c r="O312">
        <v>0.45358105781499808</v>
      </c>
      <c r="P312">
        <v>0.64848406988123919</v>
      </c>
      <c r="Q312">
        <v>0.64848406988123919</v>
      </c>
      <c r="R312">
        <v>0.4588150695526847</v>
      </c>
      <c r="S312">
        <v>0.64848406988123919</v>
      </c>
      <c r="T312">
        <v>0.63057654060907742</v>
      </c>
      <c r="U312">
        <v>0.83632130735879617</v>
      </c>
      <c r="V312">
        <v>0.43421693816236479</v>
      </c>
      <c r="W312">
        <v>0.1926947754575995</v>
      </c>
    </row>
    <row r="313" spans="1:23" x14ac:dyDescent="0.3">
      <c r="A313">
        <v>1</v>
      </c>
      <c r="B313" t="s">
        <v>3</v>
      </c>
      <c r="C313">
        <v>100000</v>
      </c>
      <c r="D313" t="s">
        <v>5</v>
      </c>
      <c r="E313" t="s">
        <v>6</v>
      </c>
      <c r="F313" t="s">
        <v>9</v>
      </c>
      <c r="G313" t="s">
        <v>3</v>
      </c>
      <c r="H313">
        <v>0.64848144398942065</v>
      </c>
      <c r="I313">
        <v>4.8281897247383E-2</v>
      </c>
      <c r="J313">
        <v>2.5635881232550901E-2</v>
      </c>
      <c r="K313">
        <v>0.41424293901186388</v>
      </c>
      <c r="L313">
        <v>0.56055931709199758</v>
      </c>
      <c r="M313">
        <v>0.64848144398942065</v>
      </c>
      <c r="N313">
        <v>0.63123431471031555</v>
      </c>
      <c r="O313">
        <v>0.45357689135665441</v>
      </c>
      <c r="P313">
        <v>0.64848144398942065</v>
      </c>
      <c r="Q313">
        <v>0.64848144398942065</v>
      </c>
      <c r="R313">
        <v>0.4588105820161375</v>
      </c>
      <c r="S313">
        <v>0.64848144398942065</v>
      </c>
      <c r="T313">
        <v>0.63057322619056166</v>
      </c>
      <c r="U313">
        <v>0.83632208373083439</v>
      </c>
      <c r="V313">
        <v>0.43421219631793051</v>
      </c>
      <c r="W313">
        <v>0.19268842492601509</v>
      </c>
    </row>
    <row r="314" spans="1:23" x14ac:dyDescent="0.3">
      <c r="A314">
        <v>1</v>
      </c>
      <c r="B314" t="s">
        <v>3</v>
      </c>
      <c r="C314">
        <v>1000</v>
      </c>
      <c r="D314" t="s">
        <v>5</v>
      </c>
      <c r="E314" t="s">
        <v>10</v>
      </c>
      <c r="F314" t="s">
        <v>4</v>
      </c>
      <c r="G314" t="s">
        <v>68</v>
      </c>
      <c r="H314">
        <v>0.64848144372050165</v>
      </c>
      <c r="I314">
        <v>4.8131405359424402E-2</v>
      </c>
      <c r="J314">
        <v>2.5534564109957199E-2</v>
      </c>
      <c r="K314">
        <v>0.41909493794204122</v>
      </c>
      <c r="L314">
        <v>0.56176526120113046</v>
      </c>
      <c r="M314">
        <v>0.64848144372050165</v>
      </c>
      <c r="N314">
        <v>0.63132927054745824</v>
      </c>
      <c r="O314">
        <v>0.45347642896213519</v>
      </c>
      <c r="P314">
        <v>0.64848144372050165</v>
      </c>
      <c r="Q314">
        <v>0.64848144372050165</v>
      </c>
      <c r="R314">
        <v>0.45869908791556607</v>
      </c>
      <c r="S314">
        <v>0.64848144372050165</v>
      </c>
      <c r="T314">
        <v>0.6305312324043183</v>
      </c>
      <c r="U314">
        <v>0.83633158603932622</v>
      </c>
      <c r="V314">
        <v>0.43417850093495608</v>
      </c>
      <c r="W314">
        <v>0.19246597220565409</v>
      </c>
    </row>
    <row r="315" spans="1:23" x14ac:dyDescent="0.3">
      <c r="A315">
        <v>1</v>
      </c>
      <c r="B315" t="s">
        <v>3</v>
      </c>
      <c r="C315">
        <v>10000</v>
      </c>
      <c r="D315" t="s">
        <v>5</v>
      </c>
      <c r="E315" t="s">
        <v>10</v>
      </c>
      <c r="F315" t="s">
        <v>4</v>
      </c>
      <c r="G315" t="s">
        <v>68</v>
      </c>
      <c r="H315">
        <v>0.64848144372050165</v>
      </c>
      <c r="I315">
        <v>4.8131405359424402E-2</v>
      </c>
      <c r="J315">
        <v>2.5534564109957199E-2</v>
      </c>
      <c r="K315">
        <v>0.41909493794204122</v>
      </c>
      <c r="L315">
        <v>0.56176526120113046</v>
      </c>
      <c r="M315">
        <v>0.64848144372050165</v>
      </c>
      <c r="N315">
        <v>0.63132927054745824</v>
      </c>
      <c r="O315">
        <v>0.45347642896213519</v>
      </c>
      <c r="P315">
        <v>0.64848144372050165</v>
      </c>
      <c r="Q315">
        <v>0.64848144372050165</v>
      </c>
      <c r="R315">
        <v>0.45869908791556607</v>
      </c>
      <c r="S315">
        <v>0.64848144372050165</v>
      </c>
      <c r="T315">
        <v>0.6305312324043183</v>
      </c>
      <c r="U315">
        <v>0.83633158603932622</v>
      </c>
      <c r="V315">
        <v>0.43417850093495608</v>
      </c>
      <c r="W315">
        <v>0.19246597220565409</v>
      </c>
    </row>
    <row r="316" spans="1:23" x14ac:dyDescent="0.3">
      <c r="A316">
        <v>1</v>
      </c>
      <c r="B316" t="s">
        <v>3</v>
      </c>
      <c r="C316">
        <v>100000</v>
      </c>
      <c r="D316" t="s">
        <v>5</v>
      </c>
      <c r="E316" t="s">
        <v>10</v>
      </c>
      <c r="F316" t="s">
        <v>4</v>
      </c>
      <c r="G316" t="s">
        <v>68</v>
      </c>
      <c r="H316">
        <v>0.64848144372050165</v>
      </c>
      <c r="I316">
        <v>4.8131405359424402E-2</v>
      </c>
      <c r="J316">
        <v>2.5534564109957199E-2</v>
      </c>
      <c r="K316">
        <v>0.41909493794204122</v>
      </c>
      <c r="L316">
        <v>0.56176526120113046</v>
      </c>
      <c r="M316">
        <v>0.64848144372050165</v>
      </c>
      <c r="N316">
        <v>0.63132927054745824</v>
      </c>
      <c r="O316">
        <v>0.45347642896213519</v>
      </c>
      <c r="P316">
        <v>0.64848144372050165</v>
      </c>
      <c r="Q316">
        <v>0.64848144372050165</v>
      </c>
      <c r="R316">
        <v>0.45869908791556607</v>
      </c>
      <c r="S316">
        <v>0.64848144372050165</v>
      </c>
      <c r="T316">
        <v>0.6305312324043183</v>
      </c>
      <c r="U316">
        <v>0.83633158603932622</v>
      </c>
      <c r="V316">
        <v>0.43417850093495608</v>
      </c>
      <c r="W316">
        <v>0.19246597220565409</v>
      </c>
    </row>
    <row r="317" spans="1:23" x14ac:dyDescent="0.3">
      <c r="A317">
        <v>1</v>
      </c>
      <c r="B317" t="s">
        <v>3</v>
      </c>
      <c r="C317">
        <v>1000</v>
      </c>
      <c r="D317" t="s">
        <v>5</v>
      </c>
      <c r="E317" t="s">
        <v>10</v>
      </c>
      <c r="F317" t="s">
        <v>4</v>
      </c>
      <c r="G317" t="s">
        <v>67</v>
      </c>
      <c r="H317">
        <v>0.6484630626432607</v>
      </c>
      <c r="I317">
        <v>4.7950052859586499E-2</v>
      </c>
      <c r="J317">
        <v>2.54332469873635E-2</v>
      </c>
      <c r="K317">
        <v>0.41857298468126652</v>
      </c>
      <c r="L317">
        <v>0.56161730288178646</v>
      </c>
      <c r="M317">
        <v>0.6484630626432607</v>
      </c>
      <c r="N317">
        <v>0.63130504043575042</v>
      </c>
      <c r="O317">
        <v>0.45348156171031628</v>
      </c>
      <c r="P317">
        <v>0.6484630626432607</v>
      </c>
      <c r="Q317">
        <v>0.6484630626432607</v>
      </c>
      <c r="R317">
        <v>0.45867801715886958</v>
      </c>
      <c r="S317">
        <v>0.6484630626432607</v>
      </c>
      <c r="T317">
        <v>0.63052519932177253</v>
      </c>
      <c r="U317">
        <v>0.83632634532226913</v>
      </c>
      <c r="V317">
        <v>0.43416288121466218</v>
      </c>
      <c r="W317">
        <v>0.1924237462715287</v>
      </c>
    </row>
    <row r="318" spans="1:23" x14ac:dyDescent="0.3">
      <c r="A318">
        <v>1</v>
      </c>
      <c r="B318" t="s">
        <v>3</v>
      </c>
      <c r="C318">
        <v>10000</v>
      </c>
      <c r="D318" t="s">
        <v>5</v>
      </c>
      <c r="E318" t="s">
        <v>10</v>
      </c>
      <c r="F318" t="s">
        <v>4</v>
      </c>
      <c r="G318" t="s">
        <v>67</v>
      </c>
      <c r="H318">
        <v>0.6484630626432607</v>
      </c>
      <c r="I318">
        <v>4.7950052859586499E-2</v>
      </c>
      <c r="J318">
        <v>2.54332469873635E-2</v>
      </c>
      <c r="K318">
        <v>0.41857298468126652</v>
      </c>
      <c r="L318">
        <v>0.56161730288178646</v>
      </c>
      <c r="M318">
        <v>0.6484630626432607</v>
      </c>
      <c r="N318">
        <v>0.63130504043575042</v>
      </c>
      <c r="O318">
        <v>0.45348156171031628</v>
      </c>
      <c r="P318">
        <v>0.6484630626432607</v>
      </c>
      <c r="Q318">
        <v>0.6484630626432607</v>
      </c>
      <c r="R318">
        <v>0.45867801715886958</v>
      </c>
      <c r="S318">
        <v>0.6484630626432607</v>
      </c>
      <c r="T318">
        <v>0.63052519932177253</v>
      </c>
      <c r="U318">
        <v>0.83632634532226913</v>
      </c>
      <c r="V318">
        <v>0.43416288121466218</v>
      </c>
      <c r="W318">
        <v>0.1924237462715287</v>
      </c>
    </row>
    <row r="319" spans="1:23" x14ac:dyDescent="0.3">
      <c r="A319">
        <v>1</v>
      </c>
      <c r="B319" t="s">
        <v>3</v>
      </c>
      <c r="C319">
        <v>100000</v>
      </c>
      <c r="D319" t="s">
        <v>5</v>
      </c>
      <c r="E319" t="s">
        <v>10</v>
      </c>
      <c r="F319" t="s">
        <v>4</v>
      </c>
      <c r="G319" t="s">
        <v>67</v>
      </c>
      <c r="H319">
        <v>0.6484630626432607</v>
      </c>
      <c r="I319">
        <v>4.7950052859586499E-2</v>
      </c>
      <c r="J319">
        <v>2.54332469873635E-2</v>
      </c>
      <c r="K319">
        <v>0.41857298468126652</v>
      </c>
      <c r="L319">
        <v>0.56161730288178646</v>
      </c>
      <c r="M319">
        <v>0.6484630626432607</v>
      </c>
      <c r="N319">
        <v>0.63130504043575042</v>
      </c>
      <c r="O319">
        <v>0.45348156171031628</v>
      </c>
      <c r="P319">
        <v>0.6484630626432607</v>
      </c>
      <c r="Q319">
        <v>0.6484630626432607</v>
      </c>
      <c r="R319">
        <v>0.45867801715886958</v>
      </c>
      <c r="S319">
        <v>0.6484630626432607</v>
      </c>
      <c r="T319">
        <v>0.63052519932177253</v>
      </c>
      <c r="U319">
        <v>0.83632634532226913</v>
      </c>
      <c r="V319">
        <v>0.43416288121466218</v>
      </c>
      <c r="W319">
        <v>0.1924237462715287</v>
      </c>
    </row>
    <row r="320" spans="1:23" x14ac:dyDescent="0.3">
      <c r="A320">
        <v>0.1</v>
      </c>
      <c r="B320" t="s">
        <v>3</v>
      </c>
      <c r="C320">
        <v>1000</v>
      </c>
      <c r="D320" t="s">
        <v>5</v>
      </c>
      <c r="E320" t="s">
        <v>6</v>
      </c>
      <c r="F320" t="s">
        <v>8</v>
      </c>
      <c r="G320" t="s">
        <v>3</v>
      </c>
      <c r="H320">
        <v>0.64847619152314284</v>
      </c>
      <c r="I320">
        <v>4.0120967352619601E-2</v>
      </c>
      <c r="J320">
        <v>2.10761794480573E-2</v>
      </c>
      <c r="K320">
        <v>0.41818468326504882</v>
      </c>
      <c r="L320">
        <v>0.5615382872667295</v>
      </c>
      <c r="M320">
        <v>0.64847619152314284</v>
      </c>
      <c r="N320">
        <v>0.6311865719695221</v>
      </c>
      <c r="O320">
        <v>0.45217323495690182</v>
      </c>
      <c r="P320">
        <v>0.64847619152314284</v>
      </c>
      <c r="Q320">
        <v>0.64847619152314284</v>
      </c>
      <c r="R320">
        <v>0.45647688898073568</v>
      </c>
      <c r="S320">
        <v>0.64847619152314284</v>
      </c>
      <c r="T320">
        <v>0.63022332216217802</v>
      </c>
      <c r="U320">
        <v>0.83620965079209875</v>
      </c>
      <c r="V320">
        <v>0.43399554533338502</v>
      </c>
      <c r="W320">
        <v>0.1872444117826543</v>
      </c>
    </row>
    <row r="321" spans="1:23" x14ac:dyDescent="0.3">
      <c r="A321">
        <v>0.1</v>
      </c>
      <c r="B321" t="s">
        <v>3</v>
      </c>
      <c r="C321">
        <v>10000</v>
      </c>
      <c r="D321" t="s">
        <v>5</v>
      </c>
      <c r="E321" t="s">
        <v>6</v>
      </c>
      <c r="F321" t="s">
        <v>8</v>
      </c>
      <c r="G321" t="s">
        <v>3</v>
      </c>
      <c r="H321">
        <v>0.64847619152314284</v>
      </c>
      <c r="I321">
        <v>4.0120967352619601E-2</v>
      </c>
      <c r="J321">
        <v>2.10761794480573E-2</v>
      </c>
      <c r="K321">
        <v>0.41818468326504882</v>
      </c>
      <c r="L321">
        <v>0.5615382872667295</v>
      </c>
      <c r="M321">
        <v>0.64847619152314284</v>
      </c>
      <c r="N321">
        <v>0.6311865719695221</v>
      </c>
      <c r="O321">
        <v>0.45217323495690182</v>
      </c>
      <c r="P321">
        <v>0.64847619152314284</v>
      </c>
      <c r="Q321">
        <v>0.64847619152314284</v>
      </c>
      <c r="R321">
        <v>0.45647688898073568</v>
      </c>
      <c r="S321">
        <v>0.64847619152314284</v>
      </c>
      <c r="T321">
        <v>0.63022332216217802</v>
      </c>
      <c r="U321">
        <v>0.83620965079209875</v>
      </c>
      <c r="V321">
        <v>0.43399554533338502</v>
      </c>
      <c r="W321">
        <v>0.1872444117826543</v>
      </c>
    </row>
    <row r="322" spans="1:23" x14ac:dyDescent="0.3">
      <c r="A322">
        <v>0.1</v>
      </c>
      <c r="B322" t="s">
        <v>3</v>
      </c>
      <c r="C322">
        <v>100000</v>
      </c>
      <c r="D322" t="s">
        <v>5</v>
      </c>
      <c r="E322" t="s">
        <v>6</v>
      </c>
      <c r="F322" t="s">
        <v>8</v>
      </c>
      <c r="G322" t="s">
        <v>3</v>
      </c>
      <c r="H322">
        <v>0.64847619152314284</v>
      </c>
      <c r="I322">
        <v>4.0120967352619601E-2</v>
      </c>
      <c r="J322">
        <v>2.10761794480573E-2</v>
      </c>
      <c r="K322">
        <v>0.41818468326504882</v>
      </c>
      <c r="L322">
        <v>0.5615382872667295</v>
      </c>
      <c r="M322">
        <v>0.64847619152314284</v>
      </c>
      <c r="N322">
        <v>0.6311865719695221</v>
      </c>
      <c r="O322">
        <v>0.45217323495690182</v>
      </c>
      <c r="P322">
        <v>0.64847619152314284</v>
      </c>
      <c r="Q322">
        <v>0.64847619152314284</v>
      </c>
      <c r="R322">
        <v>0.45647688898073568</v>
      </c>
      <c r="S322">
        <v>0.64847619152314284</v>
      </c>
      <c r="T322">
        <v>0.63022332216217802</v>
      </c>
      <c r="U322">
        <v>0.83620965079209875</v>
      </c>
      <c r="V322">
        <v>0.43399554533338502</v>
      </c>
      <c r="W322">
        <v>0.1872444117826543</v>
      </c>
    </row>
    <row r="323" spans="1:23" x14ac:dyDescent="0.3">
      <c r="A323">
        <v>0.1</v>
      </c>
      <c r="B323" t="s">
        <v>3</v>
      </c>
      <c r="C323">
        <v>1000</v>
      </c>
      <c r="D323" t="s">
        <v>5</v>
      </c>
      <c r="E323" t="s">
        <v>6</v>
      </c>
      <c r="F323" t="s">
        <v>7</v>
      </c>
      <c r="G323" t="s">
        <v>3</v>
      </c>
      <c r="H323">
        <v>0.6484604360274292</v>
      </c>
      <c r="I323">
        <v>4.0113349797145897E-2</v>
      </c>
      <c r="J323">
        <v>2.10761794480573E-2</v>
      </c>
      <c r="K323">
        <v>0.41640211640211638</v>
      </c>
      <c r="L323">
        <v>0.56110150337945719</v>
      </c>
      <c r="M323">
        <v>0.6484604360274292</v>
      </c>
      <c r="N323">
        <v>0.63113186906999041</v>
      </c>
      <c r="O323">
        <v>0.45217014877780209</v>
      </c>
      <c r="P323">
        <v>0.6484604360274292</v>
      </c>
      <c r="Q323">
        <v>0.6484604360274292</v>
      </c>
      <c r="R323">
        <v>0.45647481149601421</v>
      </c>
      <c r="S323">
        <v>0.6484604360274292</v>
      </c>
      <c r="T323">
        <v>0.63020708127232483</v>
      </c>
      <c r="U323">
        <v>0.83621125414959019</v>
      </c>
      <c r="V323">
        <v>0.43397274438399669</v>
      </c>
      <c r="W323">
        <v>0.18726537011006661</v>
      </c>
    </row>
    <row r="324" spans="1:23" x14ac:dyDescent="0.3">
      <c r="A324">
        <v>0.1</v>
      </c>
      <c r="B324" t="s">
        <v>3</v>
      </c>
      <c r="C324">
        <v>1000</v>
      </c>
      <c r="D324" t="s">
        <v>5</v>
      </c>
      <c r="E324" t="s">
        <v>6</v>
      </c>
      <c r="F324" t="s">
        <v>9</v>
      </c>
      <c r="G324" t="s">
        <v>3</v>
      </c>
      <c r="H324">
        <v>0.6484604360274292</v>
      </c>
      <c r="I324">
        <v>4.0113349797145897E-2</v>
      </c>
      <c r="J324">
        <v>2.10761794480573E-2</v>
      </c>
      <c r="K324">
        <v>0.41640211640211638</v>
      </c>
      <c r="L324">
        <v>0.56110150337945719</v>
      </c>
      <c r="M324">
        <v>0.6484604360274292</v>
      </c>
      <c r="N324">
        <v>0.63113186906999041</v>
      </c>
      <c r="O324">
        <v>0.45217014877780209</v>
      </c>
      <c r="P324">
        <v>0.6484604360274292</v>
      </c>
      <c r="Q324">
        <v>0.6484604360274292</v>
      </c>
      <c r="R324">
        <v>0.45647481149601421</v>
      </c>
      <c r="S324">
        <v>0.6484604360274292</v>
      </c>
      <c r="T324">
        <v>0.63020708127232483</v>
      </c>
      <c r="U324">
        <v>0.83621106638772214</v>
      </c>
      <c r="V324">
        <v>0.43397274438399669</v>
      </c>
      <c r="W324">
        <v>0.18726537011006661</v>
      </c>
    </row>
    <row r="325" spans="1:23" x14ac:dyDescent="0.3">
      <c r="A325">
        <v>0.1</v>
      </c>
      <c r="B325" t="s">
        <v>3</v>
      </c>
      <c r="C325">
        <v>10000</v>
      </c>
      <c r="D325" t="s">
        <v>5</v>
      </c>
      <c r="E325" t="s">
        <v>6</v>
      </c>
      <c r="F325" t="s">
        <v>7</v>
      </c>
      <c r="G325" t="s">
        <v>3</v>
      </c>
      <c r="H325">
        <v>0.6484604360274292</v>
      </c>
      <c r="I325">
        <v>4.0113349797145897E-2</v>
      </c>
      <c r="J325">
        <v>2.10761794480573E-2</v>
      </c>
      <c r="K325">
        <v>0.41640211640211638</v>
      </c>
      <c r="L325">
        <v>0.56110150337945719</v>
      </c>
      <c r="M325">
        <v>0.6484604360274292</v>
      </c>
      <c r="N325">
        <v>0.63113186906999041</v>
      </c>
      <c r="O325">
        <v>0.45217014877780209</v>
      </c>
      <c r="P325">
        <v>0.6484604360274292</v>
      </c>
      <c r="Q325">
        <v>0.6484604360274292</v>
      </c>
      <c r="R325">
        <v>0.45647481149601421</v>
      </c>
      <c r="S325">
        <v>0.6484604360274292</v>
      </c>
      <c r="T325">
        <v>0.63020708127232483</v>
      </c>
      <c r="U325">
        <v>0.83621125414959019</v>
      </c>
      <c r="V325">
        <v>0.43397274438399669</v>
      </c>
      <c r="W325">
        <v>0.18726537011006661</v>
      </c>
    </row>
    <row r="326" spans="1:23" x14ac:dyDescent="0.3">
      <c r="A326">
        <v>0.1</v>
      </c>
      <c r="B326" t="s">
        <v>3</v>
      </c>
      <c r="C326">
        <v>10000</v>
      </c>
      <c r="D326" t="s">
        <v>5</v>
      </c>
      <c r="E326" t="s">
        <v>6</v>
      </c>
      <c r="F326" t="s">
        <v>9</v>
      </c>
      <c r="G326" t="s">
        <v>3</v>
      </c>
      <c r="H326">
        <v>0.6484604360274292</v>
      </c>
      <c r="I326">
        <v>4.0113349797145897E-2</v>
      </c>
      <c r="J326">
        <v>2.10761794480573E-2</v>
      </c>
      <c r="K326">
        <v>0.41640211640211638</v>
      </c>
      <c r="L326">
        <v>0.56110150337945719</v>
      </c>
      <c r="M326">
        <v>0.6484604360274292</v>
      </c>
      <c r="N326">
        <v>0.63113186906999041</v>
      </c>
      <c r="O326">
        <v>0.45217014877780209</v>
      </c>
      <c r="P326">
        <v>0.6484604360274292</v>
      </c>
      <c r="Q326">
        <v>0.6484604360274292</v>
      </c>
      <c r="R326">
        <v>0.45647481149601421</v>
      </c>
      <c r="S326">
        <v>0.6484604360274292</v>
      </c>
      <c r="T326">
        <v>0.63020708127232483</v>
      </c>
      <c r="U326">
        <v>0.83621106638772214</v>
      </c>
      <c r="V326">
        <v>0.43397274438399669</v>
      </c>
      <c r="W326">
        <v>0.18726537011006661</v>
      </c>
    </row>
    <row r="327" spans="1:23" x14ac:dyDescent="0.3">
      <c r="A327">
        <v>0.1</v>
      </c>
      <c r="B327" t="s">
        <v>3</v>
      </c>
      <c r="C327">
        <v>100000</v>
      </c>
      <c r="D327" t="s">
        <v>5</v>
      </c>
      <c r="E327" t="s">
        <v>6</v>
      </c>
      <c r="F327" t="s">
        <v>7</v>
      </c>
      <c r="G327" t="s">
        <v>3</v>
      </c>
      <c r="H327">
        <v>0.6484604360274292</v>
      </c>
      <c r="I327">
        <v>4.0113349797145897E-2</v>
      </c>
      <c r="J327">
        <v>2.10761794480573E-2</v>
      </c>
      <c r="K327">
        <v>0.41640211640211638</v>
      </c>
      <c r="L327">
        <v>0.56110150337945719</v>
      </c>
      <c r="M327">
        <v>0.6484604360274292</v>
      </c>
      <c r="N327">
        <v>0.63113186906999041</v>
      </c>
      <c r="O327">
        <v>0.45217014877780209</v>
      </c>
      <c r="P327">
        <v>0.6484604360274292</v>
      </c>
      <c r="Q327">
        <v>0.6484604360274292</v>
      </c>
      <c r="R327">
        <v>0.45647481149601421</v>
      </c>
      <c r="S327">
        <v>0.6484604360274292</v>
      </c>
      <c r="T327">
        <v>0.63020708127232483</v>
      </c>
      <c r="U327">
        <v>0.83621125414959019</v>
      </c>
      <c r="V327">
        <v>0.43397274438399669</v>
      </c>
      <c r="W327">
        <v>0.18726537011006661</v>
      </c>
    </row>
    <row r="328" spans="1:23" x14ac:dyDescent="0.3">
      <c r="A328">
        <v>0.1</v>
      </c>
      <c r="B328" t="s">
        <v>3</v>
      </c>
      <c r="C328">
        <v>100000</v>
      </c>
      <c r="D328" t="s">
        <v>5</v>
      </c>
      <c r="E328" t="s">
        <v>6</v>
      </c>
      <c r="F328" t="s">
        <v>9</v>
      </c>
      <c r="G328" t="s">
        <v>3</v>
      </c>
      <c r="H328">
        <v>0.6484604360274292</v>
      </c>
      <c r="I328">
        <v>4.0113349797145897E-2</v>
      </c>
      <c r="J328">
        <v>2.10761794480573E-2</v>
      </c>
      <c r="K328">
        <v>0.41640211640211638</v>
      </c>
      <c r="L328">
        <v>0.56110150337945719</v>
      </c>
      <c r="M328">
        <v>0.6484604360274292</v>
      </c>
      <c r="N328">
        <v>0.63113186906999041</v>
      </c>
      <c r="O328">
        <v>0.45217014877780209</v>
      </c>
      <c r="P328">
        <v>0.6484604360274292</v>
      </c>
      <c r="Q328">
        <v>0.6484604360274292</v>
      </c>
      <c r="R328">
        <v>0.45647481149601421</v>
      </c>
      <c r="S328">
        <v>0.6484604360274292</v>
      </c>
      <c r="T328">
        <v>0.63020708127232483</v>
      </c>
      <c r="U328">
        <v>0.83621106638772214</v>
      </c>
      <c r="V328">
        <v>0.43397274438399669</v>
      </c>
      <c r="W328">
        <v>0.18726537011006661</v>
      </c>
    </row>
    <row r="329" spans="1:23" x14ac:dyDescent="0.3">
      <c r="A329">
        <v>0.1</v>
      </c>
      <c r="B329" t="s">
        <v>3</v>
      </c>
      <c r="C329">
        <v>1000</v>
      </c>
      <c r="D329" t="s">
        <v>5</v>
      </c>
      <c r="E329" t="s">
        <v>6</v>
      </c>
      <c r="F329" t="s">
        <v>4</v>
      </c>
      <c r="G329" t="s">
        <v>3</v>
      </c>
      <c r="H329">
        <v>0.6484604360274292</v>
      </c>
      <c r="I329">
        <v>4.0109526681034201E-2</v>
      </c>
      <c r="J329">
        <v>2.10761794480573E-2</v>
      </c>
      <c r="K329">
        <v>0.4154401154401155</v>
      </c>
      <c r="L329">
        <v>0.56086172894433295</v>
      </c>
      <c r="M329">
        <v>0.6484604360274292</v>
      </c>
      <c r="N329">
        <v>0.63110799433213838</v>
      </c>
      <c r="O329">
        <v>0.45216765681638721</v>
      </c>
      <c r="P329">
        <v>0.6484604360274292</v>
      </c>
      <c r="Q329">
        <v>0.6484604360274292</v>
      </c>
      <c r="R329">
        <v>0.45647204856256679</v>
      </c>
      <c r="S329">
        <v>0.6484604360274292</v>
      </c>
      <c r="T329">
        <v>0.63020693069240785</v>
      </c>
      <c r="U329">
        <v>0.83621089259947901</v>
      </c>
      <c r="V329">
        <v>0.43397265915131172</v>
      </c>
      <c r="W329">
        <v>0.1872583295302343</v>
      </c>
    </row>
    <row r="330" spans="1:23" x14ac:dyDescent="0.3">
      <c r="A330">
        <v>0.1</v>
      </c>
      <c r="B330" t="s">
        <v>3</v>
      </c>
      <c r="C330">
        <v>10000</v>
      </c>
      <c r="D330" t="s">
        <v>5</v>
      </c>
      <c r="E330" t="s">
        <v>6</v>
      </c>
      <c r="F330" t="s">
        <v>4</v>
      </c>
      <c r="G330" t="s">
        <v>3</v>
      </c>
      <c r="H330">
        <v>0.6484604360274292</v>
      </c>
      <c r="I330">
        <v>4.0109526681034201E-2</v>
      </c>
      <c r="J330">
        <v>2.10761794480573E-2</v>
      </c>
      <c r="K330">
        <v>0.4154401154401155</v>
      </c>
      <c r="L330">
        <v>0.56086172894433295</v>
      </c>
      <c r="M330">
        <v>0.6484604360274292</v>
      </c>
      <c r="N330">
        <v>0.63110799433213838</v>
      </c>
      <c r="O330">
        <v>0.45216765681638721</v>
      </c>
      <c r="P330">
        <v>0.6484604360274292</v>
      </c>
      <c r="Q330">
        <v>0.6484604360274292</v>
      </c>
      <c r="R330">
        <v>0.45647204856256679</v>
      </c>
      <c r="S330">
        <v>0.6484604360274292</v>
      </c>
      <c r="T330">
        <v>0.63020693069240785</v>
      </c>
      <c r="U330">
        <v>0.83621089259947901</v>
      </c>
      <c r="V330">
        <v>0.43397265915131172</v>
      </c>
      <c r="W330">
        <v>0.1872583295302343</v>
      </c>
    </row>
    <row r="331" spans="1:23" x14ac:dyDescent="0.3">
      <c r="A331">
        <v>0.1</v>
      </c>
      <c r="B331" t="s">
        <v>3</v>
      </c>
      <c r="C331">
        <v>100000</v>
      </c>
      <c r="D331" t="s">
        <v>5</v>
      </c>
      <c r="E331" t="s">
        <v>6</v>
      </c>
      <c r="F331" t="s">
        <v>4</v>
      </c>
      <c r="G331" t="s">
        <v>3</v>
      </c>
      <c r="H331">
        <v>0.6484604360274292</v>
      </c>
      <c r="I331">
        <v>4.0109526681034201E-2</v>
      </c>
      <c r="J331">
        <v>2.10761794480573E-2</v>
      </c>
      <c r="K331">
        <v>0.4154401154401155</v>
      </c>
      <c r="L331">
        <v>0.56086172894433295</v>
      </c>
      <c r="M331">
        <v>0.6484604360274292</v>
      </c>
      <c r="N331">
        <v>0.63110799433213838</v>
      </c>
      <c r="O331">
        <v>0.45216765681638721</v>
      </c>
      <c r="P331">
        <v>0.6484604360274292</v>
      </c>
      <c r="Q331">
        <v>0.6484604360274292</v>
      </c>
      <c r="R331">
        <v>0.45647204856256679</v>
      </c>
      <c r="S331">
        <v>0.6484604360274292</v>
      </c>
      <c r="T331">
        <v>0.63020693069240785</v>
      </c>
      <c r="U331">
        <v>0.83621089259947901</v>
      </c>
      <c r="V331">
        <v>0.43397265915131172</v>
      </c>
      <c r="W331">
        <v>0.1872583295302343</v>
      </c>
    </row>
    <row r="332" spans="1:23" x14ac:dyDescent="0.3">
      <c r="A332">
        <v>0.1</v>
      </c>
      <c r="B332" t="s">
        <v>3</v>
      </c>
      <c r="C332">
        <v>1000</v>
      </c>
      <c r="D332" t="s">
        <v>5</v>
      </c>
      <c r="E332" t="s">
        <v>10</v>
      </c>
      <c r="F332" t="s">
        <v>4</v>
      </c>
      <c r="G332" t="s">
        <v>66</v>
      </c>
      <c r="H332">
        <v>0.6484604360274292</v>
      </c>
      <c r="I332">
        <v>4.0109526681034201E-2</v>
      </c>
      <c r="J332">
        <v>2.10761794480573E-2</v>
      </c>
      <c r="K332">
        <v>0.4154401154401155</v>
      </c>
      <c r="L332">
        <v>0.56086172894433295</v>
      </c>
      <c r="M332">
        <v>0.6484604360274292</v>
      </c>
      <c r="N332">
        <v>0.63110799433213838</v>
      </c>
      <c r="O332">
        <v>0.45216765681638721</v>
      </c>
      <c r="P332">
        <v>0.6484604360274292</v>
      </c>
      <c r="Q332">
        <v>0.6484604360274292</v>
      </c>
      <c r="R332">
        <v>0.45647204856256679</v>
      </c>
      <c r="S332">
        <v>0.6484604360274292</v>
      </c>
      <c r="T332">
        <v>0.63020693069240785</v>
      </c>
      <c r="U332">
        <v>0.83621089259947901</v>
      </c>
      <c r="V332">
        <v>0.43397265915131172</v>
      </c>
      <c r="W332">
        <v>0.1872583295302343</v>
      </c>
    </row>
    <row r="333" spans="1:23" x14ac:dyDescent="0.3">
      <c r="A333">
        <v>0.1</v>
      </c>
      <c r="B333" t="s">
        <v>3</v>
      </c>
      <c r="C333">
        <v>10000</v>
      </c>
      <c r="D333" t="s">
        <v>5</v>
      </c>
      <c r="E333" t="s">
        <v>10</v>
      </c>
      <c r="F333" t="s">
        <v>4</v>
      </c>
      <c r="G333" t="s">
        <v>66</v>
      </c>
      <c r="H333">
        <v>0.6484604360274292</v>
      </c>
      <c r="I333">
        <v>4.0109526681034201E-2</v>
      </c>
      <c r="J333">
        <v>2.10761794480573E-2</v>
      </c>
      <c r="K333">
        <v>0.4154401154401155</v>
      </c>
      <c r="L333">
        <v>0.56086172894433295</v>
      </c>
      <c r="M333">
        <v>0.6484604360274292</v>
      </c>
      <c r="N333">
        <v>0.63110799433213838</v>
      </c>
      <c r="O333">
        <v>0.45216765681638721</v>
      </c>
      <c r="P333">
        <v>0.6484604360274292</v>
      </c>
      <c r="Q333">
        <v>0.6484604360274292</v>
      </c>
      <c r="R333">
        <v>0.45647204856256679</v>
      </c>
      <c r="S333">
        <v>0.6484604360274292</v>
      </c>
      <c r="T333">
        <v>0.63020693069240785</v>
      </c>
      <c r="U333">
        <v>0.83621089259947901</v>
      </c>
      <c r="V333">
        <v>0.43397265915131172</v>
      </c>
      <c r="W333">
        <v>0.1872583295302343</v>
      </c>
    </row>
    <row r="334" spans="1:23" x14ac:dyDescent="0.3">
      <c r="A334">
        <v>0.1</v>
      </c>
      <c r="B334" t="s">
        <v>3</v>
      </c>
      <c r="C334">
        <v>100000</v>
      </c>
      <c r="D334" t="s">
        <v>5</v>
      </c>
      <c r="E334" t="s">
        <v>10</v>
      </c>
      <c r="F334" t="s">
        <v>4</v>
      </c>
      <c r="G334" t="s">
        <v>66</v>
      </c>
      <c r="H334">
        <v>0.6484604360274292</v>
      </c>
      <c r="I334">
        <v>4.0109526681034201E-2</v>
      </c>
      <c r="J334">
        <v>2.10761794480573E-2</v>
      </c>
      <c r="K334">
        <v>0.4154401154401155</v>
      </c>
      <c r="L334">
        <v>0.56086172894433295</v>
      </c>
      <c r="M334">
        <v>0.6484604360274292</v>
      </c>
      <c r="N334">
        <v>0.63110799433213838</v>
      </c>
      <c r="O334">
        <v>0.45216765681638721</v>
      </c>
      <c r="P334">
        <v>0.6484604360274292</v>
      </c>
      <c r="Q334">
        <v>0.6484604360274292</v>
      </c>
      <c r="R334">
        <v>0.45647204856256679</v>
      </c>
      <c r="S334">
        <v>0.6484604360274292</v>
      </c>
      <c r="T334">
        <v>0.63020693069240785</v>
      </c>
      <c r="U334">
        <v>0.83621089259947901</v>
      </c>
      <c r="V334">
        <v>0.43397265915131172</v>
      </c>
      <c r="W334">
        <v>0.1872583295302343</v>
      </c>
    </row>
    <row r="335" spans="1:23" x14ac:dyDescent="0.3">
      <c r="A335">
        <v>0.1</v>
      </c>
      <c r="B335" t="s">
        <v>3</v>
      </c>
      <c r="C335">
        <v>1000</v>
      </c>
      <c r="D335" t="s">
        <v>5</v>
      </c>
      <c r="E335" t="s">
        <v>10</v>
      </c>
      <c r="F335" t="s">
        <v>4</v>
      </c>
      <c r="G335" t="s">
        <v>67</v>
      </c>
      <c r="H335">
        <v>0.64838165898326883</v>
      </c>
      <c r="I335">
        <v>3.8081306602268702E-2</v>
      </c>
      <c r="J335">
        <v>1.9961537075320598E-2</v>
      </c>
      <c r="K335">
        <v>0.41393762183235872</v>
      </c>
      <c r="L335">
        <v>0.56051700207878963</v>
      </c>
      <c r="M335">
        <v>0.64838165898326883</v>
      </c>
      <c r="N335">
        <v>0.63093148810697386</v>
      </c>
      <c r="O335">
        <v>0.45157832644010182</v>
      </c>
      <c r="P335">
        <v>0.64838165898326883</v>
      </c>
      <c r="Q335">
        <v>0.64838165898326883</v>
      </c>
      <c r="R335">
        <v>0.45568114098044837</v>
      </c>
      <c r="S335">
        <v>0.64838165898326883</v>
      </c>
      <c r="T335">
        <v>0.62995855805644296</v>
      </c>
      <c r="U335">
        <v>0.83615670336716352</v>
      </c>
      <c r="V335">
        <v>0.43370951817963799</v>
      </c>
      <c r="W335">
        <v>0.1856119201532237</v>
      </c>
    </row>
    <row r="336" spans="1:23" x14ac:dyDescent="0.3">
      <c r="A336">
        <v>0.1</v>
      </c>
      <c r="B336" t="s">
        <v>3</v>
      </c>
      <c r="C336">
        <v>10000</v>
      </c>
      <c r="D336" t="s">
        <v>5</v>
      </c>
      <c r="E336" t="s">
        <v>10</v>
      </c>
      <c r="F336" t="s">
        <v>4</v>
      </c>
      <c r="G336" t="s">
        <v>67</v>
      </c>
      <c r="H336">
        <v>0.64838165898326883</v>
      </c>
      <c r="I336">
        <v>3.8081306602268702E-2</v>
      </c>
      <c r="J336">
        <v>1.9961537075320598E-2</v>
      </c>
      <c r="K336">
        <v>0.41393762183235872</v>
      </c>
      <c r="L336">
        <v>0.56051700207878963</v>
      </c>
      <c r="M336">
        <v>0.64838165898326883</v>
      </c>
      <c r="N336">
        <v>0.63093148810697386</v>
      </c>
      <c r="O336">
        <v>0.45157832644010182</v>
      </c>
      <c r="P336">
        <v>0.64838165898326883</v>
      </c>
      <c r="Q336">
        <v>0.64838165898326883</v>
      </c>
      <c r="R336">
        <v>0.45568114098044837</v>
      </c>
      <c r="S336">
        <v>0.64838165898326883</v>
      </c>
      <c r="T336">
        <v>0.62995855805644296</v>
      </c>
      <c r="U336">
        <v>0.83615670336716352</v>
      </c>
      <c r="V336">
        <v>0.43370951817963799</v>
      </c>
      <c r="W336">
        <v>0.1856119201532237</v>
      </c>
    </row>
    <row r="337" spans="1:23" x14ac:dyDescent="0.3">
      <c r="A337">
        <v>0.1</v>
      </c>
      <c r="B337" t="s">
        <v>3</v>
      </c>
      <c r="C337">
        <v>100000</v>
      </c>
      <c r="D337" t="s">
        <v>5</v>
      </c>
      <c r="E337" t="s">
        <v>10</v>
      </c>
      <c r="F337" t="s">
        <v>4</v>
      </c>
      <c r="G337" t="s">
        <v>67</v>
      </c>
      <c r="H337">
        <v>0.64838165898326883</v>
      </c>
      <c r="I337">
        <v>3.8081306602268702E-2</v>
      </c>
      <c r="J337">
        <v>1.9961537075320598E-2</v>
      </c>
      <c r="K337">
        <v>0.41393762183235872</v>
      </c>
      <c r="L337">
        <v>0.56051700207878963</v>
      </c>
      <c r="M337">
        <v>0.64838165898326883</v>
      </c>
      <c r="N337">
        <v>0.63093148810697386</v>
      </c>
      <c r="O337">
        <v>0.45157832644010182</v>
      </c>
      <c r="P337">
        <v>0.64838165898326883</v>
      </c>
      <c r="Q337">
        <v>0.64838165898326883</v>
      </c>
      <c r="R337">
        <v>0.45568114098044837</v>
      </c>
      <c r="S337">
        <v>0.64838165898326883</v>
      </c>
      <c r="T337">
        <v>0.62995855805644296</v>
      </c>
      <c r="U337">
        <v>0.83615670336716352</v>
      </c>
      <c r="V337">
        <v>0.43370951817963799</v>
      </c>
      <c r="W337">
        <v>0.1856119201532237</v>
      </c>
    </row>
    <row r="338" spans="1:23" x14ac:dyDescent="0.3">
      <c r="A338">
        <v>0.1</v>
      </c>
      <c r="B338" t="s">
        <v>3</v>
      </c>
      <c r="C338">
        <v>1000</v>
      </c>
      <c r="D338" t="s">
        <v>5</v>
      </c>
      <c r="E338" t="s">
        <v>10</v>
      </c>
      <c r="F338" t="s">
        <v>4</v>
      </c>
      <c r="G338" t="s">
        <v>68</v>
      </c>
      <c r="H338">
        <v>0.64833701853274894</v>
      </c>
      <c r="I338">
        <v>3.62615944668713E-2</v>
      </c>
      <c r="J338">
        <v>1.89483350445422E-2</v>
      </c>
      <c r="K338">
        <v>0.42153755868544601</v>
      </c>
      <c r="L338">
        <v>0.56241651750490296</v>
      </c>
      <c r="M338">
        <v>0.64833701853274894</v>
      </c>
      <c r="N338">
        <v>0.63100102989488471</v>
      </c>
      <c r="O338">
        <v>0.45102934223820118</v>
      </c>
      <c r="P338">
        <v>0.64833701853274894</v>
      </c>
      <c r="Q338">
        <v>0.64833701853274894</v>
      </c>
      <c r="R338">
        <v>0.45494225139408179</v>
      </c>
      <c r="S338">
        <v>0.64833701853274894</v>
      </c>
      <c r="T338">
        <v>0.62974314754114247</v>
      </c>
      <c r="U338">
        <v>0.83597968234526565</v>
      </c>
      <c r="V338">
        <v>0.43350204735075443</v>
      </c>
      <c r="W338">
        <v>0.1840459972275762</v>
      </c>
    </row>
    <row r="339" spans="1:23" x14ac:dyDescent="0.3">
      <c r="A339">
        <v>0.1</v>
      </c>
      <c r="B339" t="s">
        <v>3</v>
      </c>
      <c r="C339">
        <v>10000</v>
      </c>
      <c r="D339" t="s">
        <v>5</v>
      </c>
      <c r="E339" t="s">
        <v>10</v>
      </c>
      <c r="F339" t="s">
        <v>4</v>
      </c>
      <c r="G339" t="s">
        <v>68</v>
      </c>
      <c r="H339">
        <v>0.64833701853274894</v>
      </c>
      <c r="I339">
        <v>3.62615944668713E-2</v>
      </c>
      <c r="J339">
        <v>1.89483350445422E-2</v>
      </c>
      <c r="K339">
        <v>0.42153755868544601</v>
      </c>
      <c r="L339">
        <v>0.56241651750490296</v>
      </c>
      <c r="M339">
        <v>0.64833701853274894</v>
      </c>
      <c r="N339">
        <v>0.63100102989488471</v>
      </c>
      <c r="O339">
        <v>0.45102934223820118</v>
      </c>
      <c r="P339">
        <v>0.64833701853274894</v>
      </c>
      <c r="Q339">
        <v>0.64833701853274894</v>
      </c>
      <c r="R339">
        <v>0.45494225139408179</v>
      </c>
      <c r="S339">
        <v>0.64833701853274894</v>
      </c>
      <c r="T339">
        <v>0.62974314754114247</v>
      </c>
      <c r="U339">
        <v>0.83597968234526565</v>
      </c>
      <c r="V339">
        <v>0.43350204735075443</v>
      </c>
      <c r="W339">
        <v>0.1840459972275762</v>
      </c>
    </row>
    <row r="340" spans="1:23" x14ac:dyDescent="0.3">
      <c r="A340">
        <v>0.1</v>
      </c>
      <c r="B340" t="s">
        <v>3</v>
      </c>
      <c r="C340">
        <v>100000</v>
      </c>
      <c r="D340" t="s">
        <v>5</v>
      </c>
      <c r="E340" t="s">
        <v>10</v>
      </c>
      <c r="F340" t="s">
        <v>4</v>
      </c>
      <c r="G340" t="s">
        <v>68</v>
      </c>
      <c r="H340">
        <v>0.64833701853274894</v>
      </c>
      <c r="I340">
        <v>3.62615944668713E-2</v>
      </c>
      <c r="J340">
        <v>1.89483350445422E-2</v>
      </c>
      <c r="K340">
        <v>0.42153755868544601</v>
      </c>
      <c r="L340">
        <v>0.56241651750490296</v>
      </c>
      <c r="M340">
        <v>0.64833701853274894</v>
      </c>
      <c r="N340">
        <v>0.63100102989488471</v>
      </c>
      <c r="O340">
        <v>0.45102934223820118</v>
      </c>
      <c r="P340">
        <v>0.64833701853274894</v>
      </c>
      <c r="Q340">
        <v>0.64833701853274894</v>
      </c>
      <c r="R340">
        <v>0.45494225139408179</v>
      </c>
      <c r="S340">
        <v>0.64833701853274894</v>
      </c>
      <c r="T340">
        <v>0.62974314754114247</v>
      </c>
      <c r="U340">
        <v>0.83597968234526565</v>
      </c>
      <c r="V340">
        <v>0.43350204735075443</v>
      </c>
      <c r="W340">
        <v>0.1840459972275762</v>
      </c>
    </row>
    <row r="341" spans="1:23" x14ac:dyDescent="0.3">
      <c r="A341">
        <v>0.01</v>
      </c>
      <c r="B341" t="s">
        <v>3</v>
      </c>
      <c r="C341">
        <v>1000</v>
      </c>
      <c r="D341" t="s">
        <v>5</v>
      </c>
      <c r="E341" t="s">
        <v>6</v>
      </c>
      <c r="F341" t="s">
        <v>4</v>
      </c>
      <c r="G341" t="s">
        <v>3</v>
      </c>
      <c r="H341">
        <v>0.64735493399969446</v>
      </c>
      <c r="I341">
        <v>1.6116364649563199E-2</v>
      </c>
      <c r="J341">
        <v>8.2076726850083999E-3</v>
      </c>
      <c r="K341">
        <v>0.45803507102113111</v>
      </c>
      <c r="L341">
        <v>0.57071178136505518</v>
      </c>
      <c r="M341">
        <v>0.64735493399969446</v>
      </c>
      <c r="N341">
        <v>0.6305317964816155</v>
      </c>
      <c r="O341">
        <v>0.4467552125822194</v>
      </c>
      <c r="P341">
        <v>0.64735493399969446</v>
      </c>
      <c r="Q341">
        <v>0.64735493399969446</v>
      </c>
      <c r="R341">
        <v>0.44816972458785198</v>
      </c>
      <c r="S341">
        <v>0.64735493399969446</v>
      </c>
      <c r="T341">
        <v>0.6277253790638011</v>
      </c>
      <c r="U341">
        <v>0.83412432635478539</v>
      </c>
      <c r="V341">
        <v>0.43138035979792838</v>
      </c>
      <c r="W341">
        <v>0.16982500297651679</v>
      </c>
    </row>
    <row r="342" spans="1:23" x14ac:dyDescent="0.3">
      <c r="A342">
        <v>0.01</v>
      </c>
      <c r="B342" t="s">
        <v>3</v>
      </c>
      <c r="C342">
        <v>10000</v>
      </c>
      <c r="D342" t="s">
        <v>5</v>
      </c>
      <c r="E342" t="s">
        <v>6</v>
      </c>
      <c r="F342" t="s">
        <v>4</v>
      </c>
      <c r="G342" t="s">
        <v>3</v>
      </c>
      <c r="H342">
        <v>0.64735493399969446</v>
      </c>
      <c r="I342">
        <v>1.6116364649563199E-2</v>
      </c>
      <c r="J342">
        <v>8.2076726850083999E-3</v>
      </c>
      <c r="K342">
        <v>0.45803507102113111</v>
      </c>
      <c r="L342">
        <v>0.57071178136505518</v>
      </c>
      <c r="M342">
        <v>0.64735493399969446</v>
      </c>
      <c r="N342">
        <v>0.6305317964816155</v>
      </c>
      <c r="O342">
        <v>0.4467552125822194</v>
      </c>
      <c r="P342">
        <v>0.64735493399969446</v>
      </c>
      <c r="Q342">
        <v>0.64735493399969446</v>
      </c>
      <c r="R342">
        <v>0.44816972458785198</v>
      </c>
      <c r="S342">
        <v>0.64735493399969446</v>
      </c>
      <c r="T342">
        <v>0.6277253790638011</v>
      </c>
      <c r="U342">
        <v>0.83412432635478539</v>
      </c>
      <c r="V342">
        <v>0.43138035979792838</v>
      </c>
      <c r="W342">
        <v>0.16982500297651679</v>
      </c>
    </row>
    <row r="343" spans="1:23" x14ac:dyDescent="0.3">
      <c r="A343">
        <v>0.01</v>
      </c>
      <c r="B343" t="s">
        <v>3</v>
      </c>
      <c r="C343">
        <v>100000</v>
      </c>
      <c r="D343" t="s">
        <v>5</v>
      </c>
      <c r="E343" t="s">
        <v>6</v>
      </c>
      <c r="F343" t="s">
        <v>4</v>
      </c>
      <c r="G343" t="s">
        <v>3</v>
      </c>
      <c r="H343">
        <v>0.64735493399969446</v>
      </c>
      <c r="I343">
        <v>1.6116364649563199E-2</v>
      </c>
      <c r="J343">
        <v>8.2076726850083999E-3</v>
      </c>
      <c r="K343">
        <v>0.45803507102113111</v>
      </c>
      <c r="L343">
        <v>0.57071178136505518</v>
      </c>
      <c r="M343">
        <v>0.64735493399969446</v>
      </c>
      <c r="N343">
        <v>0.6305317964816155</v>
      </c>
      <c r="O343">
        <v>0.4467552125822194</v>
      </c>
      <c r="P343">
        <v>0.64735493399969446</v>
      </c>
      <c r="Q343">
        <v>0.64735493399969446</v>
      </c>
      <c r="R343">
        <v>0.44816972458785198</v>
      </c>
      <c r="S343">
        <v>0.64735493399969446</v>
      </c>
      <c r="T343">
        <v>0.6277253790638011</v>
      </c>
      <c r="U343">
        <v>0.83412432635478539</v>
      </c>
      <c r="V343">
        <v>0.43138035979792838</v>
      </c>
      <c r="W343">
        <v>0.16982500297651679</v>
      </c>
    </row>
    <row r="344" spans="1:23" x14ac:dyDescent="0.3">
      <c r="A344">
        <v>0.01</v>
      </c>
      <c r="B344" t="s">
        <v>3</v>
      </c>
      <c r="C344">
        <v>1000</v>
      </c>
      <c r="D344" t="s">
        <v>5</v>
      </c>
      <c r="E344" t="s">
        <v>10</v>
      </c>
      <c r="F344" t="s">
        <v>4</v>
      </c>
      <c r="G344" t="s">
        <v>66</v>
      </c>
      <c r="H344">
        <v>0.64735493399969446</v>
      </c>
      <c r="I344">
        <v>1.6116364649563199E-2</v>
      </c>
      <c r="J344">
        <v>8.2076726850083999E-3</v>
      </c>
      <c r="K344">
        <v>0.45803507102113111</v>
      </c>
      <c r="L344">
        <v>0.57071178136505518</v>
      </c>
      <c r="M344">
        <v>0.64735493399969446</v>
      </c>
      <c r="N344">
        <v>0.6305317964816155</v>
      </c>
      <c r="O344">
        <v>0.4467552125822194</v>
      </c>
      <c r="P344">
        <v>0.64735493399969446</v>
      </c>
      <c r="Q344">
        <v>0.64735493399969446</v>
      </c>
      <c r="R344">
        <v>0.44816972458785198</v>
      </c>
      <c r="S344">
        <v>0.64735493399969446</v>
      </c>
      <c r="T344">
        <v>0.6277253790638011</v>
      </c>
      <c r="U344">
        <v>0.83412432635478539</v>
      </c>
      <c r="V344">
        <v>0.43138035979792838</v>
      </c>
      <c r="W344">
        <v>0.16982500297651679</v>
      </c>
    </row>
    <row r="345" spans="1:23" x14ac:dyDescent="0.3">
      <c r="A345">
        <v>0.01</v>
      </c>
      <c r="B345" t="s">
        <v>3</v>
      </c>
      <c r="C345">
        <v>10000</v>
      </c>
      <c r="D345" t="s">
        <v>5</v>
      </c>
      <c r="E345" t="s">
        <v>10</v>
      </c>
      <c r="F345" t="s">
        <v>4</v>
      </c>
      <c r="G345" t="s">
        <v>66</v>
      </c>
      <c r="H345">
        <v>0.64735493399969446</v>
      </c>
      <c r="I345">
        <v>1.6116364649563199E-2</v>
      </c>
      <c r="J345">
        <v>8.2076726850083999E-3</v>
      </c>
      <c r="K345">
        <v>0.45803507102113111</v>
      </c>
      <c r="L345">
        <v>0.57071178136505518</v>
      </c>
      <c r="M345">
        <v>0.64735493399969446</v>
      </c>
      <c r="N345">
        <v>0.6305317964816155</v>
      </c>
      <c r="O345">
        <v>0.4467552125822194</v>
      </c>
      <c r="P345">
        <v>0.64735493399969446</v>
      </c>
      <c r="Q345">
        <v>0.64735493399969446</v>
      </c>
      <c r="R345">
        <v>0.44816972458785198</v>
      </c>
      <c r="S345">
        <v>0.64735493399969446</v>
      </c>
      <c r="T345">
        <v>0.6277253790638011</v>
      </c>
      <c r="U345">
        <v>0.83412432635478539</v>
      </c>
      <c r="V345">
        <v>0.43138035979792838</v>
      </c>
      <c r="W345">
        <v>0.16982500297651679</v>
      </c>
    </row>
    <row r="346" spans="1:23" x14ac:dyDescent="0.3">
      <c r="A346">
        <v>0.01</v>
      </c>
      <c r="B346" t="s">
        <v>3</v>
      </c>
      <c r="C346">
        <v>100000</v>
      </c>
      <c r="D346" t="s">
        <v>5</v>
      </c>
      <c r="E346" t="s">
        <v>10</v>
      </c>
      <c r="F346" t="s">
        <v>4</v>
      </c>
      <c r="G346" t="s">
        <v>66</v>
      </c>
      <c r="H346">
        <v>0.64735493399969446</v>
      </c>
      <c r="I346">
        <v>1.6116364649563199E-2</v>
      </c>
      <c r="J346">
        <v>8.2076726850083999E-3</v>
      </c>
      <c r="K346">
        <v>0.45803507102113111</v>
      </c>
      <c r="L346">
        <v>0.57071178136505518</v>
      </c>
      <c r="M346">
        <v>0.64735493399969446</v>
      </c>
      <c r="N346">
        <v>0.6305317964816155</v>
      </c>
      <c r="O346">
        <v>0.4467552125822194</v>
      </c>
      <c r="P346">
        <v>0.64735493399969446</v>
      </c>
      <c r="Q346">
        <v>0.64735493399969446</v>
      </c>
      <c r="R346">
        <v>0.44816972458785198</v>
      </c>
      <c r="S346">
        <v>0.64735493399969446</v>
      </c>
      <c r="T346">
        <v>0.6277253790638011</v>
      </c>
      <c r="U346">
        <v>0.83412432635478539</v>
      </c>
      <c r="V346">
        <v>0.43138035979792838</v>
      </c>
      <c r="W346">
        <v>0.16982500297651679</v>
      </c>
    </row>
    <row r="347" spans="1:23" x14ac:dyDescent="0.3">
      <c r="A347">
        <v>0.01</v>
      </c>
      <c r="B347" t="s">
        <v>3</v>
      </c>
      <c r="C347">
        <v>1000</v>
      </c>
      <c r="D347" t="s">
        <v>5</v>
      </c>
      <c r="E347" t="s">
        <v>6</v>
      </c>
      <c r="F347" t="s">
        <v>7</v>
      </c>
      <c r="G347" t="s">
        <v>3</v>
      </c>
      <c r="H347">
        <v>0.64734705632423883</v>
      </c>
      <c r="I347">
        <v>1.5920555468099801E-2</v>
      </c>
      <c r="J347">
        <v>8.1063555624147007E-3</v>
      </c>
      <c r="K347">
        <v>0.45668236461161638</v>
      </c>
      <c r="L347">
        <v>0.57035904479544064</v>
      </c>
      <c r="M347">
        <v>0.64734705632423883</v>
      </c>
      <c r="N347">
        <v>0.63048597471503032</v>
      </c>
      <c r="O347">
        <v>0.4467240421379754</v>
      </c>
      <c r="P347">
        <v>0.64734705632423883</v>
      </c>
      <c r="Q347">
        <v>0.64734705632423883</v>
      </c>
      <c r="R347">
        <v>0.44811198099309307</v>
      </c>
      <c r="S347">
        <v>0.64734705632423883</v>
      </c>
      <c r="T347">
        <v>0.62771310113121193</v>
      </c>
      <c r="U347">
        <v>0.83412571701224947</v>
      </c>
      <c r="V347">
        <v>0.43136678752282398</v>
      </c>
      <c r="W347">
        <v>0.1696961684811415</v>
      </c>
    </row>
    <row r="348" spans="1:23" x14ac:dyDescent="0.3">
      <c r="A348">
        <v>0.01</v>
      </c>
      <c r="B348" t="s">
        <v>3</v>
      </c>
      <c r="C348">
        <v>1000</v>
      </c>
      <c r="D348" t="s">
        <v>5</v>
      </c>
      <c r="E348" t="s">
        <v>6</v>
      </c>
      <c r="F348" t="s">
        <v>8</v>
      </c>
      <c r="G348" t="s">
        <v>3</v>
      </c>
      <c r="H348">
        <v>0.64737331528379627</v>
      </c>
      <c r="I348">
        <v>1.5920555468099801E-2</v>
      </c>
      <c r="J348">
        <v>8.1063555624147007E-3</v>
      </c>
      <c r="K348">
        <v>0.45668236461161638</v>
      </c>
      <c r="L348">
        <v>0.57040160887194669</v>
      </c>
      <c r="M348">
        <v>0.64737331528379627</v>
      </c>
      <c r="N348">
        <v>0.63051540200194023</v>
      </c>
      <c r="O348">
        <v>0.4467375273714973</v>
      </c>
      <c r="P348">
        <v>0.64737331528379627</v>
      </c>
      <c r="Q348">
        <v>0.64737331528379627</v>
      </c>
      <c r="R348">
        <v>0.44813042315792789</v>
      </c>
      <c r="S348">
        <v>0.64737331528379627</v>
      </c>
      <c r="T348">
        <v>0.62773379094032811</v>
      </c>
      <c r="U348">
        <v>0.83412367911426044</v>
      </c>
      <c r="V348">
        <v>0.43140464455047239</v>
      </c>
      <c r="W348">
        <v>0.1697106528831151</v>
      </c>
    </row>
    <row r="349" spans="1:23" x14ac:dyDescent="0.3">
      <c r="A349">
        <v>0.01</v>
      </c>
      <c r="B349" t="s">
        <v>3</v>
      </c>
      <c r="C349">
        <v>1000</v>
      </c>
      <c r="D349" t="s">
        <v>5</v>
      </c>
      <c r="E349" t="s">
        <v>6</v>
      </c>
      <c r="F349" t="s">
        <v>9</v>
      </c>
      <c r="G349" t="s">
        <v>3</v>
      </c>
      <c r="H349">
        <v>0.64737068943334986</v>
      </c>
      <c r="I349">
        <v>1.5920555468099801E-2</v>
      </c>
      <c r="J349">
        <v>8.1063555624147007E-3</v>
      </c>
      <c r="K349">
        <v>0.45668236461161638</v>
      </c>
      <c r="L349">
        <v>0.57038490913918061</v>
      </c>
      <c r="M349">
        <v>0.64737068943334986</v>
      </c>
      <c r="N349">
        <v>0.63051176884453242</v>
      </c>
      <c r="O349">
        <v>0.44674371292162202</v>
      </c>
      <c r="P349">
        <v>0.64737068943334986</v>
      </c>
      <c r="Q349">
        <v>0.64737068943334986</v>
      </c>
      <c r="R349">
        <v>0.44813344024885871</v>
      </c>
      <c r="S349">
        <v>0.64737068943334986</v>
      </c>
      <c r="T349">
        <v>0.6277367755786698</v>
      </c>
      <c r="U349">
        <v>0.83412566164068169</v>
      </c>
      <c r="V349">
        <v>0.43140528003926287</v>
      </c>
      <c r="W349">
        <v>0.1697138860713101</v>
      </c>
    </row>
    <row r="350" spans="1:23" x14ac:dyDescent="0.3">
      <c r="A350">
        <v>0.01</v>
      </c>
      <c r="B350" t="s">
        <v>3</v>
      </c>
      <c r="C350">
        <v>10000</v>
      </c>
      <c r="D350" t="s">
        <v>5</v>
      </c>
      <c r="E350" t="s">
        <v>6</v>
      </c>
      <c r="F350" t="s">
        <v>7</v>
      </c>
      <c r="G350" t="s">
        <v>3</v>
      </c>
      <c r="H350">
        <v>0.64734705632423883</v>
      </c>
      <c r="I350">
        <v>1.5920555468099801E-2</v>
      </c>
      <c r="J350">
        <v>8.1063555624147007E-3</v>
      </c>
      <c r="K350">
        <v>0.45668236461161638</v>
      </c>
      <c r="L350">
        <v>0.57035904479544064</v>
      </c>
      <c r="M350">
        <v>0.64734705632423883</v>
      </c>
      <c r="N350">
        <v>0.63048597471503032</v>
      </c>
      <c r="O350">
        <v>0.4467240421379754</v>
      </c>
      <c r="P350">
        <v>0.64734705632423883</v>
      </c>
      <c r="Q350">
        <v>0.64734705632423883</v>
      </c>
      <c r="R350">
        <v>0.44811198099309307</v>
      </c>
      <c r="S350">
        <v>0.64734705632423883</v>
      </c>
      <c r="T350">
        <v>0.62771310113121193</v>
      </c>
      <c r="U350">
        <v>0.83412571701224947</v>
      </c>
      <c r="V350">
        <v>0.43136678752282398</v>
      </c>
      <c r="W350">
        <v>0.1696961684811415</v>
      </c>
    </row>
    <row r="351" spans="1:23" x14ac:dyDescent="0.3">
      <c r="A351">
        <v>0.01</v>
      </c>
      <c r="B351" t="s">
        <v>3</v>
      </c>
      <c r="C351">
        <v>10000</v>
      </c>
      <c r="D351" t="s">
        <v>5</v>
      </c>
      <c r="E351" t="s">
        <v>6</v>
      </c>
      <c r="F351" t="s">
        <v>8</v>
      </c>
      <c r="G351" t="s">
        <v>3</v>
      </c>
      <c r="H351">
        <v>0.64737331528379627</v>
      </c>
      <c r="I351">
        <v>1.5920555468099801E-2</v>
      </c>
      <c r="J351">
        <v>8.1063555624147007E-3</v>
      </c>
      <c r="K351">
        <v>0.45668236461161638</v>
      </c>
      <c r="L351">
        <v>0.57040160887194669</v>
      </c>
      <c r="M351">
        <v>0.64737331528379627</v>
      </c>
      <c r="N351">
        <v>0.63051540200194023</v>
      </c>
      <c r="O351">
        <v>0.4467375273714973</v>
      </c>
      <c r="P351">
        <v>0.64737331528379627</v>
      </c>
      <c r="Q351">
        <v>0.64737331528379627</v>
      </c>
      <c r="R351">
        <v>0.44813042315792789</v>
      </c>
      <c r="S351">
        <v>0.64737331528379627</v>
      </c>
      <c r="T351">
        <v>0.62773379094032811</v>
      </c>
      <c r="U351">
        <v>0.83412367911426044</v>
      </c>
      <c r="V351">
        <v>0.43140464455047239</v>
      </c>
      <c r="W351">
        <v>0.1697106528831151</v>
      </c>
    </row>
    <row r="352" spans="1:23" x14ac:dyDescent="0.3">
      <c r="A352">
        <v>0.01</v>
      </c>
      <c r="B352" t="s">
        <v>3</v>
      </c>
      <c r="C352">
        <v>10000</v>
      </c>
      <c r="D352" t="s">
        <v>5</v>
      </c>
      <c r="E352" t="s">
        <v>6</v>
      </c>
      <c r="F352" t="s">
        <v>9</v>
      </c>
      <c r="G352" t="s">
        <v>3</v>
      </c>
      <c r="H352">
        <v>0.64737068943334986</v>
      </c>
      <c r="I352">
        <v>1.5920555468099801E-2</v>
      </c>
      <c r="J352">
        <v>8.1063555624147007E-3</v>
      </c>
      <c r="K352">
        <v>0.45668236461161638</v>
      </c>
      <c r="L352">
        <v>0.57038490913918061</v>
      </c>
      <c r="M352">
        <v>0.64737068943334986</v>
      </c>
      <c r="N352">
        <v>0.63051176884453242</v>
      </c>
      <c r="O352">
        <v>0.44674371292162202</v>
      </c>
      <c r="P352">
        <v>0.64737068943334986</v>
      </c>
      <c r="Q352">
        <v>0.64737068943334986</v>
      </c>
      <c r="R352">
        <v>0.44813344024885871</v>
      </c>
      <c r="S352">
        <v>0.64737068943334986</v>
      </c>
      <c r="T352">
        <v>0.6277367755786698</v>
      </c>
      <c r="U352">
        <v>0.83412566164068169</v>
      </c>
      <c r="V352">
        <v>0.43140528003926287</v>
      </c>
      <c r="W352">
        <v>0.1697138860713101</v>
      </c>
    </row>
    <row r="353" spans="1:23" x14ac:dyDescent="0.3">
      <c r="A353">
        <v>0.01</v>
      </c>
      <c r="B353" t="s">
        <v>3</v>
      </c>
      <c r="C353">
        <v>100000</v>
      </c>
      <c r="D353" t="s">
        <v>5</v>
      </c>
      <c r="E353" t="s">
        <v>6</v>
      </c>
      <c r="F353" t="s">
        <v>7</v>
      </c>
      <c r="G353" t="s">
        <v>3</v>
      </c>
      <c r="H353">
        <v>0.64734705632423883</v>
      </c>
      <c r="I353">
        <v>1.5920555468099801E-2</v>
      </c>
      <c r="J353">
        <v>8.1063555624147007E-3</v>
      </c>
      <c r="K353">
        <v>0.45668236461161638</v>
      </c>
      <c r="L353">
        <v>0.57035904479544064</v>
      </c>
      <c r="M353">
        <v>0.64734705632423883</v>
      </c>
      <c r="N353">
        <v>0.63048597471503032</v>
      </c>
      <c r="O353">
        <v>0.4467240421379754</v>
      </c>
      <c r="P353">
        <v>0.64734705632423883</v>
      </c>
      <c r="Q353">
        <v>0.64734705632423883</v>
      </c>
      <c r="R353">
        <v>0.44811198099309307</v>
      </c>
      <c r="S353">
        <v>0.64734705632423883</v>
      </c>
      <c r="T353">
        <v>0.62771310113121193</v>
      </c>
      <c r="U353">
        <v>0.83412571701224947</v>
      </c>
      <c r="V353">
        <v>0.43136678752282398</v>
      </c>
      <c r="W353">
        <v>0.1696961684811415</v>
      </c>
    </row>
    <row r="354" spans="1:23" x14ac:dyDescent="0.3">
      <c r="A354">
        <v>0.01</v>
      </c>
      <c r="B354" t="s">
        <v>3</v>
      </c>
      <c r="C354">
        <v>100000</v>
      </c>
      <c r="D354" t="s">
        <v>5</v>
      </c>
      <c r="E354" t="s">
        <v>6</v>
      </c>
      <c r="F354" t="s">
        <v>8</v>
      </c>
      <c r="G354" t="s">
        <v>3</v>
      </c>
      <c r="H354">
        <v>0.64737331528379627</v>
      </c>
      <c r="I354">
        <v>1.5920555468099801E-2</v>
      </c>
      <c r="J354">
        <v>8.1063555624147007E-3</v>
      </c>
      <c r="K354">
        <v>0.45668236461161638</v>
      </c>
      <c r="L354">
        <v>0.57040160887194669</v>
      </c>
      <c r="M354">
        <v>0.64737331528379627</v>
      </c>
      <c r="N354">
        <v>0.63051540200194023</v>
      </c>
      <c r="O354">
        <v>0.4467375273714973</v>
      </c>
      <c r="P354">
        <v>0.64737331528379627</v>
      </c>
      <c r="Q354">
        <v>0.64737331528379627</v>
      </c>
      <c r="R354">
        <v>0.44813042315792789</v>
      </c>
      <c r="S354">
        <v>0.64737331528379627</v>
      </c>
      <c r="T354">
        <v>0.62773379094032811</v>
      </c>
      <c r="U354">
        <v>0.83412367911426044</v>
      </c>
      <c r="V354">
        <v>0.43140464455047239</v>
      </c>
      <c r="W354">
        <v>0.1697106528831151</v>
      </c>
    </row>
    <row r="355" spans="1:23" x14ac:dyDescent="0.3">
      <c r="A355">
        <v>0.01</v>
      </c>
      <c r="B355" t="s">
        <v>3</v>
      </c>
      <c r="C355">
        <v>100000</v>
      </c>
      <c r="D355" t="s">
        <v>5</v>
      </c>
      <c r="E355" t="s">
        <v>6</v>
      </c>
      <c r="F355" t="s">
        <v>9</v>
      </c>
      <c r="G355" t="s">
        <v>3</v>
      </c>
      <c r="H355">
        <v>0.64737068943334986</v>
      </c>
      <c r="I355">
        <v>1.5920555468099801E-2</v>
      </c>
      <c r="J355">
        <v>8.1063555624147007E-3</v>
      </c>
      <c r="K355">
        <v>0.45668236461161638</v>
      </c>
      <c r="L355">
        <v>0.57038490913918061</v>
      </c>
      <c r="M355">
        <v>0.64737068943334986</v>
      </c>
      <c r="N355">
        <v>0.63051176884453242</v>
      </c>
      <c r="O355">
        <v>0.44674371292162202</v>
      </c>
      <c r="P355">
        <v>0.64737068943334986</v>
      </c>
      <c r="Q355">
        <v>0.64737068943334986</v>
      </c>
      <c r="R355">
        <v>0.44813344024885871</v>
      </c>
      <c r="S355">
        <v>0.64737068943334986</v>
      </c>
      <c r="T355">
        <v>0.6277367755786698</v>
      </c>
      <c r="U355">
        <v>0.83412566164068169</v>
      </c>
      <c r="V355">
        <v>0.43140528003926287</v>
      </c>
      <c r="W355">
        <v>0.1697138860713101</v>
      </c>
    </row>
    <row r="356" spans="1:23" x14ac:dyDescent="0.3">
      <c r="A356">
        <v>0.01</v>
      </c>
      <c r="B356" t="s">
        <v>3</v>
      </c>
      <c r="C356">
        <v>1000</v>
      </c>
      <c r="D356" t="s">
        <v>5</v>
      </c>
      <c r="E356" t="s">
        <v>10</v>
      </c>
      <c r="F356" t="s">
        <v>4</v>
      </c>
      <c r="G356" t="s">
        <v>67</v>
      </c>
      <c r="H356">
        <v>0.64656453961076332</v>
      </c>
      <c r="I356">
        <v>9.6244705844905996E-3</v>
      </c>
      <c r="J356">
        <v>4.8638995910041003E-3</v>
      </c>
      <c r="K356">
        <v>0.47619047619047622</v>
      </c>
      <c r="L356">
        <v>0.57519534942722939</v>
      </c>
      <c r="M356">
        <v>0.64656453961076332</v>
      </c>
      <c r="N356">
        <v>0.62988188870186723</v>
      </c>
      <c r="O356">
        <v>0.4437212542132738</v>
      </c>
      <c r="P356">
        <v>0.64656453961076332</v>
      </c>
      <c r="Q356">
        <v>0.64656453961076332</v>
      </c>
      <c r="R356">
        <v>0.44439236908117508</v>
      </c>
      <c r="S356">
        <v>0.64656453961076332</v>
      </c>
      <c r="T356">
        <v>0.62586729341491709</v>
      </c>
      <c r="U356">
        <v>0.83212121852276588</v>
      </c>
      <c r="V356">
        <v>0.42942032885710518</v>
      </c>
      <c r="W356">
        <v>0.16302521350562441</v>
      </c>
    </row>
    <row r="357" spans="1:23" x14ac:dyDescent="0.3">
      <c r="A357">
        <v>0.01</v>
      </c>
      <c r="B357" t="s">
        <v>3</v>
      </c>
      <c r="C357">
        <v>10000</v>
      </c>
      <c r="D357" t="s">
        <v>5</v>
      </c>
      <c r="E357" t="s">
        <v>10</v>
      </c>
      <c r="F357" t="s">
        <v>4</v>
      </c>
      <c r="G357" t="s">
        <v>67</v>
      </c>
      <c r="H357">
        <v>0.64656453961076332</v>
      </c>
      <c r="I357">
        <v>9.6244705844905996E-3</v>
      </c>
      <c r="J357">
        <v>4.8638995910041003E-3</v>
      </c>
      <c r="K357">
        <v>0.47619047619047622</v>
      </c>
      <c r="L357">
        <v>0.57519534942722939</v>
      </c>
      <c r="M357">
        <v>0.64656453961076332</v>
      </c>
      <c r="N357">
        <v>0.62988188870186723</v>
      </c>
      <c r="O357">
        <v>0.4437212542132738</v>
      </c>
      <c r="P357">
        <v>0.64656453961076332</v>
      </c>
      <c r="Q357">
        <v>0.64656453961076332</v>
      </c>
      <c r="R357">
        <v>0.44439236908117508</v>
      </c>
      <c r="S357">
        <v>0.64656453961076332</v>
      </c>
      <c r="T357">
        <v>0.62586729341491709</v>
      </c>
      <c r="U357">
        <v>0.83212121852276588</v>
      </c>
      <c r="V357">
        <v>0.42942032885710518</v>
      </c>
      <c r="W357">
        <v>0.16302521350562441</v>
      </c>
    </row>
    <row r="358" spans="1:23" x14ac:dyDescent="0.3">
      <c r="A358">
        <v>0.01</v>
      </c>
      <c r="B358" t="s">
        <v>3</v>
      </c>
      <c r="C358">
        <v>100000</v>
      </c>
      <c r="D358" t="s">
        <v>5</v>
      </c>
      <c r="E358" t="s">
        <v>10</v>
      </c>
      <c r="F358" t="s">
        <v>4</v>
      </c>
      <c r="G358" t="s">
        <v>67</v>
      </c>
      <c r="H358">
        <v>0.64656453961076332</v>
      </c>
      <c r="I358">
        <v>9.6244705844905996E-3</v>
      </c>
      <c r="J358">
        <v>4.8638995910041003E-3</v>
      </c>
      <c r="K358">
        <v>0.47619047619047622</v>
      </c>
      <c r="L358">
        <v>0.57519534942722939</v>
      </c>
      <c r="M358">
        <v>0.64656453961076332</v>
      </c>
      <c r="N358">
        <v>0.62988188870186723</v>
      </c>
      <c r="O358">
        <v>0.4437212542132738</v>
      </c>
      <c r="P358">
        <v>0.64656453961076332</v>
      </c>
      <c r="Q358">
        <v>0.64656453961076332</v>
      </c>
      <c r="R358">
        <v>0.44439236908117508</v>
      </c>
      <c r="S358">
        <v>0.64656453961076332</v>
      </c>
      <c r="T358">
        <v>0.62586729341491709</v>
      </c>
      <c r="U358">
        <v>0.83212121852276588</v>
      </c>
      <c r="V358">
        <v>0.42942032885710518</v>
      </c>
      <c r="W358">
        <v>0.16302521350562441</v>
      </c>
    </row>
    <row r="359" spans="1:23" x14ac:dyDescent="0.3">
      <c r="A359">
        <v>10</v>
      </c>
      <c r="B359" t="s">
        <v>3</v>
      </c>
      <c r="C359">
        <v>1000</v>
      </c>
      <c r="D359" t="s">
        <v>0</v>
      </c>
      <c r="E359" t="s">
        <v>1</v>
      </c>
      <c r="F359" t="s">
        <v>4</v>
      </c>
      <c r="G359" t="s">
        <v>3</v>
      </c>
      <c r="H359">
        <v>0.6449679929169152</v>
      </c>
      <c r="I359">
        <v>8.2310691908956991E-3</v>
      </c>
      <c r="J359">
        <v>4.1545873183245E-3</v>
      </c>
      <c r="K359">
        <v>0.44698819698819697</v>
      </c>
      <c r="L359">
        <v>0.56639502799906671</v>
      </c>
      <c r="M359">
        <v>0.6449679929169152</v>
      </c>
      <c r="N359">
        <v>0.62649223720248948</v>
      </c>
      <c r="O359">
        <v>0.43767991664905043</v>
      </c>
      <c r="P359">
        <v>0.6449679929169152</v>
      </c>
      <c r="Q359">
        <v>0.6449679929169152</v>
      </c>
      <c r="R359">
        <v>0.43776972002697168</v>
      </c>
      <c r="S359">
        <v>0.6449679929169152</v>
      </c>
      <c r="T359">
        <v>0.62183590696836977</v>
      </c>
      <c r="U359">
        <v>0.83306280778834907</v>
      </c>
      <c r="V359">
        <v>0.42541911998448678</v>
      </c>
      <c r="W359">
        <v>0.15215933844802951</v>
      </c>
    </row>
    <row r="360" spans="1:23" x14ac:dyDescent="0.3">
      <c r="A360">
        <v>10</v>
      </c>
      <c r="B360" t="s">
        <v>3</v>
      </c>
      <c r="C360">
        <v>10000</v>
      </c>
      <c r="D360" t="s">
        <v>0</v>
      </c>
      <c r="E360" t="s">
        <v>1</v>
      </c>
      <c r="F360" t="s">
        <v>4</v>
      </c>
      <c r="G360" t="s">
        <v>3</v>
      </c>
      <c r="H360">
        <v>0.6449679929169152</v>
      </c>
      <c r="I360">
        <v>8.2310691908956991E-3</v>
      </c>
      <c r="J360">
        <v>4.1545873183245E-3</v>
      </c>
      <c r="K360">
        <v>0.44698819698819697</v>
      </c>
      <c r="L360">
        <v>0.56639502799906671</v>
      </c>
      <c r="M360">
        <v>0.6449679929169152</v>
      </c>
      <c r="N360">
        <v>0.62649223720248948</v>
      </c>
      <c r="O360">
        <v>0.43767991664905043</v>
      </c>
      <c r="P360">
        <v>0.6449679929169152</v>
      </c>
      <c r="Q360">
        <v>0.6449679929169152</v>
      </c>
      <c r="R360">
        <v>0.43776972002697168</v>
      </c>
      <c r="S360">
        <v>0.6449679929169152</v>
      </c>
      <c r="T360">
        <v>0.62183590696836977</v>
      </c>
      <c r="U360">
        <v>0.83305449561389933</v>
      </c>
      <c r="V360">
        <v>0.42541911998448678</v>
      </c>
      <c r="W360">
        <v>0.15215933844802951</v>
      </c>
    </row>
    <row r="361" spans="1:23" x14ac:dyDescent="0.3">
      <c r="A361">
        <v>10</v>
      </c>
      <c r="B361" t="s">
        <v>3</v>
      </c>
      <c r="C361">
        <v>100000</v>
      </c>
      <c r="D361" t="s">
        <v>0</v>
      </c>
      <c r="E361" t="s">
        <v>1</v>
      </c>
      <c r="F361" t="s">
        <v>4</v>
      </c>
      <c r="G361" t="s">
        <v>3</v>
      </c>
      <c r="H361">
        <v>0.6449679929169152</v>
      </c>
      <c r="I361">
        <v>8.2310691908956991E-3</v>
      </c>
      <c r="J361">
        <v>4.1545873183245E-3</v>
      </c>
      <c r="K361">
        <v>0.44698819698819697</v>
      </c>
      <c r="L361">
        <v>0.56639502799906671</v>
      </c>
      <c r="M361">
        <v>0.6449679929169152</v>
      </c>
      <c r="N361">
        <v>0.62649223720248948</v>
      </c>
      <c r="O361">
        <v>0.43767991664905043</v>
      </c>
      <c r="P361">
        <v>0.6449679929169152</v>
      </c>
      <c r="Q361">
        <v>0.6449679929169152</v>
      </c>
      <c r="R361">
        <v>0.43776972002697168</v>
      </c>
      <c r="S361">
        <v>0.6449679929169152</v>
      </c>
      <c r="T361">
        <v>0.62183590696836977</v>
      </c>
      <c r="U361">
        <v>0.83305449561389933</v>
      </c>
      <c r="V361">
        <v>0.42541911998448678</v>
      </c>
      <c r="W361">
        <v>0.15215933844802951</v>
      </c>
    </row>
    <row r="362" spans="1:23" x14ac:dyDescent="0.3">
      <c r="A362">
        <v>10</v>
      </c>
      <c r="B362" t="s">
        <v>3</v>
      </c>
      <c r="C362">
        <v>1000</v>
      </c>
      <c r="D362" t="s">
        <v>0</v>
      </c>
      <c r="E362" t="s">
        <v>10</v>
      </c>
      <c r="F362" t="s">
        <v>4</v>
      </c>
      <c r="G362" t="s">
        <v>67</v>
      </c>
      <c r="H362">
        <v>0.64498637418033089</v>
      </c>
      <c r="I362">
        <v>8.2310691908956991E-3</v>
      </c>
      <c r="J362">
        <v>4.1545873183245E-3</v>
      </c>
      <c r="K362">
        <v>0.44698819698819697</v>
      </c>
      <c r="L362">
        <v>0.56642038590005062</v>
      </c>
      <c r="M362">
        <v>0.64498637418033089</v>
      </c>
      <c r="N362">
        <v>0.62651481437584222</v>
      </c>
      <c r="O362">
        <v>0.43769649471295929</v>
      </c>
      <c r="P362">
        <v>0.64498637418033089</v>
      </c>
      <c r="Q362">
        <v>0.64498637418033089</v>
      </c>
      <c r="R362">
        <v>0.43778895439157639</v>
      </c>
      <c r="S362">
        <v>0.64498637418033089</v>
      </c>
      <c r="T362">
        <v>0.6218554629273384</v>
      </c>
      <c r="U362">
        <v>0.83306467645634197</v>
      </c>
      <c r="V362">
        <v>0.4254489549655105</v>
      </c>
      <c r="W362">
        <v>0.15217797416177559</v>
      </c>
    </row>
    <row r="363" spans="1:23" x14ac:dyDescent="0.3">
      <c r="A363">
        <v>10</v>
      </c>
      <c r="B363" t="s">
        <v>3</v>
      </c>
      <c r="C363">
        <v>1000</v>
      </c>
      <c r="D363" t="s">
        <v>0</v>
      </c>
      <c r="E363" t="s">
        <v>10</v>
      </c>
      <c r="F363" t="s">
        <v>4</v>
      </c>
      <c r="G363" t="s">
        <v>68</v>
      </c>
      <c r="H363">
        <v>0.6449679929169152</v>
      </c>
      <c r="I363">
        <v>8.2310691908956991E-3</v>
      </c>
      <c r="J363">
        <v>4.1545873183245E-3</v>
      </c>
      <c r="K363">
        <v>0.44698819698819697</v>
      </c>
      <c r="L363">
        <v>0.56639502799906671</v>
      </c>
      <c r="M363">
        <v>0.6449679929169152</v>
      </c>
      <c r="N363">
        <v>0.62649223720248948</v>
      </c>
      <c r="O363">
        <v>0.43767991664905043</v>
      </c>
      <c r="P363">
        <v>0.6449679929169152</v>
      </c>
      <c r="Q363">
        <v>0.6449679929169152</v>
      </c>
      <c r="R363">
        <v>0.43776972002697168</v>
      </c>
      <c r="S363">
        <v>0.6449679929169152</v>
      </c>
      <c r="T363">
        <v>0.62183590696836977</v>
      </c>
      <c r="U363">
        <v>0.83306280778834907</v>
      </c>
      <c r="V363">
        <v>0.42541911998448678</v>
      </c>
      <c r="W363">
        <v>0.15215933844802951</v>
      </c>
    </row>
    <row r="364" spans="1:23" x14ac:dyDescent="0.3">
      <c r="A364">
        <v>10</v>
      </c>
      <c r="B364" t="s">
        <v>3</v>
      </c>
      <c r="C364">
        <v>10000</v>
      </c>
      <c r="D364" t="s">
        <v>0</v>
      </c>
      <c r="E364" t="s">
        <v>10</v>
      </c>
      <c r="F364" t="s">
        <v>4</v>
      </c>
      <c r="G364" t="s">
        <v>68</v>
      </c>
      <c r="H364">
        <v>0.6449679929169152</v>
      </c>
      <c r="I364">
        <v>8.2310691908956991E-3</v>
      </c>
      <c r="J364">
        <v>4.1545873183245E-3</v>
      </c>
      <c r="K364">
        <v>0.44698819698819697</v>
      </c>
      <c r="L364">
        <v>0.56639502799906671</v>
      </c>
      <c r="M364">
        <v>0.6449679929169152</v>
      </c>
      <c r="N364">
        <v>0.62649223720248948</v>
      </c>
      <c r="O364">
        <v>0.43767991664905043</v>
      </c>
      <c r="P364">
        <v>0.6449679929169152</v>
      </c>
      <c r="Q364">
        <v>0.6449679929169152</v>
      </c>
      <c r="R364">
        <v>0.43776972002697168</v>
      </c>
      <c r="S364">
        <v>0.6449679929169152</v>
      </c>
      <c r="T364">
        <v>0.62183590696836977</v>
      </c>
      <c r="U364">
        <v>0.83305449561389933</v>
      </c>
      <c r="V364">
        <v>0.42541911998448678</v>
      </c>
      <c r="W364">
        <v>0.15215933844802951</v>
      </c>
    </row>
    <row r="365" spans="1:23" x14ac:dyDescent="0.3">
      <c r="A365">
        <v>10</v>
      </c>
      <c r="B365" t="s">
        <v>3</v>
      </c>
      <c r="C365">
        <v>100000</v>
      </c>
      <c r="D365" t="s">
        <v>0</v>
      </c>
      <c r="E365" t="s">
        <v>10</v>
      </c>
      <c r="F365" t="s">
        <v>4</v>
      </c>
      <c r="G365" t="s">
        <v>68</v>
      </c>
      <c r="H365">
        <v>0.6449679929169152</v>
      </c>
      <c r="I365">
        <v>8.2310691908956991E-3</v>
      </c>
      <c r="J365">
        <v>4.1545873183245E-3</v>
      </c>
      <c r="K365">
        <v>0.44698819698819697</v>
      </c>
      <c r="L365">
        <v>0.56639502799906671</v>
      </c>
      <c r="M365">
        <v>0.6449679929169152</v>
      </c>
      <c r="N365">
        <v>0.62649223720248948</v>
      </c>
      <c r="O365">
        <v>0.43767991664905043</v>
      </c>
      <c r="P365">
        <v>0.6449679929169152</v>
      </c>
      <c r="Q365">
        <v>0.6449679929169152</v>
      </c>
      <c r="R365">
        <v>0.43776972002697168</v>
      </c>
      <c r="S365">
        <v>0.6449679929169152</v>
      </c>
      <c r="T365">
        <v>0.62183590696836977</v>
      </c>
      <c r="U365">
        <v>0.83305449561389933</v>
      </c>
      <c r="V365">
        <v>0.42541911998448678</v>
      </c>
      <c r="W365">
        <v>0.15215933844802951</v>
      </c>
    </row>
    <row r="366" spans="1:23" x14ac:dyDescent="0.3">
      <c r="A366">
        <v>10</v>
      </c>
      <c r="B366" t="s">
        <v>3</v>
      </c>
      <c r="C366">
        <v>10000</v>
      </c>
      <c r="D366" t="s">
        <v>0</v>
      </c>
      <c r="E366" t="s">
        <v>10</v>
      </c>
      <c r="F366" t="s">
        <v>4</v>
      </c>
      <c r="G366" t="s">
        <v>67</v>
      </c>
      <c r="H366">
        <v>0.64498374828851235</v>
      </c>
      <c r="I366">
        <v>8.2303427398506008E-3</v>
      </c>
      <c r="J366">
        <v>4.1545873183245E-3</v>
      </c>
      <c r="K366">
        <v>0.44206208861381269</v>
      </c>
      <c r="L366">
        <v>0.56518519084380581</v>
      </c>
      <c r="M366">
        <v>0.64498374828851235</v>
      </c>
      <c r="N366">
        <v>0.62638483010312007</v>
      </c>
      <c r="O366">
        <v>0.43769232804629271</v>
      </c>
      <c r="P366">
        <v>0.64498374828851235</v>
      </c>
      <c r="Q366">
        <v>0.64498374828851235</v>
      </c>
      <c r="R366">
        <v>0.43778439538585651</v>
      </c>
      <c r="S366">
        <v>0.64498374828851235</v>
      </c>
      <c r="T366">
        <v>0.62185268540502003</v>
      </c>
      <c r="U366">
        <v>0.83306041551857068</v>
      </c>
      <c r="V366">
        <v>0.42544500478926112</v>
      </c>
      <c r="W366">
        <v>0.15217053446241471</v>
      </c>
    </row>
    <row r="367" spans="1:23" x14ac:dyDescent="0.3">
      <c r="A367">
        <v>10</v>
      </c>
      <c r="B367" t="s">
        <v>3</v>
      </c>
      <c r="C367">
        <v>100000</v>
      </c>
      <c r="D367" t="s">
        <v>0</v>
      </c>
      <c r="E367" t="s">
        <v>10</v>
      </c>
      <c r="F367" t="s">
        <v>4</v>
      </c>
      <c r="G367" t="s">
        <v>67</v>
      </c>
      <c r="H367">
        <v>0.64498374828851235</v>
      </c>
      <c r="I367">
        <v>8.2303427398506008E-3</v>
      </c>
      <c r="J367">
        <v>4.1545873183245E-3</v>
      </c>
      <c r="K367">
        <v>0.44206208861381269</v>
      </c>
      <c r="L367">
        <v>0.56518519084380581</v>
      </c>
      <c r="M367">
        <v>0.64498374828851235</v>
      </c>
      <c r="N367">
        <v>0.62638483010312007</v>
      </c>
      <c r="O367">
        <v>0.43769232804629271</v>
      </c>
      <c r="P367">
        <v>0.64498374828851235</v>
      </c>
      <c r="Q367">
        <v>0.64498374828851235</v>
      </c>
      <c r="R367">
        <v>0.43778439538585651</v>
      </c>
      <c r="S367">
        <v>0.64498374828851235</v>
      </c>
      <c r="T367">
        <v>0.62185268540502003</v>
      </c>
      <c r="U367">
        <v>0.83306041551857068</v>
      </c>
      <c r="V367">
        <v>0.42544500478926112</v>
      </c>
      <c r="W367">
        <v>0.15217053446241471</v>
      </c>
    </row>
    <row r="368" spans="1:23" x14ac:dyDescent="0.3">
      <c r="A368">
        <v>10</v>
      </c>
      <c r="B368" t="s">
        <v>3</v>
      </c>
      <c r="C368">
        <v>1000</v>
      </c>
      <c r="D368" t="s">
        <v>0</v>
      </c>
      <c r="E368" t="s">
        <v>1</v>
      </c>
      <c r="F368" t="s">
        <v>2</v>
      </c>
      <c r="G368" t="s">
        <v>3</v>
      </c>
      <c r="H368">
        <v>0.6449732448453549</v>
      </c>
      <c r="I368">
        <v>8.2291973628783998E-3</v>
      </c>
      <c r="J368">
        <v>4.1545873183245E-3</v>
      </c>
      <c r="K368">
        <v>0.43730733385905801</v>
      </c>
      <c r="L368">
        <v>0.5639664849054512</v>
      </c>
      <c r="M368">
        <v>0.6449732448453549</v>
      </c>
      <c r="N368">
        <v>0.62624048261555609</v>
      </c>
      <c r="O368">
        <v>0.43766651842361498</v>
      </c>
      <c r="P368">
        <v>0.6449732448453549</v>
      </c>
      <c r="Q368">
        <v>0.6449732448453549</v>
      </c>
      <c r="R368">
        <v>0.43775115803322762</v>
      </c>
      <c r="S368">
        <v>0.6449732448453549</v>
      </c>
      <c r="T368">
        <v>0.62183074371280644</v>
      </c>
      <c r="U368">
        <v>0.83304819586362155</v>
      </c>
      <c r="V368">
        <v>0.4254287523667542</v>
      </c>
      <c r="W368">
        <v>0.15211969483475679</v>
      </c>
    </row>
    <row r="369" spans="1:23" x14ac:dyDescent="0.3">
      <c r="A369">
        <v>10</v>
      </c>
      <c r="B369" t="s">
        <v>3</v>
      </c>
      <c r="C369">
        <v>10000</v>
      </c>
      <c r="D369" t="s">
        <v>0</v>
      </c>
      <c r="E369" t="s">
        <v>1</v>
      </c>
      <c r="F369" t="s">
        <v>2</v>
      </c>
      <c r="G369" t="s">
        <v>3</v>
      </c>
      <c r="H369">
        <v>0.6449732448453549</v>
      </c>
      <c r="I369">
        <v>8.2291973628783998E-3</v>
      </c>
      <c r="J369">
        <v>4.1545873183245E-3</v>
      </c>
      <c r="K369">
        <v>0.43730733385905801</v>
      </c>
      <c r="L369">
        <v>0.5639664849054512</v>
      </c>
      <c r="M369">
        <v>0.6449732448453549</v>
      </c>
      <c r="N369">
        <v>0.62624048261555609</v>
      </c>
      <c r="O369">
        <v>0.43766651842361498</v>
      </c>
      <c r="P369">
        <v>0.6449732448453549</v>
      </c>
      <c r="Q369">
        <v>0.6449732448453549</v>
      </c>
      <c r="R369">
        <v>0.43775115803322762</v>
      </c>
      <c r="S369">
        <v>0.6449732448453549</v>
      </c>
      <c r="T369">
        <v>0.62183074371280644</v>
      </c>
      <c r="U369">
        <v>0.83304819586362155</v>
      </c>
      <c r="V369">
        <v>0.4254287523667542</v>
      </c>
      <c r="W369">
        <v>0.15211969483475679</v>
      </c>
    </row>
    <row r="370" spans="1:23" x14ac:dyDescent="0.3">
      <c r="A370">
        <v>10</v>
      </c>
      <c r="B370" t="s">
        <v>3</v>
      </c>
      <c r="C370">
        <v>100000</v>
      </c>
      <c r="D370" t="s">
        <v>0</v>
      </c>
      <c r="E370" t="s">
        <v>1</v>
      </c>
      <c r="F370" t="s">
        <v>2</v>
      </c>
      <c r="G370" t="s">
        <v>3</v>
      </c>
      <c r="H370">
        <v>0.6449732448453549</v>
      </c>
      <c r="I370">
        <v>8.2291973628783998E-3</v>
      </c>
      <c r="J370">
        <v>4.1545873183245E-3</v>
      </c>
      <c r="K370">
        <v>0.43730733385905801</v>
      </c>
      <c r="L370">
        <v>0.5639664849054512</v>
      </c>
      <c r="M370">
        <v>0.6449732448453549</v>
      </c>
      <c r="N370">
        <v>0.62624048261555609</v>
      </c>
      <c r="O370">
        <v>0.43766651842361498</v>
      </c>
      <c r="P370">
        <v>0.6449732448453549</v>
      </c>
      <c r="Q370">
        <v>0.6449732448453549</v>
      </c>
      <c r="R370">
        <v>0.43775115803322762</v>
      </c>
      <c r="S370">
        <v>0.6449732448453549</v>
      </c>
      <c r="T370">
        <v>0.62183074371280644</v>
      </c>
      <c r="U370">
        <v>0.83304819586362155</v>
      </c>
      <c r="V370">
        <v>0.4254287523667542</v>
      </c>
      <c r="W370">
        <v>0.15211969483475679</v>
      </c>
    </row>
    <row r="371" spans="1:23" x14ac:dyDescent="0.3">
      <c r="A371">
        <v>10</v>
      </c>
      <c r="B371" t="s">
        <v>3</v>
      </c>
      <c r="C371">
        <v>1000</v>
      </c>
      <c r="D371" t="s">
        <v>0</v>
      </c>
      <c r="E371" t="s">
        <v>6</v>
      </c>
      <c r="F371" t="s">
        <v>7</v>
      </c>
      <c r="G371" t="s">
        <v>3</v>
      </c>
      <c r="H371">
        <v>0.64499425179372805</v>
      </c>
      <c r="I371">
        <v>8.2291973628783998E-3</v>
      </c>
      <c r="J371">
        <v>4.1545873183245E-3</v>
      </c>
      <c r="K371">
        <v>0.43730733385905801</v>
      </c>
      <c r="L371">
        <v>0.5640148808636678</v>
      </c>
      <c r="M371">
        <v>0.64499425179372805</v>
      </c>
      <c r="N371">
        <v>0.62627587637598914</v>
      </c>
      <c r="O371">
        <v>0.43769851345211319</v>
      </c>
      <c r="P371">
        <v>0.64499425179372805</v>
      </c>
      <c r="Q371">
        <v>0.64499425179372805</v>
      </c>
      <c r="R371">
        <v>0.43779198380249718</v>
      </c>
      <c r="S371">
        <v>0.64499425179372805</v>
      </c>
      <c r="T371">
        <v>0.62186153838154057</v>
      </c>
      <c r="U371">
        <v>0.83306098787096372</v>
      </c>
      <c r="V371">
        <v>0.42546224739062238</v>
      </c>
      <c r="W371">
        <v>0.15217617350918741</v>
      </c>
    </row>
    <row r="372" spans="1:23" x14ac:dyDescent="0.3">
      <c r="A372">
        <v>10</v>
      </c>
      <c r="B372" t="s">
        <v>3</v>
      </c>
      <c r="C372">
        <v>1000</v>
      </c>
      <c r="D372" t="s">
        <v>0</v>
      </c>
      <c r="E372" t="s">
        <v>6</v>
      </c>
      <c r="F372" t="s">
        <v>9</v>
      </c>
      <c r="G372" t="s">
        <v>3</v>
      </c>
      <c r="H372">
        <v>0.64499425183510029</v>
      </c>
      <c r="I372">
        <v>8.2291973628783998E-3</v>
      </c>
      <c r="J372">
        <v>4.1545873183245E-3</v>
      </c>
      <c r="K372">
        <v>0.43730733385905801</v>
      </c>
      <c r="L372">
        <v>0.56400633664607203</v>
      </c>
      <c r="M372">
        <v>0.64499425183510029</v>
      </c>
      <c r="N372">
        <v>0.62627366449541422</v>
      </c>
      <c r="O372">
        <v>0.4376987701092242</v>
      </c>
      <c r="P372">
        <v>0.64499425183510029</v>
      </c>
      <c r="Q372">
        <v>0.64499425183510029</v>
      </c>
      <c r="R372">
        <v>0.4377912242689736</v>
      </c>
      <c r="S372">
        <v>0.64499425183510029</v>
      </c>
      <c r="T372">
        <v>0.62186316868026625</v>
      </c>
      <c r="U372">
        <v>0.83306310346415424</v>
      </c>
      <c r="V372">
        <v>0.42546288614574379</v>
      </c>
      <c r="W372">
        <v>0.15217144650241821</v>
      </c>
    </row>
    <row r="373" spans="1:23" x14ac:dyDescent="0.3">
      <c r="A373">
        <v>10</v>
      </c>
      <c r="B373" t="s">
        <v>3</v>
      </c>
      <c r="C373">
        <v>1000</v>
      </c>
      <c r="D373" t="s">
        <v>0</v>
      </c>
      <c r="E373" t="s">
        <v>6</v>
      </c>
      <c r="F373" t="s">
        <v>4</v>
      </c>
      <c r="G373" t="s">
        <v>3</v>
      </c>
      <c r="H373">
        <v>0.64499162592259573</v>
      </c>
      <c r="I373">
        <v>8.2291973628783998E-3</v>
      </c>
      <c r="J373">
        <v>4.1545873183245E-3</v>
      </c>
      <c r="K373">
        <v>0.43730733385905801</v>
      </c>
      <c r="L373">
        <v>0.56400486800412597</v>
      </c>
      <c r="M373">
        <v>0.64499162592259573</v>
      </c>
      <c r="N373">
        <v>0.62627107151259997</v>
      </c>
      <c r="O373">
        <v>0.43769696709224432</v>
      </c>
      <c r="P373">
        <v>0.64499162592259573</v>
      </c>
      <c r="Q373">
        <v>0.64499162592259573</v>
      </c>
      <c r="R373">
        <v>0.43778921369693258</v>
      </c>
      <c r="S373">
        <v>0.64499162592259573</v>
      </c>
      <c r="T373">
        <v>0.62185992213681296</v>
      </c>
      <c r="U373">
        <v>0.83306674491978339</v>
      </c>
      <c r="V373">
        <v>0.42545895836688791</v>
      </c>
      <c r="W373">
        <v>0.15217144650241821</v>
      </c>
    </row>
    <row r="374" spans="1:23" x14ac:dyDescent="0.3">
      <c r="A374">
        <v>10</v>
      </c>
      <c r="B374" t="s">
        <v>3</v>
      </c>
      <c r="C374">
        <v>10000</v>
      </c>
      <c r="D374" t="s">
        <v>0</v>
      </c>
      <c r="E374" t="s">
        <v>6</v>
      </c>
      <c r="F374" t="s">
        <v>7</v>
      </c>
      <c r="G374" t="s">
        <v>3</v>
      </c>
      <c r="H374">
        <v>0.64499425179372805</v>
      </c>
      <c r="I374">
        <v>8.2291973628783998E-3</v>
      </c>
      <c r="J374">
        <v>4.1545873183245E-3</v>
      </c>
      <c r="K374">
        <v>0.43730733385905801</v>
      </c>
      <c r="L374">
        <v>0.5640148808636678</v>
      </c>
      <c r="M374">
        <v>0.64499425179372805</v>
      </c>
      <c r="N374">
        <v>0.62627587637598914</v>
      </c>
      <c r="O374">
        <v>0.43769851345211319</v>
      </c>
      <c r="P374">
        <v>0.64499425179372805</v>
      </c>
      <c r="Q374">
        <v>0.64499425179372805</v>
      </c>
      <c r="R374">
        <v>0.43779198380249718</v>
      </c>
      <c r="S374">
        <v>0.64499425179372805</v>
      </c>
      <c r="T374">
        <v>0.62186153838154057</v>
      </c>
      <c r="U374">
        <v>0.83306098787096372</v>
      </c>
      <c r="V374">
        <v>0.42546224739062238</v>
      </c>
      <c r="W374">
        <v>0.15217617350918741</v>
      </c>
    </row>
    <row r="375" spans="1:23" x14ac:dyDescent="0.3">
      <c r="A375">
        <v>10</v>
      </c>
      <c r="B375" t="s">
        <v>3</v>
      </c>
      <c r="C375">
        <v>10000</v>
      </c>
      <c r="D375" t="s">
        <v>0</v>
      </c>
      <c r="E375" t="s">
        <v>6</v>
      </c>
      <c r="F375" t="s">
        <v>9</v>
      </c>
      <c r="G375" t="s">
        <v>3</v>
      </c>
      <c r="H375">
        <v>0.64499425183510029</v>
      </c>
      <c r="I375">
        <v>8.2291973628783998E-3</v>
      </c>
      <c r="J375">
        <v>4.1545873183245E-3</v>
      </c>
      <c r="K375">
        <v>0.43730733385905801</v>
      </c>
      <c r="L375">
        <v>0.56400633664607203</v>
      </c>
      <c r="M375">
        <v>0.64499425183510029</v>
      </c>
      <c r="N375">
        <v>0.62627366449541422</v>
      </c>
      <c r="O375">
        <v>0.4376987701092242</v>
      </c>
      <c r="P375">
        <v>0.64499425183510029</v>
      </c>
      <c r="Q375">
        <v>0.64499425183510029</v>
      </c>
      <c r="R375">
        <v>0.4377912242689736</v>
      </c>
      <c r="S375">
        <v>0.64499425183510029</v>
      </c>
      <c r="T375">
        <v>0.62186316868026625</v>
      </c>
      <c r="U375">
        <v>0.83306306585760659</v>
      </c>
      <c r="V375">
        <v>0.42546288614574379</v>
      </c>
      <c r="W375">
        <v>0.15217144650241821</v>
      </c>
    </row>
    <row r="376" spans="1:23" x14ac:dyDescent="0.3">
      <c r="A376">
        <v>10</v>
      </c>
      <c r="B376" t="s">
        <v>3</v>
      </c>
      <c r="C376">
        <v>10000</v>
      </c>
      <c r="D376" t="s">
        <v>0</v>
      </c>
      <c r="E376" t="s">
        <v>6</v>
      </c>
      <c r="F376" t="s">
        <v>4</v>
      </c>
      <c r="G376" t="s">
        <v>3</v>
      </c>
      <c r="H376">
        <v>0.64499162592259573</v>
      </c>
      <c r="I376">
        <v>8.2291973628783998E-3</v>
      </c>
      <c r="J376">
        <v>4.1545873183245E-3</v>
      </c>
      <c r="K376">
        <v>0.43730733385905801</v>
      </c>
      <c r="L376">
        <v>0.56400486800412597</v>
      </c>
      <c r="M376">
        <v>0.64499162592259573</v>
      </c>
      <c r="N376">
        <v>0.62627107151259997</v>
      </c>
      <c r="O376">
        <v>0.43769696709224432</v>
      </c>
      <c r="P376">
        <v>0.64499162592259573</v>
      </c>
      <c r="Q376">
        <v>0.64499162592259573</v>
      </c>
      <c r="R376">
        <v>0.43778921369693258</v>
      </c>
      <c r="S376">
        <v>0.64499162592259573</v>
      </c>
      <c r="T376">
        <v>0.62185992213681296</v>
      </c>
      <c r="U376">
        <v>0.83306434383648698</v>
      </c>
      <c r="V376">
        <v>0.42545895836688791</v>
      </c>
      <c r="W376">
        <v>0.15217144650241821</v>
      </c>
    </row>
    <row r="377" spans="1:23" x14ac:dyDescent="0.3">
      <c r="A377">
        <v>10</v>
      </c>
      <c r="B377" t="s">
        <v>3</v>
      </c>
      <c r="C377">
        <v>100000</v>
      </c>
      <c r="D377" t="s">
        <v>0</v>
      </c>
      <c r="E377" t="s">
        <v>6</v>
      </c>
      <c r="F377" t="s">
        <v>7</v>
      </c>
      <c r="G377" t="s">
        <v>3</v>
      </c>
      <c r="H377">
        <v>0.64499425179372805</v>
      </c>
      <c r="I377">
        <v>8.2291973628783998E-3</v>
      </c>
      <c r="J377">
        <v>4.1545873183245E-3</v>
      </c>
      <c r="K377">
        <v>0.43730733385905801</v>
      </c>
      <c r="L377">
        <v>0.5640148808636678</v>
      </c>
      <c r="M377">
        <v>0.64499425179372805</v>
      </c>
      <c r="N377">
        <v>0.62627587637598914</v>
      </c>
      <c r="O377">
        <v>0.43769851345211319</v>
      </c>
      <c r="P377">
        <v>0.64499425179372805</v>
      </c>
      <c r="Q377">
        <v>0.64499425179372805</v>
      </c>
      <c r="R377">
        <v>0.43779198380249718</v>
      </c>
      <c r="S377">
        <v>0.64499425179372805</v>
      </c>
      <c r="T377">
        <v>0.62186153838154057</v>
      </c>
      <c r="U377">
        <v>0.83306098787096372</v>
      </c>
      <c r="V377">
        <v>0.42546224739062238</v>
      </c>
      <c r="W377">
        <v>0.15217617350918741</v>
      </c>
    </row>
    <row r="378" spans="1:23" x14ac:dyDescent="0.3">
      <c r="A378">
        <v>10</v>
      </c>
      <c r="B378" t="s">
        <v>3</v>
      </c>
      <c r="C378">
        <v>100000</v>
      </c>
      <c r="D378" t="s">
        <v>0</v>
      </c>
      <c r="E378" t="s">
        <v>6</v>
      </c>
      <c r="F378" t="s">
        <v>9</v>
      </c>
      <c r="G378" t="s">
        <v>3</v>
      </c>
      <c r="H378">
        <v>0.64499425183510029</v>
      </c>
      <c r="I378">
        <v>8.2291973628783998E-3</v>
      </c>
      <c r="J378">
        <v>4.1545873183245E-3</v>
      </c>
      <c r="K378">
        <v>0.43730733385905801</v>
      </c>
      <c r="L378">
        <v>0.56400633664607203</v>
      </c>
      <c r="M378">
        <v>0.64499425183510029</v>
      </c>
      <c r="N378">
        <v>0.62627366449541422</v>
      </c>
      <c r="O378">
        <v>0.4376987701092242</v>
      </c>
      <c r="P378">
        <v>0.64499425183510029</v>
      </c>
      <c r="Q378">
        <v>0.64499425183510029</v>
      </c>
      <c r="R378">
        <v>0.4377912242689736</v>
      </c>
      <c r="S378">
        <v>0.64499425183510029</v>
      </c>
      <c r="T378">
        <v>0.62186316868026625</v>
      </c>
      <c r="U378">
        <v>0.83306306585760659</v>
      </c>
      <c r="V378">
        <v>0.42546288614574379</v>
      </c>
      <c r="W378">
        <v>0.15217144650241821</v>
      </c>
    </row>
    <row r="379" spans="1:23" x14ac:dyDescent="0.3">
      <c r="A379">
        <v>10</v>
      </c>
      <c r="B379" t="s">
        <v>3</v>
      </c>
      <c r="C379">
        <v>100000</v>
      </c>
      <c r="D379" t="s">
        <v>0</v>
      </c>
      <c r="E379" t="s">
        <v>6</v>
      </c>
      <c r="F379" t="s">
        <v>4</v>
      </c>
      <c r="G379" t="s">
        <v>3</v>
      </c>
      <c r="H379">
        <v>0.64499162592259573</v>
      </c>
      <c r="I379">
        <v>8.2291973628783998E-3</v>
      </c>
      <c r="J379">
        <v>4.1545873183245E-3</v>
      </c>
      <c r="K379">
        <v>0.43730733385905801</v>
      </c>
      <c r="L379">
        <v>0.56400486800412597</v>
      </c>
      <c r="M379">
        <v>0.64499162592259573</v>
      </c>
      <c r="N379">
        <v>0.62627107151259997</v>
      </c>
      <c r="O379">
        <v>0.43769696709224432</v>
      </c>
      <c r="P379">
        <v>0.64499162592259573</v>
      </c>
      <c r="Q379">
        <v>0.64499162592259573</v>
      </c>
      <c r="R379">
        <v>0.43778921369693258</v>
      </c>
      <c r="S379">
        <v>0.64499162592259573</v>
      </c>
      <c r="T379">
        <v>0.62185992213681296</v>
      </c>
      <c r="U379">
        <v>0.83306434383648698</v>
      </c>
      <c r="V379">
        <v>0.42545895836688791</v>
      </c>
      <c r="W379">
        <v>0.15217144650241821</v>
      </c>
    </row>
    <row r="380" spans="1:23" x14ac:dyDescent="0.3">
      <c r="A380">
        <v>10</v>
      </c>
      <c r="B380" t="s">
        <v>3</v>
      </c>
      <c r="C380">
        <v>1000</v>
      </c>
      <c r="D380" t="s">
        <v>0</v>
      </c>
      <c r="E380" t="s">
        <v>10</v>
      </c>
      <c r="F380" t="s">
        <v>4</v>
      </c>
      <c r="G380" t="s">
        <v>66</v>
      </c>
      <c r="H380">
        <v>0.64499162592259573</v>
      </c>
      <c r="I380">
        <v>8.2291973628783998E-3</v>
      </c>
      <c r="J380">
        <v>4.1545873183245E-3</v>
      </c>
      <c r="K380">
        <v>0.43730733385905801</v>
      </c>
      <c r="L380">
        <v>0.56400486800412597</v>
      </c>
      <c r="M380">
        <v>0.64499162592259573</v>
      </c>
      <c r="N380">
        <v>0.62627107151259997</v>
      </c>
      <c r="O380">
        <v>0.43769696709224432</v>
      </c>
      <c r="P380">
        <v>0.64499162592259573</v>
      </c>
      <c r="Q380">
        <v>0.64499162592259573</v>
      </c>
      <c r="R380">
        <v>0.43778921369693258</v>
      </c>
      <c r="S380">
        <v>0.64499162592259573</v>
      </c>
      <c r="T380">
        <v>0.62185992213681296</v>
      </c>
      <c r="U380">
        <v>0.83306674491978339</v>
      </c>
      <c r="V380">
        <v>0.42545895836688791</v>
      </c>
      <c r="W380">
        <v>0.15217144650241821</v>
      </c>
    </row>
    <row r="381" spans="1:23" x14ac:dyDescent="0.3">
      <c r="A381">
        <v>10</v>
      </c>
      <c r="B381" t="s">
        <v>3</v>
      </c>
      <c r="C381">
        <v>10000</v>
      </c>
      <c r="D381" t="s">
        <v>0</v>
      </c>
      <c r="E381" t="s">
        <v>10</v>
      </c>
      <c r="F381" t="s">
        <v>4</v>
      </c>
      <c r="G381" t="s">
        <v>66</v>
      </c>
      <c r="H381">
        <v>0.64499162592259573</v>
      </c>
      <c r="I381">
        <v>8.2291973628783998E-3</v>
      </c>
      <c r="J381">
        <v>4.1545873183245E-3</v>
      </c>
      <c r="K381">
        <v>0.43730733385905801</v>
      </c>
      <c r="L381">
        <v>0.56400486800412597</v>
      </c>
      <c r="M381">
        <v>0.64499162592259573</v>
      </c>
      <c r="N381">
        <v>0.62627107151259997</v>
      </c>
      <c r="O381">
        <v>0.43769696709224432</v>
      </c>
      <c r="P381">
        <v>0.64499162592259573</v>
      </c>
      <c r="Q381">
        <v>0.64499162592259573</v>
      </c>
      <c r="R381">
        <v>0.43778921369693258</v>
      </c>
      <c r="S381">
        <v>0.64499162592259573</v>
      </c>
      <c r="T381">
        <v>0.62185992213681296</v>
      </c>
      <c r="U381">
        <v>0.83306434383648698</v>
      </c>
      <c r="V381">
        <v>0.42545895836688791</v>
      </c>
      <c r="W381">
        <v>0.15217144650241821</v>
      </c>
    </row>
    <row r="382" spans="1:23" x14ac:dyDescent="0.3">
      <c r="A382">
        <v>10</v>
      </c>
      <c r="B382" t="s">
        <v>3</v>
      </c>
      <c r="C382">
        <v>100000</v>
      </c>
      <c r="D382" t="s">
        <v>0</v>
      </c>
      <c r="E382" t="s">
        <v>10</v>
      </c>
      <c r="F382" t="s">
        <v>4</v>
      </c>
      <c r="G382" t="s">
        <v>66</v>
      </c>
      <c r="H382">
        <v>0.64499162592259573</v>
      </c>
      <c r="I382">
        <v>8.2291973628783998E-3</v>
      </c>
      <c r="J382">
        <v>4.1545873183245E-3</v>
      </c>
      <c r="K382">
        <v>0.43730733385905801</v>
      </c>
      <c r="L382">
        <v>0.56400486800412597</v>
      </c>
      <c r="M382">
        <v>0.64499162592259573</v>
      </c>
      <c r="N382">
        <v>0.62627107151259997</v>
      </c>
      <c r="O382">
        <v>0.43769696709224432</v>
      </c>
      <c r="P382">
        <v>0.64499162592259573</v>
      </c>
      <c r="Q382">
        <v>0.64499162592259573</v>
      </c>
      <c r="R382">
        <v>0.43778921369693258</v>
      </c>
      <c r="S382">
        <v>0.64499162592259573</v>
      </c>
      <c r="T382">
        <v>0.62185992213681296</v>
      </c>
      <c r="U382">
        <v>0.83306434383648698</v>
      </c>
      <c r="V382">
        <v>0.42545895836688791</v>
      </c>
      <c r="W382">
        <v>0.15217144650241821</v>
      </c>
    </row>
    <row r="383" spans="1:23" x14ac:dyDescent="0.3">
      <c r="B383" t="s">
        <v>3</v>
      </c>
      <c r="C383">
        <v>1000</v>
      </c>
      <c r="D383" t="s">
        <v>0</v>
      </c>
      <c r="E383" t="s">
        <v>3</v>
      </c>
      <c r="F383" t="s">
        <v>4</v>
      </c>
      <c r="G383" t="s">
        <v>3</v>
      </c>
      <c r="H383">
        <v>0.64500475544374647</v>
      </c>
      <c r="I383">
        <v>8.2291973628783998E-3</v>
      </c>
      <c r="J383">
        <v>4.1545873183245E-3</v>
      </c>
      <c r="K383">
        <v>0.43730733385905801</v>
      </c>
      <c r="L383">
        <v>0.56401266869768096</v>
      </c>
      <c r="M383">
        <v>0.64500475544374647</v>
      </c>
      <c r="N383">
        <v>0.62628416078332072</v>
      </c>
      <c r="O383">
        <v>0.43770572552003278</v>
      </c>
      <c r="P383">
        <v>0.64500475544374647</v>
      </c>
      <c r="Q383">
        <v>0.64500475544374647</v>
      </c>
      <c r="R383">
        <v>0.43779853492731741</v>
      </c>
      <c r="S383">
        <v>0.64500475544374647</v>
      </c>
      <c r="T383">
        <v>0.62187478389406314</v>
      </c>
      <c r="U383">
        <v>0.83305538138882185</v>
      </c>
      <c r="V383">
        <v>0.42547957135927073</v>
      </c>
      <c r="W383">
        <v>0.15217139051550141</v>
      </c>
    </row>
    <row r="384" spans="1:23" x14ac:dyDescent="0.3">
      <c r="B384" t="s">
        <v>3</v>
      </c>
      <c r="C384">
        <v>10000</v>
      </c>
      <c r="D384" t="s">
        <v>0</v>
      </c>
      <c r="E384" t="s">
        <v>3</v>
      </c>
      <c r="F384" t="s">
        <v>4</v>
      </c>
      <c r="G384" t="s">
        <v>3</v>
      </c>
      <c r="H384">
        <v>0.64500475544374647</v>
      </c>
      <c r="I384">
        <v>8.2291973628783998E-3</v>
      </c>
      <c r="J384">
        <v>4.1545873183245E-3</v>
      </c>
      <c r="K384">
        <v>0.43730733385905801</v>
      </c>
      <c r="L384">
        <v>0.56401266869768096</v>
      </c>
      <c r="M384">
        <v>0.64500475544374647</v>
      </c>
      <c r="N384">
        <v>0.62628416078332072</v>
      </c>
      <c r="O384">
        <v>0.43770572552003278</v>
      </c>
      <c r="P384">
        <v>0.64500475544374647</v>
      </c>
      <c r="Q384">
        <v>0.64500475544374647</v>
      </c>
      <c r="R384">
        <v>0.43779853492731741</v>
      </c>
      <c r="S384">
        <v>0.64500475544374647</v>
      </c>
      <c r="T384">
        <v>0.62187478389406314</v>
      </c>
      <c r="U384">
        <v>0.83304117069913275</v>
      </c>
      <c r="V384">
        <v>0.42547957135927073</v>
      </c>
      <c r="W384">
        <v>0.15217139051550141</v>
      </c>
    </row>
    <row r="385" spans="1:23" x14ac:dyDescent="0.3">
      <c r="B385" t="s">
        <v>3</v>
      </c>
      <c r="C385">
        <v>100000</v>
      </c>
      <c r="D385" t="s">
        <v>0</v>
      </c>
      <c r="E385" t="s">
        <v>3</v>
      </c>
      <c r="F385" t="s">
        <v>4</v>
      </c>
      <c r="G385" t="s">
        <v>3</v>
      </c>
      <c r="H385">
        <v>0.64500475544374647</v>
      </c>
      <c r="I385">
        <v>8.2291973628783998E-3</v>
      </c>
      <c r="J385">
        <v>4.1545873183245E-3</v>
      </c>
      <c r="K385">
        <v>0.43730733385905801</v>
      </c>
      <c r="L385">
        <v>0.56401266869768096</v>
      </c>
      <c r="M385">
        <v>0.64500475544374647</v>
      </c>
      <c r="N385">
        <v>0.62628416078332072</v>
      </c>
      <c r="O385">
        <v>0.43770572552003278</v>
      </c>
      <c r="P385">
        <v>0.64500475544374647</v>
      </c>
      <c r="Q385">
        <v>0.64500475544374647</v>
      </c>
      <c r="R385">
        <v>0.43779853492731741</v>
      </c>
      <c r="S385">
        <v>0.64500475544374647</v>
      </c>
      <c r="T385">
        <v>0.62187478389406314</v>
      </c>
      <c r="U385">
        <v>0.83304117069913275</v>
      </c>
      <c r="V385">
        <v>0.42547957135927073</v>
      </c>
      <c r="W385">
        <v>0.15217139051550141</v>
      </c>
    </row>
    <row r="386" spans="1:23" x14ac:dyDescent="0.3">
      <c r="A386">
        <v>10</v>
      </c>
      <c r="B386" t="s">
        <v>3</v>
      </c>
      <c r="C386">
        <v>1000</v>
      </c>
      <c r="D386" t="s">
        <v>0</v>
      </c>
      <c r="E386" t="s">
        <v>6</v>
      </c>
      <c r="F386" t="s">
        <v>8</v>
      </c>
      <c r="G386" t="s">
        <v>3</v>
      </c>
      <c r="H386">
        <v>0.64499162596396786</v>
      </c>
      <c r="I386">
        <v>8.2280526744406002E-3</v>
      </c>
      <c r="J386">
        <v>4.1545873183245E-3</v>
      </c>
      <c r="K386">
        <v>0.43280282935455339</v>
      </c>
      <c r="L386">
        <v>0.56289118000984595</v>
      </c>
      <c r="M386">
        <v>0.64499162596396786</v>
      </c>
      <c r="N386">
        <v>0.62616030155439062</v>
      </c>
      <c r="O386">
        <v>0.4377022078131978</v>
      </c>
      <c r="P386">
        <v>0.64499162596396786</v>
      </c>
      <c r="Q386">
        <v>0.64499162596396786</v>
      </c>
      <c r="R386">
        <v>0.43779736489021248</v>
      </c>
      <c r="S386">
        <v>0.64499162596396786</v>
      </c>
      <c r="T386">
        <v>0.62186313832043005</v>
      </c>
      <c r="U386">
        <v>0.83305919875413059</v>
      </c>
      <c r="V386">
        <v>0.42545922796019858</v>
      </c>
      <c r="W386">
        <v>0.15218776052074909</v>
      </c>
    </row>
    <row r="387" spans="1:23" x14ac:dyDescent="0.3">
      <c r="A387">
        <v>10</v>
      </c>
      <c r="B387" t="s">
        <v>3</v>
      </c>
      <c r="C387">
        <v>10000</v>
      </c>
      <c r="D387" t="s">
        <v>0</v>
      </c>
      <c r="E387" t="s">
        <v>6</v>
      </c>
      <c r="F387" t="s">
        <v>8</v>
      </c>
      <c r="G387" t="s">
        <v>3</v>
      </c>
      <c r="H387">
        <v>0.64499162596396786</v>
      </c>
      <c r="I387">
        <v>8.2280526744406002E-3</v>
      </c>
      <c r="J387">
        <v>4.1545873183245E-3</v>
      </c>
      <c r="K387">
        <v>0.43280282935455339</v>
      </c>
      <c r="L387">
        <v>0.56289118000984595</v>
      </c>
      <c r="M387">
        <v>0.64499162596396786</v>
      </c>
      <c r="N387">
        <v>0.62616030155439062</v>
      </c>
      <c r="O387">
        <v>0.4377022078131978</v>
      </c>
      <c r="P387">
        <v>0.64499162596396786</v>
      </c>
      <c r="Q387">
        <v>0.64499162596396786</v>
      </c>
      <c r="R387">
        <v>0.43779736489021248</v>
      </c>
      <c r="S387">
        <v>0.64499162596396786</v>
      </c>
      <c r="T387">
        <v>0.62186313832043005</v>
      </c>
      <c r="U387">
        <v>0.83305919875413059</v>
      </c>
      <c r="V387">
        <v>0.42545922796019858</v>
      </c>
      <c r="W387">
        <v>0.15218776052074909</v>
      </c>
    </row>
    <row r="388" spans="1:23" x14ac:dyDescent="0.3">
      <c r="A388">
        <v>10</v>
      </c>
      <c r="B388" t="s">
        <v>3</v>
      </c>
      <c r="C388">
        <v>100000</v>
      </c>
      <c r="D388" t="s">
        <v>0</v>
      </c>
      <c r="E388" t="s">
        <v>6</v>
      </c>
      <c r="F388" t="s">
        <v>8</v>
      </c>
      <c r="G388" t="s">
        <v>3</v>
      </c>
      <c r="H388">
        <v>0.64499162596396786</v>
      </c>
      <c r="I388">
        <v>8.2280526744406002E-3</v>
      </c>
      <c r="J388">
        <v>4.1545873183245E-3</v>
      </c>
      <c r="K388">
        <v>0.43280282935455339</v>
      </c>
      <c r="L388">
        <v>0.56289118000984595</v>
      </c>
      <c r="M388">
        <v>0.64499162596396786</v>
      </c>
      <c r="N388">
        <v>0.62616030155439062</v>
      </c>
      <c r="O388">
        <v>0.4377022078131978</v>
      </c>
      <c r="P388">
        <v>0.64499162596396786</v>
      </c>
      <c r="Q388">
        <v>0.64499162596396786</v>
      </c>
      <c r="R388">
        <v>0.43779736489021248</v>
      </c>
      <c r="S388">
        <v>0.64499162596396786</v>
      </c>
      <c r="T388">
        <v>0.62186313832043005</v>
      </c>
      <c r="U388">
        <v>0.83305919875413059</v>
      </c>
      <c r="V388">
        <v>0.42545922796019858</v>
      </c>
      <c r="W388">
        <v>0.15218776052074909</v>
      </c>
    </row>
    <row r="389" spans="1:23" x14ac:dyDescent="0.3">
      <c r="B389" t="s">
        <v>3</v>
      </c>
      <c r="C389">
        <v>1000</v>
      </c>
      <c r="D389" t="s">
        <v>0</v>
      </c>
      <c r="E389" t="s">
        <v>3</v>
      </c>
      <c r="F389" t="s">
        <v>7</v>
      </c>
      <c r="G389" t="s">
        <v>3</v>
      </c>
      <c r="H389">
        <v>0.64499687768554659</v>
      </c>
      <c r="I389">
        <v>8.2280526744406002E-3</v>
      </c>
      <c r="J389">
        <v>4.1545873183245E-3</v>
      </c>
      <c r="K389">
        <v>0.43280282935455339</v>
      </c>
      <c r="L389">
        <v>0.56288573334636294</v>
      </c>
      <c r="M389">
        <v>0.64499687768554659</v>
      </c>
      <c r="N389">
        <v>0.6261619605285339</v>
      </c>
      <c r="O389">
        <v>0.43770044519746693</v>
      </c>
      <c r="P389">
        <v>0.64499687768554659</v>
      </c>
      <c r="Q389">
        <v>0.64499687768554659</v>
      </c>
      <c r="R389">
        <v>0.43779370063538159</v>
      </c>
      <c r="S389">
        <v>0.64499687768554659</v>
      </c>
      <c r="T389">
        <v>0.62186652256859343</v>
      </c>
      <c r="U389">
        <v>0.83302396742817886</v>
      </c>
      <c r="V389">
        <v>0.42546755640897871</v>
      </c>
      <c r="W389">
        <v>0.15217249325066731</v>
      </c>
    </row>
    <row r="390" spans="1:23" x14ac:dyDescent="0.3">
      <c r="B390" t="s">
        <v>3</v>
      </c>
      <c r="C390">
        <v>1000</v>
      </c>
      <c r="D390" t="s">
        <v>0</v>
      </c>
      <c r="E390" t="s">
        <v>3</v>
      </c>
      <c r="F390" t="s">
        <v>8</v>
      </c>
      <c r="G390" t="s">
        <v>3</v>
      </c>
      <c r="H390">
        <v>0.64498112231394955</v>
      </c>
      <c r="I390">
        <v>8.2280526744406002E-3</v>
      </c>
      <c r="J390">
        <v>4.1545873183245E-3</v>
      </c>
      <c r="K390">
        <v>0.43280282935455339</v>
      </c>
      <c r="L390">
        <v>0.56287596434263054</v>
      </c>
      <c r="M390">
        <v>0.64498112231394955</v>
      </c>
      <c r="N390">
        <v>0.62614580101070916</v>
      </c>
      <c r="O390">
        <v>0.43768317773882232</v>
      </c>
      <c r="P390">
        <v>0.64498112231394955</v>
      </c>
      <c r="Q390">
        <v>0.64498112231394955</v>
      </c>
      <c r="R390">
        <v>0.43777593304656071</v>
      </c>
      <c r="S390">
        <v>0.64498112231394955</v>
      </c>
      <c r="T390">
        <v>0.62184782172688069</v>
      </c>
      <c r="U390">
        <v>0.8330333143026003</v>
      </c>
      <c r="V390">
        <v>0.42543900226974041</v>
      </c>
      <c r="W390">
        <v>0.1521561314069427</v>
      </c>
    </row>
    <row r="391" spans="1:23" x14ac:dyDescent="0.3">
      <c r="B391" t="s">
        <v>3</v>
      </c>
      <c r="C391">
        <v>1000</v>
      </c>
      <c r="D391" t="s">
        <v>0</v>
      </c>
      <c r="E391" t="s">
        <v>3</v>
      </c>
      <c r="F391" t="s">
        <v>9</v>
      </c>
      <c r="G391" t="s">
        <v>3</v>
      </c>
      <c r="H391">
        <v>0.64499425179372805</v>
      </c>
      <c r="I391">
        <v>8.2280526744406002E-3</v>
      </c>
      <c r="J391">
        <v>4.1545873183245E-3</v>
      </c>
      <c r="K391">
        <v>0.43280282935455339</v>
      </c>
      <c r="L391">
        <v>0.5628842943843998</v>
      </c>
      <c r="M391">
        <v>0.64499425179372805</v>
      </c>
      <c r="N391">
        <v>0.62615983023349342</v>
      </c>
      <c r="O391">
        <v>0.43769902694100321</v>
      </c>
      <c r="P391">
        <v>0.64499425179372805</v>
      </c>
      <c r="Q391">
        <v>0.64499425179372805</v>
      </c>
      <c r="R391">
        <v>0.4377925849959492</v>
      </c>
      <c r="S391">
        <v>0.64499425179372805</v>
      </c>
      <c r="T391">
        <v>0.62186466153342057</v>
      </c>
      <c r="U391">
        <v>0.83304510275338173</v>
      </c>
      <c r="V391">
        <v>0.42546288666461368</v>
      </c>
      <c r="W391">
        <v>0.152172417603509</v>
      </c>
    </row>
    <row r="392" spans="1:23" x14ac:dyDescent="0.3">
      <c r="B392" t="s">
        <v>3</v>
      </c>
      <c r="C392">
        <v>10000</v>
      </c>
      <c r="D392" t="s">
        <v>0</v>
      </c>
      <c r="E392" t="s">
        <v>3</v>
      </c>
      <c r="F392" t="s">
        <v>7</v>
      </c>
      <c r="G392" t="s">
        <v>3</v>
      </c>
      <c r="H392">
        <v>0.64499687768554659</v>
      </c>
      <c r="I392">
        <v>8.2280526744406002E-3</v>
      </c>
      <c r="J392">
        <v>4.1545873183245E-3</v>
      </c>
      <c r="K392">
        <v>0.43280282935455339</v>
      </c>
      <c r="L392">
        <v>0.56288573334636294</v>
      </c>
      <c r="M392">
        <v>0.64499687768554659</v>
      </c>
      <c r="N392">
        <v>0.6261619605285339</v>
      </c>
      <c r="O392">
        <v>0.43770044519746693</v>
      </c>
      <c r="P392">
        <v>0.64499687768554659</v>
      </c>
      <c r="Q392">
        <v>0.64499687768554659</v>
      </c>
      <c r="R392">
        <v>0.43779370063538159</v>
      </c>
      <c r="S392">
        <v>0.64499687768554659</v>
      </c>
      <c r="T392">
        <v>0.62186652256859343</v>
      </c>
      <c r="U392">
        <v>0.83302396742817886</v>
      </c>
      <c r="V392">
        <v>0.42546755640897871</v>
      </c>
      <c r="W392">
        <v>0.15217249325066731</v>
      </c>
    </row>
    <row r="393" spans="1:23" x14ac:dyDescent="0.3">
      <c r="B393" t="s">
        <v>3</v>
      </c>
      <c r="C393">
        <v>10000</v>
      </c>
      <c r="D393" t="s">
        <v>0</v>
      </c>
      <c r="E393" t="s">
        <v>3</v>
      </c>
      <c r="F393" t="s">
        <v>8</v>
      </c>
      <c r="G393" t="s">
        <v>3</v>
      </c>
      <c r="H393">
        <v>0.64498112231394955</v>
      </c>
      <c r="I393">
        <v>8.2280526744406002E-3</v>
      </c>
      <c r="J393">
        <v>4.1545873183245E-3</v>
      </c>
      <c r="K393">
        <v>0.43280282935455339</v>
      </c>
      <c r="L393">
        <v>0.56287596434263054</v>
      </c>
      <c r="M393">
        <v>0.64498112231394955</v>
      </c>
      <c r="N393">
        <v>0.62614580101070916</v>
      </c>
      <c r="O393">
        <v>0.43768317773882232</v>
      </c>
      <c r="P393">
        <v>0.64498112231394955</v>
      </c>
      <c r="Q393">
        <v>0.64498112231394955</v>
      </c>
      <c r="R393">
        <v>0.43777593304656071</v>
      </c>
      <c r="S393">
        <v>0.64498112231394955</v>
      </c>
      <c r="T393">
        <v>0.62184782172688069</v>
      </c>
      <c r="U393">
        <v>0.8330333143026003</v>
      </c>
      <c r="V393">
        <v>0.42543900226974041</v>
      </c>
      <c r="W393">
        <v>0.1521561314069427</v>
      </c>
    </row>
    <row r="394" spans="1:23" x14ac:dyDescent="0.3">
      <c r="B394" t="s">
        <v>3</v>
      </c>
      <c r="C394">
        <v>10000</v>
      </c>
      <c r="D394" t="s">
        <v>0</v>
      </c>
      <c r="E394" t="s">
        <v>3</v>
      </c>
      <c r="F394" t="s">
        <v>9</v>
      </c>
      <c r="G394" t="s">
        <v>3</v>
      </c>
      <c r="H394">
        <v>0.64499425179372805</v>
      </c>
      <c r="I394">
        <v>8.2280526744406002E-3</v>
      </c>
      <c r="J394">
        <v>4.1545873183245E-3</v>
      </c>
      <c r="K394">
        <v>0.43280282935455339</v>
      </c>
      <c r="L394">
        <v>0.5628842943843998</v>
      </c>
      <c r="M394">
        <v>0.64499425179372805</v>
      </c>
      <c r="N394">
        <v>0.62615983023349342</v>
      </c>
      <c r="O394">
        <v>0.43769902694100321</v>
      </c>
      <c r="P394">
        <v>0.64499425179372805</v>
      </c>
      <c r="Q394">
        <v>0.64499425179372805</v>
      </c>
      <c r="R394">
        <v>0.4377925849959492</v>
      </c>
      <c r="S394">
        <v>0.64499425179372805</v>
      </c>
      <c r="T394">
        <v>0.62186466153342057</v>
      </c>
      <c r="U394">
        <v>0.83303587182339323</v>
      </c>
      <c r="V394">
        <v>0.42546288666461368</v>
      </c>
      <c r="W394">
        <v>0.152172417603509</v>
      </c>
    </row>
    <row r="395" spans="1:23" x14ac:dyDescent="0.3">
      <c r="B395" t="s">
        <v>3</v>
      </c>
      <c r="C395">
        <v>100000</v>
      </c>
      <c r="D395" t="s">
        <v>0</v>
      </c>
      <c r="E395" t="s">
        <v>3</v>
      </c>
      <c r="F395" t="s">
        <v>7</v>
      </c>
      <c r="G395" t="s">
        <v>3</v>
      </c>
      <c r="H395">
        <v>0.64499687768554659</v>
      </c>
      <c r="I395">
        <v>8.2280526744406002E-3</v>
      </c>
      <c r="J395">
        <v>4.1545873183245E-3</v>
      </c>
      <c r="K395">
        <v>0.43280282935455339</v>
      </c>
      <c r="L395">
        <v>0.56288573334636294</v>
      </c>
      <c r="M395">
        <v>0.64499687768554659</v>
      </c>
      <c r="N395">
        <v>0.6261619605285339</v>
      </c>
      <c r="O395">
        <v>0.43770044519746693</v>
      </c>
      <c r="P395">
        <v>0.64499687768554659</v>
      </c>
      <c r="Q395">
        <v>0.64499687768554659</v>
      </c>
      <c r="R395">
        <v>0.43779370063538159</v>
      </c>
      <c r="S395">
        <v>0.64499687768554659</v>
      </c>
      <c r="T395">
        <v>0.62186652256859343</v>
      </c>
      <c r="U395">
        <v>0.83302396742817886</v>
      </c>
      <c r="V395">
        <v>0.42546755640897871</v>
      </c>
      <c r="W395">
        <v>0.15217249325066731</v>
      </c>
    </row>
    <row r="396" spans="1:23" x14ac:dyDescent="0.3">
      <c r="B396" t="s">
        <v>3</v>
      </c>
      <c r="C396">
        <v>100000</v>
      </c>
      <c r="D396" t="s">
        <v>0</v>
      </c>
      <c r="E396" t="s">
        <v>3</v>
      </c>
      <c r="F396" t="s">
        <v>8</v>
      </c>
      <c r="G396" t="s">
        <v>3</v>
      </c>
      <c r="H396">
        <v>0.64498112231394955</v>
      </c>
      <c r="I396">
        <v>8.2280526744406002E-3</v>
      </c>
      <c r="J396">
        <v>4.1545873183245E-3</v>
      </c>
      <c r="K396">
        <v>0.43280282935455339</v>
      </c>
      <c r="L396">
        <v>0.56287596434263054</v>
      </c>
      <c r="M396">
        <v>0.64498112231394955</v>
      </c>
      <c r="N396">
        <v>0.62614580101070916</v>
      </c>
      <c r="O396">
        <v>0.43768317773882232</v>
      </c>
      <c r="P396">
        <v>0.64498112231394955</v>
      </c>
      <c r="Q396">
        <v>0.64498112231394955</v>
      </c>
      <c r="R396">
        <v>0.43777593304656071</v>
      </c>
      <c r="S396">
        <v>0.64498112231394955</v>
      </c>
      <c r="T396">
        <v>0.62184782172688069</v>
      </c>
      <c r="U396">
        <v>0.8330333143026003</v>
      </c>
      <c r="V396">
        <v>0.42543900226974041</v>
      </c>
      <c r="W396">
        <v>0.1521561314069427</v>
      </c>
    </row>
    <row r="397" spans="1:23" x14ac:dyDescent="0.3">
      <c r="B397" t="s">
        <v>3</v>
      </c>
      <c r="C397">
        <v>100000</v>
      </c>
      <c r="D397" t="s">
        <v>0</v>
      </c>
      <c r="E397" t="s">
        <v>3</v>
      </c>
      <c r="F397" t="s">
        <v>9</v>
      </c>
      <c r="G397" t="s">
        <v>3</v>
      </c>
      <c r="H397">
        <v>0.64499425179372805</v>
      </c>
      <c r="I397">
        <v>8.2280526744406002E-3</v>
      </c>
      <c r="J397">
        <v>4.1545873183245E-3</v>
      </c>
      <c r="K397">
        <v>0.43280282935455339</v>
      </c>
      <c r="L397">
        <v>0.5628842943843998</v>
      </c>
      <c r="M397">
        <v>0.64499425179372805</v>
      </c>
      <c r="N397">
        <v>0.62615983023349342</v>
      </c>
      <c r="O397">
        <v>0.43769902694100321</v>
      </c>
      <c r="P397">
        <v>0.64499425179372805</v>
      </c>
      <c r="Q397">
        <v>0.64499425179372805</v>
      </c>
      <c r="R397">
        <v>0.4377925849959492</v>
      </c>
      <c r="S397">
        <v>0.64499425179372805</v>
      </c>
      <c r="T397">
        <v>0.62186466153342057</v>
      </c>
      <c r="U397">
        <v>0.83303587182339323</v>
      </c>
      <c r="V397">
        <v>0.42546288666461368</v>
      </c>
      <c r="W397">
        <v>0.152172417603509</v>
      </c>
    </row>
    <row r="398" spans="1:23" x14ac:dyDescent="0.3">
      <c r="A398">
        <v>1</v>
      </c>
      <c r="B398" t="s">
        <v>3</v>
      </c>
      <c r="C398">
        <v>1000</v>
      </c>
      <c r="D398" t="s">
        <v>0</v>
      </c>
      <c r="E398" t="s">
        <v>6</v>
      </c>
      <c r="F398" t="s">
        <v>8</v>
      </c>
      <c r="G398" t="s">
        <v>3</v>
      </c>
      <c r="H398">
        <v>0.64491022315210533</v>
      </c>
      <c r="I398">
        <v>8.0360148155523992E-3</v>
      </c>
      <c r="J398">
        <v>4.0532393908897001E-3</v>
      </c>
      <c r="K398">
        <v>0.4752442783133321</v>
      </c>
      <c r="L398">
        <v>0.57343342395079766</v>
      </c>
      <c r="M398">
        <v>0.64491022315210533</v>
      </c>
      <c r="N398">
        <v>0.62715476448239071</v>
      </c>
      <c r="O398">
        <v>0.4375726337375126</v>
      </c>
      <c r="P398">
        <v>0.64491022315210533</v>
      </c>
      <c r="Q398">
        <v>0.64491022315210533</v>
      </c>
      <c r="R398">
        <v>0.43763126145019687</v>
      </c>
      <c r="S398">
        <v>0.64491022315210533</v>
      </c>
      <c r="T398">
        <v>0.6217404472589273</v>
      </c>
      <c r="U398">
        <v>0.83310752889205497</v>
      </c>
      <c r="V398">
        <v>0.42530540297983238</v>
      </c>
      <c r="W398">
        <v>0.15195500445119359</v>
      </c>
    </row>
    <row r="399" spans="1:23" x14ac:dyDescent="0.3">
      <c r="A399">
        <v>1</v>
      </c>
      <c r="B399" t="s">
        <v>3</v>
      </c>
      <c r="C399">
        <v>10000</v>
      </c>
      <c r="D399" t="s">
        <v>0</v>
      </c>
      <c r="E399" t="s">
        <v>6</v>
      </c>
      <c r="F399" t="s">
        <v>8</v>
      </c>
      <c r="G399" t="s">
        <v>3</v>
      </c>
      <c r="H399">
        <v>0.64491022315210533</v>
      </c>
      <c r="I399">
        <v>8.0360148155523992E-3</v>
      </c>
      <c r="J399">
        <v>4.0532393908897001E-3</v>
      </c>
      <c r="K399">
        <v>0.4752442783133321</v>
      </c>
      <c r="L399">
        <v>0.57343342395079766</v>
      </c>
      <c r="M399">
        <v>0.64491022315210533</v>
      </c>
      <c r="N399">
        <v>0.62715476448239071</v>
      </c>
      <c r="O399">
        <v>0.4375726337375126</v>
      </c>
      <c r="P399">
        <v>0.64491022315210533</v>
      </c>
      <c r="Q399">
        <v>0.64491022315210533</v>
      </c>
      <c r="R399">
        <v>0.43763126145019687</v>
      </c>
      <c r="S399">
        <v>0.64491022315210533</v>
      </c>
      <c r="T399">
        <v>0.6217404472589273</v>
      </c>
      <c r="U399">
        <v>0.83310752889205497</v>
      </c>
      <c r="V399">
        <v>0.42530540297983238</v>
      </c>
      <c r="W399">
        <v>0.15195500445119359</v>
      </c>
    </row>
    <row r="400" spans="1:23" x14ac:dyDescent="0.3">
      <c r="A400">
        <v>1</v>
      </c>
      <c r="B400" t="s">
        <v>3</v>
      </c>
      <c r="C400">
        <v>100000</v>
      </c>
      <c r="D400" t="s">
        <v>0</v>
      </c>
      <c r="E400" t="s">
        <v>6</v>
      </c>
      <c r="F400" t="s">
        <v>8</v>
      </c>
      <c r="G400" t="s">
        <v>3</v>
      </c>
      <c r="H400">
        <v>0.64491022315210533</v>
      </c>
      <c r="I400">
        <v>8.0360148155523992E-3</v>
      </c>
      <c r="J400">
        <v>4.0532393908897001E-3</v>
      </c>
      <c r="K400">
        <v>0.4752442783133321</v>
      </c>
      <c r="L400">
        <v>0.57343342395079766</v>
      </c>
      <c r="M400">
        <v>0.64491022315210533</v>
      </c>
      <c r="N400">
        <v>0.62715476448239071</v>
      </c>
      <c r="O400">
        <v>0.4375726337375126</v>
      </c>
      <c r="P400">
        <v>0.64491022315210533</v>
      </c>
      <c r="Q400">
        <v>0.64491022315210533</v>
      </c>
      <c r="R400">
        <v>0.43763126145019687</v>
      </c>
      <c r="S400">
        <v>0.64491022315210533</v>
      </c>
      <c r="T400">
        <v>0.6217404472589273</v>
      </c>
      <c r="U400">
        <v>0.83310752889205497</v>
      </c>
      <c r="V400">
        <v>0.42530540297983238</v>
      </c>
      <c r="W400">
        <v>0.15195500445119359</v>
      </c>
    </row>
    <row r="401" spans="1:23" x14ac:dyDescent="0.3">
      <c r="A401">
        <v>1</v>
      </c>
      <c r="B401" t="s">
        <v>3</v>
      </c>
      <c r="C401">
        <v>1000</v>
      </c>
      <c r="D401" t="s">
        <v>0</v>
      </c>
      <c r="E401" t="s">
        <v>6</v>
      </c>
      <c r="F401" t="s">
        <v>7</v>
      </c>
      <c r="G401" t="s">
        <v>3</v>
      </c>
      <c r="H401">
        <v>0.64491810082756085</v>
      </c>
      <c r="I401">
        <v>7.8364195500607997E-3</v>
      </c>
      <c r="J401">
        <v>3.9518914634547996E-3</v>
      </c>
      <c r="K401">
        <v>0.4704908617952096</v>
      </c>
      <c r="L401">
        <v>0.5722477591126186</v>
      </c>
      <c r="M401">
        <v>0.64491810082756085</v>
      </c>
      <c r="N401">
        <v>0.62703948364068152</v>
      </c>
      <c r="O401">
        <v>0.4375517605479905</v>
      </c>
      <c r="P401">
        <v>0.64491810082756085</v>
      </c>
      <c r="Q401">
        <v>0.64491810082756085</v>
      </c>
      <c r="R401">
        <v>0.4375850317867262</v>
      </c>
      <c r="S401">
        <v>0.64491810082756085</v>
      </c>
      <c r="T401">
        <v>0.62174510308182862</v>
      </c>
      <c r="U401">
        <v>0.83310779881630526</v>
      </c>
      <c r="V401">
        <v>0.4253166411784034</v>
      </c>
      <c r="W401">
        <v>0.15182838222128811</v>
      </c>
    </row>
    <row r="402" spans="1:23" x14ac:dyDescent="0.3">
      <c r="A402">
        <v>1</v>
      </c>
      <c r="B402" t="s">
        <v>3</v>
      </c>
      <c r="C402">
        <v>1000</v>
      </c>
      <c r="D402" t="s">
        <v>0</v>
      </c>
      <c r="E402" t="s">
        <v>6</v>
      </c>
      <c r="F402" t="s">
        <v>9</v>
      </c>
      <c r="G402" t="s">
        <v>3</v>
      </c>
      <c r="H402">
        <v>0.64491284904392387</v>
      </c>
      <c r="I402">
        <v>7.8364195500607997E-3</v>
      </c>
      <c r="J402">
        <v>3.9518914634547996E-3</v>
      </c>
      <c r="K402">
        <v>0.4704908617952096</v>
      </c>
      <c r="L402">
        <v>0.5722446895126263</v>
      </c>
      <c r="M402">
        <v>0.64491284904392387</v>
      </c>
      <c r="N402">
        <v>0.62703461990149434</v>
      </c>
      <c r="O402">
        <v>0.43754853948286981</v>
      </c>
      <c r="P402">
        <v>0.64491284904392387</v>
      </c>
      <c r="Q402">
        <v>0.64491284904392387</v>
      </c>
      <c r="R402">
        <v>0.4375819872342554</v>
      </c>
      <c r="S402">
        <v>0.64491284904392387</v>
      </c>
      <c r="T402">
        <v>0.62174021687066183</v>
      </c>
      <c r="U402">
        <v>0.83310802189318844</v>
      </c>
      <c r="V402">
        <v>0.42530783956052032</v>
      </c>
      <c r="W402">
        <v>0.15182838222128811</v>
      </c>
    </row>
    <row r="403" spans="1:23" x14ac:dyDescent="0.3">
      <c r="A403">
        <v>1</v>
      </c>
      <c r="B403" t="s">
        <v>3</v>
      </c>
      <c r="C403">
        <v>1000</v>
      </c>
      <c r="D403" t="s">
        <v>0</v>
      </c>
      <c r="E403" t="s">
        <v>6</v>
      </c>
      <c r="F403" t="s">
        <v>4</v>
      </c>
      <c r="G403" t="s">
        <v>3</v>
      </c>
      <c r="H403">
        <v>0.64490759723960078</v>
      </c>
      <c r="I403">
        <v>7.8364195500607997E-3</v>
      </c>
      <c r="J403">
        <v>3.9518914634547996E-3</v>
      </c>
      <c r="K403">
        <v>0.4704908617952096</v>
      </c>
      <c r="L403">
        <v>0.57223869256586035</v>
      </c>
      <c r="M403">
        <v>0.64490759723960078</v>
      </c>
      <c r="N403">
        <v>0.62702868198941719</v>
      </c>
      <c r="O403">
        <v>0.4375429550100402</v>
      </c>
      <c r="P403">
        <v>0.64490759723960078</v>
      </c>
      <c r="Q403">
        <v>0.64490759723960078</v>
      </c>
      <c r="R403">
        <v>0.43757601290477049</v>
      </c>
      <c r="S403">
        <v>0.64490759723960078</v>
      </c>
      <c r="T403">
        <v>0.62173480920061153</v>
      </c>
      <c r="U403">
        <v>0.83310822211865398</v>
      </c>
      <c r="V403">
        <v>0.42529843380544879</v>
      </c>
      <c r="W403">
        <v>0.1518213593529476</v>
      </c>
    </row>
    <row r="404" spans="1:23" x14ac:dyDescent="0.3">
      <c r="A404">
        <v>1</v>
      </c>
      <c r="B404" t="s">
        <v>3</v>
      </c>
      <c r="C404">
        <v>10000</v>
      </c>
      <c r="D404" t="s">
        <v>0</v>
      </c>
      <c r="E404" t="s">
        <v>6</v>
      </c>
      <c r="F404" t="s">
        <v>7</v>
      </c>
      <c r="G404" t="s">
        <v>3</v>
      </c>
      <c r="H404">
        <v>0.64491810082756085</v>
      </c>
      <c r="I404">
        <v>7.8364195500607997E-3</v>
      </c>
      <c r="J404">
        <v>3.9518914634547996E-3</v>
      </c>
      <c r="K404">
        <v>0.4704908617952096</v>
      </c>
      <c r="L404">
        <v>0.5722477591126186</v>
      </c>
      <c r="M404">
        <v>0.64491810082756085</v>
      </c>
      <c r="N404">
        <v>0.62703948364068152</v>
      </c>
      <c r="O404">
        <v>0.4375517605479905</v>
      </c>
      <c r="P404">
        <v>0.64491810082756085</v>
      </c>
      <c r="Q404">
        <v>0.64491810082756085</v>
      </c>
      <c r="R404">
        <v>0.4375850317867262</v>
      </c>
      <c r="S404">
        <v>0.64491810082756085</v>
      </c>
      <c r="T404">
        <v>0.62174510308182862</v>
      </c>
      <c r="U404">
        <v>0.83310779881630526</v>
      </c>
      <c r="V404">
        <v>0.4253166411784034</v>
      </c>
      <c r="W404">
        <v>0.15182838222128811</v>
      </c>
    </row>
    <row r="405" spans="1:23" x14ac:dyDescent="0.3">
      <c r="A405">
        <v>1</v>
      </c>
      <c r="B405" t="s">
        <v>3</v>
      </c>
      <c r="C405">
        <v>10000</v>
      </c>
      <c r="D405" t="s">
        <v>0</v>
      </c>
      <c r="E405" t="s">
        <v>6</v>
      </c>
      <c r="F405" t="s">
        <v>9</v>
      </c>
      <c r="G405" t="s">
        <v>3</v>
      </c>
      <c r="H405">
        <v>0.64491284904392387</v>
      </c>
      <c r="I405">
        <v>7.8364195500607997E-3</v>
      </c>
      <c r="J405">
        <v>3.9518914634547996E-3</v>
      </c>
      <c r="K405">
        <v>0.4704908617952096</v>
      </c>
      <c r="L405">
        <v>0.5722446895126263</v>
      </c>
      <c r="M405">
        <v>0.64491284904392387</v>
      </c>
      <c r="N405">
        <v>0.62703461990149434</v>
      </c>
      <c r="O405">
        <v>0.43754853948286981</v>
      </c>
      <c r="P405">
        <v>0.64491284904392387</v>
      </c>
      <c r="Q405">
        <v>0.64491284904392387</v>
      </c>
      <c r="R405">
        <v>0.4375819872342554</v>
      </c>
      <c r="S405">
        <v>0.64491284904392387</v>
      </c>
      <c r="T405">
        <v>0.62174021687066183</v>
      </c>
      <c r="U405">
        <v>0.83310802189318844</v>
      </c>
      <c r="V405">
        <v>0.42530783956052032</v>
      </c>
      <c r="W405">
        <v>0.15182838222128811</v>
      </c>
    </row>
    <row r="406" spans="1:23" x14ac:dyDescent="0.3">
      <c r="A406">
        <v>1</v>
      </c>
      <c r="B406" t="s">
        <v>3</v>
      </c>
      <c r="C406">
        <v>10000</v>
      </c>
      <c r="D406" t="s">
        <v>0</v>
      </c>
      <c r="E406" t="s">
        <v>6</v>
      </c>
      <c r="F406" t="s">
        <v>4</v>
      </c>
      <c r="G406" t="s">
        <v>3</v>
      </c>
      <c r="H406">
        <v>0.64490759723960078</v>
      </c>
      <c r="I406">
        <v>7.8364195500607997E-3</v>
      </c>
      <c r="J406">
        <v>3.9518914634547996E-3</v>
      </c>
      <c r="K406">
        <v>0.4704908617952096</v>
      </c>
      <c r="L406">
        <v>0.57223869256586035</v>
      </c>
      <c r="M406">
        <v>0.64490759723960078</v>
      </c>
      <c r="N406">
        <v>0.62702868198941719</v>
      </c>
      <c r="O406">
        <v>0.4375429550100402</v>
      </c>
      <c r="P406">
        <v>0.64490759723960078</v>
      </c>
      <c r="Q406">
        <v>0.64490759723960078</v>
      </c>
      <c r="R406">
        <v>0.43757601290477049</v>
      </c>
      <c r="S406">
        <v>0.64490759723960078</v>
      </c>
      <c r="T406">
        <v>0.62173480920061153</v>
      </c>
      <c r="U406">
        <v>0.83310822211865398</v>
      </c>
      <c r="V406">
        <v>0.42529843380544879</v>
      </c>
      <c r="W406">
        <v>0.1518213593529476</v>
      </c>
    </row>
    <row r="407" spans="1:23" x14ac:dyDescent="0.3">
      <c r="A407">
        <v>1</v>
      </c>
      <c r="B407" t="s">
        <v>3</v>
      </c>
      <c r="C407">
        <v>100000</v>
      </c>
      <c r="D407" t="s">
        <v>0</v>
      </c>
      <c r="E407" t="s">
        <v>6</v>
      </c>
      <c r="F407" t="s">
        <v>7</v>
      </c>
      <c r="G407" t="s">
        <v>3</v>
      </c>
      <c r="H407">
        <v>0.64491810082756085</v>
      </c>
      <c r="I407">
        <v>7.8364195500607997E-3</v>
      </c>
      <c r="J407">
        <v>3.9518914634547996E-3</v>
      </c>
      <c r="K407">
        <v>0.4704908617952096</v>
      </c>
      <c r="L407">
        <v>0.5722477591126186</v>
      </c>
      <c r="M407">
        <v>0.64491810082756085</v>
      </c>
      <c r="N407">
        <v>0.62703948364068152</v>
      </c>
      <c r="O407">
        <v>0.4375517605479905</v>
      </c>
      <c r="P407">
        <v>0.64491810082756085</v>
      </c>
      <c r="Q407">
        <v>0.64491810082756085</v>
      </c>
      <c r="R407">
        <v>0.4375850317867262</v>
      </c>
      <c r="S407">
        <v>0.64491810082756085</v>
      </c>
      <c r="T407">
        <v>0.62174510308182862</v>
      </c>
      <c r="U407">
        <v>0.83310779881630526</v>
      </c>
      <c r="V407">
        <v>0.4253166411784034</v>
      </c>
      <c r="W407">
        <v>0.15182838222128811</v>
      </c>
    </row>
    <row r="408" spans="1:23" x14ac:dyDescent="0.3">
      <c r="A408">
        <v>1</v>
      </c>
      <c r="B408" t="s">
        <v>3</v>
      </c>
      <c r="C408">
        <v>100000</v>
      </c>
      <c r="D408" t="s">
        <v>0</v>
      </c>
      <c r="E408" t="s">
        <v>6</v>
      </c>
      <c r="F408" t="s">
        <v>9</v>
      </c>
      <c r="G408" t="s">
        <v>3</v>
      </c>
      <c r="H408">
        <v>0.64491284904392387</v>
      </c>
      <c r="I408">
        <v>7.8364195500607997E-3</v>
      </c>
      <c r="J408">
        <v>3.9518914634547996E-3</v>
      </c>
      <c r="K408">
        <v>0.4704908617952096</v>
      </c>
      <c r="L408">
        <v>0.5722446895126263</v>
      </c>
      <c r="M408">
        <v>0.64491284904392387</v>
      </c>
      <c r="N408">
        <v>0.62703461990149434</v>
      </c>
      <c r="O408">
        <v>0.43754853948286981</v>
      </c>
      <c r="P408">
        <v>0.64491284904392387</v>
      </c>
      <c r="Q408">
        <v>0.64491284904392387</v>
      </c>
      <c r="R408">
        <v>0.4375819872342554</v>
      </c>
      <c r="S408">
        <v>0.64491284904392387</v>
      </c>
      <c r="T408">
        <v>0.62174021687066183</v>
      </c>
      <c r="U408">
        <v>0.83310802189318844</v>
      </c>
      <c r="V408">
        <v>0.42530783956052032</v>
      </c>
      <c r="W408">
        <v>0.15182838222128811</v>
      </c>
    </row>
    <row r="409" spans="1:23" x14ac:dyDescent="0.3">
      <c r="A409">
        <v>1</v>
      </c>
      <c r="B409" t="s">
        <v>3</v>
      </c>
      <c r="C409">
        <v>100000</v>
      </c>
      <c r="D409" t="s">
        <v>0</v>
      </c>
      <c r="E409" t="s">
        <v>6</v>
      </c>
      <c r="F409" t="s">
        <v>4</v>
      </c>
      <c r="G409" t="s">
        <v>3</v>
      </c>
      <c r="H409">
        <v>0.64490759723960078</v>
      </c>
      <c r="I409">
        <v>7.8364195500607997E-3</v>
      </c>
      <c r="J409">
        <v>3.9518914634547996E-3</v>
      </c>
      <c r="K409">
        <v>0.4704908617952096</v>
      </c>
      <c r="L409">
        <v>0.57223869256586035</v>
      </c>
      <c r="M409">
        <v>0.64490759723960078</v>
      </c>
      <c r="N409">
        <v>0.62702868198941719</v>
      </c>
      <c r="O409">
        <v>0.4375429550100402</v>
      </c>
      <c r="P409">
        <v>0.64490759723960078</v>
      </c>
      <c r="Q409">
        <v>0.64490759723960078</v>
      </c>
      <c r="R409">
        <v>0.43757601290477049</v>
      </c>
      <c r="S409">
        <v>0.64490759723960078</v>
      </c>
      <c r="T409">
        <v>0.62173480920061153</v>
      </c>
      <c r="U409">
        <v>0.83310822211865398</v>
      </c>
      <c r="V409">
        <v>0.42529843380544879</v>
      </c>
      <c r="W409">
        <v>0.1518213593529476</v>
      </c>
    </row>
    <row r="410" spans="1:23" x14ac:dyDescent="0.3">
      <c r="A410">
        <v>1</v>
      </c>
      <c r="B410" t="s">
        <v>3</v>
      </c>
      <c r="C410">
        <v>1000</v>
      </c>
      <c r="D410" t="s">
        <v>0</v>
      </c>
      <c r="E410" t="s">
        <v>10</v>
      </c>
      <c r="F410" t="s">
        <v>4</v>
      </c>
      <c r="G410" t="s">
        <v>66</v>
      </c>
      <c r="H410">
        <v>0.64490759723960078</v>
      </c>
      <c r="I410">
        <v>7.8364195500607997E-3</v>
      </c>
      <c r="J410">
        <v>3.9518914634547996E-3</v>
      </c>
      <c r="K410">
        <v>0.4704908617952096</v>
      </c>
      <c r="L410">
        <v>0.57223869256586035</v>
      </c>
      <c r="M410">
        <v>0.64490759723960078</v>
      </c>
      <c r="N410">
        <v>0.62702868198941719</v>
      </c>
      <c r="O410">
        <v>0.4375429550100402</v>
      </c>
      <c r="P410">
        <v>0.64490759723960078</v>
      </c>
      <c r="Q410">
        <v>0.64490759723960078</v>
      </c>
      <c r="R410">
        <v>0.43757601290477049</v>
      </c>
      <c r="S410">
        <v>0.64490759723960078</v>
      </c>
      <c r="T410">
        <v>0.62173480920061153</v>
      </c>
      <c r="U410">
        <v>0.83310822211865398</v>
      </c>
      <c r="V410">
        <v>0.42529843380544879</v>
      </c>
      <c r="W410">
        <v>0.1518213593529476</v>
      </c>
    </row>
    <row r="411" spans="1:23" x14ac:dyDescent="0.3">
      <c r="A411">
        <v>1</v>
      </c>
      <c r="B411" t="s">
        <v>3</v>
      </c>
      <c r="C411">
        <v>10000</v>
      </c>
      <c r="D411" t="s">
        <v>0</v>
      </c>
      <c r="E411" t="s">
        <v>10</v>
      </c>
      <c r="F411" t="s">
        <v>4</v>
      </c>
      <c r="G411" t="s">
        <v>66</v>
      </c>
      <c r="H411">
        <v>0.64490759723960078</v>
      </c>
      <c r="I411">
        <v>7.8364195500607997E-3</v>
      </c>
      <c r="J411">
        <v>3.9518914634547996E-3</v>
      </c>
      <c r="K411">
        <v>0.4704908617952096</v>
      </c>
      <c r="L411">
        <v>0.57223869256586035</v>
      </c>
      <c r="M411">
        <v>0.64490759723960078</v>
      </c>
      <c r="N411">
        <v>0.62702868198941719</v>
      </c>
      <c r="O411">
        <v>0.4375429550100402</v>
      </c>
      <c r="P411">
        <v>0.64490759723960078</v>
      </c>
      <c r="Q411">
        <v>0.64490759723960078</v>
      </c>
      <c r="R411">
        <v>0.43757601290477049</v>
      </c>
      <c r="S411">
        <v>0.64490759723960078</v>
      </c>
      <c r="T411">
        <v>0.62173480920061153</v>
      </c>
      <c r="U411">
        <v>0.83310822211865398</v>
      </c>
      <c r="V411">
        <v>0.42529843380544879</v>
      </c>
      <c r="W411">
        <v>0.1518213593529476</v>
      </c>
    </row>
    <row r="412" spans="1:23" x14ac:dyDescent="0.3">
      <c r="A412">
        <v>1</v>
      </c>
      <c r="B412" t="s">
        <v>3</v>
      </c>
      <c r="C412">
        <v>100000</v>
      </c>
      <c r="D412" t="s">
        <v>0</v>
      </c>
      <c r="E412" t="s">
        <v>10</v>
      </c>
      <c r="F412" t="s">
        <v>4</v>
      </c>
      <c r="G412" t="s">
        <v>66</v>
      </c>
      <c r="H412">
        <v>0.64490759723960078</v>
      </c>
      <c r="I412">
        <v>7.8364195500607997E-3</v>
      </c>
      <c r="J412">
        <v>3.9518914634547996E-3</v>
      </c>
      <c r="K412">
        <v>0.4704908617952096</v>
      </c>
      <c r="L412">
        <v>0.57223869256586035</v>
      </c>
      <c r="M412">
        <v>0.64490759723960078</v>
      </c>
      <c r="N412">
        <v>0.62702868198941719</v>
      </c>
      <c r="O412">
        <v>0.4375429550100402</v>
      </c>
      <c r="P412">
        <v>0.64490759723960078</v>
      </c>
      <c r="Q412">
        <v>0.64490759723960078</v>
      </c>
      <c r="R412">
        <v>0.43757601290477049</v>
      </c>
      <c r="S412">
        <v>0.64490759723960078</v>
      </c>
      <c r="T412">
        <v>0.62173480920061153</v>
      </c>
      <c r="U412">
        <v>0.83310822211865398</v>
      </c>
      <c r="V412">
        <v>0.42529843380544879</v>
      </c>
      <c r="W412">
        <v>0.1518213593529476</v>
      </c>
    </row>
    <row r="413" spans="1:23" x14ac:dyDescent="0.3">
      <c r="A413">
        <v>1</v>
      </c>
      <c r="B413" t="s">
        <v>3</v>
      </c>
      <c r="C413">
        <v>1000</v>
      </c>
      <c r="D413" t="s">
        <v>0</v>
      </c>
      <c r="E413" t="s">
        <v>10</v>
      </c>
      <c r="F413" t="s">
        <v>4</v>
      </c>
      <c r="G413" t="s">
        <v>67</v>
      </c>
      <c r="H413">
        <v>0.64489709361026837</v>
      </c>
      <c r="I413">
        <v>7.6367087545881999E-3</v>
      </c>
      <c r="J413">
        <v>3.8505743408611E-3</v>
      </c>
      <c r="K413">
        <v>0.46942248572683348</v>
      </c>
      <c r="L413">
        <v>0.57195243077930946</v>
      </c>
      <c r="M413">
        <v>0.64489709361026837</v>
      </c>
      <c r="N413">
        <v>0.62698590049857716</v>
      </c>
      <c r="O413">
        <v>0.43751470749728733</v>
      </c>
      <c r="P413">
        <v>0.64489709361026837</v>
      </c>
      <c r="Q413">
        <v>0.64489709361026837</v>
      </c>
      <c r="R413">
        <v>0.43752003416200558</v>
      </c>
      <c r="S413">
        <v>0.64489709361026837</v>
      </c>
      <c r="T413">
        <v>0.62172109235142636</v>
      </c>
      <c r="U413">
        <v>0.83311050547058196</v>
      </c>
      <c r="V413">
        <v>0.42528205060900381</v>
      </c>
      <c r="W413">
        <v>0.1517006115777326</v>
      </c>
    </row>
    <row r="414" spans="1:23" x14ac:dyDescent="0.3">
      <c r="A414">
        <v>1</v>
      </c>
      <c r="B414" t="s">
        <v>3</v>
      </c>
      <c r="C414">
        <v>10000</v>
      </c>
      <c r="D414" t="s">
        <v>0</v>
      </c>
      <c r="E414" t="s">
        <v>10</v>
      </c>
      <c r="F414" t="s">
        <v>4</v>
      </c>
      <c r="G414" t="s">
        <v>67</v>
      </c>
      <c r="H414">
        <v>0.64489709361026837</v>
      </c>
      <c r="I414">
        <v>7.6367087545881999E-3</v>
      </c>
      <c r="J414">
        <v>3.8505743408611E-3</v>
      </c>
      <c r="K414">
        <v>0.46942248572683348</v>
      </c>
      <c r="L414">
        <v>0.57195243077930946</v>
      </c>
      <c r="M414">
        <v>0.64489709361026837</v>
      </c>
      <c r="N414">
        <v>0.62698590049857716</v>
      </c>
      <c r="O414">
        <v>0.43751470749728733</v>
      </c>
      <c r="P414">
        <v>0.64489709361026837</v>
      </c>
      <c r="Q414">
        <v>0.64489709361026837</v>
      </c>
      <c r="R414">
        <v>0.43752003416200558</v>
      </c>
      <c r="S414">
        <v>0.64489709361026837</v>
      </c>
      <c r="T414">
        <v>0.62172109235142636</v>
      </c>
      <c r="U414">
        <v>0.83311050547058196</v>
      </c>
      <c r="V414">
        <v>0.42528205060900381</v>
      </c>
      <c r="W414">
        <v>0.1517006115777326</v>
      </c>
    </row>
    <row r="415" spans="1:23" x14ac:dyDescent="0.3">
      <c r="A415">
        <v>1</v>
      </c>
      <c r="B415" t="s">
        <v>3</v>
      </c>
      <c r="C415">
        <v>100000</v>
      </c>
      <c r="D415" t="s">
        <v>0</v>
      </c>
      <c r="E415" t="s">
        <v>10</v>
      </c>
      <c r="F415" t="s">
        <v>4</v>
      </c>
      <c r="G415" t="s">
        <v>67</v>
      </c>
      <c r="H415">
        <v>0.64489709361026837</v>
      </c>
      <c r="I415">
        <v>7.6367087545881999E-3</v>
      </c>
      <c r="J415">
        <v>3.8505743408611E-3</v>
      </c>
      <c r="K415">
        <v>0.46942248572683348</v>
      </c>
      <c r="L415">
        <v>0.57195243077930946</v>
      </c>
      <c r="M415">
        <v>0.64489709361026837</v>
      </c>
      <c r="N415">
        <v>0.62698590049857716</v>
      </c>
      <c r="O415">
        <v>0.43751470749728733</v>
      </c>
      <c r="P415">
        <v>0.64489709361026837</v>
      </c>
      <c r="Q415">
        <v>0.64489709361026837</v>
      </c>
      <c r="R415">
        <v>0.43752003416200558</v>
      </c>
      <c r="S415">
        <v>0.64489709361026837</v>
      </c>
      <c r="T415">
        <v>0.62172109235142636</v>
      </c>
      <c r="U415">
        <v>0.83311050547058196</v>
      </c>
      <c r="V415">
        <v>0.42528205060900381</v>
      </c>
      <c r="W415">
        <v>0.1517006115777326</v>
      </c>
    </row>
    <row r="416" spans="1:23" x14ac:dyDescent="0.3">
      <c r="A416">
        <v>1</v>
      </c>
      <c r="B416" t="s">
        <v>3</v>
      </c>
      <c r="C416">
        <v>1000</v>
      </c>
      <c r="D416" t="s">
        <v>0</v>
      </c>
      <c r="E416" t="s">
        <v>1</v>
      </c>
      <c r="F416" t="s">
        <v>4</v>
      </c>
      <c r="G416" t="s">
        <v>3</v>
      </c>
      <c r="H416">
        <v>0.64490497124435187</v>
      </c>
      <c r="I416">
        <v>7.4345153248529996E-3</v>
      </c>
      <c r="J416">
        <v>3.7492572182672998E-3</v>
      </c>
      <c r="K416">
        <v>0.45048309178743962</v>
      </c>
      <c r="L416">
        <v>0.56720027971781406</v>
      </c>
      <c r="M416">
        <v>0.64490497124435187</v>
      </c>
      <c r="N416">
        <v>0.62649523734451484</v>
      </c>
      <c r="O416">
        <v>0.43747115961408561</v>
      </c>
      <c r="P416">
        <v>0.64490497124435187</v>
      </c>
      <c r="Q416">
        <v>0.64490497124435187</v>
      </c>
      <c r="R416">
        <v>0.43744600979809761</v>
      </c>
      <c r="S416">
        <v>0.64490497124435187</v>
      </c>
      <c r="T416">
        <v>0.62171850754446767</v>
      </c>
      <c r="U416">
        <v>0.83311076979551879</v>
      </c>
      <c r="V416">
        <v>0.42528989880872009</v>
      </c>
      <c r="W416">
        <v>0.15151313097163141</v>
      </c>
    </row>
    <row r="417" spans="1:23" x14ac:dyDescent="0.3">
      <c r="A417">
        <v>1</v>
      </c>
      <c r="B417" t="s">
        <v>3</v>
      </c>
      <c r="C417">
        <v>10000</v>
      </c>
      <c r="D417" t="s">
        <v>0</v>
      </c>
      <c r="E417" t="s">
        <v>1</v>
      </c>
      <c r="F417" t="s">
        <v>4</v>
      </c>
      <c r="G417" t="s">
        <v>3</v>
      </c>
      <c r="H417">
        <v>0.64490497124435187</v>
      </c>
      <c r="I417">
        <v>7.4345153248529996E-3</v>
      </c>
      <c r="J417">
        <v>3.7492572182672998E-3</v>
      </c>
      <c r="K417">
        <v>0.45048309178743962</v>
      </c>
      <c r="L417">
        <v>0.56720027971781406</v>
      </c>
      <c r="M417">
        <v>0.64490497124435187</v>
      </c>
      <c r="N417">
        <v>0.62649523734451484</v>
      </c>
      <c r="O417">
        <v>0.43747115961408561</v>
      </c>
      <c r="P417">
        <v>0.64490497124435187</v>
      </c>
      <c r="Q417">
        <v>0.64490497124435187</v>
      </c>
      <c r="R417">
        <v>0.43744600979809761</v>
      </c>
      <c r="S417">
        <v>0.64490497124435187</v>
      </c>
      <c r="T417">
        <v>0.62171850754446767</v>
      </c>
      <c r="U417">
        <v>0.83311076979551879</v>
      </c>
      <c r="V417">
        <v>0.42528989880872009</v>
      </c>
      <c r="W417">
        <v>0.15151313097163141</v>
      </c>
    </row>
    <row r="418" spans="1:23" x14ac:dyDescent="0.3">
      <c r="A418">
        <v>1</v>
      </c>
      <c r="B418" t="s">
        <v>3</v>
      </c>
      <c r="C418">
        <v>100000</v>
      </c>
      <c r="D418" t="s">
        <v>0</v>
      </c>
      <c r="E418" t="s">
        <v>1</v>
      </c>
      <c r="F418" t="s">
        <v>4</v>
      </c>
      <c r="G418" t="s">
        <v>3</v>
      </c>
      <c r="H418">
        <v>0.64490497124435187</v>
      </c>
      <c r="I418">
        <v>7.4345153248529996E-3</v>
      </c>
      <c r="J418">
        <v>3.7492572182672998E-3</v>
      </c>
      <c r="K418">
        <v>0.45048309178743962</v>
      </c>
      <c r="L418">
        <v>0.56720027971781406</v>
      </c>
      <c r="M418">
        <v>0.64490497124435187</v>
      </c>
      <c r="N418">
        <v>0.62649523734451484</v>
      </c>
      <c r="O418">
        <v>0.43747115961408561</v>
      </c>
      <c r="P418">
        <v>0.64490497124435187</v>
      </c>
      <c r="Q418">
        <v>0.64490497124435187</v>
      </c>
      <c r="R418">
        <v>0.43744600979809761</v>
      </c>
      <c r="S418">
        <v>0.64490497124435187</v>
      </c>
      <c r="T418">
        <v>0.62171850754446767</v>
      </c>
      <c r="U418">
        <v>0.83311076979551879</v>
      </c>
      <c r="V418">
        <v>0.42528989880872009</v>
      </c>
      <c r="W418">
        <v>0.15151313097163141</v>
      </c>
    </row>
    <row r="419" spans="1:23" x14ac:dyDescent="0.3">
      <c r="A419">
        <v>1</v>
      </c>
      <c r="B419" t="s">
        <v>3</v>
      </c>
      <c r="C419">
        <v>1000</v>
      </c>
      <c r="D419" t="s">
        <v>0</v>
      </c>
      <c r="E419" t="s">
        <v>10</v>
      </c>
      <c r="F419" t="s">
        <v>4</v>
      </c>
      <c r="G419" t="s">
        <v>68</v>
      </c>
      <c r="H419">
        <v>0.64490497124435187</v>
      </c>
      <c r="I419">
        <v>7.4345153248529996E-3</v>
      </c>
      <c r="J419">
        <v>3.7492572182672998E-3</v>
      </c>
      <c r="K419">
        <v>0.45048309178743962</v>
      </c>
      <c r="L419">
        <v>0.56720027971781406</v>
      </c>
      <c r="M419">
        <v>0.64490497124435187</v>
      </c>
      <c r="N419">
        <v>0.62649523734451484</v>
      </c>
      <c r="O419">
        <v>0.43747115961408561</v>
      </c>
      <c r="P419">
        <v>0.64490497124435187</v>
      </c>
      <c r="Q419">
        <v>0.64490497124435187</v>
      </c>
      <c r="R419">
        <v>0.43744600979809761</v>
      </c>
      <c r="S419">
        <v>0.64490497124435187</v>
      </c>
      <c r="T419">
        <v>0.62171850754446767</v>
      </c>
      <c r="U419">
        <v>0.83311076979551879</v>
      </c>
      <c r="V419">
        <v>0.42528989880872009</v>
      </c>
      <c r="W419">
        <v>0.15151313097163141</v>
      </c>
    </row>
    <row r="420" spans="1:23" x14ac:dyDescent="0.3">
      <c r="A420">
        <v>1</v>
      </c>
      <c r="B420" t="s">
        <v>3</v>
      </c>
      <c r="C420">
        <v>10000</v>
      </c>
      <c r="D420" t="s">
        <v>0</v>
      </c>
      <c r="E420" t="s">
        <v>10</v>
      </c>
      <c r="F420" t="s">
        <v>4</v>
      </c>
      <c r="G420" t="s">
        <v>68</v>
      </c>
      <c r="H420">
        <v>0.64490497124435187</v>
      </c>
      <c r="I420">
        <v>7.4345153248529996E-3</v>
      </c>
      <c r="J420">
        <v>3.7492572182672998E-3</v>
      </c>
      <c r="K420">
        <v>0.45048309178743962</v>
      </c>
      <c r="L420">
        <v>0.56720027971781406</v>
      </c>
      <c r="M420">
        <v>0.64490497124435187</v>
      </c>
      <c r="N420">
        <v>0.62649523734451484</v>
      </c>
      <c r="O420">
        <v>0.43747115961408561</v>
      </c>
      <c r="P420">
        <v>0.64490497124435187</v>
      </c>
      <c r="Q420">
        <v>0.64490497124435187</v>
      </c>
      <c r="R420">
        <v>0.43744600979809761</v>
      </c>
      <c r="S420">
        <v>0.64490497124435187</v>
      </c>
      <c r="T420">
        <v>0.62171850754446767</v>
      </c>
      <c r="U420">
        <v>0.83311076979551879</v>
      </c>
      <c r="V420">
        <v>0.42528989880872009</v>
      </c>
      <c r="W420">
        <v>0.15151313097163141</v>
      </c>
    </row>
    <row r="421" spans="1:23" x14ac:dyDescent="0.3">
      <c r="A421">
        <v>1</v>
      </c>
      <c r="B421" t="s">
        <v>3</v>
      </c>
      <c r="C421">
        <v>100000</v>
      </c>
      <c r="D421" t="s">
        <v>0</v>
      </c>
      <c r="E421" t="s">
        <v>10</v>
      </c>
      <c r="F421" t="s">
        <v>4</v>
      </c>
      <c r="G421" t="s">
        <v>68</v>
      </c>
      <c r="H421">
        <v>0.64490497124435187</v>
      </c>
      <c r="I421">
        <v>7.4345153248529996E-3</v>
      </c>
      <c r="J421">
        <v>3.7492572182672998E-3</v>
      </c>
      <c r="K421">
        <v>0.45048309178743962</v>
      </c>
      <c r="L421">
        <v>0.56720027971781406</v>
      </c>
      <c r="M421">
        <v>0.64490497124435187</v>
      </c>
      <c r="N421">
        <v>0.62649523734451484</v>
      </c>
      <c r="O421">
        <v>0.43747115961408561</v>
      </c>
      <c r="P421">
        <v>0.64490497124435187</v>
      </c>
      <c r="Q421">
        <v>0.64490497124435187</v>
      </c>
      <c r="R421">
        <v>0.43744600979809761</v>
      </c>
      <c r="S421">
        <v>0.64490497124435187</v>
      </c>
      <c r="T421">
        <v>0.62171850754446767</v>
      </c>
      <c r="U421">
        <v>0.83311076979551879</v>
      </c>
      <c r="V421">
        <v>0.42528989880872009</v>
      </c>
      <c r="W421">
        <v>0.15151313097163141</v>
      </c>
    </row>
    <row r="422" spans="1:23" x14ac:dyDescent="0.3">
      <c r="A422">
        <v>1</v>
      </c>
      <c r="B422" t="s">
        <v>3</v>
      </c>
      <c r="C422">
        <v>1000</v>
      </c>
      <c r="D422" t="s">
        <v>0</v>
      </c>
      <c r="E422" t="s">
        <v>1</v>
      </c>
      <c r="F422" t="s">
        <v>2</v>
      </c>
      <c r="G422" t="s">
        <v>3</v>
      </c>
      <c r="H422">
        <v>0.64490759730165903</v>
      </c>
      <c r="I422">
        <v>7.4339081206053004E-3</v>
      </c>
      <c r="J422">
        <v>3.7492572182672998E-3</v>
      </c>
      <c r="K422">
        <v>0.44444444444444448</v>
      </c>
      <c r="L422">
        <v>0.56566767168927279</v>
      </c>
      <c r="M422">
        <v>0.64490759730165903</v>
      </c>
      <c r="N422">
        <v>0.62633442029956377</v>
      </c>
      <c r="O422">
        <v>0.43747640647021591</v>
      </c>
      <c r="P422">
        <v>0.64490759730165903</v>
      </c>
      <c r="Q422">
        <v>0.64490759730165903</v>
      </c>
      <c r="R422">
        <v>0.43744550859833509</v>
      </c>
      <c r="S422">
        <v>0.64490759730165903</v>
      </c>
      <c r="T422">
        <v>0.62172006344879627</v>
      </c>
      <c r="U422">
        <v>0.83310539129586436</v>
      </c>
      <c r="V422">
        <v>0.42530347476554858</v>
      </c>
      <c r="W422">
        <v>0.1515090274022024</v>
      </c>
    </row>
    <row r="423" spans="1:23" x14ac:dyDescent="0.3">
      <c r="A423">
        <v>1</v>
      </c>
      <c r="B423" t="s">
        <v>3</v>
      </c>
      <c r="C423">
        <v>10000</v>
      </c>
      <c r="D423" t="s">
        <v>0</v>
      </c>
      <c r="E423" t="s">
        <v>1</v>
      </c>
      <c r="F423" t="s">
        <v>2</v>
      </c>
      <c r="G423" t="s">
        <v>3</v>
      </c>
      <c r="H423">
        <v>0.64490759730165903</v>
      </c>
      <c r="I423">
        <v>7.4339081206053004E-3</v>
      </c>
      <c r="J423">
        <v>3.7492572182672998E-3</v>
      </c>
      <c r="K423">
        <v>0.44444444444444448</v>
      </c>
      <c r="L423">
        <v>0.56566767168927279</v>
      </c>
      <c r="M423">
        <v>0.64490759730165903</v>
      </c>
      <c r="N423">
        <v>0.62633442029956377</v>
      </c>
      <c r="O423">
        <v>0.43747640647021591</v>
      </c>
      <c r="P423">
        <v>0.64490759730165903</v>
      </c>
      <c r="Q423">
        <v>0.64490759730165903</v>
      </c>
      <c r="R423">
        <v>0.43744550859833509</v>
      </c>
      <c r="S423">
        <v>0.64490759730165903</v>
      </c>
      <c r="T423">
        <v>0.62172006344879627</v>
      </c>
      <c r="U423">
        <v>0.83310539129586436</v>
      </c>
      <c r="V423">
        <v>0.42530347476554858</v>
      </c>
      <c r="W423">
        <v>0.1515090274022024</v>
      </c>
    </row>
    <row r="424" spans="1:23" x14ac:dyDescent="0.3">
      <c r="A424">
        <v>1</v>
      </c>
      <c r="B424" t="s">
        <v>3</v>
      </c>
      <c r="C424">
        <v>100000</v>
      </c>
      <c r="D424" t="s">
        <v>0</v>
      </c>
      <c r="E424" t="s">
        <v>1</v>
      </c>
      <c r="F424" t="s">
        <v>2</v>
      </c>
      <c r="G424" t="s">
        <v>3</v>
      </c>
      <c r="H424">
        <v>0.64490759730165903</v>
      </c>
      <c r="I424">
        <v>7.4339081206053004E-3</v>
      </c>
      <c r="J424">
        <v>3.7492572182672998E-3</v>
      </c>
      <c r="K424">
        <v>0.44444444444444448</v>
      </c>
      <c r="L424">
        <v>0.56566767168927279</v>
      </c>
      <c r="M424">
        <v>0.64490759730165903</v>
      </c>
      <c r="N424">
        <v>0.62633442029956377</v>
      </c>
      <c r="O424">
        <v>0.43747640647021591</v>
      </c>
      <c r="P424">
        <v>0.64490759730165903</v>
      </c>
      <c r="Q424">
        <v>0.64490759730165903</v>
      </c>
      <c r="R424">
        <v>0.43744550859833509</v>
      </c>
      <c r="S424">
        <v>0.64490759730165903</v>
      </c>
      <c r="T424">
        <v>0.62172006344879627</v>
      </c>
      <c r="U424">
        <v>0.83310539129586436</v>
      </c>
      <c r="V424">
        <v>0.42530347476554858</v>
      </c>
      <c r="W424">
        <v>0.1515090274022024</v>
      </c>
    </row>
    <row r="425" spans="1:23" x14ac:dyDescent="0.3">
      <c r="A425">
        <v>0.1</v>
      </c>
      <c r="B425" t="s">
        <v>3</v>
      </c>
      <c r="C425">
        <v>1000</v>
      </c>
      <c r="D425" t="s">
        <v>0</v>
      </c>
      <c r="E425" t="s">
        <v>6</v>
      </c>
      <c r="F425" t="s">
        <v>7</v>
      </c>
      <c r="G425" t="s">
        <v>3</v>
      </c>
      <c r="H425">
        <v>0.64471590649558097</v>
      </c>
      <c r="I425">
        <v>4.4334543147226003E-3</v>
      </c>
      <c r="J425">
        <v>2.2292231357910999E-3</v>
      </c>
      <c r="K425">
        <v>0.40307486631016037</v>
      </c>
      <c r="L425">
        <v>0.5552125089044565</v>
      </c>
      <c r="M425">
        <v>0.64471590649558097</v>
      </c>
      <c r="N425">
        <v>0.62501191848305049</v>
      </c>
      <c r="O425">
        <v>0.43668551155679891</v>
      </c>
      <c r="P425">
        <v>0.64471590649558097</v>
      </c>
      <c r="Q425">
        <v>0.64471590649558097</v>
      </c>
      <c r="R425">
        <v>0.43622913624679888</v>
      </c>
      <c r="S425">
        <v>0.64471590649558097</v>
      </c>
      <c r="T425">
        <v>0.62128785107895157</v>
      </c>
      <c r="U425">
        <v>0.83295458486254181</v>
      </c>
      <c r="V425">
        <v>0.42488160244843082</v>
      </c>
      <c r="W425">
        <v>0.14906216533092281</v>
      </c>
    </row>
    <row r="426" spans="1:23" x14ac:dyDescent="0.3">
      <c r="A426">
        <v>0.1</v>
      </c>
      <c r="B426" t="s">
        <v>3</v>
      </c>
      <c r="C426">
        <v>1000</v>
      </c>
      <c r="D426" t="s">
        <v>0</v>
      </c>
      <c r="E426" t="s">
        <v>6</v>
      </c>
      <c r="F426" t="s">
        <v>8</v>
      </c>
      <c r="G426" t="s">
        <v>3</v>
      </c>
      <c r="H426">
        <v>0.64472903595467346</v>
      </c>
      <c r="I426">
        <v>4.4334543147226003E-3</v>
      </c>
      <c r="J426">
        <v>2.2292231357910999E-3</v>
      </c>
      <c r="K426">
        <v>0.40307486631016037</v>
      </c>
      <c r="L426">
        <v>0.55522958795689625</v>
      </c>
      <c r="M426">
        <v>0.64472903595467346</v>
      </c>
      <c r="N426">
        <v>0.62502906509182143</v>
      </c>
      <c r="O426">
        <v>0.43670398099846758</v>
      </c>
      <c r="P426">
        <v>0.64472903595467346</v>
      </c>
      <c r="Q426">
        <v>0.64472903595467346</v>
      </c>
      <c r="R426">
        <v>0.43625032595814711</v>
      </c>
      <c r="S426">
        <v>0.64472903595467346</v>
      </c>
      <c r="T426">
        <v>0.62130575005385558</v>
      </c>
      <c r="U426">
        <v>0.83295438815707235</v>
      </c>
      <c r="V426">
        <v>0.42490483781518779</v>
      </c>
      <c r="W426">
        <v>0.1490887076236585</v>
      </c>
    </row>
    <row r="427" spans="1:23" x14ac:dyDescent="0.3">
      <c r="A427">
        <v>0.1</v>
      </c>
      <c r="B427" t="s">
        <v>3</v>
      </c>
      <c r="C427">
        <v>1000</v>
      </c>
      <c r="D427" t="s">
        <v>0</v>
      </c>
      <c r="E427" t="s">
        <v>6</v>
      </c>
      <c r="F427" t="s">
        <v>9</v>
      </c>
      <c r="G427" t="s">
        <v>3</v>
      </c>
      <c r="H427">
        <v>0.64471590649558097</v>
      </c>
      <c r="I427">
        <v>4.4334543147226003E-3</v>
      </c>
      <c r="J427">
        <v>2.2292231357910999E-3</v>
      </c>
      <c r="K427">
        <v>0.40307486631016037</v>
      </c>
      <c r="L427">
        <v>0.55521241057384862</v>
      </c>
      <c r="M427">
        <v>0.64471590649558097</v>
      </c>
      <c r="N427">
        <v>0.62501170230849445</v>
      </c>
      <c r="O427">
        <v>0.43668538324507078</v>
      </c>
      <c r="P427">
        <v>0.64471590649558097</v>
      </c>
      <c r="Q427">
        <v>0.64471590649558097</v>
      </c>
      <c r="R427">
        <v>0.4362288250765235</v>
      </c>
      <c r="S427">
        <v>0.64471590649558097</v>
      </c>
      <c r="T427">
        <v>0.62128740680731731</v>
      </c>
      <c r="U427">
        <v>0.83295436322476168</v>
      </c>
      <c r="V427">
        <v>0.4248818188637814</v>
      </c>
      <c r="W427">
        <v>0.14906216533092281</v>
      </c>
    </row>
    <row r="428" spans="1:23" x14ac:dyDescent="0.3">
      <c r="A428">
        <v>0.1</v>
      </c>
      <c r="B428" t="s">
        <v>3</v>
      </c>
      <c r="C428">
        <v>1000</v>
      </c>
      <c r="D428" t="s">
        <v>0</v>
      </c>
      <c r="E428" t="s">
        <v>6</v>
      </c>
      <c r="F428" t="s">
        <v>4</v>
      </c>
      <c r="G428" t="s">
        <v>3</v>
      </c>
      <c r="H428">
        <v>0.644710654711944</v>
      </c>
      <c r="I428">
        <v>4.4334543147226003E-3</v>
      </c>
      <c r="J428">
        <v>2.2292231357910999E-3</v>
      </c>
      <c r="K428">
        <v>0.40307486631016037</v>
      </c>
      <c r="L428">
        <v>0.55520640458207005</v>
      </c>
      <c r="M428">
        <v>0.644710654711944</v>
      </c>
      <c r="N428">
        <v>0.62500575744279796</v>
      </c>
      <c r="O428">
        <v>0.43667979859757339</v>
      </c>
      <c r="P428">
        <v>0.644710654711944</v>
      </c>
      <c r="Q428">
        <v>0.644710654711944</v>
      </c>
      <c r="R428">
        <v>0.43622284636178538</v>
      </c>
      <c r="S428">
        <v>0.644710654711944</v>
      </c>
      <c r="T428">
        <v>0.62128199629739622</v>
      </c>
      <c r="U428">
        <v>0.83295394587052973</v>
      </c>
      <c r="V428">
        <v>0.42487239875455518</v>
      </c>
      <c r="W428">
        <v>0.14905513652915359</v>
      </c>
    </row>
    <row r="429" spans="1:23" x14ac:dyDescent="0.3">
      <c r="A429">
        <v>0.1</v>
      </c>
      <c r="B429" t="s">
        <v>3</v>
      </c>
      <c r="C429">
        <v>10000</v>
      </c>
      <c r="D429" t="s">
        <v>0</v>
      </c>
      <c r="E429" t="s">
        <v>6</v>
      </c>
      <c r="F429" t="s">
        <v>7</v>
      </c>
      <c r="G429" t="s">
        <v>3</v>
      </c>
      <c r="H429">
        <v>0.64471590649558097</v>
      </c>
      <c r="I429">
        <v>4.4334543147226003E-3</v>
      </c>
      <c r="J429">
        <v>2.2292231357910999E-3</v>
      </c>
      <c r="K429">
        <v>0.40307486631016037</v>
      </c>
      <c r="L429">
        <v>0.5552125089044565</v>
      </c>
      <c r="M429">
        <v>0.64471590649558097</v>
      </c>
      <c r="N429">
        <v>0.62501191848305049</v>
      </c>
      <c r="O429">
        <v>0.43668551155679891</v>
      </c>
      <c r="P429">
        <v>0.64471590649558097</v>
      </c>
      <c r="Q429">
        <v>0.64471590649558097</v>
      </c>
      <c r="R429">
        <v>0.43622913624679888</v>
      </c>
      <c r="S429">
        <v>0.64471590649558097</v>
      </c>
      <c r="T429">
        <v>0.62128785107895157</v>
      </c>
      <c r="U429">
        <v>0.83295458486254181</v>
      </c>
      <c r="V429">
        <v>0.42488160244843082</v>
      </c>
      <c r="W429">
        <v>0.14906216533092281</v>
      </c>
    </row>
    <row r="430" spans="1:23" x14ac:dyDescent="0.3">
      <c r="A430">
        <v>0.1</v>
      </c>
      <c r="B430" t="s">
        <v>3</v>
      </c>
      <c r="C430">
        <v>10000</v>
      </c>
      <c r="D430" t="s">
        <v>0</v>
      </c>
      <c r="E430" t="s">
        <v>6</v>
      </c>
      <c r="F430" t="s">
        <v>8</v>
      </c>
      <c r="G430" t="s">
        <v>3</v>
      </c>
      <c r="H430">
        <v>0.64472903595467346</v>
      </c>
      <c r="I430">
        <v>4.4334543147226003E-3</v>
      </c>
      <c r="J430">
        <v>2.2292231357910999E-3</v>
      </c>
      <c r="K430">
        <v>0.40307486631016037</v>
      </c>
      <c r="L430">
        <v>0.55522958795689625</v>
      </c>
      <c r="M430">
        <v>0.64472903595467346</v>
      </c>
      <c r="N430">
        <v>0.62502906509182143</v>
      </c>
      <c r="O430">
        <v>0.43670398099846758</v>
      </c>
      <c r="P430">
        <v>0.64472903595467346</v>
      </c>
      <c r="Q430">
        <v>0.64472903595467346</v>
      </c>
      <c r="R430">
        <v>0.43625032595814711</v>
      </c>
      <c r="S430">
        <v>0.64472903595467346</v>
      </c>
      <c r="T430">
        <v>0.62130575005385558</v>
      </c>
      <c r="U430">
        <v>0.83295438815707235</v>
      </c>
      <c r="V430">
        <v>0.42490483781518779</v>
      </c>
      <c r="W430">
        <v>0.1490887076236585</v>
      </c>
    </row>
    <row r="431" spans="1:23" x14ac:dyDescent="0.3">
      <c r="A431">
        <v>0.1</v>
      </c>
      <c r="B431" t="s">
        <v>3</v>
      </c>
      <c r="C431">
        <v>10000</v>
      </c>
      <c r="D431" t="s">
        <v>0</v>
      </c>
      <c r="E431" t="s">
        <v>6</v>
      </c>
      <c r="F431" t="s">
        <v>9</v>
      </c>
      <c r="G431" t="s">
        <v>3</v>
      </c>
      <c r="H431">
        <v>0.64471590649558097</v>
      </c>
      <c r="I431">
        <v>4.4334543147226003E-3</v>
      </c>
      <c r="J431">
        <v>2.2292231357910999E-3</v>
      </c>
      <c r="K431">
        <v>0.40307486631016037</v>
      </c>
      <c r="L431">
        <v>0.55521241057384862</v>
      </c>
      <c r="M431">
        <v>0.64471590649558097</v>
      </c>
      <c r="N431">
        <v>0.62501170230849445</v>
      </c>
      <c r="O431">
        <v>0.43668538324507078</v>
      </c>
      <c r="P431">
        <v>0.64471590649558097</v>
      </c>
      <c r="Q431">
        <v>0.64471590649558097</v>
      </c>
      <c r="R431">
        <v>0.4362288250765235</v>
      </c>
      <c r="S431">
        <v>0.64471590649558097</v>
      </c>
      <c r="T431">
        <v>0.62128740680731731</v>
      </c>
      <c r="U431">
        <v>0.83295436322476168</v>
      </c>
      <c r="V431">
        <v>0.4248818188637814</v>
      </c>
      <c r="W431">
        <v>0.14906216533092281</v>
      </c>
    </row>
    <row r="432" spans="1:23" x14ac:dyDescent="0.3">
      <c r="A432">
        <v>0.1</v>
      </c>
      <c r="B432" t="s">
        <v>3</v>
      </c>
      <c r="C432">
        <v>10000</v>
      </c>
      <c r="D432" t="s">
        <v>0</v>
      </c>
      <c r="E432" t="s">
        <v>6</v>
      </c>
      <c r="F432" t="s">
        <v>4</v>
      </c>
      <c r="G432" t="s">
        <v>3</v>
      </c>
      <c r="H432">
        <v>0.644710654711944</v>
      </c>
      <c r="I432">
        <v>4.4334543147226003E-3</v>
      </c>
      <c r="J432">
        <v>2.2292231357910999E-3</v>
      </c>
      <c r="K432">
        <v>0.40307486631016037</v>
      </c>
      <c r="L432">
        <v>0.55520640458207005</v>
      </c>
      <c r="M432">
        <v>0.644710654711944</v>
      </c>
      <c r="N432">
        <v>0.62500575744279796</v>
      </c>
      <c r="O432">
        <v>0.43667979859757339</v>
      </c>
      <c r="P432">
        <v>0.644710654711944</v>
      </c>
      <c r="Q432">
        <v>0.644710654711944</v>
      </c>
      <c r="R432">
        <v>0.43622284636178538</v>
      </c>
      <c r="S432">
        <v>0.644710654711944</v>
      </c>
      <c r="T432">
        <v>0.62128199629739622</v>
      </c>
      <c r="U432">
        <v>0.83295394587052973</v>
      </c>
      <c r="V432">
        <v>0.42487239875455518</v>
      </c>
      <c r="W432">
        <v>0.14905513652915359</v>
      </c>
    </row>
    <row r="433" spans="1:23" x14ac:dyDescent="0.3">
      <c r="A433">
        <v>0.1</v>
      </c>
      <c r="B433" t="s">
        <v>3</v>
      </c>
      <c r="C433">
        <v>100000</v>
      </c>
      <c r="D433" t="s">
        <v>0</v>
      </c>
      <c r="E433" t="s">
        <v>6</v>
      </c>
      <c r="F433" t="s">
        <v>7</v>
      </c>
      <c r="G433" t="s">
        <v>3</v>
      </c>
      <c r="H433">
        <v>0.64471590649558097</v>
      </c>
      <c r="I433">
        <v>4.4334543147226003E-3</v>
      </c>
      <c r="J433">
        <v>2.2292231357910999E-3</v>
      </c>
      <c r="K433">
        <v>0.40307486631016037</v>
      </c>
      <c r="L433">
        <v>0.5552125089044565</v>
      </c>
      <c r="M433">
        <v>0.64471590649558097</v>
      </c>
      <c r="N433">
        <v>0.62501191848305049</v>
      </c>
      <c r="O433">
        <v>0.43668551155679891</v>
      </c>
      <c r="P433">
        <v>0.64471590649558097</v>
      </c>
      <c r="Q433">
        <v>0.64471590649558097</v>
      </c>
      <c r="R433">
        <v>0.43622913624679888</v>
      </c>
      <c r="S433">
        <v>0.64471590649558097</v>
      </c>
      <c r="T433">
        <v>0.62128785107895157</v>
      </c>
      <c r="U433">
        <v>0.83295458486254181</v>
      </c>
      <c r="V433">
        <v>0.42488160244843082</v>
      </c>
      <c r="W433">
        <v>0.14906216533092281</v>
      </c>
    </row>
    <row r="434" spans="1:23" x14ac:dyDescent="0.3">
      <c r="A434">
        <v>0.1</v>
      </c>
      <c r="B434" t="s">
        <v>3</v>
      </c>
      <c r="C434">
        <v>100000</v>
      </c>
      <c r="D434" t="s">
        <v>0</v>
      </c>
      <c r="E434" t="s">
        <v>6</v>
      </c>
      <c r="F434" t="s">
        <v>8</v>
      </c>
      <c r="G434" t="s">
        <v>3</v>
      </c>
      <c r="H434">
        <v>0.64472903595467346</v>
      </c>
      <c r="I434">
        <v>4.4334543147226003E-3</v>
      </c>
      <c r="J434">
        <v>2.2292231357910999E-3</v>
      </c>
      <c r="K434">
        <v>0.40307486631016037</v>
      </c>
      <c r="L434">
        <v>0.55522958795689625</v>
      </c>
      <c r="M434">
        <v>0.64472903595467346</v>
      </c>
      <c r="N434">
        <v>0.62502906509182143</v>
      </c>
      <c r="O434">
        <v>0.43670398099846758</v>
      </c>
      <c r="P434">
        <v>0.64472903595467346</v>
      </c>
      <c r="Q434">
        <v>0.64472903595467346</v>
      </c>
      <c r="R434">
        <v>0.43625032595814711</v>
      </c>
      <c r="S434">
        <v>0.64472903595467346</v>
      </c>
      <c r="T434">
        <v>0.62130575005385558</v>
      </c>
      <c r="U434">
        <v>0.83295438815707235</v>
      </c>
      <c r="V434">
        <v>0.42490483781518779</v>
      </c>
      <c r="W434">
        <v>0.1490887076236585</v>
      </c>
    </row>
    <row r="435" spans="1:23" x14ac:dyDescent="0.3">
      <c r="A435">
        <v>0.1</v>
      </c>
      <c r="B435" t="s">
        <v>3</v>
      </c>
      <c r="C435">
        <v>100000</v>
      </c>
      <c r="D435" t="s">
        <v>0</v>
      </c>
      <c r="E435" t="s">
        <v>6</v>
      </c>
      <c r="F435" t="s">
        <v>9</v>
      </c>
      <c r="G435" t="s">
        <v>3</v>
      </c>
      <c r="H435">
        <v>0.64471590649558097</v>
      </c>
      <c r="I435">
        <v>4.4334543147226003E-3</v>
      </c>
      <c r="J435">
        <v>2.2292231357910999E-3</v>
      </c>
      <c r="K435">
        <v>0.40307486631016037</v>
      </c>
      <c r="L435">
        <v>0.55521241057384862</v>
      </c>
      <c r="M435">
        <v>0.64471590649558097</v>
      </c>
      <c r="N435">
        <v>0.62501170230849445</v>
      </c>
      <c r="O435">
        <v>0.43668538324507078</v>
      </c>
      <c r="P435">
        <v>0.64471590649558097</v>
      </c>
      <c r="Q435">
        <v>0.64471590649558097</v>
      </c>
      <c r="R435">
        <v>0.4362288250765235</v>
      </c>
      <c r="S435">
        <v>0.64471590649558097</v>
      </c>
      <c r="T435">
        <v>0.62128740680731731</v>
      </c>
      <c r="U435">
        <v>0.83295436322476168</v>
      </c>
      <c r="V435">
        <v>0.4248818188637814</v>
      </c>
      <c r="W435">
        <v>0.14906216533092281</v>
      </c>
    </row>
    <row r="436" spans="1:23" x14ac:dyDescent="0.3">
      <c r="A436">
        <v>0.1</v>
      </c>
      <c r="B436" t="s">
        <v>3</v>
      </c>
      <c r="C436">
        <v>100000</v>
      </c>
      <c r="D436" t="s">
        <v>0</v>
      </c>
      <c r="E436" t="s">
        <v>6</v>
      </c>
      <c r="F436" t="s">
        <v>4</v>
      </c>
      <c r="G436" t="s">
        <v>3</v>
      </c>
      <c r="H436">
        <v>0.644710654711944</v>
      </c>
      <c r="I436">
        <v>4.4334543147226003E-3</v>
      </c>
      <c r="J436">
        <v>2.2292231357910999E-3</v>
      </c>
      <c r="K436">
        <v>0.40307486631016037</v>
      </c>
      <c r="L436">
        <v>0.55520640458207005</v>
      </c>
      <c r="M436">
        <v>0.644710654711944</v>
      </c>
      <c r="N436">
        <v>0.62500575744279796</v>
      </c>
      <c r="O436">
        <v>0.43667979859757339</v>
      </c>
      <c r="P436">
        <v>0.644710654711944</v>
      </c>
      <c r="Q436">
        <v>0.644710654711944</v>
      </c>
      <c r="R436">
        <v>0.43622284636178538</v>
      </c>
      <c r="S436">
        <v>0.644710654711944</v>
      </c>
      <c r="T436">
        <v>0.62128199629739622</v>
      </c>
      <c r="U436">
        <v>0.83295394587052973</v>
      </c>
      <c r="V436">
        <v>0.42487239875455518</v>
      </c>
      <c r="W436">
        <v>0.14905513652915359</v>
      </c>
    </row>
    <row r="437" spans="1:23" x14ac:dyDescent="0.3">
      <c r="A437">
        <v>0.1</v>
      </c>
      <c r="B437" t="s">
        <v>3</v>
      </c>
      <c r="C437">
        <v>1000</v>
      </c>
      <c r="D437" t="s">
        <v>0</v>
      </c>
      <c r="E437" t="s">
        <v>10</v>
      </c>
      <c r="F437" t="s">
        <v>4</v>
      </c>
      <c r="G437" t="s">
        <v>66</v>
      </c>
      <c r="H437">
        <v>0.644710654711944</v>
      </c>
      <c r="I437">
        <v>4.4334543147226003E-3</v>
      </c>
      <c r="J437">
        <v>2.2292231357910999E-3</v>
      </c>
      <c r="K437">
        <v>0.40307486631016037</v>
      </c>
      <c r="L437">
        <v>0.55520640458207005</v>
      </c>
      <c r="M437">
        <v>0.644710654711944</v>
      </c>
      <c r="N437">
        <v>0.62500575744279796</v>
      </c>
      <c r="O437">
        <v>0.43667979859757339</v>
      </c>
      <c r="P437">
        <v>0.644710654711944</v>
      </c>
      <c r="Q437">
        <v>0.644710654711944</v>
      </c>
      <c r="R437">
        <v>0.43622284636178538</v>
      </c>
      <c r="S437">
        <v>0.644710654711944</v>
      </c>
      <c r="T437">
        <v>0.62128199629739622</v>
      </c>
      <c r="U437">
        <v>0.83295394587052973</v>
      </c>
      <c r="V437">
        <v>0.42487239875455518</v>
      </c>
      <c r="W437">
        <v>0.14905513652915359</v>
      </c>
    </row>
    <row r="438" spans="1:23" x14ac:dyDescent="0.3">
      <c r="A438">
        <v>0.1</v>
      </c>
      <c r="B438" t="s">
        <v>3</v>
      </c>
      <c r="C438">
        <v>10000</v>
      </c>
      <c r="D438" t="s">
        <v>0</v>
      </c>
      <c r="E438" t="s">
        <v>10</v>
      </c>
      <c r="F438" t="s">
        <v>4</v>
      </c>
      <c r="G438" t="s">
        <v>66</v>
      </c>
      <c r="H438">
        <v>0.644710654711944</v>
      </c>
      <c r="I438">
        <v>4.4334543147226003E-3</v>
      </c>
      <c r="J438">
        <v>2.2292231357910999E-3</v>
      </c>
      <c r="K438">
        <v>0.40307486631016037</v>
      </c>
      <c r="L438">
        <v>0.55520640458207005</v>
      </c>
      <c r="M438">
        <v>0.644710654711944</v>
      </c>
      <c r="N438">
        <v>0.62500575744279796</v>
      </c>
      <c r="O438">
        <v>0.43667979859757339</v>
      </c>
      <c r="P438">
        <v>0.644710654711944</v>
      </c>
      <c r="Q438">
        <v>0.644710654711944</v>
      </c>
      <c r="R438">
        <v>0.43622284636178538</v>
      </c>
      <c r="S438">
        <v>0.644710654711944</v>
      </c>
      <c r="T438">
        <v>0.62128199629739622</v>
      </c>
      <c r="U438">
        <v>0.83295394587052973</v>
      </c>
      <c r="V438">
        <v>0.42487239875455518</v>
      </c>
      <c r="W438">
        <v>0.14905513652915359</v>
      </c>
    </row>
    <row r="439" spans="1:23" x14ac:dyDescent="0.3">
      <c r="A439">
        <v>0.1</v>
      </c>
      <c r="B439" t="s">
        <v>3</v>
      </c>
      <c r="C439">
        <v>100000</v>
      </c>
      <c r="D439" t="s">
        <v>0</v>
      </c>
      <c r="E439" t="s">
        <v>10</v>
      </c>
      <c r="F439" t="s">
        <v>4</v>
      </c>
      <c r="G439" t="s">
        <v>66</v>
      </c>
      <c r="H439">
        <v>0.644710654711944</v>
      </c>
      <c r="I439">
        <v>4.4334543147226003E-3</v>
      </c>
      <c r="J439">
        <v>2.2292231357910999E-3</v>
      </c>
      <c r="K439">
        <v>0.40307486631016037</v>
      </c>
      <c r="L439">
        <v>0.55520640458207005</v>
      </c>
      <c r="M439">
        <v>0.644710654711944</v>
      </c>
      <c r="N439">
        <v>0.62500575744279796</v>
      </c>
      <c r="O439">
        <v>0.43667979859757339</v>
      </c>
      <c r="P439">
        <v>0.644710654711944</v>
      </c>
      <c r="Q439">
        <v>0.644710654711944</v>
      </c>
      <c r="R439">
        <v>0.43622284636178538</v>
      </c>
      <c r="S439">
        <v>0.644710654711944</v>
      </c>
      <c r="T439">
        <v>0.62128199629739622</v>
      </c>
      <c r="U439">
        <v>0.83295394587052973</v>
      </c>
      <c r="V439">
        <v>0.42487239875455518</v>
      </c>
      <c r="W439">
        <v>0.14905513652915359</v>
      </c>
    </row>
    <row r="440" spans="1:23" x14ac:dyDescent="0.3">
      <c r="A440">
        <v>0.1</v>
      </c>
      <c r="B440" t="s">
        <v>3</v>
      </c>
      <c r="C440">
        <v>1000</v>
      </c>
      <c r="D440" t="s">
        <v>0</v>
      </c>
      <c r="E440" t="s">
        <v>1</v>
      </c>
      <c r="F440" t="s">
        <v>2</v>
      </c>
      <c r="G440" t="s">
        <v>3</v>
      </c>
      <c r="H440">
        <v>0.64453209355113328</v>
      </c>
      <c r="I440">
        <v>4.0342339021135999E-3</v>
      </c>
      <c r="J440">
        <v>2.0265580857624999E-3</v>
      </c>
      <c r="K440">
        <v>0.46187363834422651</v>
      </c>
      <c r="L440">
        <v>0.56968767702937506</v>
      </c>
      <c r="M440">
        <v>0.64453209355113328</v>
      </c>
      <c r="N440">
        <v>0.62624222680281461</v>
      </c>
      <c r="O440">
        <v>0.43615271642147702</v>
      </c>
      <c r="P440">
        <v>0.64453209355113328</v>
      </c>
      <c r="Q440">
        <v>0.64453209355113328</v>
      </c>
      <c r="R440">
        <v>0.43557915225300009</v>
      </c>
      <c r="S440">
        <v>0.64453209355113328</v>
      </c>
      <c r="T440">
        <v>0.62090239560893312</v>
      </c>
      <c r="U440">
        <v>0.83265441473942692</v>
      </c>
      <c r="V440">
        <v>0.42447138902400611</v>
      </c>
      <c r="W440">
        <v>0.14799065055636079</v>
      </c>
    </row>
    <row r="441" spans="1:23" x14ac:dyDescent="0.3">
      <c r="A441">
        <v>0.1</v>
      </c>
      <c r="B441" t="s">
        <v>3</v>
      </c>
      <c r="C441">
        <v>10000</v>
      </c>
      <c r="D441" t="s">
        <v>0</v>
      </c>
      <c r="E441" t="s">
        <v>1</v>
      </c>
      <c r="F441" t="s">
        <v>2</v>
      </c>
      <c r="G441" t="s">
        <v>3</v>
      </c>
      <c r="H441">
        <v>0.64453209355113328</v>
      </c>
      <c r="I441">
        <v>4.0342339021135999E-3</v>
      </c>
      <c r="J441">
        <v>2.0265580857624999E-3</v>
      </c>
      <c r="K441">
        <v>0.46187363834422651</v>
      </c>
      <c r="L441">
        <v>0.56968767702937506</v>
      </c>
      <c r="M441">
        <v>0.64453209355113328</v>
      </c>
      <c r="N441">
        <v>0.62624222680281461</v>
      </c>
      <c r="O441">
        <v>0.43615271642147702</v>
      </c>
      <c r="P441">
        <v>0.64453209355113328</v>
      </c>
      <c r="Q441">
        <v>0.64453209355113328</v>
      </c>
      <c r="R441">
        <v>0.43557915225300009</v>
      </c>
      <c r="S441">
        <v>0.64453209355113328</v>
      </c>
      <c r="T441">
        <v>0.62090239560893312</v>
      </c>
      <c r="U441">
        <v>0.83265441473942692</v>
      </c>
      <c r="V441">
        <v>0.42447138902400611</v>
      </c>
      <c r="W441">
        <v>0.14799065055636079</v>
      </c>
    </row>
    <row r="442" spans="1:23" x14ac:dyDescent="0.3">
      <c r="A442">
        <v>0.1</v>
      </c>
      <c r="B442" t="s">
        <v>3</v>
      </c>
      <c r="C442">
        <v>100000</v>
      </c>
      <c r="D442" t="s">
        <v>0</v>
      </c>
      <c r="E442" t="s">
        <v>1</v>
      </c>
      <c r="F442" t="s">
        <v>2</v>
      </c>
      <c r="G442" t="s">
        <v>3</v>
      </c>
      <c r="H442">
        <v>0.64453209355113328</v>
      </c>
      <c r="I442">
        <v>4.0342339021135999E-3</v>
      </c>
      <c r="J442">
        <v>2.0265580857624999E-3</v>
      </c>
      <c r="K442">
        <v>0.46187363834422651</v>
      </c>
      <c r="L442">
        <v>0.56968767702937506</v>
      </c>
      <c r="M442">
        <v>0.64453209355113328</v>
      </c>
      <c r="N442">
        <v>0.62624222680281461</v>
      </c>
      <c r="O442">
        <v>0.43615271642147702</v>
      </c>
      <c r="P442">
        <v>0.64453209355113328</v>
      </c>
      <c r="Q442">
        <v>0.64453209355113328</v>
      </c>
      <c r="R442">
        <v>0.43557915225300009</v>
      </c>
      <c r="S442">
        <v>0.64453209355113328</v>
      </c>
      <c r="T442">
        <v>0.62090239560893312</v>
      </c>
      <c r="U442">
        <v>0.83265441473942692</v>
      </c>
      <c r="V442">
        <v>0.42447138902400611</v>
      </c>
      <c r="W442">
        <v>0.14799065055636079</v>
      </c>
    </row>
    <row r="443" spans="1:23" x14ac:dyDescent="0.3">
      <c r="A443">
        <v>0.1</v>
      </c>
      <c r="B443" t="s">
        <v>3</v>
      </c>
      <c r="C443">
        <v>1000</v>
      </c>
      <c r="D443" t="s">
        <v>0</v>
      </c>
      <c r="E443" t="s">
        <v>1</v>
      </c>
      <c r="F443" t="s">
        <v>4</v>
      </c>
      <c r="G443" t="s">
        <v>3</v>
      </c>
      <c r="H443">
        <v>0.64458461163573633</v>
      </c>
      <c r="I443">
        <v>4.033988954915E-3</v>
      </c>
      <c r="J443">
        <v>2.0265580857624999E-3</v>
      </c>
      <c r="K443">
        <v>0.44705882352941179</v>
      </c>
      <c r="L443">
        <v>0.56607959452324252</v>
      </c>
      <c r="M443">
        <v>0.64458461163573633</v>
      </c>
      <c r="N443">
        <v>0.62593260568981057</v>
      </c>
      <c r="O443">
        <v>0.43620103308906671</v>
      </c>
      <c r="P443">
        <v>0.64458461163573633</v>
      </c>
      <c r="Q443">
        <v>0.64458461163573633</v>
      </c>
      <c r="R443">
        <v>0.43563923731245752</v>
      </c>
      <c r="S443">
        <v>0.64458461163573633</v>
      </c>
      <c r="T443">
        <v>0.62095831097118026</v>
      </c>
      <c r="U443">
        <v>0.83268975542491808</v>
      </c>
      <c r="V443">
        <v>0.42455555489491692</v>
      </c>
      <c r="W443">
        <v>0.14805631252149451</v>
      </c>
    </row>
    <row r="444" spans="1:23" x14ac:dyDescent="0.3">
      <c r="A444">
        <v>0.1</v>
      </c>
      <c r="B444" t="s">
        <v>3</v>
      </c>
      <c r="C444">
        <v>10000</v>
      </c>
      <c r="D444" t="s">
        <v>0</v>
      </c>
      <c r="E444" t="s">
        <v>1</v>
      </c>
      <c r="F444" t="s">
        <v>4</v>
      </c>
      <c r="G444" t="s">
        <v>3</v>
      </c>
      <c r="H444">
        <v>0.64458461163573633</v>
      </c>
      <c r="I444">
        <v>4.033988954915E-3</v>
      </c>
      <c r="J444">
        <v>2.0265580857624999E-3</v>
      </c>
      <c r="K444">
        <v>0.44705882352941179</v>
      </c>
      <c r="L444">
        <v>0.56607959452324252</v>
      </c>
      <c r="M444">
        <v>0.64458461163573633</v>
      </c>
      <c r="N444">
        <v>0.62593260568981057</v>
      </c>
      <c r="O444">
        <v>0.43620103308906671</v>
      </c>
      <c r="P444">
        <v>0.64458461163573633</v>
      </c>
      <c r="Q444">
        <v>0.64458461163573633</v>
      </c>
      <c r="R444">
        <v>0.43563923731245752</v>
      </c>
      <c r="S444">
        <v>0.64458461163573633</v>
      </c>
      <c r="T444">
        <v>0.62095831097118026</v>
      </c>
      <c r="U444">
        <v>0.83268975542491808</v>
      </c>
      <c r="V444">
        <v>0.42455555489491692</v>
      </c>
      <c r="W444">
        <v>0.14805631252149451</v>
      </c>
    </row>
    <row r="445" spans="1:23" x14ac:dyDescent="0.3">
      <c r="A445">
        <v>0.1</v>
      </c>
      <c r="B445" t="s">
        <v>3</v>
      </c>
      <c r="C445">
        <v>100000</v>
      </c>
      <c r="D445" t="s">
        <v>0</v>
      </c>
      <c r="E445" t="s">
        <v>1</v>
      </c>
      <c r="F445" t="s">
        <v>4</v>
      </c>
      <c r="G445" t="s">
        <v>3</v>
      </c>
      <c r="H445">
        <v>0.64458461163573633</v>
      </c>
      <c r="I445">
        <v>4.033988954915E-3</v>
      </c>
      <c r="J445">
        <v>2.0265580857624999E-3</v>
      </c>
      <c r="K445">
        <v>0.44705882352941179</v>
      </c>
      <c r="L445">
        <v>0.56607959452324252</v>
      </c>
      <c r="M445">
        <v>0.64458461163573633</v>
      </c>
      <c r="N445">
        <v>0.62593260568981057</v>
      </c>
      <c r="O445">
        <v>0.43620103308906671</v>
      </c>
      <c r="P445">
        <v>0.64458461163573633</v>
      </c>
      <c r="Q445">
        <v>0.64458461163573633</v>
      </c>
      <c r="R445">
        <v>0.43563923731245752</v>
      </c>
      <c r="S445">
        <v>0.64458461163573633</v>
      </c>
      <c r="T445">
        <v>0.62095831097118026</v>
      </c>
      <c r="U445">
        <v>0.83268975542491808</v>
      </c>
      <c r="V445">
        <v>0.42455555489491692</v>
      </c>
      <c r="W445">
        <v>0.14805631252149451</v>
      </c>
    </row>
    <row r="446" spans="1:23" x14ac:dyDescent="0.3">
      <c r="A446">
        <v>0.1</v>
      </c>
      <c r="B446" t="s">
        <v>3</v>
      </c>
      <c r="C446">
        <v>1000</v>
      </c>
      <c r="D446" t="s">
        <v>0</v>
      </c>
      <c r="E446" t="s">
        <v>10</v>
      </c>
      <c r="F446" t="s">
        <v>4</v>
      </c>
      <c r="G446" t="s">
        <v>68</v>
      </c>
      <c r="H446">
        <v>0.64458461163573633</v>
      </c>
      <c r="I446">
        <v>4.033988954915E-3</v>
      </c>
      <c r="J446">
        <v>2.0265580857624999E-3</v>
      </c>
      <c r="K446">
        <v>0.44705882352941179</v>
      </c>
      <c r="L446">
        <v>0.56607959452324252</v>
      </c>
      <c r="M446">
        <v>0.64458461163573633</v>
      </c>
      <c r="N446">
        <v>0.62593260568981057</v>
      </c>
      <c r="O446">
        <v>0.43620103308906671</v>
      </c>
      <c r="P446">
        <v>0.64458461163573633</v>
      </c>
      <c r="Q446">
        <v>0.64458461163573633</v>
      </c>
      <c r="R446">
        <v>0.43563923731245752</v>
      </c>
      <c r="S446">
        <v>0.64458461163573633</v>
      </c>
      <c r="T446">
        <v>0.62095831097118026</v>
      </c>
      <c r="U446">
        <v>0.83268975542491808</v>
      </c>
      <c r="V446">
        <v>0.42455555489491692</v>
      </c>
      <c r="W446">
        <v>0.14805631252149451</v>
      </c>
    </row>
    <row r="447" spans="1:23" x14ac:dyDescent="0.3">
      <c r="A447">
        <v>0.1</v>
      </c>
      <c r="B447" t="s">
        <v>3</v>
      </c>
      <c r="C447">
        <v>10000</v>
      </c>
      <c r="D447" t="s">
        <v>0</v>
      </c>
      <c r="E447" t="s">
        <v>10</v>
      </c>
      <c r="F447" t="s">
        <v>4</v>
      </c>
      <c r="G447" t="s">
        <v>68</v>
      </c>
      <c r="H447">
        <v>0.64458461163573633</v>
      </c>
      <c r="I447">
        <v>4.033988954915E-3</v>
      </c>
      <c r="J447">
        <v>2.0265580857624999E-3</v>
      </c>
      <c r="K447">
        <v>0.44705882352941179</v>
      </c>
      <c r="L447">
        <v>0.56607959452324252</v>
      </c>
      <c r="M447">
        <v>0.64458461163573633</v>
      </c>
      <c r="N447">
        <v>0.62593260568981057</v>
      </c>
      <c r="O447">
        <v>0.43620103308906671</v>
      </c>
      <c r="P447">
        <v>0.64458461163573633</v>
      </c>
      <c r="Q447">
        <v>0.64458461163573633</v>
      </c>
      <c r="R447">
        <v>0.43563923731245752</v>
      </c>
      <c r="S447">
        <v>0.64458461163573633</v>
      </c>
      <c r="T447">
        <v>0.62095831097118026</v>
      </c>
      <c r="U447">
        <v>0.83268975542491808</v>
      </c>
      <c r="V447">
        <v>0.42455555489491692</v>
      </c>
      <c r="W447">
        <v>0.14805631252149451</v>
      </c>
    </row>
    <row r="448" spans="1:23" x14ac:dyDescent="0.3">
      <c r="A448">
        <v>0.1</v>
      </c>
      <c r="B448" t="s">
        <v>3</v>
      </c>
      <c r="C448">
        <v>100000</v>
      </c>
      <c r="D448" t="s">
        <v>0</v>
      </c>
      <c r="E448" t="s">
        <v>10</v>
      </c>
      <c r="F448" t="s">
        <v>4</v>
      </c>
      <c r="G448" t="s">
        <v>68</v>
      </c>
      <c r="H448">
        <v>0.64458461163573633</v>
      </c>
      <c r="I448">
        <v>4.033988954915E-3</v>
      </c>
      <c r="J448">
        <v>2.0265580857624999E-3</v>
      </c>
      <c r="K448">
        <v>0.44705882352941179</v>
      </c>
      <c r="L448">
        <v>0.56607959452324252</v>
      </c>
      <c r="M448">
        <v>0.64458461163573633</v>
      </c>
      <c r="N448">
        <v>0.62593260568981057</v>
      </c>
      <c r="O448">
        <v>0.43620103308906671</v>
      </c>
      <c r="P448">
        <v>0.64458461163573633</v>
      </c>
      <c r="Q448">
        <v>0.64458461163573633</v>
      </c>
      <c r="R448">
        <v>0.43563923731245752</v>
      </c>
      <c r="S448">
        <v>0.64458461163573633</v>
      </c>
      <c r="T448">
        <v>0.62095831097118026</v>
      </c>
      <c r="U448">
        <v>0.83268975542491808</v>
      </c>
      <c r="V448">
        <v>0.42455555489491692</v>
      </c>
      <c r="W448">
        <v>0.14805631252149451</v>
      </c>
    </row>
    <row r="449" spans="1:23" x14ac:dyDescent="0.3">
      <c r="A449">
        <v>0.1</v>
      </c>
      <c r="B449" t="s">
        <v>3</v>
      </c>
      <c r="C449">
        <v>1000</v>
      </c>
      <c r="D449" t="s">
        <v>0</v>
      </c>
      <c r="E449" t="s">
        <v>10</v>
      </c>
      <c r="F449" t="s">
        <v>4</v>
      </c>
      <c r="G449" t="s">
        <v>67</v>
      </c>
      <c r="H449">
        <v>0.64473428792448528</v>
      </c>
      <c r="I449">
        <v>3.8310534931892998E-3</v>
      </c>
      <c r="J449">
        <v>1.9252409631688001E-3</v>
      </c>
      <c r="K449">
        <v>0.39078087375301002</v>
      </c>
      <c r="L449">
        <v>0.55208219986520968</v>
      </c>
      <c r="M449">
        <v>0.64473428792448528</v>
      </c>
      <c r="N449">
        <v>0.62464965626756552</v>
      </c>
      <c r="O449">
        <v>0.43646642957874859</v>
      </c>
      <c r="P449">
        <v>0.64473428792448528</v>
      </c>
      <c r="Q449">
        <v>0.64473428792448528</v>
      </c>
      <c r="R449">
        <v>0.43589691172291828</v>
      </c>
      <c r="S449">
        <v>0.64473428792448528</v>
      </c>
      <c r="T449">
        <v>0.62120146704323054</v>
      </c>
      <c r="U449">
        <v>0.83287290806154957</v>
      </c>
      <c r="V449">
        <v>0.42487215137598922</v>
      </c>
      <c r="W449">
        <v>0.14834269220100271</v>
      </c>
    </row>
    <row r="450" spans="1:23" x14ac:dyDescent="0.3">
      <c r="A450">
        <v>0.1</v>
      </c>
      <c r="B450" t="s">
        <v>3</v>
      </c>
      <c r="C450">
        <v>10000</v>
      </c>
      <c r="D450" t="s">
        <v>0</v>
      </c>
      <c r="E450" t="s">
        <v>10</v>
      </c>
      <c r="F450" t="s">
        <v>4</v>
      </c>
      <c r="G450" t="s">
        <v>67</v>
      </c>
      <c r="H450">
        <v>0.64473428792448528</v>
      </c>
      <c r="I450">
        <v>3.8310534931892998E-3</v>
      </c>
      <c r="J450">
        <v>1.9252409631688001E-3</v>
      </c>
      <c r="K450">
        <v>0.39078087375301002</v>
      </c>
      <c r="L450">
        <v>0.55208219986520968</v>
      </c>
      <c r="M450">
        <v>0.64473428792448528</v>
      </c>
      <c r="N450">
        <v>0.62464965626756552</v>
      </c>
      <c r="O450">
        <v>0.43646642957874859</v>
      </c>
      <c r="P450">
        <v>0.64473428792448528</v>
      </c>
      <c r="Q450">
        <v>0.64473428792448528</v>
      </c>
      <c r="R450">
        <v>0.43589691172291828</v>
      </c>
      <c r="S450">
        <v>0.64473428792448528</v>
      </c>
      <c r="T450">
        <v>0.62120146704323054</v>
      </c>
      <c r="U450">
        <v>0.83287290806154957</v>
      </c>
      <c r="V450">
        <v>0.42487215137598922</v>
      </c>
      <c r="W450">
        <v>0.14834269220100271</v>
      </c>
    </row>
    <row r="451" spans="1:23" x14ac:dyDescent="0.3">
      <c r="A451">
        <v>0.1</v>
      </c>
      <c r="B451" t="s">
        <v>3</v>
      </c>
      <c r="C451">
        <v>100000</v>
      </c>
      <c r="D451" t="s">
        <v>0</v>
      </c>
      <c r="E451" t="s">
        <v>10</v>
      </c>
      <c r="F451" t="s">
        <v>4</v>
      </c>
      <c r="G451" t="s">
        <v>67</v>
      </c>
      <c r="H451">
        <v>0.64473428792448528</v>
      </c>
      <c r="I451">
        <v>3.8310534931892998E-3</v>
      </c>
      <c r="J451">
        <v>1.9252409631688001E-3</v>
      </c>
      <c r="K451">
        <v>0.39078087375301002</v>
      </c>
      <c r="L451">
        <v>0.55208219986520968</v>
      </c>
      <c r="M451">
        <v>0.64473428792448528</v>
      </c>
      <c r="N451">
        <v>0.62464965626756552</v>
      </c>
      <c r="O451">
        <v>0.43646642957874859</v>
      </c>
      <c r="P451">
        <v>0.64473428792448528</v>
      </c>
      <c r="Q451">
        <v>0.64473428792448528</v>
      </c>
      <c r="R451">
        <v>0.43589691172291828</v>
      </c>
      <c r="S451">
        <v>0.64473428792448528</v>
      </c>
      <c r="T451">
        <v>0.62120146704323054</v>
      </c>
      <c r="U451">
        <v>0.83287290806154957</v>
      </c>
      <c r="V451">
        <v>0.42487215137598922</v>
      </c>
      <c r="W451">
        <v>0.14834269220100271</v>
      </c>
    </row>
    <row r="452" spans="1:23" x14ac:dyDescent="0.3">
      <c r="A452">
        <v>0.01</v>
      </c>
      <c r="B452" t="s">
        <v>3</v>
      </c>
      <c r="C452">
        <v>1000</v>
      </c>
      <c r="D452" t="s">
        <v>5</v>
      </c>
      <c r="E452" t="s">
        <v>10</v>
      </c>
      <c r="F452" t="s">
        <v>4</v>
      </c>
      <c r="G452" t="s">
        <v>68</v>
      </c>
      <c r="H452">
        <v>0.6455745753336446</v>
      </c>
      <c r="I452">
        <v>2.6233910569941001E-3</v>
      </c>
      <c r="J452">
        <v>1.3174614469710999E-3</v>
      </c>
      <c r="K452">
        <v>0.34027777777777768</v>
      </c>
      <c r="L452">
        <v>0.54095122683945418</v>
      </c>
      <c r="M452">
        <v>0.6455745753336446</v>
      </c>
      <c r="N452">
        <v>0.62510319918012092</v>
      </c>
      <c r="O452">
        <v>0.44074448086873991</v>
      </c>
      <c r="P452">
        <v>0.6455745753336446</v>
      </c>
      <c r="Q452">
        <v>0.6455745753336446</v>
      </c>
      <c r="R452">
        <v>0.44049587262471041</v>
      </c>
      <c r="S452">
        <v>0.6455745753336446</v>
      </c>
      <c r="T452">
        <v>0.62385469223267087</v>
      </c>
      <c r="U452">
        <v>0.83021662694117293</v>
      </c>
      <c r="V452">
        <v>0.427276813467522</v>
      </c>
      <c r="W452">
        <v>0.15619013866403469</v>
      </c>
    </row>
    <row r="453" spans="1:23" x14ac:dyDescent="0.3">
      <c r="A453">
        <v>0.01</v>
      </c>
      <c r="B453" t="s">
        <v>3</v>
      </c>
      <c r="C453">
        <v>10000</v>
      </c>
      <c r="D453" t="s">
        <v>5</v>
      </c>
      <c r="E453" t="s">
        <v>10</v>
      </c>
      <c r="F453" t="s">
        <v>4</v>
      </c>
      <c r="G453" t="s">
        <v>68</v>
      </c>
      <c r="H453">
        <v>0.6455745753336446</v>
      </c>
      <c r="I453">
        <v>2.6233910569941001E-3</v>
      </c>
      <c r="J453">
        <v>1.3174614469710999E-3</v>
      </c>
      <c r="K453">
        <v>0.34027777777777768</v>
      </c>
      <c r="L453">
        <v>0.54095122683945418</v>
      </c>
      <c r="M453">
        <v>0.6455745753336446</v>
      </c>
      <c r="N453">
        <v>0.62510319918012092</v>
      </c>
      <c r="O453">
        <v>0.44074448086873991</v>
      </c>
      <c r="P453">
        <v>0.6455745753336446</v>
      </c>
      <c r="Q453">
        <v>0.6455745753336446</v>
      </c>
      <c r="R453">
        <v>0.44049587262471041</v>
      </c>
      <c r="S453">
        <v>0.6455745753336446</v>
      </c>
      <c r="T453">
        <v>0.62385469223267087</v>
      </c>
      <c r="U453">
        <v>0.83021662694117293</v>
      </c>
      <c r="V453">
        <v>0.427276813467522</v>
      </c>
      <c r="W453">
        <v>0.15619013866403469</v>
      </c>
    </row>
    <row r="454" spans="1:23" x14ac:dyDescent="0.3">
      <c r="A454">
        <v>0.01</v>
      </c>
      <c r="B454" t="s">
        <v>3</v>
      </c>
      <c r="C454">
        <v>100000</v>
      </c>
      <c r="D454" t="s">
        <v>5</v>
      </c>
      <c r="E454" t="s">
        <v>10</v>
      </c>
      <c r="F454" t="s">
        <v>4</v>
      </c>
      <c r="G454" t="s">
        <v>68</v>
      </c>
      <c r="H454">
        <v>0.6455745753336446</v>
      </c>
      <c r="I454">
        <v>2.6233910569941001E-3</v>
      </c>
      <c r="J454">
        <v>1.3174614469710999E-3</v>
      </c>
      <c r="K454">
        <v>0.34027777777777768</v>
      </c>
      <c r="L454">
        <v>0.54095122683945418</v>
      </c>
      <c r="M454">
        <v>0.6455745753336446</v>
      </c>
      <c r="N454">
        <v>0.62510319918012092</v>
      </c>
      <c r="O454">
        <v>0.44074448086873991</v>
      </c>
      <c r="P454">
        <v>0.6455745753336446</v>
      </c>
      <c r="Q454">
        <v>0.6455745753336446</v>
      </c>
      <c r="R454">
        <v>0.44049587262471041</v>
      </c>
      <c r="S454">
        <v>0.6455745753336446</v>
      </c>
      <c r="T454">
        <v>0.62385469223267087</v>
      </c>
      <c r="U454">
        <v>0.83021662694117293</v>
      </c>
      <c r="V454">
        <v>0.427276813467522</v>
      </c>
      <c r="W454">
        <v>0.15619013866403469</v>
      </c>
    </row>
    <row r="455" spans="1:23" x14ac:dyDescent="0.3">
      <c r="A455">
        <v>1E-3</v>
      </c>
      <c r="B455" t="s">
        <v>3</v>
      </c>
      <c r="C455">
        <v>1000</v>
      </c>
      <c r="D455" t="s">
        <v>0</v>
      </c>
      <c r="E455" t="s">
        <v>1</v>
      </c>
      <c r="F455" t="s">
        <v>2</v>
      </c>
      <c r="G455" t="s">
        <v>3</v>
      </c>
      <c r="H455">
        <v>0.62006659348947035</v>
      </c>
      <c r="I455">
        <v>0</v>
      </c>
      <c r="J455">
        <v>0</v>
      </c>
      <c r="K455">
        <v>0</v>
      </c>
      <c r="L455">
        <v>0.43966670727159118</v>
      </c>
      <c r="M455">
        <v>0.62006659348947035</v>
      </c>
      <c r="N455">
        <v>0.58825539429644358</v>
      </c>
      <c r="O455">
        <v>0.39811952927486111</v>
      </c>
      <c r="P455">
        <v>0.62006659348947035</v>
      </c>
      <c r="Q455">
        <v>0.62006659348947035</v>
      </c>
      <c r="R455">
        <v>0.38703732822825931</v>
      </c>
      <c r="S455">
        <v>0.62006659348947035</v>
      </c>
      <c r="T455">
        <v>0.57960021174443987</v>
      </c>
      <c r="U455">
        <v>0.7930005366865579</v>
      </c>
      <c r="V455">
        <v>0.37926975148862507</v>
      </c>
      <c r="W455">
        <v>8.7835574521620302E-2</v>
      </c>
    </row>
    <row r="456" spans="1:23" x14ac:dyDescent="0.3">
      <c r="A456">
        <v>1E-3</v>
      </c>
      <c r="B456" t="s">
        <v>3</v>
      </c>
      <c r="C456">
        <v>1000</v>
      </c>
      <c r="D456" t="s">
        <v>0</v>
      </c>
      <c r="E456" t="s">
        <v>1</v>
      </c>
      <c r="F456" t="s">
        <v>4</v>
      </c>
      <c r="G456" t="s">
        <v>3</v>
      </c>
      <c r="H456">
        <v>0.62113008226172717</v>
      </c>
      <c r="I456">
        <v>0</v>
      </c>
      <c r="J456">
        <v>0</v>
      </c>
      <c r="K456">
        <v>0</v>
      </c>
      <c r="L456">
        <v>0.4429320422189168</v>
      </c>
      <c r="M456">
        <v>0.62113008226172717</v>
      </c>
      <c r="N456">
        <v>0.59056084360349537</v>
      </c>
      <c r="O456">
        <v>0.39934612551918858</v>
      </c>
      <c r="P456">
        <v>0.62113008226172717</v>
      </c>
      <c r="Q456">
        <v>0.62113008226172717</v>
      </c>
      <c r="R456">
        <v>0.38883678977464869</v>
      </c>
      <c r="S456">
        <v>0.62113008226172717</v>
      </c>
      <c r="T456">
        <v>0.58121909136284877</v>
      </c>
      <c r="U456">
        <v>0.79112934044758776</v>
      </c>
      <c r="V456">
        <v>0.38079425372880921</v>
      </c>
      <c r="W456">
        <v>8.9949141976445199E-2</v>
      </c>
    </row>
    <row r="457" spans="1:23" x14ac:dyDescent="0.3">
      <c r="A457">
        <v>1E-3</v>
      </c>
      <c r="B457" t="s">
        <v>3</v>
      </c>
      <c r="C457">
        <v>10000</v>
      </c>
      <c r="D457" t="s">
        <v>0</v>
      </c>
      <c r="E457" t="s">
        <v>1</v>
      </c>
      <c r="F457" t="s">
        <v>2</v>
      </c>
      <c r="G457" t="s">
        <v>3</v>
      </c>
      <c r="H457">
        <v>0.62006659348947035</v>
      </c>
      <c r="I457">
        <v>0</v>
      </c>
      <c r="J457">
        <v>0</v>
      </c>
      <c r="K457">
        <v>0</v>
      </c>
      <c r="L457">
        <v>0.43966670727159118</v>
      </c>
      <c r="M457">
        <v>0.62006659348947035</v>
      </c>
      <c r="N457">
        <v>0.58825539429644358</v>
      </c>
      <c r="O457">
        <v>0.39811952927486111</v>
      </c>
      <c r="P457">
        <v>0.62006659348947035</v>
      </c>
      <c r="Q457">
        <v>0.62006659348947035</v>
      </c>
      <c r="R457">
        <v>0.38703732822825931</v>
      </c>
      <c r="S457">
        <v>0.62006659348947035</v>
      </c>
      <c r="T457">
        <v>0.57960021174443987</v>
      </c>
      <c r="U457">
        <v>0.7930005366865579</v>
      </c>
      <c r="V457">
        <v>0.37926975148862507</v>
      </c>
      <c r="W457">
        <v>8.7835574521620302E-2</v>
      </c>
    </row>
    <row r="458" spans="1:23" x14ac:dyDescent="0.3">
      <c r="A458">
        <v>1E-3</v>
      </c>
      <c r="B458" t="s">
        <v>3</v>
      </c>
      <c r="C458">
        <v>10000</v>
      </c>
      <c r="D458" t="s">
        <v>0</v>
      </c>
      <c r="E458" t="s">
        <v>1</v>
      </c>
      <c r="F458" t="s">
        <v>4</v>
      </c>
      <c r="G458" t="s">
        <v>3</v>
      </c>
      <c r="H458">
        <v>0.62113008226172717</v>
      </c>
      <c r="I458">
        <v>0</v>
      </c>
      <c r="J458">
        <v>0</v>
      </c>
      <c r="K458">
        <v>0</v>
      </c>
      <c r="L458">
        <v>0.4429320422189168</v>
      </c>
      <c r="M458">
        <v>0.62113008226172717</v>
      </c>
      <c r="N458">
        <v>0.59056084360349537</v>
      </c>
      <c r="O458">
        <v>0.39934612551918858</v>
      </c>
      <c r="P458">
        <v>0.62113008226172717</v>
      </c>
      <c r="Q458">
        <v>0.62113008226172717</v>
      </c>
      <c r="R458">
        <v>0.38883678977464869</v>
      </c>
      <c r="S458">
        <v>0.62113008226172717</v>
      </c>
      <c r="T458">
        <v>0.58121909136284877</v>
      </c>
      <c r="U458">
        <v>0.79112934044758776</v>
      </c>
      <c r="V458">
        <v>0.38079425372880921</v>
      </c>
      <c r="W458">
        <v>8.9949141976445199E-2</v>
      </c>
    </row>
    <row r="459" spans="1:23" x14ac:dyDescent="0.3">
      <c r="A459">
        <v>1E-3</v>
      </c>
      <c r="B459" t="s">
        <v>3</v>
      </c>
      <c r="C459">
        <v>100000</v>
      </c>
      <c r="D459" t="s">
        <v>0</v>
      </c>
      <c r="E459" t="s">
        <v>1</v>
      </c>
      <c r="F459" t="s">
        <v>2</v>
      </c>
      <c r="G459" t="s">
        <v>3</v>
      </c>
      <c r="H459">
        <v>0.62006659348947035</v>
      </c>
      <c r="I459">
        <v>0</v>
      </c>
      <c r="J459">
        <v>0</v>
      </c>
      <c r="K459">
        <v>0</v>
      </c>
      <c r="L459">
        <v>0.43966670727159118</v>
      </c>
      <c r="M459">
        <v>0.62006659348947035</v>
      </c>
      <c r="N459">
        <v>0.58825539429644358</v>
      </c>
      <c r="O459">
        <v>0.39811952927486111</v>
      </c>
      <c r="P459">
        <v>0.62006659348947035</v>
      </c>
      <c r="Q459">
        <v>0.62006659348947035</v>
      </c>
      <c r="R459">
        <v>0.38703732822825931</v>
      </c>
      <c r="S459">
        <v>0.62006659348947035</v>
      </c>
      <c r="T459">
        <v>0.57960021174443987</v>
      </c>
      <c r="U459">
        <v>0.7930005366865579</v>
      </c>
      <c r="V459">
        <v>0.37926975148862507</v>
      </c>
      <c r="W459">
        <v>8.7835574521620302E-2</v>
      </c>
    </row>
    <row r="460" spans="1:23" x14ac:dyDescent="0.3">
      <c r="A460">
        <v>1E-3</v>
      </c>
      <c r="B460" t="s">
        <v>3</v>
      </c>
      <c r="C460">
        <v>100000</v>
      </c>
      <c r="D460" t="s">
        <v>0</v>
      </c>
      <c r="E460" t="s">
        <v>1</v>
      </c>
      <c r="F460" t="s">
        <v>4</v>
      </c>
      <c r="G460" t="s">
        <v>3</v>
      </c>
      <c r="H460">
        <v>0.62113008226172717</v>
      </c>
      <c r="I460">
        <v>0</v>
      </c>
      <c r="J460">
        <v>0</v>
      </c>
      <c r="K460">
        <v>0</v>
      </c>
      <c r="L460">
        <v>0.4429320422189168</v>
      </c>
      <c r="M460">
        <v>0.62113008226172717</v>
      </c>
      <c r="N460">
        <v>0.59056084360349537</v>
      </c>
      <c r="O460">
        <v>0.39934612551918858</v>
      </c>
      <c r="P460">
        <v>0.62113008226172717</v>
      </c>
      <c r="Q460">
        <v>0.62113008226172717</v>
      </c>
      <c r="R460">
        <v>0.38883678977464869</v>
      </c>
      <c r="S460">
        <v>0.62113008226172717</v>
      </c>
      <c r="T460">
        <v>0.58121909136284877</v>
      </c>
      <c r="U460">
        <v>0.79112934044758776</v>
      </c>
      <c r="V460">
        <v>0.38079425372880921</v>
      </c>
      <c r="W460">
        <v>8.9949141976445199E-2</v>
      </c>
    </row>
    <row r="461" spans="1:23" x14ac:dyDescent="0.3">
      <c r="A461">
        <v>0.01</v>
      </c>
      <c r="B461" t="s">
        <v>3</v>
      </c>
      <c r="C461">
        <v>1000</v>
      </c>
      <c r="D461" t="s">
        <v>0</v>
      </c>
      <c r="E461" t="s">
        <v>1</v>
      </c>
      <c r="F461" t="s">
        <v>2</v>
      </c>
      <c r="G461" t="s">
        <v>3</v>
      </c>
      <c r="H461">
        <v>0.64112367759284361</v>
      </c>
      <c r="I461">
        <v>0</v>
      </c>
      <c r="J461">
        <v>0</v>
      </c>
      <c r="K461">
        <v>0</v>
      </c>
      <c r="L461">
        <v>0.45296862204447302</v>
      </c>
      <c r="M461">
        <v>0.64112367759284361</v>
      </c>
      <c r="N461">
        <v>0.61055618344472806</v>
      </c>
      <c r="O461">
        <v>0.42982451753328288</v>
      </c>
      <c r="P461">
        <v>0.64112367759284361</v>
      </c>
      <c r="Q461">
        <v>0.64112367759284361</v>
      </c>
      <c r="R461">
        <v>0.42805897854612251</v>
      </c>
      <c r="S461">
        <v>0.64112367759284361</v>
      </c>
      <c r="T461">
        <v>0.61493772191079399</v>
      </c>
      <c r="U461">
        <v>0.82581272613782575</v>
      </c>
      <c r="V461">
        <v>0.41795812403640692</v>
      </c>
      <c r="W461">
        <v>0.13803303058591049</v>
      </c>
    </row>
    <row r="462" spans="1:23" x14ac:dyDescent="0.3">
      <c r="A462">
        <v>0.01</v>
      </c>
      <c r="B462" t="s">
        <v>3</v>
      </c>
      <c r="C462">
        <v>1000</v>
      </c>
      <c r="D462" t="s">
        <v>0</v>
      </c>
      <c r="E462" t="s">
        <v>1</v>
      </c>
      <c r="F462" t="s">
        <v>4</v>
      </c>
      <c r="G462" t="s">
        <v>3</v>
      </c>
      <c r="H462">
        <v>0.64125759855136755</v>
      </c>
      <c r="I462">
        <v>0</v>
      </c>
      <c r="J462">
        <v>0</v>
      </c>
      <c r="K462">
        <v>0</v>
      </c>
      <c r="L462">
        <v>0.45297843120263209</v>
      </c>
      <c r="M462">
        <v>0.64125759855136755</v>
      </c>
      <c r="N462">
        <v>0.61066524805466094</v>
      </c>
      <c r="O462">
        <v>0.42998830428660539</v>
      </c>
      <c r="P462">
        <v>0.64125759855136755</v>
      </c>
      <c r="Q462">
        <v>0.64125759855136755</v>
      </c>
      <c r="R462">
        <v>0.42822469720059408</v>
      </c>
      <c r="S462">
        <v>0.64125759855136755</v>
      </c>
      <c r="T462">
        <v>0.61510721036924043</v>
      </c>
      <c r="U462">
        <v>0.82615401824789092</v>
      </c>
      <c r="V462">
        <v>0.41821812829310062</v>
      </c>
      <c r="W462">
        <v>0.13819498497443081</v>
      </c>
    </row>
    <row r="463" spans="1:23" x14ac:dyDescent="0.3">
      <c r="A463">
        <v>0.01</v>
      </c>
      <c r="B463" t="s">
        <v>3</v>
      </c>
      <c r="C463">
        <v>10000</v>
      </c>
      <c r="D463" t="s">
        <v>0</v>
      </c>
      <c r="E463" t="s">
        <v>1</v>
      </c>
      <c r="F463" t="s">
        <v>2</v>
      </c>
      <c r="G463" t="s">
        <v>3</v>
      </c>
      <c r="H463">
        <v>0.64112367759284361</v>
      </c>
      <c r="I463">
        <v>0</v>
      </c>
      <c r="J463">
        <v>0</v>
      </c>
      <c r="K463">
        <v>0</v>
      </c>
      <c r="L463">
        <v>0.45296862204447302</v>
      </c>
      <c r="M463">
        <v>0.64112367759284361</v>
      </c>
      <c r="N463">
        <v>0.61055618344472806</v>
      </c>
      <c r="O463">
        <v>0.42982451753328288</v>
      </c>
      <c r="P463">
        <v>0.64112367759284361</v>
      </c>
      <c r="Q463">
        <v>0.64112367759284361</v>
      </c>
      <c r="R463">
        <v>0.42805897854612251</v>
      </c>
      <c r="S463">
        <v>0.64112367759284361</v>
      </c>
      <c r="T463">
        <v>0.61493772191079399</v>
      </c>
      <c r="U463">
        <v>0.82581272613782575</v>
      </c>
      <c r="V463">
        <v>0.41795812403640692</v>
      </c>
      <c r="W463">
        <v>0.13803303058591049</v>
      </c>
    </row>
    <row r="464" spans="1:23" x14ac:dyDescent="0.3">
      <c r="A464">
        <v>0.01</v>
      </c>
      <c r="B464" t="s">
        <v>3</v>
      </c>
      <c r="C464">
        <v>10000</v>
      </c>
      <c r="D464" t="s">
        <v>0</v>
      </c>
      <c r="E464" t="s">
        <v>1</v>
      </c>
      <c r="F464" t="s">
        <v>4</v>
      </c>
      <c r="G464" t="s">
        <v>3</v>
      </c>
      <c r="H464">
        <v>0.64125759855136755</v>
      </c>
      <c r="I464">
        <v>0</v>
      </c>
      <c r="J464">
        <v>0</v>
      </c>
      <c r="K464">
        <v>0</v>
      </c>
      <c r="L464">
        <v>0.45297843120263209</v>
      </c>
      <c r="M464">
        <v>0.64125759855136755</v>
      </c>
      <c r="N464">
        <v>0.61066524805466094</v>
      </c>
      <c r="O464">
        <v>0.42998830428660539</v>
      </c>
      <c r="P464">
        <v>0.64125759855136755</v>
      </c>
      <c r="Q464">
        <v>0.64125759855136755</v>
      </c>
      <c r="R464">
        <v>0.42822469720059408</v>
      </c>
      <c r="S464">
        <v>0.64125759855136755</v>
      </c>
      <c r="T464">
        <v>0.61510721036924043</v>
      </c>
      <c r="U464">
        <v>0.82615401824789092</v>
      </c>
      <c r="V464">
        <v>0.41821812829310062</v>
      </c>
      <c r="W464">
        <v>0.13819498497443081</v>
      </c>
    </row>
    <row r="465" spans="1:23" x14ac:dyDescent="0.3">
      <c r="A465">
        <v>0.01</v>
      </c>
      <c r="B465" t="s">
        <v>3</v>
      </c>
      <c r="C465">
        <v>100000</v>
      </c>
      <c r="D465" t="s">
        <v>0</v>
      </c>
      <c r="E465" t="s">
        <v>1</v>
      </c>
      <c r="F465" t="s">
        <v>2</v>
      </c>
      <c r="G465" t="s">
        <v>3</v>
      </c>
      <c r="H465">
        <v>0.64112367759284361</v>
      </c>
      <c r="I465">
        <v>0</v>
      </c>
      <c r="J465">
        <v>0</v>
      </c>
      <c r="K465">
        <v>0</v>
      </c>
      <c r="L465">
        <v>0.45296862204447302</v>
      </c>
      <c r="M465">
        <v>0.64112367759284361</v>
      </c>
      <c r="N465">
        <v>0.61055618344472806</v>
      </c>
      <c r="O465">
        <v>0.42982451753328288</v>
      </c>
      <c r="P465">
        <v>0.64112367759284361</v>
      </c>
      <c r="Q465">
        <v>0.64112367759284361</v>
      </c>
      <c r="R465">
        <v>0.42805897854612251</v>
      </c>
      <c r="S465">
        <v>0.64112367759284361</v>
      </c>
      <c r="T465">
        <v>0.61493772191079399</v>
      </c>
      <c r="U465">
        <v>0.82581272613782575</v>
      </c>
      <c r="V465">
        <v>0.41795812403640692</v>
      </c>
      <c r="W465">
        <v>0.13803303058591049</v>
      </c>
    </row>
    <row r="466" spans="1:23" x14ac:dyDescent="0.3">
      <c r="A466">
        <v>0.01</v>
      </c>
      <c r="B466" t="s">
        <v>3</v>
      </c>
      <c r="C466">
        <v>100000</v>
      </c>
      <c r="D466" t="s">
        <v>0</v>
      </c>
      <c r="E466" t="s">
        <v>1</v>
      </c>
      <c r="F466" t="s">
        <v>4</v>
      </c>
      <c r="G466" t="s">
        <v>3</v>
      </c>
      <c r="H466">
        <v>0.64125759855136755</v>
      </c>
      <c r="I466">
        <v>0</v>
      </c>
      <c r="J466">
        <v>0</v>
      </c>
      <c r="K466">
        <v>0</v>
      </c>
      <c r="L466">
        <v>0.45297843120263209</v>
      </c>
      <c r="M466">
        <v>0.64125759855136755</v>
      </c>
      <c r="N466">
        <v>0.61066524805466094</v>
      </c>
      <c r="O466">
        <v>0.42998830428660539</v>
      </c>
      <c r="P466">
        <v>0.64125759855136755</v>
      </c>
      <c r="Q466">
        <v>0.64125759855136755</v>
      </c>
      <c r="R466">
        <v>0.42822469720059408</v>
      </c>
      <c r="S466">
        <v>0.64125759855136755</v>
      </c>
      <c r="T466">
        <v>0.61510721036924043</v>
      </c>
      <c r="U466">
        <v>0.82615401824789092</v>
      </c>
      <c r="V466">
        <v>0.41821812829310062</v>
      </c>
      <c r="W466">
        <v>0.13819498497443081</v>
      </c>
    </row>
    <row r="467" spans="1:23" x14ac:dyDescent="0.3">
      <c r="A467">
        <v>1E-3</v>
      </c>
      <c r="B467" t="s">
        <v>3</v>
      </c>
      <c r="C467">
        <v>1000</v>
      </c>
      <c r="D467" t="s">
        <v>0</v>
      </c>
      <c r="E467" t="s">
        <v>6</v>
      </c>
      <c r="F467" t="s">
        <v>7</v>
      </c>
      <c r="G467" t="s">
        <v>3</v>
      </c>
      <c r="H467">
        <v>0.6318306210239405</v>
      </c>
      <c r="I467">
        <v>0</v>
      </c>
      <c r="J467">
        <v>0</v>
      </c>
      <c r="K467">
        <v>0</v>
      </c>
      <c r="L467">
        <v>0.44735805602169448</v>
      </c>
      <c r="M467">
        <v>0.6318306210239405</v>
      </c>
      <c r="N467">
        <v>0.60130267529326664</v>
      </c>
      <c r="O467">
        <v>0.41921920750428171</v>
      </c>
      <c r="P467">
        <v>0.6318306210239405</v>
      </c>
      <c r="Q467">
        <v>0.6318306210239405</v>
      </c>
      <c r="R467">
        <v>0.41618665446686037</v>
      </c>
      <c r="S467">
        <v>0.6318306210239405</v>
      </c>
      <c r="T467">
        <v>0.60290632021210799</v>
      </c>
      <c r="U467">
        <v>0.81687630454670546</v>
      </c>
      <c r="V467">
        <v>0.40134760677924808</v>
      </c>
      <c r="W467">
        <v>0.12627205588232071</v>
      </c>
    </row>
    <row r="468" spans="1:23" x14ac:dyDescent="0.3">
      <c r="A468">
        <v>1E-3</v>
      </c>
      <c r="B468" t="s">
        <v>3</v>
      </c>
      <c r="C468">
        <v>1000</v>
      </c>
      <c r="D468" t="s">
        <v>0</v>
      </c>
      <c r="E468" t="s">
        <v>6</v>
      </c>
      <c r="F468" t="s">
        <v>8</v>
      </c>
      <c r="G468" t="s">
        <v>3</v>
      </c>
      <c r="H468">
        <v>0.63182799513212196</v>
      </c>
      <c r="I468">
        <v>0</v>
      </c>
      <c r="J468">
        <v>0</v>
      </c>
      <c r="K468">
        <v>0</v>
      </c>
      <c r="L468">
        <v>0.44735665393511559</v>
      </c>
      <c r="M468">
        <v>0.63182799513212196</v>
      </c>
      <c r="N468">
        <v>0.60130024773762836</v>
      </c>
      <c r="O468">
        <v>0.41921740466196977</v>
      </c>
      <c r="P468">
        <v>0.63182799513212196</v>
      </c>
      <c r="Q468">
        <v>0.63182799513212196</v>
      </c>
      <c r="R468">
        <v>0.41618463900310282</v>
      </c>
      <c r="S468">
        <v>0.63182799513212196</v>
      </c>
      <c r="T468">
        <v>0.60290307586655156</v>
      </c>
      <c r="U468">
        <v>0.81687615993168572</v>
      </c>
      <c r="V468">
        <v>0.40134373759567021</v>
      </c>
      <c r="W468">
        <v>0.12627204900387831</v>
      </c>
    </row>
    <row r="469" spans="1:23" x14ac:dyDescent="0.3">
      <c r="A469">
        <v>1E-3</v>
      </c>
      <c r="B469" t="s">
        <v>3</v>
      </c>
      <c r="C469">
        <v>1000</v>
      </c>
      <c r="D469" t="s">
        <v>0</v>
      </c>
      <c r="E469" t="s">
        <v>6</v>
      </c>
      <c r="F469" t="s">
        <v>9</v>
      </c>
      <c r="G469" t="s">
        <v>3</v>
      </c>
      <c r="H469">
        <v>0.63183587282826359</v>
      </c>
      <c r="I469">
        <v>0</v>
      </c>
      <c r="J469">
        <v>0</v>
      </c>
      <c r="K469">
        <v>0</v>
      </c>
      <c r="L469">
        <v>0.4473611453517905</v>
      </c>
      <c r="M469">
        <v>0.63183587282826359</v>
      </c>
      <c r="N469">
        <v>0.6013075721622424</v>
      </c>
      <c r="O469">
        <v>0.41922242856940239</v>
      </c>
      <c r="P469">
        <v>0.63183587282826359</v>
      </c>
      <c r="Q469">
        <v>0.63183587282826359</v>
      </c>
      <c r="R469">
        <v>0.4161896831501013</v>
      </c>
      <c r="S469">
        <v>0.63183587282826359</v>
      </c>
      <c r="T469">
        <v>0.60291118009014788</v>
      </c>
      <c r="U469">
        <v>0.81687609415885287</v>
      </c>
      <c r="V469">
        <v>0.40135659269129048</v>
      </c>
      <c r="W469">
        <v>0.12627205588232071</v>
      </c>
    </row>
    <row r="470" spans="1:23" x14ac:dyDescent="0.3">
      <c r="A470">
        <v>1E-3</v>
      </c>
      <c r="B470" t="s">
        <v>3</v>
      </c>
      <c r="C470">
        <v>1000</v>
      </c>
      <c r="D470" t="s">
        <v>0</v>
      </c>
      <c r="E470" t="s">
        <v>6</v>
      </c>
      <c r="F470" t="s">
        <v>4</v>
      </c>
      <c r="G470" t="s">
        <v>3</v>
      </c>
      <c r="H470">
        <v>0.63182536924030341</v>
      </c>
      <c r="I470">
        <v>0</v>
      </c>
      <c r="J470">
        <v>0</v>
      </c>
      <c r="K470">
        <v>0</v>
      </c>
      <c r="L470">
        <v>0.44734314853344159</v>
      </c>
      <c r="M470">
        <v>0.63182536924030341</v>
      </c>
      <c r="N470">
        <v>0.60129316936065702</v>
      </c>
      <c r="O470">
        <v>0.41921598643916108</v>
      </c>
      <c r="P470">
        <v>0.63182536924030341</v>
      </c>
      <c r="Q470">
        <v>0.63182536924030341</v>
      </c>
      <c r="R470">
        <v>0.41618239751596492</v>
      </c>
      <c r="S470">
        <v>0.63182536924030341</v>
      </c>
      <c r="T470">
        <v>0.60290210054609172</v>
      </c>
      <c r="U470">
        <v>0.81687627699978382</v>
      </c>
      <c r="V470">
        <v>0.40133988317825531</v>
      </c>
      <c r="W470">
        <v>0.1262676777682864</v>
      </c>
    </row>
    <row r="471" spans="1:23" x14ac:dyDescent="0.3">
      <c r="A471">
        <v>1E-3</v>
      </c>
      <c r="B471" t="s">
        <v>3</v>
      </c>
      <c r="C471">
        <v>1000</v>
      </c>
      <c r="D471" t="s">
        <v>5</v>
      </c>
      <c r="E471" t="s">
        <v>6</v>
      </c>
      <c r="F471" t="s">
        <v>7</v>
      </c>
      <c r="G471" t="s">
        <v>3</v>
      </c>
      <c r="H471">
        <v>0.63891792168025985</v>
      </c>
      <c r="I471">
        <v>0</v>
      </c>
      <c r="J471">
        <v>0</v>
      </c>
      <c r="K471">
        <v>0</v>
      </c>
      <c r="L471">
        <v>0.45084519001977141</v>
      </c>
      <c r="M471">
        <v>0.63891792168025985</v>
      </c>
      <c r="N471">
        <v>0.60926937049807306</v>
      </c>
      <c r="O471">
        <v>0.43300062509673798</v>
      </c>
      <c r="P471">
        <v>0.63891792168025985</v>
      </c>
      <c r="Q471">
        <v>0.63891792168025985</v>
      </c>
      <c r="R471">
        <v>0.43211233928473541</v>
      </c>
      <c r="S471">
        <v>0.63891792168025985</v>
      </c>
      <c r="T471">
        <v>0.6158766132172836</v>
      </c>
      <c r="U471">
        <v>0.82321584118143709</v>
      </c>
      <c r="V471">
        <v>0.41544350984617101</v>
      </c>
      <c r="W471">
        <v>0.14701221039096371</v>
      </c>
    </row>
    <row r="472" spans="1:23" x14ac:dyDescent="0.3">
      <c r="A472">
        <v>1E-3</v>
      </c>
      <c r="B472" t="s">
        <v>3</v>
      </c>
      <c r="C472">
        <v>1000</v>
      </c>
      <c r="D472" t="s">
        <v>5</v>
      </c>
      <c r="E472" t="s">
        <v>6</v>
      </c>
      <c r="F472" t="s">
        <v>8</v>
      </c>
      <c r="G472" t="s">
        <v>3</v>
      </c>
      <c r="H472">
        <v>0.63889166272070252</v>
      </c>
      <c r="I472">
        <v>0</v>
      </c>
      <c r="J472">
        <v>0</v>
      </c>
      <c r="K472">
        <v>0</v>
      </c>
      <c r="L472">
        <v>0.45081579935731431</v>
      </c>
      <c r="M472">
        <v>0.63889166272070252</v>
      </c>
      <c r="N472">
        <v>0.60924011977207515</v>
      </c>
      <c r="O472">
        <v>0.43297940784586447</v>
      </c>
      <c r="P472">
        <v>0.63889166272070252</v>
      </c>
      <c r="Q472">
        <v>0.63889166272070252</v>
      </c>
      <c r="R472">
        <v>0.43208899859043343</v>
      </c>
      <c r="S472">
        <v>0.63889166272070252</v>
      </c>
      <c r="T472">
        <v>0.61585024327744531</v>
      </c>
      <c r="U472">
        <v>0.82321647371846962</v>
      </c>
      <c r="V472">
        <v>0.41540034797975939</v>
      </c>
      <c r="W472">
        <v>0.14699364114039859</v>
      </c>
    </row>
    <row r="473" spans="1:23" x14ac:dyDescent="0.3">
      <c r="A473">
        <v>1E-3</v>
      </c>
      <c r="B473" t="s">
        <v>3</v>
      </c>
      <c r="C473">
        <v>1000</v>
      </c>
      <c r="D473" t="s">
        <v>5</v>
      </c>
      <c r="E473" t="s">
        <v>6</v>
      </c>
      <c r="F473" t="s">
        <v>9</v>
      </c>
      <c r="G473" t="s">
        <v>3</v>
      </c>
      <c r="H473">
        <v>0.63892317346389682</v>
      </c>
      <c r="I473">
        <v>0</v>
      </c>
      <c r="J473">
        <v>0</v>
      </c>
      <c r="K473">
        <v>0</v>
      </c>
      <c r="L473">
        <v>0.45084788439872092</v>
      </c>
      <c r="M473">
        <v>0.63892317346389682</v>
      </c>
      <c r="N473">
        <v>0.60927381265348723</v>
      </c>
      <c r="O473">
        <v>0.43300371781647568</v>
      </c>
      <c r="P473">
        <v>0.63892317346389682</v>
      </c>
      <c r="Q473">
        <v>0.63892317346389682</v>
      </c>
      <c r="R473">
        <v>0.43211510773898459</v>
      </c>
      <c r="S473">
        <v>0.63892317346389682</v>
      </c>
      <c r="T473">
        <v>0.61588124811923128</v>
      </c>
      <c r="U473">
        <v>0.8232156117091014</v>
      </c>
      <c r="V473">
        <v>0.41545232811693161</v>
      </c>
      <c r="W473">
        <v>0.14701221039096371</v>
      </c>
    </row>
    <row r="474" spans="1:23" x14ac:dyDescent="0.3">
      <c r="A474">
        <v>1E-3</v>
      </c>
      <c r="B474" t="s">
        <v>3</v>
      </c>
      <c r="C474">
        <v>1000</v>
      </c>
      <c r="D474" t="s">
        <v>5</v>
      </c>
      <c r="E474" t="s">
        <v>6</v>
      </c>
      <c r="F474" t="s">
        <v>4</v>
      </c>
      <c r="G474" t="s">
        <v>3</v>
      </c>
      <c r="H474">
        <v>0.63891529576775519</v>
      </c>
      <c r="I474">
        <v>0</v>
      </c>
      <c r="J474">
        <v>0</v>
      </c>
      <c r="K474">
        <v>0</v>
      </c>
      <c r="L474">
        <v>0.45083472174728001</v>
      </c>
      <c r="M474">
        <v>0.63891529576775519</v>
      </c>
      <c r="N474">
        <v>0.60926367715851659</v>
      </c>
      <c r="O474">
        <v>0.43299645888037208</v>
      </c>
      <c r="P474">
        <v>0.63891529576775519</v>
      </c>
      <c r="Q474">
        <v>0.63891529576775519</v>
      </c>
      <c r="R474">
        <v>0.4321065785878957</v>
      </c>
      <c r="S474">
        <v>0.63891529576775519</v>
      </c>
      <c r="T474">
        <v>0.61587362410112279</v>
      </c>
      <c r="U474">
        <v>0.82321575909272637</v>
      </c>
      <c r="V474">
        <v>0.41543940620066772</v>
      </c>
      <c r="W474">
        <v>0.14700213133817749</v>
      </c>
    </row>
    <row r="475" spans="1:23" x14ac:dyDescent="0.3">
      <c r="A475">
        <v>1E-3</v>
      </c>
      <c r="B475" t="s">
        <v>3</v>
      </c>
      <c r="C475">
        <v>10000</v>
      </c>
      <c r="D475" t="s">
        <v>0</v>
      </c>
      <c r="E475" t="s">
        <v>6</v>
      </c>
      <c r="F475" t="s">
        <v>7</v>
      </c>
      <c r="G475" t="s">
        <v>3</v>
      </c>
      <c r="H475">
        <v>0.6318306210239405</v>
      </c>
      <c r="I475">
        <v>0</v>
      </c>
      <c r="J475">
        <v>0</v>
      </c>
      <c r="K475">
        <v>0</v>
      </c>
      <c r="L475">
        <v>0.44735805602169448</v>
      </c>
      <c r="M475">
        <v>0.6318306210239405</v>
      </c>
      <c r="N475">
        <v>0.60130267529326664</v>
      </c>
      <c r="O475">
        <v>0.41921920750428171</v>
      </c>
      <c r="P475">
        <v>0.6318306210239405</v>
      </c>
      <c r="Q475">
        <v>0.6318306210239405</v>
      </c>
      <c r="R475">
        <v>0.41618665446686037</v>
      </c>
      <c r="S475">
        <v>0.6318306210239405</v>
      </c>
      <c r="T475">
        <v>0.60290632021210799</v>
      </c>
      <c r="U475">
        <v>0.81687630454670546</v>
      </c>
      <c r="V475">
        <v>0.40134760677924808</v>
      </c>
      <c r="W475">
        <v>0.12627205588232071</v>
      </c>
    </row>
    <row r="476" spans="1:23" x14ac:dyDescent="0.3">
      <c r="A476">
        <v>1E-3</v>
      </c>
      <c r="B476" t="s">
        <v>3</v>
      </c>
      <c r="C476">
        <v>10000</v>
      </c>
      <c r="D476" t="s">
        <v>0</v>
      </c>
      <c r="E476" t="s">
        <v>6</v>
      </c>
      <c r="F476" t="s">
        <v>8</v>
      </c>
      <c r="G476" t="s">
        <v>3</v>
      </c>
      <c r="H476">
        <v>0.63182799513212196</v>
      </c>
      <c r="I476">
        <v>0</v>
      </c>
      <c r="J476">
        <v>0</v>
      </c>
      <c r="K476">
        <v>0</v>
      </c>
      <c r="L476">
        <v>0.44735665393511559</v>
      </c>
      <c r="M476">
        <v>0.63182799513212196</v>
      </c>
      <c r="N476">
        <v>0.60130024773762836</v>
      </c>
      <c r="O476">
        <v>0.41921740466196977</v>
      </c>
      <c r="P476">
        <v>0.63182799513212196</v>
      </c>
      <c r="Q476">
        <v>0.63182799513212196</v>
      </c>
      <c r="R476">
        <v>0.41618463900310282</v>
      </c>
      <c r="S476">
        <v>0.63182799513212196</v>
      </c>
      <c r="T476">
        <v>0.60290307586655156</v>
      </c>
      <c r="U476">
        <v>0.81687615993168572</v>
      </c>
      <c r="V476">
        <v>0.40134373759567021</v>
      </c>
      <c r="W476">
        <v>0.12627204900387831</v>
      </c>
    </row>
    <row r="477" spans="1:23" x14ac:dyDescent="0.3">
      <c r="A477">
        <v>1E-3</v>
      </c>
      <c r="B477" t="s">
        <v>3</v>
      </c>
      <c r="C477">
        <v>10000</v>
      </c>
      <c r="D477" t="s">
        <v>0</v>
      </c>
      <c r="E477" t="s">
        <v>6</v>
      </c>
      <c r="F477" t="s">
        <v>9</v>
      </c>
      <c r="G477" t="s">
        <v>3</v>
      </c>
      <c r="H477">
        <v>0.63183587282826359</v>
      </c>
      <c r="I477">
        <v>0</v>
      </c>
      <c r="J477">
        <v>0</v>
      </c>
      <c r="K477">
        <v>0</v>
      </c>
      <c r="L477">
        <v>0.4473611453517905</v>
      </c>
      <c r="M477">
        <v>0.63183587282826359</v>
      </c>
      <c r="N477">
        <v>0.6013075721622424</v>
      </c>
      <c r="O477">
        <v>0.41922242856940239</v>
      </c>
      <c r="P477">
        <v>0.63183587282826359</v>
      </c>
      <c r="Q477">
        <v>0.63183587282826359</v>
      </c>
      <c r="R477">
        <v>0.4161896831501013</v>
      </c>
      <c r="S477">
        <v>0.63183587282826359</v>
      </c>
      <c r="T477">
        <v>0.60291118009014788</v>
      </c>
      <c r="U477">
        <v>0.81687609415885287</v>
      </c>
      <c r="V477">
        <v>0.40135659269129048</v>
      </c>
      <c r="W477">
        <v>0.12627205588232071</v>
      </c>
    </row>
    <row r="478" spans="1:23" x14ac:dyDescent="0.3">
      <c r="A478">
        <v>1E-3</v>
      </c>
      <c r="B478" t="s">
        <v>3</v>
      </c>
      <c r="C478">
        <v>10000</v>
      </c>
      <c r="D478" t="s">
        <v>0</v>
      </c>
      <c r="E478" t="s">
        <v>6</v>
      </c>
      <c r="F478" t="s">
        <v>4</v>
      </c>
      <c r="G478" t="s">
        <v>3</v>
      </c>
      <c r="H478">
        <v>0.63182536924030341</v>
      </c>
      <c r="I478">
        <v>0</v>
      </c>
      <c r="J478">
        <v>0</v>
      </c>
      <c r="K478">
        <v>0</v>
      </c>
      <c r="L478">
        <v>0.44734314853344159</v>
      </c>
      <c r="M478">
        <v>0.63182536924030341</v>
      </c>
      <c r="N478">
        <v>0.60129316936065702</v>
      </c>
      <c r="O478">
        <v>0.41921598643916108</v>
      </c>
      <c r="P478">
        <v>0.63182536924030341</v>
      </c>
      <c r="Q478">
        <v>0.63182536924030341</v>
      </c>
      <c r="R478">
        <v>0.41618239751596492</v>
      </c>
      <c r="S478">
        <v>0.63182536924030341</v>
      </c>
      <c r="T478">
        <v>0.60290210054609172</v>
      </c>
      <c r="U478">
        <v>0.81687627699978382</v>
      </c>
      <c r="V478">
        <v>0.40133988317825531</v>
      </c>
      <c r="W478">
        <v>0.1262676777682864</v>
      </c>
    </row>
    <row r="479" spans="1:23" x14ac:dyDescent="0.3">
      <c r="A479">
        <v>1E-3</v>
      </c>
      <c r="B479" t="s">
        <v>3</v>
      </c>
      <c r="C479">
        <v>10000</v>
      </c>
      <c r="D479" t="s">
        <v>5</v>
      </c>
      <c r="E479" t="s">
        <v>6</v>
      </c>
      <c r="F479" t="s">
        <v>7</v>
      </c>
      <c r="G479" t="s">
        <v>3</v>
      </c>
      <c r="H479">
        <v>0.63891792168025985</v>
      </c>
      <c r="I479">
        <v>0</v>
      </c>
      <c r="J479">
        <v>0</v>
      </c>
      <c r="K479">
        <v>0</v>
      </c>
      <c r="L479">
        <v>0.45084519001977141</v>
      </c>
      <c r="M479">
        <v>0.63891792168025985</v>
      </c>
      <c r="N479">
        <v>0.60926937049807306</v>
      </c>
      <c r="O479">
        <v>0.43300062509673798</v>
      </c>
      <c r="P479">
        <v>0.63891792168025985</v>
      </c>
      <c r="Q479">
        <v>0.63891792168025985</v>
      </c>
      <c r="R479">
        <v>0.43211233928473541</v>
      </c>
      <c r="S479">
        <v>0.63891792168025985</v>
      </c>
      <c r="T479">
        <v>0.6158766132172836</v>
      </c>
      <c r="U479">
        <v>0.82321584118143709</v>
      </c>
      <c r="V479">
        <v>0.41544350984617101</v>
      </c>
      <c r="W479">
        <v>0.14701221039096371</v>
      </c>
    </row>
    <row r="480" spans="1:23" x14ac:dyDescent="0.3">
      <c r="A480">
        <v>1E-3</v>
      </c>
      <c r="B480" t="s">
        <v>3</v>
      </c>
      <c r="C480">
        <v>10000</v>
      </c>
      <c r="D480" t="s">
        <v>5</v>
      </c>
      <c r="E480" t="s">
        <v>6</v>
      </c>
      <c r="F480" t="s">
        <v>8</v>
      </c>
      <c r="G480" t="s">
        <v>3</v>
      </c>
      <c r="H480">
        <v>0.63889166272070252</v>
      </c>
      <c r="I480">
        <v>0</v>
      </c>
      <c r="J480">
        <v>0</v>
      </c>
      <c r="K480">
        <v>0</v>
      </c>
      <c r="L480">
        <v>0.45081579935731431</v>
      </c>
      <c r="M480">
        <v>0.63889166272070252</v>
      </c>
      <c r="N480">
        <v>0.60924011977207515</v>
      </c>
      <c r="O480">
        <v>0.43297940784586447</v>
      </c>
      <c r="P480">
        <v>0.63889166272070252</v>
      </c>
      <c r="Q480">
        <v>0.63889166272070252</v>
      </c>
      <c r="R480">
        <v>0.43208899859043343</v>
      </c>
      <c r="S480">
        <v>0.63889166272070252</v>
      </c>
      <c r="T480">
        <v>0.61585024327744531</v>
      </c>
      <c r="U480">
        <v>0.82321647371846962</v>
      </c>
      <c r="V480">
        <v>0.41540034797975939</v>
      </c>
      <c r="W480">
        <v>0.14699364114039859</v>
      </c>
    </row>
    <row r="481" spans="1:23" x14ac:dyDescent="0.3">
      <c r="A481">
        <v>1E-3</v>
      </c>
      <c r="B481" t="s">
        <v>3</v>
      </c>
      <c r="C481">
        <v>10000</v>
      </c>
      <c r="D481" t="s">
        <v>5</v>
      </c>
      <c r="E481" t="s">
        <v>6</v>
      </c>
      <c r="F481" t="s">
        <v>9</v>
      </c>
      <c r="G481" t="s">
        <v>3</v>
      </c>
      <c r="H481">
        <v>0.63892317346389682</v>
      </c>
      <c r="I481">
        <v>0</v>
      </c>
      <c r="J481">
        <v>0</v>
      </c>
      <c r="K481">
        <v>0</v>
      </c>
      <c r="L481">
        <v>0.45084788439872092</v>
      </c>
      <c r="M481">
        <v>0.63892317346389682</v>
      </c>
      <c r="N481">
        <v>0.60927381265348723</v>
      </c>
      <c r="O481">
        <v>0.43300371781647568</v>
      </c>
      <c r="P481">
        <v>0.63892317346389682</v>
      </c>
      <c r="Q481">
        <v>0.63892317346389682</v>
      </c>
      <c r="R481">
        <v>0.43211510773898459</v>
      </c>
      <c r="S481">
        <v>0.63892317346389682</v>
      </c>
      <c r="T481">
        <v>0.61588124811923128</v>
      </c>
      <c r="U481">
        <v>0.8232156117091014</v>
      </c>
      <c r="V481">
        <v>0.41545232811693161</v>
      </c>
      <c r="W481">
        <v>0.14701221039096371</v>
      </c>
    </row>
    <row r="482" spans="1:23" x14ac:dyDescent="0.3">
      <c r="A482">
        <v>1E-3</v>
      </c>
      <c r="B482" t="s">
        <v>3</v>
      </c>
      <c r="C482">
        <v>10000</v>
      </c>
      <c r="D482" t="s">
        <v>5</v>
      </c>
      <c r="E482" t="s">
        <v>6</v>
      </c>
      <c r="F482" t="s">
        <v>4</v>
      </c>
      <c r="G482" t="s">
        <v>3</v>
      </c>
      <c r="H482">
        <v>0.63891529576775519</v>
      </c>
      <c r="I482">
        <v>0</v>
      </c>
      <c r="J482">
        <v>0</v>
      </c>
      <c r="K482">
        <v>0</v>
      </c>
      <c r="L482">
        <v>0.45083472174728001</v>
      </c>
      <c r="M482">
        <v>0.63891529576775519</v>
      </c>
      <c r="N482">
        <v>0.60926367715851659</v>
      </c>
      <c r="O482">
        <v>0.43299645888037208</v>
      </c>
      <c r="P482">
        <v>0.63891529576775519</v>
      </c>
      <c r="Q482">
        <v>0.63891529576775519</v>
      </c>
      <c r="R482">
        <v>0.4321065785878957</v>
      </c>
      <c r="S482">
        <v>0.63891529576775519</v>
      </c>
      <c r="T482">
        <v>0.61587362410112279</v>
      </c>
      <c r="U482">
        <v>0.82321575909272637</v>
      </c>
      <c r="V482">
        <v>0.41543940620066772</v>
      </c>
      <c r="W482">
        <v>0.14700213133817749</v>
      </c>
    </row>
    <row r="483" spans="1:23" x14ac:dyDescent="0.3">
      <c r="A483">
        <v>1E-3</v>
      </c>
      <c r="B483" t="s">
        <v>3</v>
      </c>
      <c r="C483">
        <v>100000</v>
      </c>
      <c r="D483" t="s">
        <v>0</v>
      </c>
      <c r="E483" t="s">
        <v>6</v>
      </c>
      <c r="F483" t="s">
        <v>7</v>
      </c>
      <c r="G483" t="s">
        <v>3</v>
      </c>
      <c r="H483">
        <v>0.6318306210239405</v>
      </c>
      <c r="I483">
        <v>0</v>
      </c>
      <c r="J483">
        <v>0</v>
      </c>
      <c r="K483">
        <v>0</v>
      </c>
      <c r="L483">
        <v>0.44735805602169448</v>
      </c>
      <c r="M483">
        <v>0.6318306210239405</v>
      </c>
      <c r="N483">
        <v>0.60130267529326664</v>
      </c>
      <c r="O483">
        <v>0.41921920750428171</v>
      </c>
      <c r="P483">
        <v>0.6318306210239405</v>
      </c>
      <c r="Q483">
        <v>0.6318306210239405</v>
      </c>
      <c r="R483">
        <v>0.41618665446686037</v>
      </c>
      <c r="S483">
        <v>0.6318306210239405</v>
      </c>
      <c r="T483">
        <v>0.60290632021210799</v>
      </c>
      <c r="U483">
        <v>0.81687630454670546</v>
      </c>
      <c r="V483">
        <v>0.40134760677924808</v>
      </c>
      <c r="W483">
        <v>0.12627205588232071</v>
      </c>
    </row>
    <row r="484" spans="1:23" x14ac:dyDescent="0.3">
      <c r="A484">
        <v>1E-3</v>
      </c>
      <c r="B484" t="s">
        <v>3</v>
      </c>
      <c r="C484">
        <v>100000</v>
      </c>
      <c r="D484" t="s">
        <v>0</v>
      </c>
      <c r="E484" t="s">
        <v>6</v>
      </c>
      <c r="F484" t="s">
        <v>8</v>
      </c>
      <c r="G484" t="s">
        <v>3</v>
      </c>
      <c r="H484">
        <v>0.63182799513212196</v>
      </c>
      <c r="I484">
        <v>0</v>
      </c>
      <c r="J484">
        <v>0</v>
      </c>
      <c r="K484">
        <v>0</v>
      </c>
      <c r="L484">
        <v>0.44735665393511559</v>
      </c>
      <c r="M484">
        <v>0.63182799513212196</v>
      </c>
      <c r="N484">
        <v>0.60130024773762836</v>
      </c>
      <c r="O484">
        <v>0.41921740466196977</v>
      </c>
      <c r="P484">
        <v>0.63182799513212196</v>
      </c>
      <c r="Q484">
        <v>0.63182799513212196</v>
      </c>
      <c r="R484">
        <v>0.41618463900310282</v>
      </c>
      <c r="S484">
        <v>0.63182799513212196</v>
      </c>
      <c r="T484">
        <v>0.60290307586655156</v>
      </c>
      <c r="U484">
        <v>0.81687615993168572</v>
      </c>
      <c r="V484">
        <v>0.40134373759567021</v>
      </c>
      <c r="W484">
        <v>0.12627204900387831</v>
      </c>
    </row>
    <row r="485" spans="1:23" x14ac:dyDescent="0.3">
      <c r="A485">
        <v>1E-3</v>
      </c>
      <c r="B485" t="s">
        <v>3</v>
      </c>
      <c r="C485">
        <v>100000</v>
      </c>
      <c r="D485" t="s">
        <v>0</v>
      </c>
      <c r="E485" t="s">
        <v>6</v>
      </c>
      <c r="F485" t="s">
        <v>9</v>
      </c>
      <c r="G485" t="s">
        <v>3</v>
      </c>
      <c r="H485">
        <v>0.63183587282826359</v>
      </c>
      <c r="I485">
        <v>0</v>
      </c>
      <c r="J485">
        <v>0</v>
      </c>
      <c r="K485">
        <v>0</v>
      </c>
      <c r="L485">
        <v>0.4473611453517905</v>
      </c>
      <c r="M485">
        <v>0.63183587282826359</v>
      </c>
      <c r="N485">
        <v>0.6013075721622424</v>
      </c>
      <c r="O485">
        <v>0.41922242856940239</v>
      </c>
      <c r="P485">
        <v>0.63183587282826359</v>
      </c>
      <c r="Q485">
        <v>0.63183587282826359</v>
      </c>
      <c r="R485">
        <v>0.4161896831501013</v>
      </c>
      <c r="S485">
        <v>0.63183587282826359</v>
      </c>
      <c r="T485">
        <v>0.60291118009014788</v>
      </c>
      <c r="U485">
        <v>0.81687609415885287</v>
      </c>
      <c r="V485">
        <v>0.40135659269129048</v>
      </c>
      <c r="W485">
        <v>0.12627205588232071</v>
      </c>
    </row>
    <row r="486" spans="1:23" x14ac:dyDescent="0.3">
      <c r="A486">
        <v>1E-3</v>
      </c>
      <c r="B486" t="s">
        <v>3</v>
      </c>
      <c r="C486">
        <v>100000</v>
      </c>
      <c r="D486" t="s">
        <v>0</v>
      </c>
      <c r="E486" t="s">
        <v>6</v>
      </c>
      <c r="F486" t="s">
        <v>4</v>
      </c>
      <c r="G486" t="s">
        <v>3</v>
      </c>
      <c r="H486">
        <v>0.63182536924030341</v>
      </c>
      <c r="I486">
        <v>0</v>
      </c>
      <c r="J486">
        <v>0</v>
      </c>
      <c r="K486">
        <v>0</v>
      </c>
      <c r="L486">
        <v>0.44734314853344159</v>
      </c>
      <c r="M486">
        <v>0.63182536924030341</v>
      </c>
      <c r="N486">
        <v>0.60129316936065702</v>
      </c>
      <c r="O486">
        <v>0.41921598643916108</v>
      </c>
      <c r="P486">
        <v>0.63182536924030341</v>
      </c>
      <c r="Q486">
        <v>0.63182536924030341</v>
      </c>
      <c r="R486">
        <v>0.41618239751596492</v>
      </c>
      <c r="S486">
        <v>0.63182536924030341</v>
      </c>
      <c r="T486">
        <v>0.60290210054609172</v>
      </c>
      <c r="U486">
        <v>0.81687627699978382</v>
      </c>
      <c r="V486">
        <v>0.40133988317825531</v>
      </c>
      <c r="W486">
        <v>0.1262676777682864</v>
      </c>
    </row>
    <row r="487" spans="1:23" x14ac:dyDescent="0.3">
      <c r="A487">
        <v>1E-3</v>
      </c>
      <c r="B487" t="s">
        <v>3</v>
      </c>
      <c r="C487">
        <v>100000</v>
      </c>
      <c r="D487" t="s">
        <v>5</v>
      </c>
      <c r="E487" t="s">
        <v>6</v>
      </c>
      <c r="F487" t="s">
        <v>7</v>
      </c>
      <c r="G487" t="s">
        <v>3</v>
      </c>
      <c r="H487">
        <v>0.63891792168025985</v>
      </c>
      <c r="I487">
        <v>0</v>
      </c>
      <c r="J487">
        <v>0</v>
      </c>
      <c r="K487">
        <v>0</v>
      </c>
      <c r="L487">
        <v>0.45084519001977141</v>
      </c>
      <c r="M487">
        <v>0.63891792168025985</v>
      </c>
      <c r="N487">
        <v>0.60926937049807306</v>
      </c>
      <c r="O487">
        <v>0.43300062509673798</v>
      </c>
      <c r="P487">
        <v>0.63891792168025985</v>
      </c>
      <c r="Q487">
        <v>0.63891792168025985</v>
      </c>
      <c r="R487">
        <v>0.43211233928473541</v>
      </c>
      <c r="S487">
        <v>0.63891792168025985</v>
      </c>
      <c r="T487">
        <v>0.6158766132172836</v>
      </c>
      <c r="U487">
        <v>0.82321584118143709</v>
      </c>
      <c r="V487">
        <v>0.41544350984617101</v>
      </c>
      <c r="W487">
        <v>0.14701221039096371</v>
      </c>
    </row>
    <row r="488" spans="1:23" x14ac:dyDescent="0.3">
      <c r="A488">
        <v>1E-3</v>
      </c>
      <c r="B488" t="s">
        <v>3</v>
      </c>
      <c r="C488">
        <v>100000</v>
      </c>
      <c r="D488" t="s">
        <v>5</v>
      </c>
      <c r="E488" t="s">
        <v>6</v>
      </c>
      <c r="F488" t="s">
        <v>8</v>
      </c>
      <c r="G488" t="s">
        <v>3</v>
      </c>
      <c r="H488">
        <v>0.63889166272070252</v>
      </c>
      <c r="I488">
        <v>0</v>
      </c>
      <c r="J488">
        <v>0</v>
      </c>
      <c r="K488">
        <v>0</v>
      </c>
      <c r="L488">
        <v>0.45081579935731431</v>
      </c>
      <c r="M488">
        <v>0.63889166272070252</v>
      </c>
      <c r="N488">
        <v>0.60924011977207515</v>
      </c>
      <c r="O488">
        <v>0.43297940784586447</v>
      </c>
      <c r="P488">
        <v>0.63889166272070252</v>
      </c>
      <c r="Q488">
        <v>0.63889166272070252</v>
      </c>
      <c r="R488">
        <v>0.43208899859043343</v>
      </c>
      <c r="S488">
        <v>0.63889166272070252</v>
      </c>
      <c r="T488">
        <v>0.61585024327744531</v>
      </c>
      <c r="U488">
        <v>0.82321647371846962</v>
      </c>
      <c r="V488">
        <v>0.41540034797975939</v>
      </c>
      <c r="W488">
        <v>0.14699364114039859</v>
      </c>
    </row>
    <row r="489" spans="1:23" x14ac:dyDescent="0.3">
      <c r="A489">
        <v>1E-3</v>
      </c>
      <c r="B489" t="s">
        <v>3</v>
      </c>
      <c r="C489">
        <v>100000</v>
      </c>
      <c r="D489" t="s">
        <v>5</v>
      </c>
      <c r="E489" t="s">
        <v>6</v>
      </c>
      <c r="F489" t="s">
        <v>9</v>
      </c>
      <c r="G489" t="s">
        <v>3</v>
      </c>
      <c r="H489">
        <v>0.63892317346389682</v>
      </c>
      <c r="I489">
        <v>0</v>
      </c>
      <c r="J489">
        <v>0</v>
      </c>
      <c r="K489">
        <v>0</v>
      </c>
      <c r="L489">
        <v>0.45084788439872092</v>
      </c>
      <c r="M489">
        <v>0.63892317346389682</v>
      </c>
      <c r="N489">
        <v>0.60927381265348723</v>
      </c>
      <c r="O489">
        <v>0.43300371781647568</v>
      </c>
      <c r="P489">
        <v>0.63892317346389682</v>
      </c>
      <c r="Q489">
        <v>0.63892317346389682</v>
      </c>
      <c r="R489">
        <v>0.43211510773898459</v>
      </c>
      <c r="S489">
        <v>0.63892317346389682</v>
      </c>
      <c r="T489">
        <v>0.61588124811923128</v>
      </c>
      <c r="U489">
        <v>0.8232156117091014</v>
      </c>
      <c r="V489">
        <v>0.41545232811693161</v>
      </c>
      <c r="W489">
        <v>0.14701221039096371</v>
      </c>
    </row>
    <row r="490" spans="1:23" x14ac:dyDescent="0.3">
      <c r="A490">
        <v>1E-3</v>
      </c>
      <c r="B490" t="s">
        <v>3</v>
      </c>
      <c r="C490">
        <v>100000</v>
      </c>
      <c r="D490" t="s">
        <v>5</v>
      </c>
      <c r="E490" t="s">
        <v>6</v>
      </c>
      <c r="F490" t="s">
        <v>4</v>
      </c>
      <c r="G490" t="s">
        <v>3</v>
      </c>
      <c r="H490">
        <v>0.63891529576775519</v>
      </c>
      <c r="I490">
        <v>0</v>
      </c>
      <c r="J490">
        <v>0</v>
      </c>
      <c r="K490">
        <v>0</v>
      </c>
      <c r="L490">
        <v>0.45083472174728001</v>
      </c>
      <c r="M490">
        <v>0.63891529576775519</v>
      </c>
      <c r="N490">
        <v>0.60926367715851659</v>
      </c>
      <c r="O490">
        <v>0.43299645888037208</v>
      </c>
      <c r="P490">
        <v>0.63891529576775519</v>
      </c>
      <c r="Q490">
        <v>0.63891529576775519</v>
      </c>
      <c r="R490">
        <v>0.4321065785878957</v>
      </c>
      <c r="S490">
        <v>0.63891529576775519</v>
      </c>
      <c r="T490">
        <v>0.61587362410112279</v>
      </c>
      <c r="U490">
        <v>0.82321575909272637</v>
      </c>
      <c r="V490">
        <v>0.41543940620066772</v>
      </c>
      <c r="W490">
        <v>0.14700213133817749</v>
      </c>
    </row>
    <row r="491" spans="1:23" x14ac:dyDescent="0.3">
      <c r="A491">
        <v>0.01</v>
      </c>
      <c r="B491" t="s">
        <v>3</v>
      </c>
      <c r="C491">
        <v>1000</v>
      </c>
      <c r="D491" t="s">
        <v>0</v>
      </c>
      <c r="E491" t="s">
        <v>6</v>
      </c>
      <c r="F491" t="s">
        <v>7</v>
      </c>
      <c r="G491" t="s">
        <v>3</v>
      </c>
      <c r="H491">
        <v>0.64265457678436821</v>
      </c>
      <c r="I491">
        <v>0</v>
      </c>
      <c r="J491">
        <v>0</v>
      </c>
      <c r="K491">
        <v>0</v>
      </c>
      <c r="L491">
        <v>0.45327846402913408</v>
      </c>
      <c r="M491">
        <v>0.64265457678436821</v>
      </c>
      <c r="N491">
        <v>0.61223644057036075</v>
      </c>
      <c r="O491">
        <v>0.43296466397616901</v>
      </c>
      <c r="P491">
        <v>0.64265457678436821</v>
      </c>
      <c r="Q491">
        <v>0.64265457678436821</v>
      </c>
      <c r="R491">
        <v>0.4316234331088335</v>
      </c>
      <c r="S491">
        <v>0.64265457678436821</v>
      </c>
      <c r="T491">
        <v>0.61796221936685558</v>
      </c>
      <c r="U491">
        <v>0.83035592274741832</v>
      </c>
      <c r="V491">
        <v>0.4209974111150514</v>
      </c>
      <c r="W491">
        <v>0.1424395327809142</v>
      </c>
    </row>
    <row r="492" spans="1:23" x14ac:dyDescent="0.3">
      <c r="A492">
        <v>0.01</v>
      </c>
      <c r="B492" t="s">
        <v>3</v>
      </c>
      <c r="C492">
        <v>1000</v>
      </c>
      <c r="D492" t="s">
        <v>0</v>
      </c>
      <c r="E492" t="s">
        <v>6</v>
      </c>
      <c r="F492" t="s">
        <v>8</v>
      </c>
      <c r="G492" t="s">
        <v>3</v>
      </c>
      <c r="H492">
        <v>0.6426519509339218</v>
      </c>
      <c r="I492">
        <v>0</v>
      </c>
      <c r="J492">
        <v>0</v>
      </c>
      <c r="K492">
        <v>0</v>
      </c>
      <c r="L492">
        <v>0.45329533493802732</v>
      </c>
      <c r="M492">
        <v>0.6426519509339218</v>
      </c>
      <c r="N492">
        <v>0.61224007891007515</v>
      </c>
      <c r="O492">
        <v>0.43296758749897379</v>
      </c>
      <c r="P492">
        <v>0.6426519509339218</v>
      </c>
      <c r="Q492">
        <v>0.6426519509339218</v>
      </c>
      <c r="R492">
        <v>0.43162927460940059</v>
      </c>
      <c r="S492">
        <v>0.6426519509339218</v>
      </c>
      <c r="T492">
        <v>0.61795933601008779</v>
      </c>
      <c r="U492">
        <v>0.83035649154654101</v>
      </c>
      <c r="V492">
        <v>0.42099306999811631</v>
      </c>
      <c r="W492">
        <v>0.1424600709886715</v>
      </c>
    </row>
    <row r="493" spans="1:23" x14ac:dyDescent="0.3">
      <c r="A493">
        <v>0.01</v>
      </c>
      <c r="B493" t="s">
        <v>3</v>
      </c>
      <c r="C493">
        <v>1000</v>
      </c>
      <c r="D493" t="s">
        <v>0</v>
      </c>
      <c r="E493" t="s">
        <v>6</v>
      </c>
      <c r="F493" t="s">
        <v>9</v>
      </c>
      <c r="G493" t="s">
        <v>3</v>
      </c>
      <c r="H493">
        <v>0.64265457678436821</v>
      </c>
      <c r="I493">
        <v>0</v>
      </c>
      <c r="J493">
        <v>0</v>
      </c>
      <c r="K493">
        <v>0</v>
      </c>
      <c r="L493">
        <v>0.45328167640345679</v>
      </c>
      <c r="M493">
        <v>0.64265457678436821</v>
      </c>
      <c r="N493">
        <v>0.61223783722982117</v>
      </c>
      <c r="O493">
        <v>0.43296715566195082</v>
      </c>
      <c r="P493">
        <v>0.64265457678436821</v>
      </c>
      <c r="Q493">
        <v>0.64265457678436821</v>
      </c>
      <c r="R493">
        <v>0.43162678245242408</v>
      </c>
      <c r="S493">
        <v>0.64265457678436821</v>
      </c>
      <c r="T493">
        <v>0.617963247621236</v>
      </c>
      <c r="U493">
        <v>0.83035599090194789</v>
      </c>
      <c r="V493">
        <v>0.4209978003744434</v>
      </c>
      <c r="W493">
        <v>0.14244673841861391</v>
      </c>
    </row>
    <row r="494" spans="1:23" x14ac:dyDescent="0.3">
      <c r="A494">
        <v>0.01</v>
      </c>
      <c r="B494" t="s">
        <v>3</v>
      </c>
      <c r="C494">
        <v>1000</v>
      </c>
      <c r="D494" t="s">
        <v>0</v>
      </c>
      <c r="E494" t="s">
        <v>6</v>
      </c>
      <c r="F494" t="s">
        <v>4</v>
      </c>
      <c r="G494" t="s">
        <v>3</v>
      </c>
      <c r="H494">
        <v>0.64265720265550064</v>
      </c>
      <c r="I494">
        <v>0</v>
      </c>
      <c r="J494">
        <v>0</v>
      </c>
      <c r="K494">
        <v>0</v>
      </c>
      <c r="L494">
        <v>0.45327987721941582</v>
      </c>
      <c r="M494">
        <v>0.64265720265550064</v>
      </c>
      <c r="N494">
        <v>0.61223870650141909</v>
      </c>
      <c r="O494">
        <v>0.4329662103023828</v>
      </c>
      <c r="P494">
        <v>0.64265720265550064</v>
      </c>
      <c r="Q494">
        <v>0.64265720265550064</v>
      </c>
      <c r="R494">
        <v>0.43162480601441849</v>
      </c>
      <c r="S494">
        <v>0.64265720265550064</v>
      </c>
      <c r="T494">
        <v>0.61796448346838717</v>
      </c>
      <c r="U494">
        <v>0.83035509802930407</v>
      </c>
      <c r="V494">
        <v>0.42100189536611687</v>
      </c>
      <c r="W494">
        <v>0.1424395327809142</v>
      </c>
    </row>
    <row r="495" spans="1:23" x14ac:dyDescent="0.3">
      <c r="A495">
        <v>0.01</v>
      </c>
      <c r="B495" t="s">
        <v>3</v>
      </c>
      <c r="C495">
        <v>10000</v>
      </c>
      <c r="D495" t="s">
        <v>0</v>
      </c>
      <c r="E495" t="s">
        <v>6</v>
      </c>
      <c r="F495" t="s">
        <v>7</v>
      </c>
      <c r="G495" t="s">
        <v>3</v>
      </c>
      <c r="H495">
        <v>0.64265457678436821</v>
      </c>
      <c r="I495">
        <v>0</v>
      </c>
      <c r="J495">
        <v>0</v>
      </c>
      <c r="K495">
        <v>0</v>
      </c>
      <c r="L495">
        <v>0.45327846402913408</v>
      </c>
      <c r="M495">
        <v>0.64265457678436821</v>
      </c>
      <c r="N495">
        <v>0.61223644057036075</v>
      </c>
      <c r="O495">
        <v>0.43296466397616901</v>
      </c>
      <c r="P495">
        <v>0.64265457678436821</v>
      </c>
      <c r="Q495">
        <v>0.64265457678436821</v>
      </c>
      <c r="R495">
        <v>0.4316234331088335</v>
      </c>
      <c r="S495">
        <v>0.64265457678436821</v>
      </c>
      <c r="T495">
        <v>0.61796221936685558</v>
      </c>
      <c r="U495">
        <v>0.83035592274741832</v>
      </c>
      <c r="V495">
        <v>0.4209974111150514</v>
      </c>
      <c r="W495">
        <v>0.1424395327809142</v>
      </c>
    </row>
    <row r="496" spans="1:23" x14ac:dyDescent="0.3">
      <c r="A496">
        <v>0.01</v>
      </c>
      <c r="B496" t="s">
        <v>3</v>
      </c>
      <c r="C496">
        <v>10000</v>
      </c>
      <c r="D496" t="s">
        <v>0</v>
      </c>
      <c r="E496" t="s">
        <v>6</v>
      </c>
      <c r="F496" t="s">
        <v>8</v>
      </c>
      <c r="G496" t="s">
        <v>3</v>
      </c>
      <c r="H496">
        <v>0.6426519509339218</v>
      </c>
      <c r="I496">
        <v>0</v>
      </c>
      <c r="J496">
        <v>0</v>
      </c>
      <c r="K496">
        <v>0</v>
      </c>
      <c r="L496">
        <v>0.45329533493802732</v>
      </c>
      <c r="M496">
        <v>0.6426519509339218</v>
      </c>
      <c r="N496">
        <v>0.61224007891007515</v>
      </c>
      <c r="O496">
        <v>0.43296758749897379</v>
      </c>
      <c r="P496">
        <v>0.6426519509339218</v>
      </c>
      <c r="Q496">
        <v>0.6426519509339218</v>
      </c>
      <c r="R496">
        <v>0.43162927460940059</v>
      </c>
      <c r="S496">
        <v>0.6426519509339218</v>
      </c>
      <c r="T496">
        <v>0.61795933601008779</v>
      </c>
      <c r="U496">
        <v>0.83035649154654101</v>
      </c>
      <c r="V496">
        <v>0.42099306999811631</v>
      </c>
      <c r="W496">
        <v>0.1424600709886715</v>
      </c>
    </row>
    <row r="497" spans="1:23" x14ac:dyDescent="0.3">
      <c r="A497">
        <v>0.01</v>
      </c>
      <c r="B497" t="s">
        <v>3</v>
      </c>
      <c r="C497">
        <v>10000</v>
      </c>
      <c r="D497" t="s">
        <v>0</v>
      </c>
      <c r="E497" t="s">
        <v>6</v>
      </c>
      <c r="F497" t="s">
        <v>9</v>
      </c>
      <c r="G497" t="s">
        <v>3</v>
      </c>
      <c r="H497">
        <v>0.64265457678436821</v>
      </c>
      <c r="I497">
        <v>0</v>
      </c>
      <c r="J497">
        <v>0</v>
      </c>
      <c r="K497">
        <v>0</v>
      </c>
      <c r="L497">
        <v>0.45328167640345679</v>
      </c>
      <c r="M497">
        <v>0.64265457678436821</v>
      </c>
      <c r="N497">
        <v>0.61223783722982117</v>
      </c>
      <c r="O497">
        <v>0.43296715566195082</v>
      </c>
      <c r="P497">
        <v>0.64265457678436821</v>
      </c>
      <c r="Q497">
        <v>0.64265457678436821</v>
      </c>
      <c r="R497">
        <v>0.43162678245242408</v>
      </c>
      <c r="S497">
        <v>0.64265457678436821</v>
      </c>
      <c r="T497">
        <v>0.617963247621236</v>
      </c>
      <c r="U497">
        <v>0.83035599090194789</v>
      </c>
      <c r="V497">
        <v>0.4209978003744434</v>
      </c>
      <c r="W497">
        <v>0.14244673841861391</v>
      </c>
    </row>
    <row r="498" spans="1:23" x14ac:dyDescent="0.3">
      <c r="A498">
        <v>0.01</v>
      </c>
      <c r="B498" t="s">
        <v>3</v>
      </c>
      <c r="C498">
        <v>10000</v>
      </c>
      <c r="D498" t="s">
        <v>0</v>
      </c>
      <c r="E498" t="s">
        <v>6</v>
      </c>
      <c r="F498" t="s">
        <v>4</v>
      </c>
      <c r="G498" t="s">
        <v>3</v>
      </c>
      <c r="H498">
        <v>0.64265720265550064</v>
      </c>
      <c r="I498">
        <v>0</v>
      </c>
      <c r="J498">
        <v>0</v>
      </c>
      <c r="K498">
        <v>0</v>
      </c>
      <c r="L498">
        <v>0.45327987721941582</v>
      </c>
      <c r="M498">
        <v>0.64265720265550064</v>
      </c>
      <c r="N498">
        <v>0.61223870650141909</v>
      </c>
      <c r="O498">
        <v>0.4329662103023828</v>
      </c>
      <c r="P498">
        <v>0.64265720265550064</v>
      </c>
      <c r="Q498">
        <v>0.64265720265550064</v>
      </c>
      <c r="R498">
        <v>0.43162480601441849</v>
      </c>
      <c r="S498">
        <v>0.64265720265550064</v>
      </c>
      <c r="T498">
        <v>0.61796448346838717</v>
      </c>
      <c r="U498">
        <v>0.83035509802930407</v>
      </c>
      <c r="V498">
        <v>0.42100189536611687</v>
      </c>
      <c r="W498">
        <v>0.1424395327809142</v>
      </c>
    </row>
    <row r="499" spans="1:23" x14ac:dyDescent="0.3">
      <c r="A499">
        <v>0.01</v>
      </c>
      <c r="B499" t="s">
        <v>3</v>
      </c>
      <c r="C499">
        <v>100000</v>
      </c>
      <c r="D499" t="s">
        <v>0</v>
      </c>
      <c r="E499" t="s">
        <v>6</v>
      </c>
      <c r="F499" t="s">
        <v>7</v>
      </c>
      <c r="G499" t="s">
        <v>3</v>
      </c>
      <c r="H499">
        <v>0.64265457678436821</v>
      </c>
      <c r="I499">
        <v>0</v>
      </c>
      <c r="J499">
        <v>0</v>
      </c>
      <c r="K499">
        <v>0</v>
      </c>
      <c r="L499">
        <v>0.45327846402913408</v>
      </c>
      <c r="M499">
        <v>0.64265457678436821</v>
      </c>
      <c r="N499">
        <v>0.61223644057036075</v>
      </c>
      <c r="O499">
        <v>0.43296466397616901</v>
      </c>
      <c r="P499">
        <v>0.64265457678436821</v>
      </c>
      <c r="Q499">
        <v>0.64265457678436821</v>
      </c>
      <c r="R499">
        <v>0.4316234331088335</v>
      </c>
      <c r="S499">
        <v>0.64265457678436821</v>
      </c>
      <c r="T499">
        <v>0.61796221936685558</v>
      </c>
      <c r="U499">
        <v>0.83035592274741832</v>
      </c>
      <c r="V499">
        <v>0.4209974111150514</v>
      </c>
      <c r="W499">
        <v>0.1424395327809142</v>
      </c>
    </row>
    <row r="500" spans="1:23" x14ac:dyDescent="0.3">
      <c r="A500">
        <v>0.01</v>
      </c>
      <c r="B500" t="s">
        <v>3</v>
      </c>
      <c r="C500">
        <v>100000</v>
      </c>
      <c r="D500" t="s">
        <v>0</v>
      </c>
      <c r="E500" t="s">
        <v>6</v>
      </c>
      <c r="F500" t="s">
        <v>8</v>
      </c>
      <c r="G500" t="s">
        <v>3</v>
      </c>
      <c r="H500">
        <v>0.6426519509339218</v>
      </c>
      <c r="I500">
        <v>0</v>
      </c>
      <c r="J500">
        <v>0</v>
      </c>
      <c r="K500">
        <v>0</v>
      </c>
      <c r="L500">
        <v>0.45329533493802732</v>
      </c>
      <c r="M500">
        <v>0.6426519509339218</v>
      </c>
      <c r="N500">
        <v>0.61224007891007515</v>
      </c>
      <c r="O500">
        <v>0.43296758749897379</v>
      </c>
      <c r="P500">
        <v>0.6426519509339218</v>
      </c>
      <c r="Q500">
        <v>0.6426519509339218</v>
      </c>
      <c r="R500">
        <v>0.43162927460940059</v>
      </c>
      <c r="S500">
        <v>0.6426519509339218</v>
      </c>
      <c r="T500">
        <v>0.61795933601008779</v>
      </c>
      <c r="U500">
        <v>0.83035649154654101</v>
      </c>
      <c r="V500">
        <v>0.42099306999811631</v>
      </c>
      <c r="W500">
        <v>0.1424600709886715</v>
      </c>
    </row>
    <row r="501" spans="1:23" x14ac:dyDescent="0.3">
      <c r="A501">
        <v>0.01</v>
      </c>
      <c r="B501" t="s">
        <v>3</v>
      </c>
      <c r="C501">
        <v>100000</v>
      </c>
      <c r="D501" t="s">
        <v>0</v>
      </c>
      <c r="E501" t="s">
        <v>6</v>
      </c>
      <c r="F501" t="s">
        <v>9</v>
      </c>
      <c r="G501" t="s">
        <v>3</v>
      </c>
      <c r="H501">
        <v>0.64265457678436821</v>
      </c>
      <c r="I501">
        <v>0</v>
      </c>
      <c r="J501">
        <v>0</v>
      </c>
      <c r="K501">
        <v>0</v>
      </c>
      <c r="L501">
        <v>0.45328167640345679</v>
      </c>
      <c r="M501">
        <v>0.64265457678436821</v>
      </c>
      <c r="N501">
        <v>0.61223783722982117</v>
      </c>
      <c r="O501">
        <v>0.43296715566195082</v>
      </c>
      <c r="P501">
        <v>0.64265457678436821</v>
      </c>
      <c r="Q501">
        <v>0.64265457678436821</v>
      </c>
      <c r="R501">
        <v>0.43162678245242408</v>
      </c>
      <c r="S501">
        <v>0.64265457678436821</v>
      </c>
      <c r="T501">
        <v>0.617963247621236</v>
      </c>
      <c r="U501">
        <v>0.83035599090194789</v>
      </c>
      <c r="V501">
        <v>0.4209978003744434</v>
      </c>
      <c r="W501">
        <v>0.14244673841861391</v>
      </c>
    </row>
    <row r="502" spans="1:23" x14ac:dyDescent="0.3">
      <c r="A502">
        <v>0.01</v>
      </c>
      <c r="B502" t="s">
        <v>3</v>
      </c>
      <c r="C502">
        <v>100000</v>
      </c>
      <c r="D502" t="s">
        <v>0</v>
      </c>
      <c r="E502" t="s">
        <v>6</v>
      </c>
      <c r="F502" t="s">
        <v>4</v>
      </c>
      <c r="G502" t="s">
        <v>3</v>
      </c>
      <c r="H502">
        <v>0.64265720265550064</v>
      </c>
      <c r="I502">
        <v>0</v>
      </c>
      <c r="J502">
        <v>0</v>
      </c>
      <c r="K502">
        <v>0</v>
      </c>
      <c r="L502">
        <v>0.45327987721941582</v>
      </c>
      <c r="M502">
        <v>0.64265720265550064</v>
      </c>
      <c r="N502">
        <v>0.61223870650141909</v>
      </c>
      <c r="O502">
        <v>0.4329662103023828</v>
      </c>
      <c r="P502">
        <v>0.64265720265550064</v>
      </c>
      <c r="Q502">
        <v>0.64265720265550064</v>
      </c>
      <c r="R502">
        <v>0.43162480601441849</v>
      </c>
      <c r="S502">
        <v>0.64265720265550064</v>
      </c>
      <c r="T502">
        <v>0.61796448346838717</v>
      </c>
      <c r="U502">
        <v>0.83035509802930407</v>
      </c>
      <c r="V502">
        <v>0.42100189536611687</v>
      </c>
      <c r="W502">
        <v>0.1424395327809142</v>
      </c>
    </row>
    <row r="503" spans="1:23" x14ac:dyDescent="0.3">
      <c r="A503">
        <v>1E-3</v>
      </c>
      <c r="B503" t="s">
        <v>3</v>
      </c>
      <c r="C503">
        <v>1000</v>
      </c>
      <c r="D503" t="s">
        <v>0</v>
      </c>
      <c r="E503" t="s">
        <v>10</v>
      </c>
      <c r="F503" t="s">
        <v>4</v>
      </c>
      <c r="G503" t="s">
        <v>66</v>
      </c>
      <c r="H503">
        <v>0.63182536924030341</v>
      </c>
      <c r="I503">
        <v>0</v>
      </c>
      <c r="J503">
        <v>0</v>
      </c>
      <c r="K503">
        <v>0</v>
      </c>
      <c r="L503">
        <v>0.44734314853344159</v>
      </c>
      <c r="M503">
        <v>0.63182536924030341</v>
      </c>
      <c r="N503">
        <v>0.60129316936065702</v>
      </c>
      <c r="O503">
        <v>0.41921598643916108</v>
      </c>
      <c r="P503">
        <v>0.63182536924030341</v>
      </c>
      <c r="Q503">
        <v>0.63182536924030341</v>
      </c>
      <c r="R503">
        <v>0.41618239751596492</v>
      </c>
      <c r="S503">
        <v>0.63182536924030341</v>
      </c>
      <c r="T503">
        <v>0.60290210054609172</v>
      </c>
      <c r="U503">
        <v>0.81687627699978382</v>
      </c>
      <c r="V503">
        <v>0.40133988317825531</v>
      </c>
      <c r="W503">
        <v>0.1262676777682864</v>
      </c>
    </row>
    <row r="504" spans="1:23" x14ac:dyDescent="0.3">
      <c r="A504">
        <v>1E-3</v>
      </c>
      <c r="B504" t="s">
        <v>3</v>
      </c>
      <c r="C504">
        <v>1000</v>
      </c>
      <c r="D504" t="s">
        <v>5</v>
      </c>
      <c r="E504" t="s">
        <v>10</v>
      </c>
      <c r="F504" t="s">
        <v>4</v>
      </c>
      <c r="G504" t="s">
        <v>66</v>
      </c>
      <c r="H504">
        <v>0.63891529576775519</v>
      </c>
      <c r="I504">
        <v>0</v>
      </c>
      <c r="J504">
        <v>0</v>
      </c>
      <c r="K504">
        <v>0</v>
      </c>
      <c r="L504">
        <v>0.45083472174728001</v>
      </c>
      <c r="M504">
        <v>0.63891529576775519</v>
      </c>
      <c r="N504">
        <v>0.60926367715851659</v>
      </c>
      <c r="O504">
        <v>0.43299645888037208</v>
      </c>
      <c r="P504">
        <v>0.63891529576775519</v>
      </c>
      <c r="Q504">
        <v>0.63891529576775519</v>
      </c>
      <c r="R504">
        <v>0.4321065785878957</v>
      </c>
      <c r="S504">
        <v>0.63891529576775519</v>
      </c>
      <c r="T504">
        <v>0.61587362410112279</v>
      </c>
      <c r="U504">
        <v>0.82321575909272637</v>
      </c>
      <c r="V504">
        <v>0.41543940620066772</v>
      </c>
      <c r="W504">
        <v>0.14700213133817749</v>
      </c>
    </row>
    <row r="505" spans="1:23" x14ac:dyDescent="0.3">
      <c r="A505">
        <v>1E-3</v>
      </c>
      <c r="B505" t="s">
        <v>3</v>
      </c>
      <c r="C505">
        <v>10000</v>
      </c>
      <c r="D505" t="s">
        <v>0</v>
      </c>
      <c r="E505" t="s">
        <v>10</v>
      </c>
      <c r="F505" t="s">
        <v>4</v>
      </c>
      <c r="G505" t="s">
        <v>66</v>
      </c>
      <c r="H505">
        <v>0.63182536924030341</v>
      </c>
      <c r="I505">
        <v>0</v>
      </c>
      <c r="J505">
        <v>0</v>
      </c>
      <c r="K505">
        <v>0</v>
      </c>
      <c r="L505">
        <v>0.44734314853344159</v>
      </c>
      <c r="M505">
        <v>0.63182536924030341</v>
      </c>
      <c r="N505">
        <v>0.60129316936065702</v>
      </c>
      <c r="O505">
        <v>0.41921598643916108</v>
      </c>
      <c r="P505">
        <v>0.63182536924030341</v>
      </c>
      <c r="Q505">
        <v>0.63182536924030341</v>
      </c>
      <c r="R505">
        <v>0.41618239751596492</v>
      </c>
      <c r="S505">
        <v>0.63182536924030341</v>
      </c>
      <c r="T505">
        <v>0.60290210054609172</v>
      </c>
      <c r="U505">
        <v>0.81687627699978382</v>
      </c>
      <c r="V505">
        <v>0.40133988317825531</v>
      </c>
      <c r="W505">
        <v>0.1262676777682864</v>
      </c>
    </row>
    <row r="506" spans="1:23" x14ac:dyDescent="0.3">
      <c r="A506">
        <v>1E-3</v>
      </c>
      <c r="B506" t="s">
        <v>3</v>
      </c>
      <c r="C506">
        <v>10000</v>
      </c>
      <c r="D506" t="s">
        <v>5</v>
      </c>
      <c r="E506" t="s">
        <v>10</v>
      </c>
      <c r="F506" t="s">
        <v>4</v>
      </c>
      <c r="G506" t="s">
        <v>66</v>
      </c>
      <c r="H506">
        <v>0.63891529576775519</v>
      </c>
      <c r="I506">
        <v>0</v>
      </c>
      <c r="J506">
        <v>0</v>
      </c>
      <c r="K506">
        <v>0</v>
      </c>
      <c r="L506">
        <v>0.45083472174728001</v>
      </c>
      <c r="M506">
        <v>0.63891529576775519</v>
      </c>
      <c r="N506">
        <v>0.60926367715851659</v>
      </c>
      <c r="O506">
        <v>0.43299645888037208</v>
      </c>
      <c r="P506">
        <v>0.63891529576775519</v>
      </c>
      <c r="Q506">
        <v>0.63891529576775519</v>
      </c>
      <c r="R506">
        <v>0.4321065785878957</v>
      </c>
      <c r="S506">
        <v>0.63891529576775519</v>
      </c>
      <c r="T506">
        <v>0.61587362410112279</v>
      </c>
      <c r="U506">
        <v>0.82321575909272637</v>
      </c>
      <c r="V506">
        <v>0.41543940620066772</v>
      </c>
      <c r="W506">
        <v>0.14700213133817749</v>
      </c>
    </row>
    <row r="507" spans="1:23" x14ac:dyDescent="0.3">
      <c r="A507">
        <v>1E-3</v>
      </c>
      <c r="B507" t="s">
        <v>3</v>
      </c>
      <c r="C507">
        <v>100000</v>
      </c>
      <c r="D507" t="s">
        <v>0</v>
      </c>
      <c r="E507" t="s">
        <v>10</v>
      </c>
      <c r="F507" t="s">
        <v>4</v>
      </c>
      <c r="G507" t="s">
        <v>66</v>
      </c>
      <c r="H507">
        <v>0.63182536924030341</v>
      </c>
      <c r="I507">
        <v>0</v>
      </c>
      <c r="J507">
        <v>0</v>
      </c>
      <c r="K507">
        <v>0</v>
      </c>
      <c r="L507">
        <v>0.44734314853344159</v>
      </c>
      <c r="M507">
        <v>0.63182536924030341</v>
      </c>
      <c r="N507">
        <v>0.60129316936065702</v>
      </c>
      <c r="O507">
        <v>0.41921598643916108</v>
      </c>
      <c r="P507">
        <v>0.63182536924030341</v>
      </c>
      <c r="Q507">
        <v>0.63182536924030341</v>
      </c>
      <c r="R507">
        <v>0.41618239751596492</v>
      </c>
      <c r="S507">
        <v>0.63182536924030341</v>
      </c>
      <c r="T507">
        <v>0.60290210054609172</v>
      </c>
      <c r="U507">
        <v>0.81687627699978382</v>
      </c>
      <c r="V507">
        <v>0.40133988317825531</v>
      </c>
      <c r="W507">
        <v>0.1262676777682864</v>
      </c>
    </row>
    <row r="508" spans="1:23" x14ac:dyDescent="0.3">
      <c r="A508">
        <v>1E-3</v>
      </c>
      <c r="B508" t="s">
        <v>3</v>
      </c>
      <c r="C508">
        <v>100000</v>
      </c>
      <c r="D508" t="s">
        <v>5</v>
      </c>
      <c r="E508" t="s">
        <v>10</v>
      </c>
      <c r="F508" t="s">
        <v>4</v>
      </c>
      <c r="G508" t="s">
        <v>66</v>
      </c>
      <c r="H508">
        <v>0.63891529576775519</v>
      </c>
      <c r="I508">
        <v>0</v>
      </c>
      <c r="J508">
        <v>0</v>
      </c>
      <c r="K508">
        <v>0</v>
      </c>
      <c r="L508">
        <v>0.45083472174728001</v>
      </c>
      <c r="M508">
        <v>0.63891529576775519</v>
      </c>
      <c r="N508">
        <v>0.60926367715851659</v>
      </c>
      <c r="O508">
        <v>0.43299645888037208</v>
      </c>
      <c r="P508">
        <v>0.63891529576775519</v>
      </c>
      <c r="Q508">
        <v>0.63891529576775519</v>
      </c>
      <c r="R508">
        <v>0.4321065785878957</v>
      </c>
      <c r="S508">
        <v>0.63891529576775519</v>
      </c>
      <c r="T508">
        <v>0.61587362410112279</v>
      </c>
      <c r="U508">
        <v>0.82321575909272637</v>
      </c>
      <c r="V508">
        <v>0.41543940620066772</v>
      </c>
      <c r="W508">
        <v>0.14700213133817749</v>
      </c>
    </row>
    <row r="509" spans="1:23" x14ac:dyDescent="0.3">
      <c r="A509">
        <v>1E-3</v>
      </c>
      <c r="B509" t="s">
        <v>3</v>
      </c>
      <c r="C509">
        <v>1000</v>
      </c>
      <c r="D509" t="s">
        <v>0</v>
      </c>
      <c r="E509" t="s">
        <v>10</v>
      </c>
      <c r="F509" t="s">
        <v>4</v>
      </c>
      <c r="G509" t="s">
        <v>67</v>
      </c>
      <c r="H509">
        <v>0.62410522582172967</v>
      </c>
      <c r="I509">
        <v>0</v>
      </c>
      <c r="J509">
        <v>0</v>
      </c>
      <c r="K509">
        <v>0</v>
      </c>
      <c r="L509">
        <v>0.44413498596661433</v>
      </c>
      <c r="M509">
        <v>0.62410522582172967</v>
      </c>
      <c r="N509">
        <v>0.59381316213732938</v>
      </c>
      <c r="O509">
        <v>0.40705276019544118</v>
      </c>
      <c r="P509">
        <v>0.62410522582172967</v>
      </c>
      <c r="Q509">
        <v>0.62410522582172967</v>
      </c>
      <c r="R509">
        <v>0.40068589025071988</v>
      </c>
      <c r="S509">
        <v>0.62410522582172967</v>
      </c>
      <c r="T509">
        <v>0.5896425064492673</v>
      </c>
      <c r="U509">
        <v>0.80008548172778127</v>
      </c>
      <c r="V509">
        <v>0.38679552218410801</v>
      </c>
      <c r="W509">
        <v>0.1071708470315522</v>
      </c>
    </row>
    <row r="510" spans="1:23" x14ac:dyDescent="0.3">
      <c r="A510">
        <v>1E-3</v>
      </c>
      <c r="B510" t="s">
        <v>3</v>
      </c>
      <c r="C510">
        <v>1000</v>
      </c>
      <c r="D510" t="s">
        <v>5</v>
      </c>
      <c r="E510" t="s">
        <v>10</v>
      </c>
      <c r="F510" t="s">
        <v>4</v>
      </c>
      <c r="G510" t="s">
        <v>67</v>
      </c>
      <c r="H510">
        <v>0.62937803105286994</v>
      </c>
      <c r="I510">
        <v>0</v>
      </c>
      <c r="J510">
        <v>0</v>
      </c>
      <c r="K510">
        <v>0</v>
      </c>
      <c r="L510">
        <v>0.44608750069417458</v>
      </c>
      <c r="M510">
        <v>0.62937803105286994</v>
      </c>
      <c r="N510">
        <v>0.59914369735745743</v>
      </c>
      <c r="O510">
        <v>0.4178252639538626</v>
      </c>
      <c r="P510">
        <v>0.62937803105286994</v>
      </c>
      <c r="Q510">
        <v>0.62937803105286994</v>
      </c>
      <c r="R510">
        <v>0.41504229297974549</v>
      </c>
      <c r="S510">
        <v>0.62937803105286994</v>
      </c>
      <c r="T510">
        <v>0.60098000268164165</v>
      </c>
      <c r="U510">
        <v>0.80864854893229277</v>
      </c>
      <c r="V510">
        <v>0.39692273310704901</v>
      </c>
      <c r="W510">
        <v>0.12643164496812981</v>
      </c>
    </row>
    <row r="511" spans="1:23" x14ac:dyDescent="0.3">
      <c r="A511">
        <v>1E-3</v>
      </c>
      <c r="B511" t="s">
        <v>3</v>
      </c>
      <c r="C511">
        <v>10000</v>
      </c>
      <c r="D511" t="s">
        <v>0</v>
      </c>
      <c r="E511" t="s">
        <v>10</v>
      </c>
      <c r="F511" t="s">
        <v>4</v>
      </c>
      <c r="G511" t="s">
        <v>67</v>
      </c>
      <c r="H511">
        <v>0.62410522582172967</v>
      </c>
      <c r="I511">
        <v>0</v>
      </c>
      <c r="J511">
        <v>0</v>
      </c>
      <c r="K511">
        <v>0</v>
      </c>
      <c r="L511">
        <v>0.44413498596661433</v>
      </c>
      <c r="M511">
        <v>0.62410522582172967</v>
      </c>
      <c r="N511">
        <v>0.59381316213732938</v>
      </c>
      <c r="O511">
        <v>0.40705276019544118</v>
      </c>
      <c r="P511">
        <v>0.62410522582172967</v>
      </c>
      <c r="Q511">
        <v>0.62410522582172967</v>
      </c>
      <c r="R511">
        <v>0.40068589025071988</v>
      </c>
      <c r="S511">
        <v>0.62410522582172967</v>
      </c>
      <c r="T511">
        <v>0.5896425064492673</v>
      </c>
      <c r="U511">
        <v>0.80008548172778127</v>
      </c>
      <c r="V511">
        <v>0.38679552218410801</v>
      </c>
      <c r="W511">
        <v>0.1071708470315522</v>
      </c>
    </row>
    <row r="512" spans="1:23" x14ac:dyDescent="0.3">
      <c r="A512">
        <v>1E-3</v>
      </c>
      <c r="B512" t="s">
        <v>3</v>
      </c>
      <c r="C512">
        <v>10000</v>
      </c>
      <c r="D512" t="s">
        <v>5</v>
      </c>
      <c r="E512" t="s">
        <v>10</v>
      </c>
      <c r="F512" t="s">
        <v>4</v>
      </c>
      <c r="G512" t="s">
        <v>67</v>
      </c>
      <c r="H512">
        <v>0.62937803105286994</v>
      </c>
      <c r="I512">
        <v>0</v>
      </c>
      <c r="J512">
        <v>0</v>
      </c>
      <c r="K512">
        <v>0</v>
      </c>
      <c r="L512">
        <v>0.44608750069417458</v>
      </c>
      <c r="M512">
        <v>0.62937803105286994</v>
      </c>
      <c r="N512">
        <v>0.59914369735745743</v>
      </c>
      <c r="O512">
        <v>0.4178252639538626</v>
      </c>
      <c r="P512">
        <v>0.62937803105286994</v>
      </c>
      <c r="Q512">
        <v>0.62937803105286994</v>
      </c>
      <c r="R512">
        <v>0.41504229297974549</v>
      </c>
      <c r="S512">
        <v>0.62937803105286994</v>
      </c>
      <c r="T512">
        <v>0.60098000268164165</v>
      </c>
      <c r="U512">
        <v>0.80864854893229277</v>
      </c>
      <c r="V512">
        <v>0.39692273310704901</v>
      </c>
      <c r="W512">
        <v>0.12643164496812981</v>
      </c>
    </row>
    <row r="513" spans="1:23" x14ac:dyDescent="0.3">
      <c r="A513">
        <v>1E-3</v>
      </c>
      <c r="B513" t="s">
        <v>3</v>
      </c>
      <c r="C513">
        <v>100000</v>
      </c>
      <c r="D513" t="s">
        <v>0</v>
      </c>
      <c r="E513" t="s">
        <v>10</v>
      </c>
      <c r="F513" t="s">
        <v>4</v>
      </c>
      <c r="G513" t="s">
        <v>67</v>
      </c>
      <c r="H513">
        <v>0.62410522582172967</v>
      </c>
      <c r="I513">
        <v>0</v>
      </c>
      <c r="J513">
        <v>0</v>
      </c>
      <c r="K513">
        <v>0</v>
      </c>
      <c r="L513">
        <v>0.44413498596661433</v>
      </c>
      <c r="M513">
        <v>0.62410522582172967</v>
      </c>
      <c r="N513">
        <v>0.59381316213732938</v>
      </c>
      <c r="O513">
        <v>0.40705276019544118</v>
      </c>
      <c r="P513">
        <v>0.62410522582172967</v>
      </c>
      <c r="Q513">
        <v>0.62410522582172967</v>
      </c>
      <c r="R513">
        <v>0.40068589025071988</v>
      </c>
      <c r="S513">
        <v>0.62410522582172967</v>
      </c>
      <c r="T513">
        <v>0.5896425064492673</v>
      </c>
      <c r="U513">
        <v>0.80008548172778127</v>
      </c>
      <c r="V513">
        <v>0.38679552218410801</v>
      </c>
      <c r="W513">
        <v>0.1071708470315522</v>
      </c>
    </row>
    <row r="514" spans="1:23" x14ac:dyDescent="0.3">
      <c r="A514">
        <v>1E-3</v>
      </c>
      <c r="B514" t="s">
        <v>3</v>
      </c>
      <c r="C514">
        <v>100000</v>
      </c>
      <c r="D514" t="s">
        <v>5</v>
      </c>
      <c r="E514" t="s">
        <v>10</v>
      </c>
      <c r="F514" t="s">
        <v>4</v>
      </c>
      <c r="G514" t="s">
        <v>67</v>
      </c>
      <c r="H514">
        <v>0.62937803105286994</v>
      </c>
      <c r="I514">
        <v>0</v>
      </c>
      <c r="J514">
        <v>0</v>
      </c>
      <c r="K514">
        <v>0</v>
      </c>
      <c r="L514">
        <v>0.44608750069417458</v>
      </c>
      <c r="M514">
        <v>0.62937803105286994</v>
      </c>
      <c r="N514">
        <v>0.59914369735745743</v>
      </c>
      <c r="O514">
        <v>0.4178252639538626</v>
      </c>
      <c r="P514">
        <v>0.62937803105286994</v>
      </c>
      <c r="Q514">
        <v>0.62937803105286994</v>
      </c>
      <c r="R514">
        <v>0.41504229297974549</v>
      </c>
      <c r="S514">
        <v>0.62937803105286994</v>
      </c>
      <c r="T514">
        <v>0.60098000268164165</v>
      </c>
      <c r="U514">
        <v>0.80864854893229277</v>
      </c>
      <c r="V514">
        <v>0.39692273310704901</v>
      </c>
      <c r="W514">
        <v>0.12643164496812981</v>
      </c>
    </row>
    <row r="515" spans="1:23" x14ac:dyDescent="0.3">
      <c r="A515">
        <v>1E-3</v>
      </c>
      <c r="B515" t="s">
        <v>3</v>
      </c>
      <c r="C515">
        <v>1000</v>
      </c>
      <c r="D515" t="s">
        <v>0</v>
      </c>
      <c r="E515" t="s">
        <v>10</v>
      </c>
      <c r="F515" t="s">
        <v>4</v>
      </c>
      <c r="G515" t="s">
        <v>68</v>
      </c>
      <c r="H515">
        <v>0.62113008226172717</v>
      </c>
      <c r="I515">
        <v>0</v>
      </c>
      <c r="J515">
        <v>0</v>
      </c>
      <c r="K515">
        <v>0</v>
      </c>
      <c r="L515">
        <v>0.4429320422189168</v>
      </c>
      <c r="M515">
        <v>0.62113008226172717</v>
      </c>
      <c r="N515">
        <v>0.59056084360349537</v>
      </c>
      <c r="O515">
        <v>0.39934612551918858</v>
      </c>
      <c r="P515">
        <v>0.62113008226172717</v>
      </c>
      <c r="Q515">
        <v>0.62113008226172717</v>
      </c>
      <c r="R515">
        <v>0.38883678977464869</v>
      </c>
      <c r="S515">
        <v>0.62113008226172717</v>
      </c>
      <c r="T515">
        <v>0.58121909136284877</v>
      </c>
      <c r="U515">
        <v>0.79112934044758776</v>
      </c>
      <c r="V515">
        <v>0.38079425372880921</v>
      </c>
      <c r="W515">
        <v>8.9949141976445199E-2</v>
      </c>
    </row>
    <row r="516" spans="1:23" x14ac:dyDescent="0.3">
      <c r="A516">
        <v>1E-3</v>
      </c>
      <c r="B516" t="s">
        <v>3</v>
      </c>
      <c r="C516">
        <v>1000</v>
      </c>
      <c r="D516" t="s">
        <v>5</v>
      </c>
      <c r="E516" t="s">
        <v>10</v>
      </c>
      <c r="F516" t="s">
        <v>4</v>
      </c>
      <c r="G516" t="s">
        <v>68</v>
      </c>
      <c r="H516">
        <v>0.62772371552508599</v>
      </c>
      <c r="I516">
        <v>0</v>
      </c>
      <c r="J516">
        <v>0</v>
      </c>
      <c r="K516">
        <v>0</v>
      </c>
      <c r="L516">
        <v>0.44860582487806538</v>
      </c>
      <c r="M516">
        <v>0.62772371552508599</v>
      </c>
      <c r="N516">
        <v>0.5982825960900906</v>
      </c>
      <c r="O516">
        <v>0.41223970431395091</v>
      </c>
      <c r="P516">
        <v>0.62772371552508599</v>
      </c>
      <c r="Q516">
        <v>0.62772371552508599</v>
      </c>
      <c r="R516">
        <v>0.4075807900028191</v>
      </c>
      <c r="S516">
        <v>0.62772371552508599</v>
      </c>
      <c r="T516">
        <v>0.59532897622047687</v>
      </c>
      <c r="U516">
        <v>0.80217402381532599</v>
      </c>
      <c r="V516">
        <v>0.39318053388110807</v>
      </c>
      <c r="W516">
        <v>0.1162376340815377</v>
      </c>
    </row>
    <row r="517" spans="1:23" x14ac:dyDescent="0.3">
      <c r="A517">
        <v>1E-3</v>
      </c>
      <c r="B517" t="s">
        <v>3</v>
      </c>
      <c r="C517">
        <v>10000</v>
      </c>
      <c r="D517" t="s">
        <v>0</v>
      </c>
      <c r="E517" t="s">
        <v>10</v>
      </c>
      <c r="F517" t="s">
        <v>4</v>
      </c>
      <c r="G517" t="s">
        <v>68</v>
      </c>
      <c r="H517">
        <v>0.62113008226172717</v>
      </c>
      <c r="I517">
        <v>0</v>
      </c>
      <c r="J517">
        <v>0</v>
      </c>
      <c r="K517">
        <v>0</v>
      </c>
      <c r="L517">
        <v>0.4429320422189168</v>
      </c>
      <c r="M517">
        <v>0.62113008226172717</v>
      </c>
      <c r="N517">
        <v>0.59056084360349537</v>
      </c>
      <c r="O517">
        <v>0.39934612551918858</v>
      </c>
      <c r="P517">
        <v>0.62113008226172717</v>
      </c>
      <c r="Q517">
        <v>0.62113008226172717</v>
      </c>
      <c r="R517">
        <v>0.38883678977464869</v>
      </c>
      <c r="S517">
        <v>0.62113008226172717</v>
      </c>
      <c r="T517">
        <v>0.58121909136284877</v>
      </c>
      <c r="U517">
        <v>0.79112934044758776</v>
      </c>
      <c r="V517">
        <v>0.38079425372880921</v>
      </c>
      <c r="W517">
        <v>8.9949141976445199E-2</v>
      </c>
    </row>
    <row r="518" spans="1:23" x14ac:dyDescent="0.3">
      <c r="A518">
        <v>1E-3</v>
      </c>
      <c r="B518" t="s">
        <v>3</v>
      </c>
      <c r="C518">
        <v>10000</v>
      </c>
      <c r="D518" t="s">
        <v>5</v>
      </c>
      <c r="E518" t="s">
        <v>10</v>
      </c>
      <c r="F518" t="s">
        <v>4</v>
      </c>
      <c r="G518" t="s">
        <v>68</v>
      </c>
      <c r="H518">
        <v>0.62772371552508599</v>
      </c>
      <c r="I518">
        <v>0</v>
      </c>
      <c r="J518">
        <v>0</v>
      </c>
      <c r="K518">
        <v>0</v>
      </c>
      <c r="L518">
        <v>0.44860582487806538</v>
      </c>
      <c r="M518">
        <v>0.62772371552508599</v>
      </c>
      <c r="N518">
        <v>0.5982825960900906</v>
      </c>
      <c r="O518">
        <v>0.41223970431395091</v>
      </c>
      <c r="P518">
        <v>0.62772371552508599</v>
      </c>
      <c r="Q518">
        <v>0.62772371552508599</v>
      </c>
      <c r="R518">
        <v>0.4075807900028191</v>
      </c>
      <c r="S518">
        <v>0.62772371552508599</v>
      </c>
      <c r="T518">
        <v>0.59532897622047687</v>
      </c>
      <c r="U518">
        <v>0.80217402381532599</v>
      </c>
      <c r="V518">
        <v>0.39318053388110807</v>
      </c>
      <c r="W518">
        <v>0.1162376340815377</v>
      </c>
    </row>
    <row r="519" spans="1:23" x14ac:dyDescent="0.3">
      <c r="A519">
        <v>1E-3</v>
      </c>
      <c r="B519" t="s">
        <v>3</v>
      </c>
      <c r="C519">
        <v>100000</v>
      </c>
      <c r="D519" t="s">
        <v>0</v>
      </c>
      <c r="E519" t="s">
        <v>10</v>
      </c>
      <c r="F519" t="s">
        <v>4</v>
      </c>
      <c r="G519" t="s">
        <v>68</v>
      </c>
      <c r="H519">
        <v>0.62113008226172717</v>
      </c>
      <c r="I519">
        <v>0</v>
      </c>
      <c r="J519">
        <v>0</v>
      </c>
      <c r="K519">
        <v>0</v>
      </c>
      <c r="L519">
        <v>0.4429320422189168</v>
      </c>
      <c r="M519">
        <v>0.62113008226172717</v>
      </c>
      <c r="N519">
        <v>0.59056084360349537</v>
      </c>
      <c r="O519">
        <v>0.39934612551918858</v>
      </c>
      <c r="P519">
        <v>0.62113008226172717</v>
      </c>
      <c r="Q519">
        <v>0.62113008226172717</v>
      </c>
      <c r="R519">
        <v>0.38883678977464869</v>
      </c>
      <c r="S519">
        <v>0.62113008226172717</v>
      </c>
      <c r="T519">
        <v>0.58121909136284877</v>
      </c>
      <c r="U519">
        <v>0.79112934044758776</v>
      </c>
      <c r="V519">
        <v>0.38079425372880921</v>
      </c>
      <c r="W519">
        <v>8.9949141976445199E-2</v>
      </c>
    </row>
    <row r="520" spans="1:23" x14ac:dyDescent="0.3">
      <c r="A520">
        <v>1E-3</v>
      </c>
      <c r="B520" t="s">
        <v>3</v>
      </c>
      <c r="C520">
        <v>100000</v>
      </c>
      <c r="D520" t="s">
        <v>5</v>
      </c>
      <c r="E520" t="s">
        <v>10</v>
      </c>
      <c r="F520" t="s">
        <v>4</v>
      </c>
      <c r="G520" t="s">
        <v>68</v>
      </c>
      <c r="H520">
        <v>0.62772371552508599</v>
      </c>
      <c r="I520">
        <v>0</v>
      </c>
      <c r="J520">
        <v>0</v>
      </c>
      <c r="K520">
        <v>0</v>
      </c>
      <c r="L520">
        <v>0.44860582487806538</v>
      </c>
      <c r="M520">
        <v>0.62772371552508599</v>
      </c>
      <c r="N520">
        <v>0.5982825960900906</v>
      </c>
      <c r="O520">
        <v>0.41223970431395091</v>
      </c>
      <c r="P520">
        <v>0.62772371552508599</v>
      </c>
      <c r="Q520">
        <v>0.62772371552508599</v>
      </c>
      <c r="R520">
        <v>0.4075807900028191</v>
      </c>
      <c r="S520">
        <v>0.62772371552508599</v>
      </c>
      <c r="T520">
        <v>0.59532897622047687</v>
      </c>
      <c r="U520">
        <v>0.80217402381532599</v>
      </c>
      <c r="V520">
        <v>0.39318053388110807</v>
      </c>
      <c r="W520">
        <v>0.1162376340815377</v>
      </c>
    </row>
    <row r="521" spans="1:23" x14ac:dyDescent="0.3">
      <c r="A521">
        <v>0.01</v>
      </c>
      <c r="B521" t="s">
        <v>3</v>
      </c>
      <c r="C521">
        <v>1000</v>
      </c>
      <c r="D521" t="s">
        <v>0</v>
      </c>
      <c r="E521" t="s">
        <v>10</v>
      </c>
      <c r="F521" t="s">
        <v>4</v>
      </c>
      <c r="G521" t="s">
        <v>66</v>
      </c>
      <c r="H521">
        <v>0.64265720265550064</v>
      </c>
      <c r="I521">
        <v>0</v>
      </c>
      <c r="J521">
        <v>0</v>
      </c>
      <c r="K521">
        <v>0</v>
      </c>
      <c r="L521">
        <v>0.45327987721941582</v>
      </c>
      <c r="M521">
        <v>0.64265720265550064</v>
      </c>
      <c r="N521">
        <v>0.61223870650141909</v>
      </c>
      <c r="O521">
        <v>0.4329662103023828</v>
      </c>
      <c r="P521">
        <v>0.64265720265550064</v>
      </c>
      <c r="Q521">
        <v>0.64265720265550064</v>
      </c>
      <c r="R521">
        <v>0.43162480601441849</v>
      </c>
      <c r="S521">
        <v>0.64265720265550064</v>
      </c>
      <c r="T521">
        <v>0.61796448346838717</v>
      </c>
      <c r="U521">
        <v>0.83035509802930407</v>
      </c>
      <c r="V521">
        <v>0.42100189536611687</v>
      </c>
      <c r="W521">
        <v>0.1424395327809142</v>
      </c>
    </row>
    <row r="522" spans="1:23" x14ac:dyDescent="0.3">
      <c r="A522">
        <v>0.01</v>
      </c>
      <c r="B522" t="s">
        <v>3</v>
      </c>
      <c r="C522">
        <v>10000</v>
      </c>
      <c r="D522" t="s">
        <v>0</v>
      </c>
      <c r="E522" t="s">
        <v>10</v>
      </c>
      <c r="F522" t="s">
        <v>4</v>
      </c>
      <c r="G522" t="s">
        <v>66</v>
      </c>
      <c r="H522">
        <v>0.64265720265550064</v>
      </c>
      <c r="I522">
        <v>0</v>
      </c>
      <c r="J522">
        <v>0</v>
      </c>
      <c r="K522">
        <v>0</v>
      </c>
      <c r="L522">
        <v>0.45327987721941582</v>
      </c>
      <c r="M522">
        <v>0.64265720265550064</v>
      </c>
      <c r="N522">
        <v>0.61223870650141909</v>
      </c>
      <c r="O522">
        <v>0.4329662103023828</v>
      </c>
      <c r="P522">
        <v>0.64265720265550064</v>
      </c>
      <c r="Q522">
        <v>0.64265720265550064</v>
      </c>
      <c r="R522">
        <v>0.43162480601441849</v>
      </c>
      <c r="S522">
        <v>0.64265720265550064</v>
      </c>
      <c r="T522">
        <v>0.61796448346838717</v>
      </c>
      <c r="U522">
        <v>0.83035509802930407</v>
      </c>
      <c r="V522">
        <v>0.42100189536611687</v>
      </c>
      <c r="W522">
        <v>0.1424395327809142</v>
      </c>
    </row>
    <row r="523" spans="1:23" x14ac:dyDescent="0.3">
      <c r="A523">
        <v>0.01</v>
      </c>
      <c r="B523" t="s">
        <v>3</v>
      </c>
      <c r="C523">
        <v>100000</v>
      </c>
      <c r="D523" t="s">
        <v>0</v>
      </c>
      <c r="E523" t="s">
        <v>10</v>
      </c>
      <c r="F523" t="s">
        <v>4</v>
      </c>
      <c r="G523" t="s">
        <v>66</v>
      </c>
      <c r="H523">
        <v>0.64265720265550064</v>
      </c>
      <c r="I523">
        <v>0</v>
      </c>
      <c r="J523">
        <v>0</v>
      </c>
      <c r="K523">
        <v>0</v>
      </c>
      <c r="L523">
        <v>0.45327987721941582</v>
      </c>
      <c r="M523">
        <v>0.64265720265550064</v>
      </c>
      <c r="N523">
        <v>0.61223870650141909</v>
      </c>
      <c r="O523">
        <v>0.4329662103023828</v>
      </c>
      <c r="P523">
        <v>0.64265720265550064</v>
      </c>
      <c r="Q523">
        <v>0.64265720265550064</v>
      </c>
      <c r="R523">
        <v>0.43162480601441849</v>
      </c>
      <c r="S523">
        <v>0.64265720265550064</v>
      </c>
      <c r="T523">
        <v>0.61796448346838717</v>
      </c>
      <c r="U523">
        <v>0.83035509802930407</v>
      </c>
      <c r="V523">
        <v>0.42100189536611687</v>
      </c>
      <c r="W523">
        <v>0.1424395327809142</v>
      </c>
    </row>
    <row r="524" spans="1:23" x14ac:dyDescent="0.3">
      <c r="A524">
        <v>0.01</v>
      </c>
      <c r="B524" t="s">
        <v>3</v>
      </c>
      <c r="C524">
        <v>1000</v>
      </c>
      <c r="D524" t="s">
        <v>0</v>
      </c>
      <c r="E524" t="s">
        <v>10</v>
      </c>
      <c r="F524" t="s">
        <v>4</v>
      </c>
      <c r="G524" t="s">
        <v>67</v>
      </c>
      <c r="H524">
        <v>0.64199547564176684</v>
      </c>
      <c r="I524">
        <v>0</v>
      </c>
      <c r="J524">
        <v>0</v>
      </c>
      <c r="K524">
        <v>0</v>
      </c>
      <c r="L524">
        <v>0.45323191921332912</v>
      </c>
      <c r="M524">
        <v>0.64199547564176684</v>
      </c>
      <c r="N524">
        <v>0.61150402650564706</v>
      </c>
      <c r="O524">
        <v>0.43145663834371439</v>
      </c>
      <c r="P524">
        <v>0.64199547564176684</v>
      </c>
      <c r="Q524">
        <v>0.64199547564176684</v>
      </c>
      <c r="R524">
        <v>0.4299276116264456</v>
      </c>
      <c r="S524">
        <v>0.64199547564176684</v>
      </c>
      <c r="T524">
        <v>0.61656427798716995</v>
      </c>
      <c r="U524">
        <v>0.82816050091711402</v>
      </c>
      <c r="V524">
        <v>0.41963536287375508</v>
      </c>
      <c r="W524">
        <v>0.14027705024398099</v>
      </c>
    </row>
    <row r="525" spans="1:23" x14ac:dyDescent="0.3">
      <c r="A525">
        <v>0.01</v>
      </c>
      <c r="B525" t="s">
        <v>3</v>
      </c>
      <c r="C525">
        <v>10000</v>
      </c>
      <c r="D525" t="s">
        <v>0</v>
      </c>
      <c r="E525" t="s">
        <v>10</v>
      </c>
      <c r="F525" t="s">
        <v>4</v>
      </c>
      <c r="G525" t="s">
        <v>67</v>
      </c>
      <c r="H525">
        <v>0.64199547564176684</v>
      </c>
      <c r="I525">
        <v>0</v>
      </c>
      <c r="J525">
        <v>0</v>
      </c>
      <c r="K525">
        <v>0</v>
      </c>
      <c r="L525">
        <v>0.45323191921332912</v>
      </c>
      <c r="M525">
        <v>0.64199547564176684</v>
      </c>
      <c r="N525">
        <v>0.61150402650564706</v>
      </c>
      <c r="O525">
        <v>0.43145663834371439</v>
      </c>
      <c r="P525">
        <v>0.64199547564176684</v>
      </c>
      <c r="Q525">
        <v>0.64199547564176684</v>
      </c>
      <c r="R525">
        <v>0.4299276116264456</v>
      </c>
      <c r="S525">
        <v>0.64199547564176684</v>
      </c>
      <c r="T525">
        <v>0.61656427798716995</v>
      </c>
      <c r="U525">
        <v>0.82816050091711402</v>
      </c>
      <c r="V525">
        <v>0.41963536287375508</v>
      </c>
      <c r="W525">
        <v>0.14027705024398099</v>
      </c>
    </row>
    <row r="526" spans="1:23" x14ac:dyDescent="0.3">
      <c r="A526">
        <v>0.01</v>
      </c>
      <c r="B526" t="s">
        <v>3</v>
      </c>
      <c r="C526">
        <v>100000</v>
      </c>
      <c r="D526" t="s">
        <v>0</v>
      </c>
      <c r="E526" t="s">
        <v>10</v>
      </c>
      <c r="F526" t="s">
        <v>4</v>
      </c>
      <c r="G526" t="s">
        <v>67</v>
      </c>
      <c r="H526">
        <v>0.64199547564176684</v>
      </c>
      <c r="I526">
        <v>0</v>
      </c>
      <c r="J526">
        <v>0</v>
      </c>
      <c r="K526">
        <v>0</v>
      </c>
      <c r="L526">
        <v>0.45323191921332912</v>
      </c>
      <c r="M526">
        <v>0.64199547564176684</v>
      </c>
      <c r="N526">
        <v>0.61150402650564706</v>
      </c>
      <c r="O526">
        <v>0.43145663834371439</v>
      </c>
      <c r="P526">
        <v>0.64199547564176684</v>
      </c>
      <c r="Q526">
        <v>0.64199547564176684</v>
      </c>
      <c r="R526">
        <v>0.4299276116264456</v>
      </c>
      <c r="S526">
        <v>0.64199547564176684</v>
      </c>
      <c r="T526">
        <v>0.61656427798716995</v>
      </c>
      <c r="U526">
        <v>0.82816050091711402</v>
      </c>
      <c r="V526">
        <v>0.41963536287375508</v>
      </c>
      <c r="W526">
        <v>0.14027705024398099</v>
      </c>
    </row>
    <row r="527" spans="1:23" x14ac:dyDescent="0.3">
      <c r="A527">
        <v>0.01</v>
      </c>
      <c r="B527" t="s">
        <v>3</v>
      </c>
      <c r="C527">
        <v>1000</v>
      </c>
      <c r="D527" t="s">
        <v>0</v>
      </c>
      <c r="E527" t="s">
        <v>10</v>
      </c>
      <c r="F527" t="s">
        <v>4</v>
      </c>
      <c r="G527" t="s">
        <v>68</v>
      </c>
      <c r="H527">
        <v>0.64125759855136755</v>
      </c>
      <c r="I527">
        <v>0</v>
      </c>
      <c r="J527">
        <v>0</v>
      </c>
      <c r="K527">
        <v>0</v>
      </c>
      <c r="L527">
        <v>0.45297843120263209</v>
      </c>
      <c r="M527">
        <v>0.64125759855136755</v>
      </c>
      <c r="N527">
        <v>0.61066524805466094</v>
      </c>
      <c r="O527">
        <v>0.42998830428660539</v>
      </c>
      <c r="P527">
        <v>0.64125759855136755</v>
      </c>
      <c r="Q527">
        <v>0.64125759855136755</v>
      </c>
      <c r="R527">
        <v>0.42822469720059408</v>
      </c>
      <c r="S527">
        <v>0.64125759855136755</v>
      </c>
      <c r="T527">
        <v>0.61510721036924043</v>
      </c>
      <c r="U527">
        <v>0.82615401824789092</v>
      </c>
      <c r="V527">
        <v>0.41821812829310062</v>
      </c>
      <c r="W527">
        <v>0.13819498497443081</v>
      </c>
    </row>
    <row r="528" spans="1:23" x14ac:dyDescent="0.3">
      <c r="A528">
        <v>0.01</v>
      </c>
      <c r="B528" t="s">
        <v>3</v>
      </c>
      <c r="C528">
        <v>10000</v>
      </c>
      <c r="D528" t="s">
        <v>0</v>
      </c>
      <c r="E528" t="s">
        <v>10</v>
      </c>
      <c r="F528" t="s">
        <v>4</v>
      </c>
      <c r="G528" t="s">
        <v>68</v>
      </c>
      <c r="H528">
        <v>0.64125759855136755</v>
      </c>
      <c r="I528">
        <v>0</v>
      </c>
      <c r="J528">
        <v>0</v>
      </c>
      <c r="K528">
        <v>0</v>
      </c>
      <c r="L528">
        <v>0.45297843120263209</v>
      </c>
      <c r="M528">
        <v>0.64125759855136755</v>
      </c>
      <c r="N528">
        <v>0.61066524805466094</v>
      </c>
      <c r="O528">
        <v>0.42998830428660539</v>
      </c>
      <c r="P528">
        <v>0.64125759855136755</v>
      </c>
      <c r="Q528">
        <v>0.64125759855136755</v>
      </c>
      <c r="R528">
        <v>0.42822469720059408</v>
      </c>
      <c r="S528">
        <v>0.64125759855136755</v>
      </c>
      <c r="T528">
        <v>0.61510721036924043</v>
      </c>
      <c r="U528">
        <v>0.82615401824789092</v>
      </c>
      <c r="V528">
        <v>0.41821812829310062</v>
      </c>
      <c r="W528">
        <v>0.13819498497443081</v>
      </c>
    </row>
    <row r="529" spans="1:23" x14ac:dyDescent="0.3">
      <c r="A529">
        <v>0.01</v>
      </c>
      <c r="B529" t="s">
        <v>3</v>
      </c>
      <c r="C529">
        <v>100000</v>
      </c>
      <c r="D529" t="s">
        <v>0</v>
      </c>
      <c r="E529" t="s">
        <v>10</v>
      </c>
      <c r="F529" t="s">
        <v>4</v>
      </c>
      <c r="G529" t="s">
        <v>68</v>
      </c>
      <c r="H529">
        <v>0.64125759855136755</v>
      </c>
      <c r="I529">
        <v>0</v>
      </c>
      <c r="J529">
        <v>0</v>
      </c>
      <c r="K529">
        <v>0</v>
      </c>
      <c r="L529">
        <v>0.45297843120263209</v>
      </c>
      <c r="M529">
        <v>0.64125759855136755</v>
      </c>
      <c r="N529">
        <v>0.61066524805466094</v>
      </c>
      <c r="O529">
        <v>0.42998830428660539</v>
      </c>
      <c r="P529">
        <v>0.64125759855136755</v>
      </c>
      <c r="Q529">
        <v>0.64125759855136755</v>
      </c>
      <c r="R529">
        <v>0.42822469720059408</v>
      </c>
      <c r="S529">
        <v>0.64125759855136755</v>
      </c>
      <c r="T529">
        <v>0.61510721036924043</v>
      </c>
      <c r="U529">
        <v>0.82615401824789092</v>
      </c>
      <c r="V529">
        <v>0.41821812829310062</v>
      </c>
      <c r="W529">
        <v>0.13819498497443081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4547-BE5D-4948-8762-9958E84CF177}">
  <sheetPr>
    <tabColor theme="5"/>
  </sheetPr>
  <dimension ref="A1:W12"/>
  <sheetViews>
    <sheetView topLeftCell="E1" workbookViewId="0">
      <selection activeCell="I2" sqref="I2"/>
    </sheetView>
  </sheetViews>
  <sheetFormatPr baseColWidth="10" defaultRowHeight="14.4" x14ac:dyDescent="0.3"/>
  <cols>
    <col min="1" max="1" width="6" bestFit="1" customWidth="1"/>
    <col min="2" max="2" width="14.109375" bestFit="1" customWidth="1"/>
    <col min="3" max="3" width="10.77734375" bestFit="1" customWidth="1"/>
    <col min="4" max="4" width="12.77734375" bestFit="1" customWidth="1"/>
    <col min="5" max="5" width="9.6640625" bestFit="1" customWidth="1"/>
    <col min="6" max="6" width="8.44140625" bestFit="1" customWidth="1"/>
    <col min="7" max="7" width="9.6640625" bestFit="1" customWidth="1"/>
    <col min="8" max="8" width="12" bestFit="1" customWidth="1"/>
    <col min="9" max="9" width="12.109375" bestFit="1" customWidth="1"/>
    <col min="10" max="10" width="14.88671875" bestFit="1" customWidth="1"/>
    <col min="11" max="11" width="18.21875" bestFit="1" customWidth="1"/>
    <col min="12" max="12" width="17.33203125" bestFit="1" customWidth="1"/>
    <col min="13" max="13" width="16.88671875" bestFit="1" customWidth="1"/>
    <col min="14" max="14" width="20.44140625" bestFit="1" customWidth="1"/>
    <col min="15" max="15" width="14.109375" bestFit="1" customWidth="1"/>
    <col min="16" max="16" width="13.77734375" bestFit="1" customWidth="1"/>
    <col min="17" max="17" width="17.109375" bestFit="1" customWidth="1"/>
    <col min="18" max="19" width="12" bestFit="1" customWidth="1"/>
    <col min="20" max="20" width="14" bestFit="1" customWidth="1"/>
    <col min="21" max="21" width="12" bestFit="1" customWidth="1"/>
    <col min="22" max="22" width="20" bestFit="1" customWidth="1"/>
    <col min="23" max="23" width="13.44140625" customWidth="1"/>
  </cols>
  <sheetData>
    <row r="1" spans="1:23" x14ac:dyDescent="0.3">
      <c r="A1" t="s">
        <v>11</v>
      </c>
      <c r="B1" t="s">
        <v>63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48</v>
      </c>
      <c r="J1" t="s">
        <v>49</v>
      </c>
      <c r="K1" t="s">
        <v>50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19</v>
      </c>
      <c r="S1" t="s">
        <v>20</v>
      </c>
      <c r="T1" t="s">
        <v>18</v>
      </c>
      <c r="U1" t="s">
        <v>21</v>
      </c>
      <c r="V1" t="s">
        <v>22</v>
      </c>
      <c r="W1" t="s">
        <v>23</v>
      </c>
    </row>
    <row r="2" spans="1:23" x14ac:dyDescent="0.3">
      <c r="A2">
        <v>1</v>
      </c>
      <c r="B2" t="s">
        <v>64</v>
      </c>
      <c r="C2">
        <v>1000</v>
      </c>
      <c r="D2" t="s">
        <v>0</v>
      </c>
      <c r="E2" t="s">
        <v>6</v>
      </c>
      <c r="F2" t="s">
        <v>4</v>
      </c>
      <c r="H2">
        <v>0.75512969536819663</v>
      </c>
      <c r="I2">
        <v>0.54404490468691546</v>
      </c>
      <c r="J2">
        <v>0.79623879592575175</v>
      </c>
      <c r="K2">
        <v>0.41317841278000939</v>
      </c>
      <c r="L2">
        <v>0.67767251797174843</v>
      </c>
      <c r="M2">
        <v>0.75512969536819663</v>
      </c>
      <c r="N2">
        <v>0.84511095137071346</v>
      </c>
      <c r="O2">
        <v>0.77106561894099468</v>
      </c>
      <c r="P2">
        <v>0.75512969536819663</v>
      </c>
      <c r="Q2">
        <v>0.75512969536819663</v>
      </c>
      <c r="R2">
        <v>0.68833189651341709</v>
      </c>
      <c r="S2">
        <v>0.75512969536819663</v>
      </c>
      <c r="T2">
        <v>0.77967301606248196</v>
      </c>
      <c r="U2">
        <v>0.84999893035536955</v>
      </c>
      <c r="V2">
        <v>0.43891187929540232</v>
      </c>
      <c r="W2">
        <v>0.65947449814811676</v>
      </c>
    </row>
    <row r="3" spans="1:23" x14ac:dyDescent="0.3">
      <c r="A3">
        <v>1</v>
      </c>
      <c r="B3" t="s">
        <v>64</v>
      </c>
      <c r="C3">
        <v>1000</v>
      </c>
      <c r="D3" t="s">
        <v>0</v>
      </c>
      <c r="E3" t="s">
        <v>6</v>
      </c>
      <c r="F3" t="s">
        <v>4</v>
      </c>
      <c r="H3">
        <v>0.75512969536819663</v>
      </c>
      <c r="I3">
        <v>0.54404490468691546</v>
      </c>
      <c r="J3">
        <v>0.79623879592575175</v>
      </c>
      <c r="K3">
        <v>0.41317841278000939</v>
      </c>
      <c r="L3">
        <v>0.67767251797174843</v>
      </c>
      <c r="M3">
        <v>0.75512969536819663</v>
      </c>
      <c r="N3">
        <v>0.84511095137071346</v>
      </c>
      <c r="O3">
        <v>0.77106561894099468</v>
      </c>
      <c r="P3">
        <v>0.75512969536819663</v>
      </c>
      <c r="Q3">
        <v>0.75512969536819663</v>
      </c>
      <c r="R3">
        <v>0.68833189651341709</v>
      </c>
      <c r="S3">
        <v>0.75512969536819663</v>
      </c>
      <c r="T3">
        <v>0.77967301606248196</v>
      </c>
      <c r="U3">
        <v>0.84999893035536955</v>
      </c>
      <c r="V3">
        <v>0.43891187929540232</v>
      </c>
      <c r="W3">
        <v>0.65947449814811676</v>
      </c>
    </row>
    <row r="4" spans="1:23" x14ac:dyDescent="0.3">
      <c r="A4">
        <v>1</v>
      </c>
      <c r="B4" t="s">
        <v>64</v>
      </c>
      <c r="C4">
        <v>1000</v>
      </c>
      <c r="D4" t="s">
        <v>0</v>
      </c>
      <c r="E4" t="s">
        <v>6</v>
      </c>
      <c r="F4" t="s">
        <v>4</v>
      </c>
      <c r="H4">
        <v>0.75512969536819663</v>
      </c>
      <c r="I4">
        <v>0.54404490468691546</v>
      </c>
      <c r="J4">
        <v>0.79623879592575175</v>
      </c>
      <c r="K4">
        <v>0.41317841278000939</v>
      </c>
      <c r="L4">
        <v>0.67767251797174843</v>
      </c>
      <c r="M4">
        <v>0.75512969536819663</v>
      </c>
      <c r="N4">
        <v>0.84511095137071346</v>
      </c>
      <c r="O4">
        <v>0.77106561894099468</v>
      </c>
      <c r="P4">
        <v>0.75512969536819663</v>
      </c>
      <c r="Q4">
        <v>0.75512969536819663</v>
      </c>
      <c r="R4">
        <v>0.68833189651341709</v>
      </c>
      <c r="S4">
        <v>0.75512969536819663</v>
      </c>
      <c r="T4">
        <v>0.77967301606248196</v>
      </c>
      <c r="U4">
        <v>0.84999893035536955</v>
      </c>
      <c r="V4">
        <v>0.43891187929540232</v>
      </c>
      <c r="W4">
        <v>0.65947449814811676</v>
      </c>
    </row>
    <row r="5" spans="1:23" x14ac:dyDescent="0.3">
      <c r="A5">
        <v>1</v>
      </c>
      <c r="B5" t="s">
        <v>64</v>
      </c>
      <c r="C5">
        <v>1000</v>
      </c>
      <c r="D5" t="s">
        <v>0</v>
      </c>
      <c r="E5" t="s">
        <v>6</v>
      </c>
      <c r="F5" t="s">
        <v>4</v>
      </c>
      <c r="H5">
        <v>0.75512969536819663</v>
      </c>
      <c r="I5">
        <v>0.54404490468691546</v>
      </c>
      <c r="J5">
        <v>0.79623879592575175</v>
      </c>
      <c r="K5">
        <v>0.41317841278000939</v>
      </c>
      <c r="L5">
        <v>0.67767251797174843</v>
      </c>
      <c r="M5">
        <v>0.75512969536819663</v>
      </c>
      <c r="N5">
        <v>0.84511095137071346</v>
      </c>
      <c r="O5">
        <v>0.77106561894099468</v>
      </c>
      <c r="P5">
        <v>0.75512969536819663</v>
      </c>
      <c r="Q5">
        <v>0.75512969536819663</v>
      </c>
      <c r="R5">
        <v>0.68833189651341709</v>
      </c>
      <c r="S5">
        <v>0.75512969536819663</v>
      </c>
      <c r="T5">
        <v>0.77967301606248196</v>
      </c>
      <c r="U5">
        <v>0.84999893035536955</v>
      </c>
      <c r="V5">
        <v>0.43891187929540232</v>
      </c>
      <c r="W5">
        <v>0.65947449814811676</v>
      </c>
    </row>
    <row r="6" spans="1:23" x14ac:dyDescent="0.3">
      <c r="A6">
        <v>10</v>
      </c>
      <c r="B6" t="s">
        <v>64</v>
      </c>
      <c r="C6">
        <v>1000</v>
      </c>
      <c r="D6" t="s">
        <v>0</v>
      </c>
      <c r="E6" t="s">
        <v>1</v>
      </c>
      <c r="F6" t="s">
        <v>2</v>
      </c>
      <c r="H6">
        <v>0.75511393983111086</v>
      </c>
      <c r="I6">
        <v>0.54403784480312767</v>
      </c>
      <c r="J6">
        <v>0.79626741621278085</v>
      </c>
      <c r="K6">
        <v>0.41316254966385269</v>
      </c>
      <c r="L6">
        <v>0.67766747379348524</v>
      </c>
      <c r="M6">
        <v>0.75511393983111086</v>
      </c>
      <c r="N6">
        <v>0.84511275628823823</v>
      </c>
      <c r="O6">
        <v>0.7710670653265792</v>
      </c>
      <c r="P6">
        <v>0.75511393983111086</v>
      </c>
      <c r="Q6">
        <v>0.75511393983111086</v>
      </c>
      <c r="R6">
        <v>0.68832148226774681</v>
      </c>
      <c r="S6">
        <v>0.75511393983111086</v>
      </c>
      <c r="T6">
        <v>0.77966047863236965</v>
      </c>
      <c r="U6">
        <v>0.85000508985377043</v>
      </c>
      <c r="V6">
        <v>0.43890682087993649</v>
      </c>
      <c r="W6">
        <v>0.65946475477482303</v>
      </c>
    </row>
    <row r="7" spans="1:23" x14ac:dyDescent="0.3">
      <c r="A7">
        <v>0.1</v>
      </c>
      <c r="B7" t="s">
        <v>64</v>
      </c>
      <c r="C7">
        <v>1000</v>
      </c>
      <c r="D7" t="s">
        <v>0</v>
      </c>
      <c r="E7" t="s">
        <v>1</v>
      </c>
      <c r="F7" t="s">
        <v>2</v>
      </c>
      <c r="H7">
        <v>0.75464915608973315</v>
      </c>
      <c r="I7">
        <v>0.54367463207899125</v>
      </c>
      <c r="J7">
        <v>0.79661091250403704</v>
      </c>
      <c r="K7">
        <v>0.4126515880484824</v>
      </c>
      <c r="L7">
        <v>0.67743432075222199</v>
      </c>
      <c r="M7">
        <v>0.75464915608973315</v>
      </c>
      <c r="N7">
        <v>0.84505547040294804</v>
      </c>
      <c r="O7">
        <v>0.77091561164147659</v>
      </c>
      <c r="P7">
        <v>0.75464915608973315</v>
      </c>
      <c r="Q7">
        <v>0.75464915608973315</v>
      </c>
      <c r="R7">
        <v>0.68794711709401568</v>
      </c>
      <c r="S7">
        <v>0.75464915608973315</v>
      </c>
      <c r="T7">
        <v>0.7792790529412289</v>
      </c>
      <c r="U7">
        <v>0.84984593049538049</v>
      </c>
      <c r="V7">
        <v>0.43849617853277928</v>
      </c>
      <c r="W7">
        <v>0.65909262009101077</v>
      </c>
    </row>
    <row r="8" spans="1:23" x14ac:dyDescent="0.3">
      <c r="B8" t="s">
        <v>3</v>
      </c>
      <c r="C8">
        <v>1000</v>
      </c>
      <c r="D8" t="s">
        <v>0</v>
      </c>
      <c r="E8" t="s">
        <v>3</v>
      </c>
      <c r="F8" t="s">
        <v>8</v>
      </c>
      <c r="H8">
        <v>0.84472535927171977</v>
      </c>
      <c r="I8">
        <v>0.45369340481113513</v>
      </c>
      <c r="J8">
        <v>0.35141902086885629</v>
      </c>
      <c r="K8">
        <v>0.6399994150154642</v>
      </c>
      <c r="L8">
        <v>0.75383456517597625</v>
      </c>
      <c r="M8">
        <v>0.84472535927171977</v>
      </c>
      <c r="N8">
        <v>0.82589808875579429</v>
      </c>
      <c r="O8">
        <v>0.65349540049086363</v>
      </c>
      <c r="P8">
        <v>0.84472535927171977</v>
      </c>
      <c r="Q8">
        <v>0.84472535927171977</v>
      </c>
      <c r="R8">
        <v>0.6815973750757407</v>
      </c>
      <c r="S8">
        <v>0.84472535927171977</v>
      </c>
      <c r="T8">
        <v>0.82587236346298576</v>
      </c>
      <c r="U8">
        <v>0.84972181975519445</v>
      </c>
      <c r="V8">
        <v>0.39477206041934759</v>
      </c>
      <c r="W8">
        <v>0.63601658102281955</v>
      </c>
    </row>
    <row r="9" spans="1:23" x14ac:dyDescent="0.3">
      <c r="A9">
        <v>0.1</v>
      </c>
      <c r="B9" t="s">
        <v>3</v>
      </c>
      <c r="C9">
        <v>1000</v>
      </c>
      <c r="D9" t="s">
        <v>5</v>
      </c>
      <c r="E9" t="s">
        <v>10</v>
      </c>
      <c r="F9" t="s">
        <v>4</v>
      </c>
      <c r="G9">
        <v>1</v>
      </c>
      <c r="H9">
        <v>0.84473323636796493</v>
      </c>
      <c r="I9">
        <v>0.45057597936513138</v>
      </c>
      <c r="J9">
        <v>0.34701088155295579</v>
      </c>
      <c r="K9">
        <v>0.64232756818819658</v>
      </c>
      <c r="L9">
        <v>0.75466921615357396</v>
      </c>
      <c r="M9">
        <v>0.84473323636796493</v>
      </c>
      <c r="N9">
        <v>0.82578727518927186</v>
      </c>
      <c r="O9">
        <v>0.65179140923046741</v>
      </c>
      <c r="P9">
        <v>0.84473323636796493</v>
      </c>
      <c r="Q9">
        <v>0.84473323636796493</v>
      </c>
      <c r="R9">
        <v>0.68008381280912833</v>
      </c>
      <c r="S9">
        <v>0.84473323636796493</v>
      </c>
      <c r="T9">
        <v>0.82537413159648565</v>
      </c>
      <c r="U9">
        <v>0.84941908718681425</v>
      </c>
      <c r="V9">
        <v>0.39321902853868951</v>
      </c>
      <c r="W9">
        <v>0.63418224612032903</v>
      </c>
    </row>
    <row r="10" spans="1:23" x14ac:dyDescent="0.3">
      <c r="A10">
        <v>0.1</v>
      </c>
      <c r="B10" t="s">
        <v>3</v>
      </c>
      <c r="C10">
        <v>1000</v>
      </c>
      <c r="D10" t="s">
        <v>5</v>
      </c>
      <c r="E10" t="s">
        <v>10</v>
      </c>
      <c r="F10" t="s">
        <v>4</v>
      </c>
      <c r="G10">
        <v>1</v>
      </c>
      <c r="H10">
        <v>0.84473323636796493</v>
      </c>
      <c r="I10">
        <v>0.45057597936513138</v>
      </c>
      <c r="J10">
        <v>0.34701088155295579</v>
      </c>
      <c r="K10">
        <v>0.64232756818819658</v>
      </c>
      <c r="L10">
        <v>0.75466921615357396</v>
      </c>
      <c r="M10">
        <v>0.84473323636796493</v>
      </c>
      <c r="N10">
        <v>0.82578727518927186</v>
      </c>
      <c r="O10">
        <v>0.65179140923046741</v>
      </c>
      <c r="P10">
        <v>0.84473323636796493</v>
      </c>
      <c r="Q10">
        <v>0.84473323636796493</v>
      </c>
      <c r="R10">
        <v>0.68008381280912833</v>
      </c>
      <c r="S10">
        <v>0.84473323636796493</v>
      </c>
      <c r="T10">
        <v>0.82537413159648565</v>
      </c>
      <c r="U10">
        <v>0.84941908718681425</v>
      </c>
      <c r="V10">
        <v>0.39321902853868951</v>
      </c>
      <c r="W10">
        <v>0.63418224612032903</v>
      </c>
    </row>
    <row r="11" spans="1:23" x14ac:dyDescent="0.3">
      <c r="A11">
        <v>0.1</v>
      </c>
      <c r="B11" t="s">
        <v>3</v>
      </c>
      <c r="C11">
        <v>1000</v>
      </c>
      <c r="D11" t="s">
        <v>5</v>
      </c>
      <c r="E11" t="s">
        <v>10</v>
      </c>
      <c r="F11" t="s">
        <v>4</v>
      </c>
      <c r="G11">
        <v>1</v>
      </c>
      <c r="H11">
        <v>0.84473323636796493</v>
      </c>
      <c r="I11">
        <v>0.45057597936513138</v>
      </c>
      <c r="J11">
        <v>0.34701088155295579</v>
      </c>
      <c r="K11">
        <v>0.64232756818819658</v>
      </c>
      <c r="L11">
        <v>0.75466921615357396</v>
      </c>
      <c r="M11">
        <v>0.84473323636796493</v>
      </c>
      <c r="N11">
        <v>0.82578727518927186</v>
      </c>
      <c r="O11">
        <v>0.65179140923046741</v>
      </c>
      <c r="P11">
        <v>0.84473323636796493</v>
      </c>
      <c r="Q11">
        <v>0.84473323636796493</v>
      </c>
      <c r="R11">
        <v>0.68008381280912833</v>
      </c>
      <c r="S11">
        <v>0.84473323636796493</v>
      </c>
      <c r="T11">
        <v>0.82537413159648565</v>
      </c>
      <c r="U11">
        <v>0.84941908718681425</v>
      </c>
      <c r="V11">
        <v>0.39321902853868951</v>
      </c>
      <c r="W11">
        <v>0.63418224612032903</v>
      </c>
    </row>
    <row r="12" spans="1:23" x14ac:dyDescent="0.3">
      <c r="A12">
        <v>1E-3</v>
      </c>
      <c r="B12" t="s">
        <v>3</v>
      </c>
      <c r="C12">
        <v>1000</v>
      </c>
      <c r="D12" t="s">
        <v>0</v>
      </c>
      <c r="E12" t="s">
        <v>1</v>
      </c>
      <c r="F12" t="s">
        <v>4</v>
      </c>
      <c r="H12">
        <v>0.83273812989837193</v>
      </c>
      <c r="I12">
        <v>0.27511375404271032</v>
      </c>
      <c r="J12">
        <v>0.17300448251765019</v>
      </c>
      <c r="K12">
        <v>0.67148817103436054</v>
      </c>
      <c r="L12">
        <v>0.75611383694340562</v>
      </c>
      <c r="M12">
        <v>0.83273812989837193</v>
      </c>
      <c r="N12">
        <v>0.80968625561420671</v>
      </c>
      <c r="O12">
        <v>0.57699270445865514</v>
      </c>
      <c r="P12">
        <v>0.83273812989837193</v>
      </c>
      <c r="Q12">
        <v>0.83273812989837193</v>
      </c>
      <c r="R12">
        <v>0.59028786625356833</v>
      </c>
      <c r="S12">
        <v>0.83273812989837193</v>
      </c>
      <c r="T12">
        <v>0.78980937318024036</v>
      </c>
      <c r="U12">
        <v>0.81663239811392563</v>
      </c>
      <c r="V12">
        <v>0.28084013771166361</v>
      </c>
      <c r="W12">
        <v>0.5272530438113967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76C5-58B9-4263-AD0C-9437D5F19570}">
  <sheetPr>
    <tabColor theme="5"/>
  </sheetPr>
  <dimension ref="A1:W12"/>
  <sheetViews>
    <sheetView topLeftCell="D1" workbookViewId="0">
      <selection activeCell="E2" sqref="E2"/>
    </sheetView>
  </sheetViews>
  <sheetFormatPr baseColWidth="10" defaultRowHeight="14.4" x14ac:dyDescent="0.3"/>
  <cols>
    <col min="1" max="1" width="4.44140625" bestFit="1" customWidth="1"/>
    <col min="2" max="2" width="14.109375" bestFit="1" customWidth="1"/>
    <col min="3" max="3" width="10.77734375" bestFit="1" customWidth="1"/>
    <col min="4" max="4" width="12.77734375" bestFit="1" customWidth="1"/>
    <col min="5" max="5" width="9.6640625" bestFit="1" customWidth="1"/>
    <col min="6" max="6" width="8.44140625" bestFit="1" customWidth="1"/>
    <col min="7" max="7" width="9.6640625" bestFit="1" customWidth="1"/>
    <col min="8" max="8" width="12" bestFit="1" customWidth="1"/>
    <col min="9" max="9" width="12.109375" bestFit="1" customWidth="1"/>
    <col min="10" max="10" width="14.88671875" bestFit="1" customWidth="1"/>
    <col min="11" max="11" width="18.21875" bestFit="1" customWidth="1"/>
    <col min="12" max="12" width="17.33203125" bestFit="1" customWidth="1"/>
    <col min="13" max="13" width="16.88671875" bestFit="1" customWidth="1"/>
    <col min="14" max="14" width="20.44140625" bestFit="1" customWidth="1"/>
    <col min="15" max="15" width="14.109375" bestFit="1" customWidth="1"/>
    <col min="16" max="16" width="13.77734375" bestFit="1" customWidth="1"/>
    <col min="17" max="17" width="17.109375" bestFit="1" customWidth="1"/>
    <col min="18" max="19" width="12" bestFit="1" customWidth="1"/>
    <col min="20" max="20" width="14" bestFit="1" customWidth="1"/>
    <col min="21" max="21" width="12" bestFit="1" customWidth="1"/>
    <col min="22" max="22" width="20" bestFit="1" customWidth="1"/>
    <col min="23" max="23" width="13.44140625" customWidth="1"/>
  </cols>
  <sheetData>
    <row r="1" spans="1:23" x14ac:dyDescent="0.3">
      <c r="A1" t="s">
        <v>11</v>
      </c>
      <c r="B1" t="s">
        <v>63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48</v>
      </c>
      <c r="J1" t="s">
        <v>49</v>
      </c>
      <c r="K1" t="s">
        <v>50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19</v>
      </c>
      <c r="S1" t="s">
        <v>20</v>
      </c>
      <c r="T1" t="s">
        <v>18</v>
      </c>
      <c r="U1" t="s">
        <v>21</v>
      </c>
      <c r="V1" t="s">
        <v>22</v>
      </c>
      <c r="W1" t="s">
        <v>23</v>
      </c>
    </row>
    <row r="2" spans="1:23" x14ac:dyDescent="0.3">
      <c r="A2" t="s">
        <v>3</v>
      </c>
      <c r="B2" t="s">
        <v>3</v>
      </c>
      <c r="C2">
        <v>1000</v>
      </c>
      <c r="D2" t="s">
        <v>0</v>
      </c>
      <c r="E2" t="s">
        <v>3</v>
      </c>
      <c r="F2" t="s">
        <v>8</v>
      </c>
      <c r="H2">
        <v>0.77041262002377808</v>
      </c>
      <c r="I2">
        <v>0.77616063867157736</v>
      </c>
      <c r="J2">
        <v>0.79609566929615061</v>
      </c>
      <c r="K2">
        <v>0.75720234714377532</v>
      </c>
      <c r="L2">
        <v>0.77113033343096415</v>
      </c>
      <c r="M2">
        <v>0.77041262002377808</v>
      </c>
      <c r="N2">
        <v>0.77113033143325682</v>
      </c>
      <c r="O2">
        <v>0.77041261672706485</v>
      </c>
      <c r="P2">
        <v>0.77041262002377808</v>
      </c>
      <c r="Q2">
        <v>0.77041262002377808</v>
      </c>
      <c r="R2">
        <v>0.77026062604132628</v>
      </c>
      <c r="S2">
        <v>0.77041262002377808</v>
      </c>
      <c r="T2">
        <v>0.7702606266991131</v>
      </c>
      <c r="U2">
        <v>0.84919303180439309</v>
      </c>
      <c r="V2">
        <v>0.54154246841759268</v>
      </c>
      <c r="W2">
        <v>0.7714406285673765</v>
      </c>
    </row>
    <row r="3" spans="1:23" x14ac:dyDescent="0.3">
      <c r="A3" t="s">
        <v>3</v>
      </c>
      <c r="B3" t="s">
        <v>3</v>
      </c>
      <c r="C3">
        <v>1000</v>
      </c>
      <c r="D3" t="s">
        <v>0</v>
      </c>
      <c r="E3" t="s">
        <v>3</v>
      </c>
      <c r="F3" t="s">
        <v>8</v>
      </c>
      <c r="H3">
        <v>0.77041262002377808</v>
      </c>
      <c r="I3">
        <v>0.77616063867157736</v>
      </c>
      <c r="J3">
        <v>0.79609566929615061</v>
      </c>
      <c r="K3">
        <v>0.75720234714377532</v>
      </c>
      <c r="L3">
        <v>0.77113033343096415</v>
      </c>
      <c r="M3">
        <v>0.77041262002377808</v>
      </c>
      <c r="N3">
        <v>0.77113033143325682</v>
      </c>
      <c r="O3">
        <v>0.77041261672706485</v>
      </c>
      <c r="P3">
        <v>0.77041262002377808</v>
      </c>
      <c r="Q3">
        <v>0.77041262002377808</v>
      </c>
      <c r="R3">
        <v>0.77026062604132628</v>
      </c>
      <c r="S3">
        <v>0.77041262002377808</v>
      </c>
      <c r="T3">
        <v>0.7702606266991131</v>
      </c>
      <c r="U3">
        <v>0.84919303180439309</v>
      </c>
      <c r="V3">
        <v>0.54154246841759268</v>
      </c>
      <c r="W3">
        <v>0.7714406285673765</v>
      </c>
    </row>
    <row r="4" spans="1:23" x14ac:dyDescent="0.3">
      <c r="A4" t="s">
        <v>3</v>
      </c>
      <c r="B4" t="s">
        <v>3</v>
      </c>
      <c r="C4">
        <v>1000</v>
      </c>
      <c r="D4" t="s">
        <v>0</v>
      </c>
      <c r="E4" t="s">
        <v>3</v>
      </c>
      <c r="F4" t="s">
        <v>8</v>
      </c>
      <c r="H4">
        <v>0.77041262002377808</v>
      </c>
      <c r="I4">
        <v>0.77616063867157736</v>
      </c>
      <c r="J4">
        <v>0.79609566929615061</v>
      </c>
      <c r="K4">
        <v>0.75720234714377532</v>
      </c>
      <c r="L4">
        <v>0.77113033343096415</v>
      </c>
      <c r="M4">
        <v>0.77041262002377808</v>
      </c>
      <c r="N4">
        <v>0.77113033143325682</v>
      </c>
      <c r="O4">
        <v>0.77041261672706485</v>
      </c>
      <c r="P4">
        <v>0.77041262002377808</v>
      </c>
      <c r="Q4">
        <v>0.77041262002377808</v>
      </c>
      <c r="R4">
        <v>0.77026062604132628</v>
      </c>
      <c r="S4">
        <v>0.77041262002377808</v>
      </c>
      <c r="T4">
        <v>0.7702606266991131</v>
      </c>
      <c r="U4">
        <v>0.84919303180439309</v>
      </c>
      <c r="V4">
        <v>0.54154246841759268</v>
      </c>
      <c r="W4">
        <v>0.7714406285673765</v>
      </c>
    </row>
    <row r="5" spans="1:23" x14ac:dyDescent="0.3">
      <c r="A5" t="s">
        <v>3</v>
      </c>
      <c r="B5" t="s">
        <v>3</v>
      </c>
      <c r="C5">
        <v>1000</v>
      </c>
      <c r="D5" t="s">
        <v>0</v>
      </c>
      <c r="E5" t="s">
        <v>3</v>
      </c>
      <c r="F5" t="s">
        <v>8</v>
      </c>
      <c r="H5">
        <v>0.77041262002377808</v>
      </c>
      <c r="I5">
        <v>0.77616063867157736</v>
      </c>
      <c r="J5">
        <v>0.79609566929615061</v>
      </c>
      <c r="K5">
        <v>0.75720234714377532</v>
      </c>
      <c r="L5">
        <v>0.77113033343096415</v>
      </c>
      <c r="M5">
        <v>0.77041262002377808</v>
      </c>
      <c r="N5">
        <v>0.77113033143325682</v>
      </c>
      <c r="O5">
        <v>0.77041261672706485</v>
      </c>
      <c r="P5">
        <v>0.77041262002377808</v>
      </c>
      <c r="Q5">
        <v>0.77041262002377808</v>
      </c>
      <c r="R5">
        <v>0.77026062604132628</v>
      </c>
      <c r="S5">
        <v>0.77041262002377808</v>
      </c>
      <c r="T5">
        <v>0.7702606266991131</v>
      </c>
      <c r="U5">
        <v>0.84919303180439309</v>
      </c>
      <c r="V5">
        <v>0.54154246841759268</v>
      </c>
      <c r="W5">
        <v>0.7714406285673765</v>
      </c>
    </row>
    <row r="6" spans="1:23" x14ac:dyDescent="0.3">
      <c r="A6" t="s">
        <v>3</v>
      </c>
      <c r="B6" t="s">
        <v>3</v>
      </c>
      <c r="C6">
        <v>1000</v>
      </c>
      <c r="D6" t="s">
        <v>0</v>
      </c>
      <c r="E6" t="s">
        <v>3</v>
      </c>
      <c r="F6" t="s">
        <v>8</v>
      </c>
      <c r="H6">
        <v>0.77041262002377808</v>
      </c>
      <c r="I6">
        <v>0.77616063867157736</v>
      </c>
      <c r="J6">
        <v>0.79609566929615061</v>
      </c>
      <c r="K6">
        <v>0.75720234714377532</v>
      </c>
      <c r="L6">
        <v>0.77113033343096415</v>
      </c>
      <c r="M6">
        <v>0.77041262002377808</v>
      </c>
      <c r="N6">
        <v>0.77113033143325682</v>
      </c>
      <c r="O6">
        <v>0.77041261672706485</v>
      </c>
      <c r="P6">
        <v>0.77041262002377808</v>
      </c>
      <c r="Q6">
        <v>0.77041262002377808</v>
      </c>
      <c r="R6">
        <v>0.77026062604132628</v>
      </c>
      <c r="S6">
        <v>0.77041262002377808</v>
      </c>
      <c r="T6">
        <v>0.7702606266991131</v>
      </c>
      <c r="U6">
        <v>0.84919303180439309</v>
      </c>
      <c r="V6">
        <v>0.54154246841759268</v>
      </c>
      <c r="W6">
        <v>0.7714406285673765</v>
      </c>
    </row>
    <row r="7" spans="1:23" x14ac:dyDescent="0.3">
      <c r="A7" t="s">
        <v>3</v>
      </c>
      <c r="B7" t="s">
        <v>3</v>
      </c>
      <c r="C7">
        <v>1000</v>
      </c>
      <c r="D7" t="s">
        <v>0</v>
      </c>
      <c r="E7" t="s">
        <v>3</v>
      </c>
      <c r="F7" t="s">
        <v>8</v>
      </c>
      <c r="H7">
        <v>0.77041262002377808</v>
      </c>
      <c r="I7">
        <v>0.77616063867157736</v>
      </c>
      <c r="J7">
        <v>0.79609566929615061</v>
      </c>
      <c r="K7">
        <v>0.75720234714377532</v>
      </c>
      <c r="L7">
        <v>0.77113033343096415</v>
      </c>
      <c r="M7">
        <v>0.77041262002377808</v>
      </c>
      <c r="N7">
        <v>0.77113033143325682</v>
      </c>
      <c r="O7">
        <v>0.77041261672706485</v>
      </c>
      <c r="P7">
        <v>0.77041262002377808</v>
      </c>
      <c r="Q7">
        <v>0.77041262002377808</v>
      </c>
      <c r="R7">
        <v>0.77026062604132628</v>
      </c>
      <c r="S7">
        <v>0.77041262002377808</v>
      </c>
      <c r="T7">
        <v>0.7702606266991131</v>
      </c>
      <c r="U7">
        <v>0.84919303180439309</v>
      </c>
      <c r="V7">
        <v>0.54154246841759268</v>
      </c>
      <c r="W7">
        <v>0.7714406285673765</v>
      </c>
    </row>
    <row r="8" spans="1:23" x14ac:dyDescent="0.3">
      <c r="A8" t="s">
        <v>3</v>
      </c>
      <c r="B8" t="s">
        <v>3</v>
      </c>
      <c r="C8">
        <v>1000</v>
      </c>
      <c r="D8" t="s">
        <v>0</v>
      </c>
      <c r="E8" t="s">
        <v>3</v>
      </c>
      <c r="F8" t="s">
        <v>8</v>
      </c>
      <c r="H8">
        <v>0.77041262002377808</v>
      </c>
      <c r="I8">
        <v>0.77616063867157736</v>
      </c>
      <c r="J8">
        <v>0.79609566929615061</v>
      </c>
      <c r="K8">
        <v>0.75720234714377532</v>
      </c>
      <c r="L8">
        <v>0.77113033343096415</v>
      </c>
      <c r="M8">
        <v>0.77041262002377808</v>
      </c>
      <c r="N8">
        <v>0.77113033143325682</v>
      </c>
      <c r="O8">
        <v>0.77041261672706485</v>
      </c>
      <c r="P8">
        <v>0.77041262002377808</v>
      </c>
      <c r="Q8">
        <v>0.77041262002377808</v>
      </c>
      <c r="R8">
        <v>0.77026062604132628</v>
      </c>
      <c r="S8">
        <v>0.77041262002377808</v>
      </c>
      <c r="T8">
        <v>0.7702606266991131</v>
      </c>
      <c r="U8">
        <v>0.84919303180439309</v>
      </c>
      <c r="V8">
        <v>0.54154246841759268</v>
      </c>
      <c r="W8">
        <v>0.7714406285673765</v>
      </c>
    </row>
    <row r="9" spans="1:23" x14ac:dyDescent="0.3">
      <c r="A9" t="s">
        <v>3</v>
      </c>
      <c r="B9" t="s">
        <v>3</v>
      </c>
      <c r="C9">
        <v>1000</v>
      </c>
      <c r="D9" t="s">
        <v>0</v>
      </c>
      <c r="E9" t="s">
        <v>3</v>
      </c>
      <c r="F9" t="s">
        <v>8</v>
      </c>
      <c r="H9">
        <v>0.77041262002377808</v>
      </c>
      <c r="I9">
        <v>0.77616063867157736</v>
      </c>
      <c r="J9">
        <v>0.79609566929615061</v>
      </c>
      <c r="K9">
        <v>0.75720234714377532</v>
      </c>
      <c r="L9">
        <v>0.77113033343096415</v>
      </c>
      <c r="M9">
        <v>0.77041262002377808</v>
      </c>
      <c r="N9">
        <v>0.77113033143325682</v>
      </c>
      <c r="O9">
        <v>0.77041261672706485</v>
      </c>
      <c r="P9">
        <v>0.77041262002377808</v>
      </c>
      <c r="Q9">
        <v>0.77041262002377808</v>
      </c>
      <c r="R9">
        <v>0.77026062604132628</v>
      </c>
      <c r="S9">
        <v>0.77041262002377808</v>
      </c>
      <c r="T9">
        <v>0.7702606266991131</v>
      </c>
      <c r="U9">
        <v>0.84919303180439309</v>
      </c>
      <c r="V9">
        <v>0.54154246841759268</v>
      </c>
      <c r="W9">
        <v>0.7714406285673765</v>
      </c>
    </row>
    <row r="10" spans="1:23" x14ac:dyDescent="0.3">
      <c r="A10" t="s">
        <v>3</v>
      </c>
      <c r="B10" t="s">
        <v>3</v>
      </c>
      <c r="C10">
        <v>1000</v>
      </c>
      <c r="D10" t="s">
        <v>0</v>
      </c>
      <c r="E10" t="s">
        <v>3</v>
      </c>
      <c r="F10" t="s">
        <v>8</v>
      </c>
      <c r="H10">
        <v>0.77041262002377808</v>
      </c>
      <c r="I10">
        <v>0.77616063867157736</v>
      </c>
      <c r="J10">
        <v>0.79609566929615061</v>
      </c>
      <c r="K10">
        <v>0.75720234714377532</v>
      </c>
      <c r="L10">
        <v>0.77113033343096415</v>
      </c>
      <c r="M10">
        <v>0.77041262002377808</v>
      </c>
      <c r="N10">
        <v>0.77113033143325682</v>
      </c>
      <c r="O10">
        <v>0.77041261672706485</v>
      </c>
      <c r="P10">
        <v>0.77041262002377808</v>
      </c>
      <c r="Q10">
        <v>0.77041262002377808</v>
      </c>
      <c r="R10">
        <v>0.77026062604132628</v>
      </c>
      <c r="S10">
        <v>0.77041262002377808</v>
      </c>
      <c r="T10">
        <v>0.7702606266991131</v>
      </c>
      <c r="U10">
        <v>0.84919303180439309</v>
      </c>
      <c r="V10">
        <v>0.54154246841759268</v>
      </c>
      <c r="W10">
        <v>0.7714406285673765</v>
      </c>
    </row>
    <row r="11" spans="1:23" x14ac:dyDescent="0.3">
      <c r="A11" t="s">
        <v>3</v>
      </c>
      <c r="B11" t="s">
        <v>64</v>
      </c>
      <c r="C11">
        <v>1000</v>
      </c>
      <c r="D11" t="s">
        <v>5</v>
      </c>
      <c r="E11" t="s">
        <v>3</v>
      </c>
      <c r="F11" t="s">
        <v>8</v>
      </c>
      <c r="H11">
        <v>0.77039830803677345</v>
      </c>
      <c r="I11">
        <v>0.7761528839607359</v>
      </c>
      <c r="J11">
        <v>0.79610997974691455</v>
      </c>
      <c r="K11">
        <v>0.75717468810792166</v>
      </c>
      <c r="L11">
        <v>0.77111763095556907</v>
      </c>
      <c r="M11">
        <v>0.77039830803677345</v>
      </c>
      <c r="N11">
        <v>0.77111762871437095</v>
      </c>
      <c r="O11">
        <v>0.7703983044328041</v>
      </c>
      <c r="P11">
        <v>0.77039830803677345</v>
      </c>
      <c r="Q11">
        <v>0.77039830803677345</v>
      </c>
      <c r="R11">
        <v>0.7702459601689764</v>
      </c>
      <c r="S11">
        <v>0.77039830803677345</v>
      </c>
      <c r="T11">
        <v>0.77024596085946939</v>
      </c>
      <c r="U11">
        <v>0.84919463810353146</v>
      </c>
      <c r="V11">
        <v>0.54151545136927293</v>
      </c>
      <c r="W11">
        <v>0.77142734492732823</v>
      </c>
    </row>
    <row r="12" spans="1:23" x14ac:dyDescent="0.3">
      <c r="A12" t="s">
        <v>79</v>
      </c>
      <c r="B12" t="s">
        <v>3</v>
      </c>
      <c r="C12">
        <v>1000</v>
      </c>
      <c r="D12" t="s">
        <v>0</v>
      </c>
      <c r="E12" t="s">
        <v>6</v>
      </c>
      <c r="F12" t="s">
        <v>4</v>
      </c>
      <c r="H12">
        <v>0.7703839957425126</v>
      </c>
      <c r="I12">
        <v>0.77610459990858727</v>
      </c>
      <c r="J12">
        <v>0.795938234673781</v>
      </c>
      <c r="K12">
        <v>0.75723814787872634</v>
      </c>
      <c r="L12">
        <v>0.77109447420476185</v>
      </c>
      <c r="M12">
        <v>0.7703839957425126</v>
      </c>
      <c r="N12">
        <v>0.77109447182909852</v>
      </c>
      <c r="O12">
        <v>0.77038399183129391</v>
      </c>
      <c r="P12">
        <v>0.7703839957425126</v>
      </c>
      <c r="Q12">
        <v>0.7703839957425126</v>
      </c>
      <c r="R12">
        <v>0.77023349706993249</v>
      </c>
      <c r="S12">
        <v>0.7703839957425126</v>
      </c>
      <c r="T12">
        <v>0.77023349784740791</v>
      </c>
      <c r="U12">
        <v>0.84919422038888281</v>
      </c>
      <c r="V12">
        <v>0.5414779938046882</v>
      </c>
      <c r="W12">
        <v>0.77140771763766336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6EBB-976D-411C-893F-59863366BC8D}">
  <sheetPr>
    <tabColor theme="5"/>
  </sheetPr>
  <dimension ref="A1:W12"/>
  <sheetViews>
    <sheetView topLeftCell="D1" workbookViewId="0">
      <selection activeCell="A5" sqref="A5"/>
    </sheetView>
  </sheetViews>
  <sheetFormatPr baseColWidth="10" defaultRowHeight="14.4" x14ac:dyDescent="0.3"/>
  <cols>
    <col min="1" max="1" width="8.44140625" bestFit="1" customWidth="1"/>
    <col min="2" max="2" width="9.6640625" bestFit="1" customWidth="1"/>
    <col min="3" max="3" width="12.77734375" bestFit="1" customWidth="1"/>
    <col min="4" max="4" width="10.77734375" bestFit="1" customWidth="1"/>
    <col min="5" max="5" width="14.109375" bestFit="1" customWidth="1"/>
    <col min="6" max="6" width="4.33203125" bestFit="1" customWidth="1"/>
    <col min="7" max="7" width="9.6640625" bestFit="1" customWidth="1"/>
    <col min="8" max="8" width="12" bestFit="1" customWidth="1"/>
    <col min="9" max="9" width="12.109375" bestFit="1" customWidth="1"/>
    <col min="10" max="10" width="14.88671875" bestFit="1" customWidth="1"/>
    <col min="11" max="11" width="18.21875" bestFit="1" customWidth="1"/>
    <col min="12" max="12" width="17.33203125" bestFit="1" customWidth="1"/>
    <col min="13" max="13" width="16.88671875" bestFit="1" customWidth="1"/>
    <col min="14" max="14" width="20.44140625" bestFit="1" customWidth="1"/>
    <col min="15" max="15" width="14.109375" bestFit="1" customWidth="1"/>
    <col min="16" max="16" width="13.77734375" bestFit="1" customWidth="1"/>
    <col min="17" max="17" width="17.109375" bestFit="1" customWidth="1"/>
    <col min="18" max="19" width="12" bestFit="1" customWidth="1"/>
    <col min="20" max="20" width="14" bestFit="1" customWidth="1"/>
    <col min="21" max="21" width="12" bestFit="1" customWidth="1"/>
    <col min="22" max="22" width="20" bestFit="1" customWidth="1"/>
    <col min="23" max="23" width="13.44140625" customWidth="1"/>
  </cols>
  <sheetData>
    <row r="1" spans="1:23" x14ac:dyDescent="0.3">
      <c r="A1" t="s">
        <v>15</v>
      </c>
      <c r="B1" t="s">
        <v>14</v>
      </c>
      <c r="C1" t="s">
        <v>13</v>
      </c>
      <c r="D1" t="s">
        <v>12</v>
      </c>
      <c r="E1" t="s">
        <v>63</v>
      </c>
      <c r="F1" t="s">
        <v>11</v>
      </c>
      <c r="G1" t="s">
        <v>16</v>
      </c>
      <c r="H1" t="s">
        <v>17</v>
      </c>
      <c r="I1" t="s">
        <v>48</v>
      </c>
      <c r="J1" t="s">
        <v>49</v>
      </c>
      <c r="K1" t="s">
        <v>50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19</v>
      </c>
      <c r="S1" t="s">
        <v>20</v>
      </c>
      <c r="T1" t="s">
        <v>18</v>
      </c>
      <c r="U1" t="s">
        <v>21</v>
      </c>
      <c r="V1" t="s">
        <v>22</v>
      </c>
      <c r="W1" t="s">
        <v>23</v>
      </c>
    </row>
    <row r="2" spans="1:23" x14ac:dyDescent="0.3">
      <c r="A2" t="s">
        <v>2</v>
      </c>
      <c r="B2" t="s">
        <v>1</v>
      </c>
      <c r="C2" t="s">
        <v>0</v>
      </c>
      <c r="D2">
        <v>100000</v>
      </c>
      <c r="E2" t="s">
        <v>64</v>
      </c>
      <c r="F2">
        <v>0.1</v>
      </c>
      <c r="H2">
        <v>0.771425401332959</v>
      </c>
      <c r="I2">
        <v>0.77710455388944999</v>
      </c>
      <c r="J2">
        <v>0.79690691176762085</v>
      </c>
      <c r="K2">
        <v>0.75826389870735744</v>
      </c>
      <c r="L2">
        <v>0.77213343661217892</v>
      </c>
      <c r="M2">
        <v>0.771425401332959</v>
      </c>
      <c r="N2">
        <v>0.77213343860305894</v>
      </c>
      <c r="O2">
        <v>0.77142540482767696</v>
      </c>
      <c r="P2">
        <v>0.771425401332959</v>
      </c>
      <c r="Q2">
        <v>0.771425401332959</v>
      </c>
      <c r="R2">
        <v>0.77127666425467334</v>
      </c>
      <c r="S2">
        <v>0.77142540133295912</v>
      </c>
      <c r="T2">
        <v>0.77127666349343327</v>
      </c>
      <c r="U2">
        <v>0.85053706624085412</v>
      </c>
      <c r="V2">
        <v>0.54355837719809552</v>
      </c>
      <c r="W2">
        <v>0.77244224218162871</v>
      </c>
    </row>
    <row r="3" spans="1:23" x14ac:dyDescent="0.3">
      <c r="A3" t="s">
        <v>2</v>
      </c>
      <c r="B3" t="s">
        <v>1</v>
      </c>
      <c r="C3" t="s">
        <v>0</v>
      </c>
      <c r="D3">
        <v>100000</v>
      </c>
      <c r="E3" t="s">
        <v>64</v>
      </c>
      <c r="F3">
        <v>0.1</v>
      </c>
      <c r="H3">
        <v>0.771425401332959</v>
      </c>
      <c r="I3">
        <v>0.77710455388944999</v>
      </c>
      <c r="J3">
        <v>0.79690691176762085</v>
      </c>
      <c r="K3">
        <v>0.75826389870735744</v>
      </c>
      <c r="L3">
        <v>0.77213343661217892</v>
      </c>
      <c r="M3">
        <v>0.771425401332959</v>
      </c>
      <c r="N3">
        <v>0.77213343860305894</v>
      </c>
      <c r="O3">
        <v>0.77142540482767696</v>
      </c>
      <c r="P3">
        <v>0.771425401332959</v>
      </c>
      <c r="Q3">
        <v>0.771425401332959</v>
      </c>
      <c r="R3">
        <v>0.77127666425467334</v>
      </c>
      <c r="S3">
        <v>0.77142540133295912</v>
      </c>
      <c r="T3">
        <v>0.77127666349343327</v>
      </c>
      <c r="U3">
        <v>0.85053706624085412</v>
      </c>
      <c r="V3">
        <v>0.54355837719809552</v>
      </c>
      <c r="W3">
        <v>0.77244224218162871</v>
      </c>
    </row>
    <row r="4" spans="1:23" x14ac:dyDescent="0.3">
      <c r="A4" t="s">
        <v>8</v>
      </c>
      <c r="B4" t="s">
        <v>6</v>
      </c>
      <c r="C4" t="s">
        <v>5</v>
      </c>
      <c r="D4">
        <v>100000</v>
      </c>
      <c r="E4" t="s">
        <v>64</v>
      </c>
      <c r="F4">
        <v>1</v>
      </c>
      <c r="H4">
        <v>0.77147364060747892</v>
      </c>
      <c r="I4">
        <v>0.77707475367852352</v>
      </c>
      <c r="J4">
        <v>0.79660139749738956</v>
      </c>
      <c r="K4">
        <v>0.75848400574757491</v>
      </c>
      <c r="L4">
        <v>0.7721623091568951</v>
      </c>
      <c r="M4">
        <v>0.77147364060747892</v>
      </c>
      <c r="N4">
        <v>0.77216231121545731</v>
      </c>
      <c r="O4">
        <v>0.77147364424957365</v>
      </c>
      <c r="P4">
        <v>0.77147364060747892</v>
      </c>
      <c r="Q4">
        <v>0.77147364060747892</v>
      </c>
      <c r="R4">
        <v>0.77132901378979046</v>
      </c>
      <c r="S4">
        <v>0.77147364060747892</v>
      </c>
      <c r="T4">
        <v>0.77132901298859358</v>
      </c>
      <c r="U4">
        <v>0.85062780435353025</v>
      </c>
      <c r="V4">
        <v>0.54363551402235188</v>
      </c>
      <c r="W4">
        <v>0.77247816176753703</v>
      </c>
    </row>
    <row r="5" spans="1:23" x14ac:dyDescent="0.3">
      <c r="A5" t="s">
        <v>8</v>
      </c>
      <c r="B5" t="s">
        <v>6</v>
      </c>
      <c r="C5" t="s">
        <v>5</v>
      </c>
      <c r="D5">
        <v>100000</v>
      </c>
      <c r="E5" t="s">
        <v>64</v>
      </c>
      <c r="F5">
        <v>1</v>
      </c>
      <c r="H5">
        <v>0.77147364060747892</v>
      </c>
      <c r="I5">
        <v>0.77707475367852352</v>
      </c>
      <c r="J5">
        <v>0.79660139749738956</v>
      </c>
      <c r="K5">
        <v>0.75848400574757491</v>
      </c>
      <c r="L5">
        <v>0.7721623091568951</v>
      </c>
      <c r="M5">
        <v>0.77147364060747892</v>
      </c>
      <c r="N5">
        <v>0.77216231121545731</v>
      </c>
      <c r="O5">
        <v>0.77147364424957365</v>
      </c>
      <c r="P5">
        <v>0.77147364060747892</v>
      </c>
      <c r="Q5">
        <v>0.77147364060747892</v>
      </c>
      <c r="R5">
        <v>0.77132901378979046</v>
      </c>
      <c r="S5">
        <v>0.77147364060747892</v>
      </c>
      <c r="T5">
        <v>0.77132901298859358</v>
      </c>
      <c r="U5">
        <v>0.85062780435353025</v>
      </c>
      <c r="V5">
        <v>0.54363551402235188</v>
      </c>
      <c r="W5">
        <v>0.77247816176753703</v>
      </c>
    </row>
    <row r="6" spans="1:23" x14ac:dyDescent="0.3">
      <c r="A6" t="s">
        <v>8</v>
      </c>
      <c r="B6" t="s">
        <v>6</v>
      </c>
      <c r="C6" t="s">
        <v>5</v>
      </c>
      <c r="D6">
        <v>100000</v>
      </c>
      <c r="E6" t="s">
        <v>64</v>
      </c>
      <c r="F6">
        <v>1</v>
      </c>
      <c r="H6">
        <v>0.77147364060747892</v>
      </c>
      <c r="I6">
        <v>0.77707475367852352</v>
      </c>
      <c r="J6">
        <v>0.79660139749738956</v>
      </c>
      <c r="K6">
        <v>0.75848400574757491</v>
      </c>
      <c r="L6">
        <v>0.7721623091568951</v>
      </c>
      <c r="M6">
        <v>0.77147364060747892</v>
      </c>
      <c r="N6">
        <v>0.77216231121545731</v>
      </c>
      <c r="O6">
        <v>0.77147364424957365</v>
      </c>
      <c r="P6">
        <v>0.77147364060747892</v>
      </c>
      <c r="Q6">
        <v>0.77147364060747892</v>
      </c>
      <c r="R6">
        <v>0.77132901378979046</v>
      </c>
      <c r="S6">
        <v>0.77147364060747892</v>
      </c>
      <c r="T6">
        <v>0.77132901298859358</v>
      </c>
      <c r="U6">
        <v>0.85062780435353025</v>
      </c>
      <c r="V6">
        <v>0.54363551402235188</v>
      </c>
      <c r="W6">
        <v>0.77247816176753703</v>
      </c>
    </row>
    <row r="7" spans="1:23" x14ac:dyDescent="0.3">
      <c r="A7" t="s">
        <v>8</v>
      </c>
      <c r="B7" t="s">
        <v>6</v>
      </c>
      <c r="C7" t="s">
        <v>5</v>
      </c>
      <c r="D7">
        <v>100000</v>
      </c>
      <c r="E7" t="s">
        <v>64</v>
      </c>
      <c r="F7">
        <v>1</v>
      </c>
      <c r="H7">
        <v>0.77147364060747892</v>
      </c>
      <c r="I7">
        <v>0.77707475367852352</v>
      </c>
      <c r="J7">
        <v>0.79660139749738956</v>
      </c>
      <c r="K7">
        <v>0.75848400574757491</v>
      </c>
      <c r="L7">
        <v>0.7721623091568951</v>
      </c>
      <c r="M7">
        <v>0.77147364060747892</v>
      </c>
      <c r="N7">
        <v>0.77216231121545731</v>
      </c>
      <c r="O7">
        <v>0.77147364424957365</v>
      </c>
      <c r="P7">
        <v>0.77147364060747892</v>
      </c>
      <c r="Q7">
        <v>0.77147364060747892</v>
      </c>
      <c r="R7">
        <v>0.77132901378979046</v>
      </c>
      <c r="S7">
        <v>0.77147364060747892</v>
      </c>
      <c r="T7">
        <v>0.77132901298859358</v>
      </c>
      <c r="U7">
        <v>0.85062780435353025</v>
      </c>
      <c r="V7">
        <v>0.54363551402235188</v>
      </c>
      <c r="W7">
        <v>0.77247816176753703</v>
      </c>
    </row>
    <row r="8" spans="1:23" x14ac:dyDescent="0.3">
      <c r="A8" t="s">
        <v>8</v>
      </c>
      <c r="B8" t="s">
        <v>6</v>
      </c>
      <c r="C8" t="s">
        <v>5</v>
      </c>
      <c r="D8">
        <v>100000</v>
      </c>
      <c r="E8" t="s">
        <v>64</v>
      </c>
      <c r="F8">
        <v>1</v>
      </c>
      <c r="H8">
        <v>0.77147364060747892</v>
      </c>
      <c r="I8">
        <v>0.77707475367852352</v>
      </c>
      <c r="J8">
        <v>0.79660139749738956</v>
      </c>
      <c r="K8">
        <v>0.75848400574757491</v>
      </c>
      <c r="L8">
        <v>0.7721623091568951</v>
      </c>
      <c r="M8">
        <v>0.77147364060747892</v>
      </c>
      <c r="N8">
        <v>0.77216231121545731</v>
      </c>
      <c r="O8">
        <v>0.77147364424957365</v>
      </c>
      <c r="P8">
        <v>0.77147364060747892</v>
      </c>
      <c r="Q8">
        <v>0.77147364060747892</v>
      </c>
      <c r="R8">
        <v>0.77132901378979046</v>
      </c>
      <c r="S8">
        <v>0.77147364060747892</v>
      </c>
      <c r="T8">
        <v>0.77132901298859358</v>
      </c>
      <c r="U8">
        <v>0.85062780435353025</v>
      </c>
      <c r="V8">
        <v>0.54363551402235188</v>
      </c>
      <c r="W8">
        <v>0.77247816176753703</v>
      </c>
    </row>
    <row r="9" spans="1:23" x14ac:dyDescent="0.3">
      <c r="A9" t="s">
        <v>8</v>
      </c>
      <c r="B9" t="s">
        <v>6</v>
      </c>
      <c r="C9" t="s">
        <v>5</v>
      </c>
      <c r="D9">
        <v>100000</v>
      </c>
      <c r="E9" t="s">
        <v>64</v>
      </c>
      <c r="F9">
        <v>1</v>
      </c>
      <c r="H9">
        <v>0.77147364060747892</v>
      </c>
      <c r="I9">
        <v>0.77707475367852352</v>
      </c>
      <c r="J9">
        <v>0.79660139749738956</v>
      </c>
      <c r="K9">
        <v>0.75848400574757491</v>
      </c>
      <c r="L9">
        <v>0.7721623091568951</v>
      </c>
      <c r="M9">
        <v>0.77147364060747892</v>
      </c>
      <c r="N9">
        <v>0.77216231121545731</v>
      </c>
      <c r="O9">
        <v>0.77147364424957365</v>
      </c>
      <c r="P9">
        <v>0.77147364060747892</v>
      </c>
      <c r="Q9">
        <v>0.77147364060747892</v>
      </c>
      <c r="R9">
        <v>0.77132901378979046</v>
      </c>
      <c r="S9">
        <v>0.77147364060747892</v>
      </c>
      <c r="T9">
        <v>0.77132901298859358</v>
      </c>
      <c r="U9">
        <v>0.85062780435353025</v>
      </c>
      <c r="V9">
        <v>0.54363551402235188</v>
      </c>
      <c r="W9">
        <v>0.77247816176753703</v>
      </c>
    </row>
    <row r="10" spans="1:23" x14ac:dyDescent="0.3">
      <c r="A10" t="s">
        <v>8</v>
      </c>
      <c r="B10" t="s">
        <v>6</v>
      </c>
      <c r="C10" t="s">
        <v>5</v>
      </c>
      <c r="D10">
        <v>100000</v>
      </c>
      <c r="E10" t="s">
        <v>64</v>
      </c>
      <c r="F10">
        <v>1</v>
      </c>
      <c r="H10">
        <v>0.77147364060747892</v>
      </c>
      <c r="I10">
        <v>0.77707475367852352</v>
      </c>
      <c r="J10">
        <v>0.79660139749738956</v>
      </c>
      <c r="K10">
        <v>0.75848400574757491</v>
      </c>
      <c r="L10">
        <v>0.7721623091568951</v>
      </c>
      <c r="M10">
        <v>0.77147364060747892</v>
      </c>
      <c r="N10">
        <v>0.77216231121545731</v>
      </c>
      <c r="O10">
        <v>0.77147364424957365</v>
      </c>
      <c r="P10">
        <v>0.77147364060747892</v>
      </c>
      <c r="Q10">
        <v>0.77147364060747892</v>
      </c>
      <c r="R10">
        <v>0.77132901378979046</v>
      </c>
      <c r="S10">
        <v>0.77147364060747892</v>
      </c>
      <c r="T10">
        <v>0.77132901298859358</v>
      </c>
      <c r="U10">
        <v>0.85062780435353025</v>
      </c>
      <c r="V10">
        <v>0.54363551402235188</v>
      </c>
      <c r="W10">
        <v>0.77247816176753703</v>
      </c>
    </row>
    <row r="11" spans="1:23" x14ac:dyDescent="0.3">
      <c r="A11" t="s">
        <v>8</v>
      </c>
      <c r="B11" t="s">
        <v>6</v>
      </c>
      <c r="C11" t="s">
        <v>5</v>
      </c>
      <c r="D11">
        <v>100000</v>
      </c>
      <c r="E11" t="s">
        <v>64</v>
      </c>
      <c r="F11">
        <v>1</v>
      </c>
      <c r="H11">
        <v>0.77147364060747892</v>
      </c>
      <c r="I11">
        <v>0.77707475367852352</v>
      </c>
      <c r="J11">
        <v>0.79660139749738956</v>
      </c>
      <c r="K11">
        <v>0.75848400574757491</v>
      </c>
      <c r="L11">
        <v>0.7721623091568951</v>
      </c>
      <c r="M11">
        <v>0.77147364060747892</v>
      </c>
      <c r="N11">
        <v>0.77216231121545731</v>
      </c>
      <c r="O11">
        <v>0.77147364424957365</v>
      </c>
      <c r="P11">
        <v>0.77147364060747892</v>
      </c>
      <c r="Q11">
        <v>0.77147364060747892</v>
      </c>
      <c r="R11">
        <v>0.77132901378979046</v>
      </c>
      <c r="S11">
        <v>0.77147364060747892</v>
      </c>
      <c r="T11">
        <v>0.77132901298859358</v>
      </c>
      <c r="U11">
        <v>0.85062780435353025</v>
      </c>
      <c r="V11">
        <v>0.54363551402235188</v>
      </c>
      <c r="W11">
        <v>0.77247816176753703</v>
      </c>
    </row>
    <row r="12" spans="1:23" x14ac:dyDescent="0.3">
      <c r="A12" t="s">
        <v>8</v>
      </c>
      <c r="B12" t="s">
        <v>6</v>
      </c>
      <c r="C12" t="s">
        <v>5</v>
      </c>
      <c r="D12">
        <v>100000</v>
      </c>
      <c r="E12" t="s">
        <v>64</v>
      </c>
      <c r="F12">
        <v>1</v>
      </c>
      <c r="H12">
        <v>0.77147364060747892</v>
      </c>
      <c r="I12">
        <v>0.77707475367852352</v>
      </c>
      <c r="J12">
        <v>0.79660139749738956</v>
      </c>
      <c r="K12">
        <v>0.75848400574757491</v>
      </c>
      <c r="L12">
        <v>0.7721623091568951</v>
      </c>
      <c r="M12">
        <v>0.77147364060747892</v>
      </c>
      <c r="N12">
        <v>0.77216231121545731</v>
      </c>
      <c r="O12">
        <v>0.77147364424957365</v>
      </c>
      <c r="P12">
        <v>0.77147364060747892</v>
      </c>
      <c r="Q12">
        <v>0.77147364060747892</v>
      </c>
      <c r="R12">
        <v>0.77132901378979046</v>
      </c>
      <c r="S12">
        <v>0.77147364060747892</v>
      </c>
      <c r="T12">
        <v>0.77132901298859358</v>
      </c>
      <c r="U12">
        <v>0.85062780435353025</v>
      </c>
      <c r="V12">
        <v>0.54363551402235188</v>
      </c>
      <c r="W12">
        <v>0.77247816176753703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2BB5-9DDE-474A-B34D-5BEB6967BB3D}">
  <sheetPr>
    <tabColor theme="5"/>
  </sheetPr>
  <dimension ref="A1:W12"/>
  <sheetViews>
    <sheetView topLeftCell="D1" workbookViewId="0">
      <selection activeCell="G3" sqref="G3"/>
    </sheetView>
  </sheetViews>
  <sheetFormatPr baseColWidth="10" defaultRowHeight="14.4" x14ac:dyDescent="0.3"/>
  <cols>
    <col min="1" max="1" width="10.109375" bestFit="1" customWidth="1"/>
    <col min="2" max="2" width="9.6640625" bestFit="1" customWidth="1"/>
    <col min="3" max="3" width="12.77734375" bestFit="1" customWidth="1"/>
    <col min="4" max="4" width="10.77734375" bestFit="1" customWidth="1"/>
    <col min="5" max="5" width="14.109375" bestFit="1" customWidth="1"/>
    <col min="6" max="6" width="6" bestFit="1" customWidth="1"/>
    <col min="7" max="7" width="9.6640625" bestFit="1" customWidth="1"/>
    <col min="8" max="8" width="12" bestFit="1" customWidth="1"/>
    <col min="9" max="9" width="12.109375" bestFit="1" customWidth="1"/>
    <col min="10" max="10" width="14.88671875" bestFit="1" customWidth="1"/>
    <col min="11" max="11" width="18.21875" bestFit="1" customWidth="1"/>
    <col min="12" max="12" width="17.33203125" bestFit="1" customWidth="1"/>
    <col min="13" max="13" width="16.88671875" bestFit="1" customWidth="1"/>
    <col min="14" max="14" width="20.44140625" bestFit="1" customWidth="1"/>
    <col min="15" max="15" width="14.109375" bestFit="1" customWidth="1"/>
    <col min="16" max="16" width="13.77734375" bestFit="1" customWidth="1"/>
    <col min="17" max="17" width="17.109375" bestFit="1" customWidth="1"/>
    <col min="18" max="19" width="12" bestFit="1" customWidth="1"/>
    <col min="20" max="20" width="14" bestFit="1" customWidth="1"/>
    <col min="21" max="21" width="12" bestFit="1" customWidth="1"/>
    <col min="22" max="22" width="20" bestFit="1" customWidth="1"/>
    <col min="23" max="23" width="13.44140625" customWidth="1"/>
  </cols>
  <sheetData>
    <row r="1" spans="1:23" x14ac:dyDescent="0.3">
      <c r="A1" t="s">
        <v>15</v>
      </c>
      <c r="B1" t="s">
        <v>14</v>
      </c>
      <c r="C1" t="s">
        <v>13</v>
      </c>
      <c r="D1" t="s">
        <v>12</v>
      </c>
      <c r="E1" t="s">
        <v>63</v>
      </c>
      <c r="F1" t="s">
        <v>11</v>
      </c>
      <c r="G1" t="s">
        <v>16</v>
      </c>
      <c r="H1" t="s">
        <v>17</v>
      </c>
      <c r="I1" t="s">
        <v>48</v>
      </c>
      <c r="J1" t="s">
        <v>49</v>
      </c>
      <c r="K1" t="s">
        <v>50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19</v>
      </c>
      <c r="S1" t="s">
        <v>20</v>
      </c>
      <c r="T1" t="s">
        <v>18</v>
      </c>
      <c r="U1" t="s">
        <v>21</v>
      </c>
      <c r="V1" t="s">
        <v>22</v>
      </c>
      <c r="W1" t="s">
        <v>23</v>
      </c>
    </row>
    <row r="2" spans="1:23" x14ac:dyDescent="0.3">
      <c r="A2" t="s">
        <v>4</v>
      </c>
      <c r="B2" t="s">
        <v>6</v>
      </c>
      <c r="C2" t="s">
        <v>0</v>
      </c>
      <c r="D2">
        <v>10000</v>
      </c>
      <c r="E2" t="s">
        <v>64</v>
      </c>
      <c r="F2">
        <v>1E-3</v>
      </c>
      <c r="H2">
        <v>0.83402376946717194</v>
      </c>
      <c r="I2">
        <v>0.81906919714034843</v>
      </c>
      <c r="J2">
        <v>0.81315020996971876</v>
      </c>
      <c r="K2">
        <v>0.85011767101173497</v>
      </c>
      <c r="L2">
        <v>0.84842990693877074</v>
      </c>
      <c r="M2">
        <v>0.83402376946717194</v>
      </c>
      <c r="N2">
        <v>0.84842968440381583</v>
      </c>
      <c r="O2">
        <v>0.8340233938313989</v>
      </c>
      <c r="P2">
        <v>0.83402376946717194</v>
      </c>
      <c r="Q2">
        <v>0.83402376946717194</v>
      </c>
      <c r="R2">
        <v>0.83090934673768935</v>
      </c>
      <c r="S2">
        <v>0.83402376946717194</v>
      </c>
      <c r="T2">
        <v>0.83090943562583008</v>
      </c>
      <c r="U2">
        <v>0.91753187691591298</v>
      </c>
      <c r="V2">
        <v>0.68207529046219972</v>
      </c>
      <c r="W2">
        <v>0.82854131681822096</v>
      </c>
    </row>
    <row r="3" spans="1:23" x14ac:dyDescent="0.3">
      <c r="A3" t="s">
        <v>8</v>
      </c>
      <c r="B3" t="s">
        <v>6</v>
      </c>
      <c r="C3" t="s">
        <v>0</v>
      </c>
      <c r="D3">
        <v>10000</v>
      </c>
      <c r="E3" t="s">
        <v>3</v>
      </c>
      <c r="F3">
        <v>1E-3</v>
      </c>
      <c r="H3">
        <v>0.83401894554825218</v>
      </c>
      <c r="I3">
        <v>0.81906639893251143</v>
      </c>
      <c r="J3">
        <v>0.81315342592083628</v>
      </c>
      <c r="K3">
        <v>0.85010677398839019</v>
      </c>
      <c r="L3">
        <v>0.84842450750204434</v>
      </c>
      <c r="M3">
        <v>0.83401894554825218</v>
      </c>
      <c r="N3">
        <v>0.84842428497236833</v>
      </c>
      <c r="O3">
        <v>0.83401856992023593</v>
      </c>
      <c r="P3">
        <v>0.83401894554825218</v>
      </c>
      <c r="Q3">
        <v>0.83401894554825218</v>
      </c>
      <c r="R3">
        <v>0.8309047666598085</v>
      </c>
      <c r="S3">
        <v>0.83401894554825218</v>
      </c>
      <c r="T3">
        <v>0.83090485554473892</v>
      </c>
      <c r="U3">
        <v>0.91753174328326137</v>
      </c>
      <c r="V3">
        <v>0.68206515041824944</v>
      </c>
      <c r="W3">
        <v>0.82853709311434931</v>
      </c>
    </row>
    <row r="4" spans="1:23" x14ac:dyDescent="0.3">
      <c r="A4" t="s">
        <v>9</v>
      </c>
      <c r="B4" t="s">
        <v>6</v>
      </c>
      <c r="C4" t="s">
        <v>0</v>
      </c>
      <c r="D4">
        <v>1000</v>
      </c>
      <c r="E4" t="s">
        <v>3</v>
      </c>
      <c r="F4">
        <v>0.01</v>
      </c>
      <c r="H4">
        <v>0.84441129218961664</v>
      </c>
      <c r="I4">
        <v>0.81429104860501056</v>
      </c>
      <c r="J4">
        <v>0.79767174676705288</v>
      </c>
      <c r="K4">
        <v>0.88401931156081426</v>
      </c>
      <c r="L4">
        <v>0.8700030981752831</v>
      </c>
      <c r="M4">
        <v>0.84441129218961664</v>
      </c>
      <c r="N4">
        <v>0.8700028089566203</v>
      </c>
      <c r="O4">
        <v>0.84441080337610297</v>
      </c>
      <c r="P4">
        <v>0.84441129218961664</v>
      </c>
      <c r="Q4">
        <v>0.84441129218961664</v>
      </c>
      <c r="R4">
        <v>0.8376526022237728</v>
      </c>
      <c r="S4">
        <v>0.84441129218961652</v>
      </c>
      <c r="T4">
        <v>0.83765273717650424</v>
      </c>
      <c r="U4">
        <v>0.92914668212729556</v>
      </c>
      <c r="V4">
        <v>0.71281610100232229</v>
      </c>
      <c r="W4">
        <v>0.83298029150002029</v>
      </c>
    </row>
    <row r="5" spans="1:23" x14ac:dyDescent="0.3">
      <c r="A5" t="s">
        <v>9</v>
      </c>
      <c r="B5" t="s">
        <v>6</v>
      </c>
      <c r="C5" t="s">
        <v>0</v>
      </c>
      <c r="D5">
        <v>1000</v>
      </c>
      <c r="E5" t="s">
        <v>3</v>
      </c>
      <c r="F5">
        <v>0.01</v>
      </c>
      <c r="H5">
        <v>0.84441129218961664</v>
      </c>
      <c r="I5">
        <v>0.81429104860501056</v>
      </c>
      <c r="J5">
        <v>0.79767174676705288</v>
      </c>
      <c r="K5">
        <v>0.88401931156081426</v>
      </c>
      <c r="L5">
        <v>0.8700030981752831</v>
      </c>
      <c r="M5">
        <v>0.84441129218961664</v>
      </c>
      <c r="N5">
        <v>0.8700028089566203</v>
      </c>
      <c r="O5">
        <v>0.84441080337610297</v>
      </c>
      <c r="P5">
        <v>0.84441129218961664</v>
      </c>
      <c r="Q5">
        <v>0.84441129218961664</v>
      </c>
      <c r="R5">
        <v>0.8376526022237728</v>
      </c>
      <c r="S5">
        <v>0.84441129218961652</v>
      </c>
      <c r="T5">
        <v>0.83765273717650424</v>
      </c>
      <c r="U5">
        <v>0.92914668212729556</v>
      </c>
      <c r="V5">
        <v>0.71281610100232229</v>
      </c>
      <c r="W5">
        <v>0.83298029150002029</v>
      </c>
    </row>
    <row r="6" spans="1:23" x14ac:dyDescent="0.3">
      <c r="A6" t="s">
        <v>9</v>
      </c>
      <c r="B6" t="s">
        <v>6</v>
      </c>
      <c r="C6" t="s">
        <v>0</v>
      </c>
      <c r="D6">
        <v>1000</v>
      </c>
      <c r="E6" t="s">
        <v>3</v>
      </c>
      <c r="F6">
        <v>0.01</v>
      </c>
      <c r="H6">
        <v>0.84441129218961664</v>
      </c>
      <c r="I6">
        <v>0.81429104860501056</v>
      </c>
      <c r="J6">
        <v>0.79767174676705288</v>
      </c>
      <c r="K6">
        <v>0.88401931156081426</v>
      </c>
      <c r="L6">
        <v>0.8700030981752831</v>
      </c>
      <c r="M6">
        <v>0.84441129218961664</v>
      </c>
      <c r="N6">
        <v>0.8700028089566203</v>
      </c>
      <c r="O6">
        <v>0.84441080337610297</v>
      </c>
      <c r="P6">
        <v>0.84441129218961664</v>
      </c>
      <c r="Q6">
        <v>0.84441129218961664</v>
      </c>
      <c r="R6">
        <v>0.8376526022237728</v>
      </c>
      <c r="S6">
        <v>0.84441129218961652</v>
      </c>
      <c r="T6">
        <v>0.83765273717650424</v>
      </c>
      <c r="U6">
        <v>0.92914668212729556</v>
      </c>
      <c r="V6">
        <v>0.71281610100232229</v>
      </c>
      <c r="W6">
        <v>0.83298029150002029</v>
      </c>
    </row>
    <row r="7" spans="1:23" x14ac:dyDescent="0.3">
      <c r="A7" t="s">
        <v>9</v>
      </c>
      <c r="B7" t="s">
        <v>6</v>
      </c>
      <c r="C7" t="s">
        <v>5</v>
      </c>
      <c r="D7">
        <v>100000</v>
      </c>
      <c r="E7" t="s">
        <v>3</v>
      </c>
      <c r="F7">
        <v>0.01</v>
      </c>
      <c r="H7">
        <v>0.84480042559471491</v>
      </c>
      <c r="I7">
        <v>0.8119804676861343</v>
      </c>
      <c r="J7">
        <v>0.79365180138553848</v>
      </c>
      <c r="K7">
        <v>0.888672669702264</v>
      </c>
      <c r="L7">
        <v>0.87218100488990435</v>
      </c>
      <c r="M7">
        <v>0.84480042559471491</v>
      </c>
      <c r="N7">
        <v>0.87218070778744972</v>
      </c>
      <c r="O7">
        <v>0.84479992226067802</v>
      </c>
      <c r="P7">
        <v>0.84480042559471491</v>
      </c>
      <c r="Q7">
        <v>0.84480042559471491</v>
      </c>
      <c r="R7">
        <v>0.83731777799239049</v>
      </c>
      <c r="S7">
        <v>0.84480042559471491</v>
      </c>
      <c r="T7">
        <v>0.8373179210333227</v>
      </c>
      <c r="U7">
        <v>0.92975749638538163</v>
      </c>
      <c r="V7">
        <v>0.71507318977445677</v>
      </c>
      <c r="W7">
        <v>0.83225031593113918</v>
      </c>
    </row>
    <row r="8" spans="1:23" x14ac:dyDescent="0.3">
      <c r="A8" t="s">
        <v>9</v>
      </c>
      <c r="B8" t="s">
        <v>6</v>
      </c>
      <c r="C8" t="s">
        <v>5</v>
      </c>
      <c r="D8">
        <v>100000</v>
      </c>
      <c r="E8" t="s">
        <v>3</v>
      </c>
      <c r="F8">
        <v>0.01</v>
      </c>
      <c r="H8">
        <v>0.84480042559471491</v>
      </c>
      <c r="I8">
        <v>0.8119804676861343</v>
      </c>
      <c r="J8">
        <v>0.79365180138553848</v>
      </c>
      <c r="K8">
        <v>0.888672669702264</v>
      </c>
      <c r="L8">
        <v>0.87218100488990435</v>
      </c>
      <c r="M8">
        <v>0.84480042559471491</v>
      </c>
      <c r="N8">
        <v>0.87218070778744972</v>
      </c>
      <c r="O8">
        <v>0.84479992226067802</v>
      </c>
      <c r="P8">
        <v>0.84480042559471491</v>
      </c>
      <c r="Q8">
        <v>0.84480042559471491</v>
      </c>
      <c r="R8">
        <v>0.83731777799239049</v>
      </c>
      <c r="S8">
        <v>0.84480042559471491</v>
      </c>
      <c r="T8">
        <v>0.8373179210333227</v>
      </c>
      <c r="U8">
        <v>0.92975749638538163</v>
      </c>
      <c r="V8">
        <v>0.71507318977445677</v>
      </c>
      <c r="W8">
        <v>0.83225031593113918</v>
      </c>
    </row>
    <row r="9" spans="1:23" x14ac:dyDescent="0.3">
      <c r="A9" t="s">
        <v>9</v>
      </c>
      <c r="B9" t="s">
        <v>6</v>
      </c>
      <c r="C9" t="s">
        <v>5</v>
      </c>
      <c r="D9">
        <v>100000</v>
      </c>
      <c r="E9" t="s">
        <v>3</v>
      </c>
      <c r="F9">
        <v>0.01</v>
      </c>
      <c r="H9">
        <v>0.84480042559471491</v>
      </c>
      <c r="I9">
        <v>0.8119804676861343</v>
      </c>
      <c r="J9">
        <v>0.79365180138553848</v>
      </c>
      <c r="K9">
        <v>0.888672669702264</v>
      </c>
      <c r="L9">
        <v>0.87218100488990435</v>
      </c>
      <c r="M9">
        <v>0.84480042559471491</v>
      </c>
      <c r="N9">
        <v>0.87218070778744972</v>
      </c>
      <c r="O9">
        <v>0.84479992226067802</v>
      </c>
      <c r="P9">
        <v>0.84480042559471491</v>
      </c>
      <c r="Q9">
        <v>0.84480042559471491</v>
      </c>
      <c r="R9">
        <v>0.83731777799239049</v>
      </c>
      <c r="S9">
        <v>0.84480042559471491</v>
      </c>
      <c r="T9">
        <v>0.8373179210333227</v>
      </c>
      <c r="U9">
        <v>0.92975749638538163</v>
      </c>
      <c r="V9">
        <v>0.71507318977445677</v>
      </c>
      <c r="W9">
        <v>0.83225031593113918</v>
      </c>
    </row>
    <row r="10" spans="1:23" x14ac:dyDescent="0.3">
      <c r="A10" t="s">
        <v>9</v>
      </c>
      <c r="B10" t="s">
        <v>6</v>
      </c>
      <c r="C10" t="s">
        <v>5</v>
      </c>
      <c r="D10">
        <v>100000</v>
      </c>
      <c r="E10" t="s">
        <v>3</v>
      </c>
      <c r="F10">
        <v>0.01</v>
      </c>
      <c r="H10">
        <v>0.84480042559471491</v>
      </c>
      <c r="I10">
        <v>0.8119804676861343</v>
      </c>
      <c r="J10">
        <v>0.79365180138553848</v>
      </c>
      <c r="K10">
        <v>0.888672669702264</v>
      </c>
      <c r="L10">
        <v>0.87218100488990435</v>
      </c>
      <c r="M10">
        <v>0.84480042559471491</v>
      </c>
      <c r="N10">
        <v>0.87218070778744972</v>
      </c>
      <c r="O10">
        <v>0.84479992226067802</v>
      </c>
      <c r="P10">
        <v>0.84480042559471491</v>
      </c>
      <c r="Q10">
        <v>0.84480042559471491</v>
      </c>
      <c r="R10">
        <v>0.83731777799239049</v>
      </c>
      <c r="S10">
        <v>0.84480042559471491</v>
      </c>
      <c r="T10">
        <v>0.8373179210333227</v>
      </c>
      <c r="U10">
        <v>0.92975749638538163</v>
      </c>
      <c r="V10">
        <v>0.71507318977445677</v>
      </c>
      <c r="W10">
        <v>0.83225031593113918</v>
      </c>
    </row>
    <row r="11" spans="1:23" x14ac:dyDescent="0.3">
      <c r="A11" t="s">
        <v>4</v>
      </c>
      <c r="B11" t="s">
        <v>1</v>
      </c>
      <c r="C11" t="s">
        <v>0</v>
      </c>
      <c r="D11">
        <v>100000</v>
      </c>
      <c r="E11" t="s">
        <v>64</v>
      </c>
      <c r="F11">
        <v>0.1</v>
      </c>
      <c r="H11">
        <v>0.84449974203053768</v>
      </c>
      <c r="I11">
        <v>0.80755171838953288</v>
      </c>
      <c r="J11">
        <v>0.78618114706359299</v>
      </c>
      <c r="K11">
        <v>0.89541623916925694</v>
      </c>
      <c r="L11">
        <v>0.87446858188051457</v>
      </c>
      <c r="M11">
        <v>0.84449974203053768</v>
      </c>
      <c r="N11">
        <v>0.8744682751844034</v>
      </c>
      <c r="O11">
        <v>0.84449921981670018</v>
      </c>
      <c r="P11">
        <v>0.84449974203053768</v>
      </c>
      <c r="Q11">
        <v>0.84449974203053768</v>
      </c>
      <c r="R11">
        <v>0.83587825227649792</v>
      </c>
      <c r="S11">
        <v>0.84449974203053768</v>
      </c>
      <c r="T11">
        <v>0.83587840761653165</v>
      </c>
      <c r="U11">
        <v>0.92999968252134135</v>
      </c>
      <c r="V11">
        <v>0.71652802296267382</v>
      </c>
      <c r="W11">
        <v>0.83021294549910485</v>
      </c>
    </row>
    <row r="12" spans="1:23" x14ac:dyDescent="0.3">
      <c r="A12" t="s">
        <v>7</v>
      </c>
      <c r="B12" t="s">
        <v>3</v>
      </c>
      <c r="C12" t="s">
        <v>5</v>
      </c>
      <c r="D12">
        <v>100000</v>
      </c>
      <c r="E12" t="s">
        <v>3</v>
      </c>
      <c r="H12">
        <v>0.84430839438955019</v>
      </c>
      <c r="I12">
        <v>0.80684566794802126</v>
      </c>
      <c r="J12">
        <v>0.78515204295419283</v>
      </c>
      <c r="K12">
        <v>0.89588416732505716</v>
      </c>
      <c r="L12">
        <v>0.87449696305538527</v>
      </c>
      <c r="M12">
        <v>0.84430839438955019</v>
      </c>
      <c r="N12">
        <v>0.87449665598012594</v>
      </c>
      <c r="O12">
        <v>0.8443078703373722</v>
      </c>
      <c r="P12">
        <v>0.84430839438955019</v>
      </c>
      <c r="Q12">
        <v>0.84430839438955019</v>
      </c>
      <c r="R12">
        <v>0.83554649123427482</v>
      </c>
      <c r="S12">
        <v>0.84430839438955019</v>
      </c>
      <c r="T12">
        <v>0.83554664812029777</v>
      </c>
      <c r="U12">
        <v>0.92929791500356318</v>
      </c>
      <c r="V12">
        <v>0.71630660327112639</v>
      </c>
      <c r="W12">
        <v>0.82980632657702402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A08C-D566-49E8-BE61-BAD91D46BA65}">
  <sheetPr>
    <tabColor theme="4"/>
  </sheetPr>
  <dimension ref="A1:W12"/>
  <sheetViews>
    <sheetView workbookViewId="0">
      <selection activeCell="I2" sqref="I2"/>
    </sheetView>
  </sheetViews>
  <sheetFormatPr baseColWidth="10" defaultRowHeight="14.4" x14ac:dyDescent="0.3"/>
  <cols>
    <col min="1" max="1" width="6" bestFit="1" customWidth="1"/>
    <col min="2" max="2" width="14.109375" bestFit="1" customWidth="1"/>
    <col min="3" max="3" width="10.77734375" bestFit="1" customWidth="1"/>
    <col min="4" max="4" width="12.77734375" bestFit="1" customWidth="1"/>
    <col min="5" max="5" width="9.6640625" bestFit="1" customWidth="1"/>
    <col min="6" max="6" width="10.109375" bestFit="1" customWidth="1"/>
    <col min="7" max="7" width="9.6640625" bestFit="1" customWidth="1"/>
    <col min="8" max="8" width="12" bestFit="1" customWidth="1"/>
    <col min="9" max="9" width="12.109375" bestFit="1" customWidth="1"/>
    <col min="10" max="10" width="14.88671875" bestFit="1" customWidth="1"/>
    <col min="11" max="11" width="18.21875" bestFit="1" customWidth="1"/>
    <col min="12" max="12" width="17.33203125" bestFit="1" customWidth="1"/>
    <col min="13" max="13" width="16.88671875" bestFit="1" customWidth="1"/>
    <col min="14" max="14" width="20.44140625" bestFit="1" customWidth="1"/>
    <col min="15" max="15" width="14.109375" bestFit="1" customWidth="1"/>
    <col min="16" max="16" width="13.77734375" bestFit="1" customWidth="1"/>
    <col min="17" max="17" width="17.109375" bestFit="1" customWidth="1"/>
    <col min="18" max="19" width="12" bestFit="1" customWidth="1"/>
    <col min="20" max="20" width="14" bestFit="1" customWidth="1"/>
    <col min="21" max="21" width="12" bestFit="1" customWidth="1"/>
    <col min="22" max="22" width="20" bestFit="1" customWidth="1"/>
    <col min="23" max="23" width="13.44140625" customWidth="1"/>
  </cols>
  <sheetData>
    <row r="1" spans="1:23" x14ac:dyDescent="0.3">
      <c r="A1" t="s">
        <v>11</v>
      </c>
      <c r="B1" t="s">
        <v>63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30</v>
      </c>
      <c r="J1" t="s">
        <v>40</v>
      </c>
      <c r="K1" t="s">
        <v>41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19</v>
      </c>
      <c r="S1" t="s">
        <v>20</v>
      </c>
      <c r="T1" t="s">
        <v>18</v>
      </c>
      <c r="U1" t="s">
        <v>21</v>
      </c>
      <c r="V1" t="s">
        <v>22</v>
      </c>
      <c r="W1" t="s">
        <v>23</v>
      </c>
    </row>
    <row r="2" spans="1:23" x14ac:dyDescent="0.3">
      <c r="A2">
        <v>0.01</v>
      </c>
      <c r="B2" t="s">
        <v>64</v>
      </c>
      <c r="C2">
        <v>1000</v>
      </c>
      <c r="D2" t="s">
        <v>0</v>
      </c>
      <c r="E2" t="s">
        <v>1</v>
      </c>
      <c r="F2" t="s">
        <v>2</v>
      </c>
      <c r="H2">
        <v>0.62335159251160377</v>
      </c>
      <c r="I2">
        <v>0.2211877292396843</v>
      </c>
      <c r="J2">
        <v>0.37339043934788618</v>
      </c>
      <c r="K2">
        <v>0.1571418133214342</v>
      </c>
      <c r="L2">
        <v>0.49301452315182098</v>
      </c>
      <c r="M2">
        <v>0.62335159251160377</v>
      </c>
      <c r="N2">
        <v>0.63359443884977973</v>
      </c>
      <c r="O2">
        <v>0.52591878919303736</v>
      </c>
      <c r="P2">
        <v>0.62335159251160377</v>
      </c>
      <c r="Q2">
        <v>0.62335159251160377</v>
      </c>
      <c r="R2">
        <v>0.4949192753815892</v>
      </c>
      <c r="S2">
        <v>0.62335159251160377</v>
      </c>
      <c r="T2">
        <v>0.62214637385871363</v>
      </c>
      <c r="U2">
        <v>0.82720263168020747</v>
      </c>
      <c r="V2">
        <v>0.4217564191619303</v>
      </c>
      <c r="W2">
        <v>0.29929653594472799</v>
      </c>
    </row>
    <row r="3" spans="1:23" x14ac:dyDescent="0.3">
      <c r="A3">
        <v>0.1</v>
      </c>
      <c r="B3" t="s">
        <v>64</v>
      </c>
      <c r="C3">
        <v>1000</v>
      </c>
      <c r="D3" t="s">
        <v>0</v>
      </c>
      <c r="E3" t="s">
        <v>1</v>
      </c>
      <c r="F3" t="s">
        <v>2</v>
      </c>
      <c r="H3">
        <v>0.62605364257778229</v>
      </c>
      <c r="I3">
        <v>0.21868935735215159</v>
      </c>
      <c r="J3">
        <v>0.37024930049906918</v>
      </c>
      <c r="K3">
        <v>0.15517592851090081</v>
      </c>
      <c r="L3">
        <v>0.49491915927239333</v>
      </c>
      <c r="M3">
        <v>0.62605364257778229</v>
      </c>
      <c r="N3">
        <v>0.63699480777166251</v>
      </c>
      <c r="O3">
        <v>0.52841673883379814</v>
      </c>
      <c r="P3">
        <v>0.62605364257778229</v>
      </c>
      <c r="Q3">
        <v>0.62605364257778229</v>
      </c>
      <c r="R3">
        <v>0.49790282756134951</v>
      </c>
      <c r="S3">
        <v>0.62605364257778229</v>
      </c>
      <c r="T3">
        <v>0.62633322866984564</v>
      </c>
      <c r="U3">
        <v>0.83045408811918053</v>
      </c>
      <c r="V3">
        <v>0.42601851345818242</v>
      </c>
      <c r="W3">
        <v>0.30027191314171631</v>
      </c>
    </row>
    <row r="4" spans="1:23" x14ac:dyDescent="0.3">
      <c r="A4">
        <v>1</v>
      </c>
      <c r="B4" t="s">
        <v>64</v>
      </c>
      <c r="C4">
        <v>1000</v>
      </c>
      <c r="D4" t="s">
        <v>0</v>
      </c>
      <c r="E4" t="s">
        <v>1</v>
      </c>
      <c r="F4" t="s">
        <v>2</v>
      </c>
      <c r="H4">
        <v>0.62590134025241229</v>
      </c>
      <c r="I4">
        <v>0.217966181510068</v>
      </c>
      <c r="J4">
        <v>0.36872942044079871</v>
      </c>
      <c r="K4">
        <v>0.1547141620774351</v>
      </c>
      <c r="L4">
        <v>0.4946944803035167</v>
      </c>
      <c r="M4">
        <v>0.62590134025241229</v>
      </c>
      <c r="N4">
        <v>0.63701360444539001</v>
      </c>
      <c r="O4">
        <v>0.52833645654338379</v>
      </c>
      <c r="P4">
        <v>0.62590134025241229</v>
      </c>
      <c r="Q4">
        <v>0.62590134025241229</v>
      </c>
      <c r="R4">
        <v>0.49790664620613878</v>
      </c>
      <c r="S4">
        <v>0.62590134025241229</v>
      </c>
      <c r="T4">
        <v>0.62637393778741302</v>
      </c>
      <c r="U4">
        <v>0.83053070742102653</v>
      </c>
      <c r="V4">
        <v>0.42594360420781929</v>
      </c>
      <c r="W4">
        <v>0.3002305267167249</v>
      </c>
    </row>
    <row r="5" spans="1:23" x14ac:dyDescent="0.3">
      <c r="A5">
        <v>0.1</v>
      </c>
      <c r="B5" t="s">
        <v>64</v>
      </c>
      <c r="C5">
        <v>1000</v>
      </c>
      <c r="D5" t="s">
        <v>5</v>
      </c>
      <c r="E5" t="s">
        <v>6</v>
      </c>
      <c r="F5" t="s">
        <v>4</v>
      </c>
      <c r="H5">
        <v>0.58370577014399072</v>
      </c>
      <c r="I5">
        <v>0.2053821513511109</v>
      </c>
      <c r="J5">
        <v>0.61181353336764988</v>
      </c>
      <c r="K5">
        <v>0.12340602975695759</v>
      </c>
      <c r="L5">
        <v>0.47696362012304039</v>
      </c>
      <c r="M5">
        <v>0.58370577014399072</v>
      </c>
      <c r="N5">
        <v>0.63670997170792865</v>
      </c>
      <c r="O5">
        <v>0.55511227103430005</v>
      </c>
      <c r="P5">
        <v>0.58370577014399072</v>
      </c>
      <c r="Q5">
        <v>0.58370577014399072</v>
      </c>
      <c r="R5">
        <v>0.46997742185138958</v>
      </c>
      <c r="S5">
        <v>0.58370577014399072</v>
      </c>
      <c r="T5">
        <v>0.59735734198756318</v>
      </c>
      <c r="U5">
        <v>0.8213742718560596</v>
      </c>
      <c r="V5">
        <v>0.39293935873272878</v>
      </c>
      <c r="W5">
        <v>0.27513311498935511</v>
      </c>
    </row>
    <row r="6" spans="1:23" x14ac:dyDescent="0.3">
      <c r="A6">
        <v>1E-3</v>
      </c>
      <c r="B6" t="s">
        <v>64</v>
      </c>
      <c r="C6">
        <v>1000</v>
      </c>
      <c r="D6" t="s">
        <v>5</v>
      </c>
      <c r="E6" t="s">
        <v>6</v>
      </c>
      <c r="F6" t="s">
        <v>7</v>
      </c>
      <c r="H6">
        <v>0.57009048393349715</v>
      </c>
      <c r="I6">
        <v>0.1943275676666319</v>
      </c>
      <c r="J6">
        <v>0.61414398121151126</v>
      </c>
      <c r="K6">
        <v>0.1154260563072648</v>
      </c>
      <c r="L6">
        <v>0.46824417858476841</v>
      </c>
      <c r="M6">
        <v>0.57009048393349715</v>
      </c>
      <c r="N6">
        <v>0.62833371203246902</v>
      </c>
      <c r="O6">
        <v>0.54431118202757423</v>
      </c>
      <c r="P6">
        <v>0.57009048393349715</v>
      </c>
      <c r="Q6">
        <v>0.57009048393349715</v>
      </c>
      <c r="R6">
        <v>0.45698620817239161</v>
      </c>
      <c r="S6">
        <v>0.57009048393349715</v>
      </c>
      <c r="T6">
        <v>0.58432206914498297</v>
      </c>
      <c r="U6">
        <v>0.80884804171464475</v>
      </c>
      <c r="V6">
        <v>0.37635044101659032</v>
      </c>
      <c r="W6">
        <v>0.26226528715231839</v>
      </c>
    </row>
    <row r="7" spans="1:23" x14ac:dyDescent="0.3">
      <c r="B7" t="s">
        <v>3</v>
      </c>
      <c r="C7">
        <v>10000</v>
      </c>
      <c r="D7" t="s">
        <v>5</v>
      </c>
      <c r="E7" t="s">
        <v>3</v>
      </c>
      <c r="F7" t="s">
        <v>8</v>
      </c>
      <c r="H7">
        <v>0.64851295481535942</v>
      </c>
      <c r="I7">
        <v>4.8607164800459603E-2</v>
      </c>
      <c r="J7">
        <v>2.5838546282579498E-2</v>
      </c>
      <c r="K7">
        <v>0.40942104811273161</v>
      </c>
      <c r="L7">
        <v>0.55936082058077063</v>
      </c>
      <c r="M7">
        <v>0.64851295481535942</v>
      </c>
      <c r="N7">
        <v>0.63116697083292572</v>
      </c>
      <c r="O7">
        <v>0.45371733745215581</v>
      </c>
      <c r="P7">
        <v>0.64851295481535942</v>
      </c>
      <c r="Q7">
        <v>0.64851295481535942</v>
      </c>
      <c r="R7">
        <v>0.45897647283328391</v>
      </c>
      <c r="S7">
        <v>0.64851295481535942</v>
      </c>
      <c r="T7">
        <v>0.63064930977211431</v>
      </c>
      <c r="U7">
        <v>0.83628505784878104</v>
      </c>
      <c r="V7">
        <v>0.43430335482012922</v>
      </c>
      <c r="W7">
        <v>0.1929967244079005</v>
      </c>
    </row>
    <row r="8" spans="1:23" x14ac:dyDescent="0.3">
      <c r="B8" t="s">
        <v>3</v>
      </c>
      <c r="C8">
        <v>10000</v>
      </c>
      <c r="D8" t="s">
        <v>5</v>
      </c>
      <c r="E8" t="s">
        <v>3</v>
      </c>
      <c r="F8" t="s">
        <v>8</v>
      </c>
      <c r="H8">
        <v>0.64851295481535942</v>
      </c>
      <c r="I8">
        <v>4.8607164800459603E-2</v>
      </c>
      <c r="J8">
        <v>2.5838546282579498E-2</v>
      </c>
      <c r="K8">
        <v>0.40942104811273161</v>
      </c>
      <c r="L8">
        <v>0.55936082058077063</v>
      </c>
      <c r="M8">
        <v>0.64851295481535942</v>
      </c>
      <c r="N8">
        <v>0.63116697083292572</v>
      </c>
      <c r="O8">
        <v>0.45371733745215581</v>
      </c>
      <c r="P8">
        <v>0.64851295481535942</v>
      </c>
      <c r="Q8">
        <v>0.64851295481535942</v>
      </c>
      <c r="R8">
        <v>0.45897647283328391</v>
      </c>
      <c r="S8">
        <v>0.64851295481535942</v>
      </c>
      <c r="T8">
        <v>0.63064930977211431</v>
      </c>
      <c r="U8">
        <v>0.83628505784878104</v>
      </c>
      <c r="V8">
        <v>0.43430335482012922</v>
      </c>
      <c r="W8">
        <v>0.1929967244079005</v>
      </c>
    </row>
    <row r="9" spans="1:23" x14ac:dyDescent="0.3">
      <c r="B9" t="s">
        <v>3</v>
      </c>
      <c r="C9">
        <v>10000</v>
      </c>
      <c r="D9" t="s">
        <v>5</v>
      </c>
      <c r="E9" t="s">
        <v>3</v>
      </c>
      <c r="F9" t="s">
        <v>8</v>
      </c>
      <c r="H9">
        <v>0.64851295481535942</v>
      </c>
      <c r="I9">
        <v>4.8607164800459603E-2</v>
      </c>
      <c r="J9">
        <v>2.5838546282579498E-2</v>
      </c>
      <c r="K9">
        <v>0.40942104811273161</v>
      </c>
      <c r="L9">
        <v>0.55936082058077063</v>
      </c>
      <c r="M9">
        <v>0.64851295481535942</v>
      </c>
      <c r="N9">
        <v>0.63116697083292572</v>
      </c>
      <c r="O9">
        <v>0.45371733745215581</v>
      </c>
      <c r="P9">
        <v>0.64851295481535942</v>
      </c>
      <c r="Q9">
        <v>0.64851295481535942</v>
      </c>
      <c r="R9">
        <v>0.45897647283328391</v>
      </c>
      <c r="S9">
        <v>0.64851295481535942</v>
      </c>
      <c r="T9">
        <v>0.63064930977211431</v>
      </c>
      <c r="U9">
        <v>0.83628505784878104</v>
      </c>
      <c r="V9">
        <v>0.43430335482012922</v>
      </c>
      <c r="W9">
        <v>0.1929967244079005</v>
      </c>
    </row>
    <row r="10" spans="1:23" x14ac:dyDescent="0.3">
      <c r="B10" t="s">
        <v>3</v>
      </c>
      <c r="C10">
        <v>10000</v>
      </c>
      <c r="D10" t="s">
        <v>5</v>
      </c>
      <c r="E10" t="s">
        <v>3</v>
      </c>
      <c r="F10" t="s">
        <v>8</v>
      </c>
      <c r="H10">
        <v>0.64851295481535942</v>
      </c>
      <c r="I10">
        <v>4.8607164800459603E-2</v>
      </c>
      <c r="J10">
        <v>2.5838546282579498E-2</v>
      </c>
      <c r="K10">
        <v>0.40942104811273161</v>
      </c>
      <c r="L10">
        <v>0.55936082058077063</v>
      </c>
      <c r="M10">
        <v>0.64851295481535942</v>
      </c>
      <c r="N10">
        <v>0.63116697083292572</v>
      </c>
      <c r="O10">
        <v>0.45371733745215581</v>
      </c>
      <c r="P10">
        <v>0.64851295481535942</v>
      </c>
      <c r="Q10">
        <v>0.64851295481535942</v>
      </c>
      <c r="R10">
        <v>0.45897647283328391</v>
      </c>
      <c r="S10">
        <v>0.64851295481535942</v>
      </c>
      <c r="T10">
        <v>0.63064930977211431</v>
      </c>
      <c r="U10">
        <v>0.83628505784878104</v>
      </c>
      <c r="V10">
        <v>0.43430335482012922</v>
      </c>
      <c r="W10">
        <v>0.1929967244079005</v>
      </c>
    </row>
    <row r="11" spans="1:23" x14ac:dyDescent="0.3">
      <c r="B11" t="s">
        <v>3</v>
      </c>
      <c r="C11">
        <v>10000</v>
      </c>
      <c r="D11" t="s">
        <v>5</v>
      </c>
      <c r="E11" t="s">
        <v>3</v>
      </c>
      <c r="F11" t="s">
        <v>8</v>
      </c>
      <c r="H11">
        <v>0.64851295481535942</v>
      </c>
      <c r="I11">
        <v>4.8607164800459603E-2</v>
      </c>
      <c r="J11">
        <v>2.5838546282579498E-2</v>
      </c>
      <c r="K11">
        <v>0.40942104811273161</v>
      </c>
      <c r="L11">
        <v>0.55936082058077063</v>
      </c>
      <c r="M11">
        <v>0.64851295481535942</v>
      </c>
      <c r="N11">
        <v>0.63116697083292572</v>
      </c>
      <c r="O11">
        <v>0.45371733745215581</v>
      </c>
      <c r="P11">
        <v>0.64851295481535942</v>
      </c>
      <c r="Q11">
        <v>0.64851295481535942</v>
      </c>
      <c r="R11">
        <v>0.45897647283328391</v>
      </c>
      <c r="S11">
        <v>0.64851295481535942</v>
      </c>
      <c r="T11">
        <v>0.63064930977211431</v>
      </c>
      <c r="U11">
        <v>0.83628505784878104</v>
      </c>
      <c r="V11">
        <v>0.43430335482012922</v>
      </c>
      <c r="W11">
        <v>0.1929967244079005</v>
      </c>
    </row>
    <row r="12" spans="1:23" x14ac:dyDescent="0.3">
      <c r="A12">
        <v>0.01</v>
      </c>
      <c r="B12" t="s">
        <v>3</v>
      </c>
      <c r="C12">
        <v>1000</v>
      </c>
      <c r="D12" t="s">
        <v>5</v>
      </c>
      <c r="E12" t="s">
        <v>10</v>
      </c>
      <c r="F12" t="s">
        <v>4</v>
      </c>
      <c r="G12">
        <v>0.5</v>
      </c>
      <c r="H12">
        <v>0.64656453961076332</v>
      </c>
      <c r="I12">
        <v>9.6244705844905996E-3</v>
      </c>
      <c r="J12">
        <v>4.8638995910041003E-3</v>
      </c>
      <c r="K12">
        <v>0.47619047619047622</v>
      </c>
      <c r="L12">
        <v>0.57519534942722939</v>
      </c>
      <c r="M12">
        <v>0.64656453961076332</v>
      </c>
      <c r="N12">
        <v>0.62988188870186723</v>
      </c>
      <c r="O12">
        <v>0.4437212542132738</v>
      </c>
      <c r="P12">
        <v>0.64656453961076332</v>
      </c>
      <c r="Q12">
        <v>0.64656453961076332</v>
      </c>
      <c r="R12">
        <v>0.44439236908117508</v>
      </c>
      <c r="S12">
        <v>0.64656453961076332</v>
      </c>
      <c r="T12">
        <v>0.62586729341491709</v>
      </c>
      <c r="U12">
        <v>0.83212121852276588</v>
      </c>
      <c r="V12">
        <v>0.42942032885710518</v>
      </c>
      <c r="W12">
        <v>0.16302521350562441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6240-33F5-491F-B984-4C0860C31F2B}">
  <sheetPr>
    <tabColor theme="4"/>
  </sheetPr>
  <dimension ref="A1:W12"/>
  <sheetViews>
    <sheetView workbookViewId="0">
      <selection activeCell="C12" sqref="C12"/>
    </sheetView>
  </sheetViews>
  <sheetFormatPr baseColWidth="10" defaultRowHeight="14.4" x14ac:dyDescent="0.3"/>
  <cols>
    <col min="1" max="1" width="8.44140625" bestFit="1" customWidth="1"/>
    <col min="2" max="2" width="9.6640625" bestFit="1" customWidth="1"/>
    <col min="3" max="3" width="12.77734375" bestFit="1" customWidth="1"/>
    <col min="4" max="4" width="10.77734375" bestFit="1" customWidth="1"/>
    <col min="5" max="5" width="14.109375" bestFit="1" customWidth="1"/>
    <col min="6" max="6" width="5" bestFit="1" customWidth="1"/>
    <col min="7" max="7" width="9.6640625" bestFit="1" customWidth="1"/>
    <col min="8" max="8" width="12" bestFit="1" customWidth="1"/>
    <col min="9" max="9" width="12.109375" bestFit="1" customWidth="1"/>
    <col min="10" max="10" width="14.88671875" bestFit="1" customWidth="1"/>
    <col min="11" max="11" width="18.21875" bestFit="1" customWidth="1"/>
    <col min="12" max="12" width="17.33203125" bestFit="1" customWidth="1"/>
    <col min="13" max="13" width="16.88671875" bestFit="1" customWidth="1"/>
    <col min="14" max="14" width="20.44140625" bestFit="1" customWidth="1"/>
    <col min="15" max="15" width="14.109375" bestFit="1" customWidth="1"/>
    <col min="16" max="16" width="13.77734375" bestFit="1" customWidth="1"/>
    <col min="17" max="17" width="17.109375" bestFit="1" customWidth="1"/>
    <col min="18" max="19" width="12" bestFit="1" customWidth="1"/>
    <col min="20" max="20" width="14" bestFit="1" customWidth="1"/>
    <col min="21" max="21" width="12" bestFit="1" customWidth="1"/>
    <col min="22" max="22" width="20" bestFit="1" customWidth="1"/>
    <col min="23" max="23" width="13.44140625" customWidth="1"/>
  </cols>
  <sheetData>
    <row r="1" spans="1:23" x14ac:dyDescent="0.3">
      <c r="A1" t="s">
        <v>15</v>
      </c>
      <c r="B1" t="s">
        <v>14</v>
      </c>
      <c r="C1" t="s">
        <v>13</v>
      </c>
      <c r="D1" t="s">
        <v>12</v>
      </c>
      <c r="E1" t="s">
        <v>63</v>
      </c>
      <c r="F1" t="s">
        <v>11</v>
      </c>
      <c r="G1" t="s">
        <v>16</v>
      </c>
      <c r="H1" t="s">
        <v>17</v>
      </c>
      <c r="I1" t="s">
        <v>30</v>
      </c>
      <c r="J1" t="s">
        <v>40</v>
      </c>
      <c r="K1" t="s">
        <v>41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19</v>
      </c>
      <c r="S1" t="s">
        <v>20</v>
      </c>
      <c r="T1" t="s">
        <v>18</v>
      </c>
      <c r="U1" t="s">
        <v>21</v>
      </c>
      <c r="V1" t="s">
        <v>22</v>
      </c>
      <c r="W1" t="s">
        <v>23</v>
      </c>
    </row>
    <row r="2" spans="1:23" x14ac:dyDescent="0.3">
      <c r="A2" t="s">
        <v>4</v>
      </c>
      <c r="B2" t="s">
        <v>10</v>
      </c>
      <c r="C2" t="s">
        <v>5</v>
      </c>
      <c r="D2">
        <v>1000</v>
      </c>
      <c r="E2" t="s">
        <v>64</v>
      </c>
      <c r="F2">
        <v>1</v>
      </c>
      <c r="G2">
        <v>0.5</v>
      </c>
      <c r="H2">
        <v>0.62254438052823646</v>
      </c>
      <c r="I2">
        <v>0.73809294362727174</v>
      </c>
      <c r="J2">
        <v>0.78970124327333469</v>
      </c>
      <c r="K2">
        <v>0.74236124149082983</v>
      </c>
      <c r="L2">
        <v>0.632567393998683</v>
      </c>
      <c r="M2">
        <v>0.62254438052823646</v>
      </c>
      <c r="N2">
        <v>0.632567393998683</v>
      </c>
      <c r="O2">
        <v>0.62254438052823657</v>
      </c>
      <c r="P2">
        <v>0.62254438052823646</v>
      </c>
      <c r="Q2">
        <v>0.62254438052823646</v>
      </c>
      <c r="R2">
        <v>0.60890852480105395</v>
      </c>
      <c r="S2">
        <v>0.62254438052823646</v>
      </c>
      <c r="T2">
        <v>0.60890852480105395</v>
      </c>
      <c r="U2">
        <v>0.86043404933649914</v>
      </c>
      <c r="V2">
        <v>0.50703896796943271</v>
      </c>
      <c r="W2">
        <v>0.60229785360197896</v>
      </c>
    </row>
    <row r="3" spans="1:23" x14ac:dyDescent="0.3">
      <c r="A3" t="s">
        <v>4</v>
      </c>
      <c r="B3" t="s">
        <v>10</v>
      </c>
      <c r="C3" t="s">
        <v>5</v>
      </c>
      <c r="D3">
        <v>1000</v>
      </c>
      <c r="E3" t="s">
        <v>64</v>
      </c>
      <c r="F3">
        <v>1</v>
      </c>
      <c r="G3">
        <v>0.5</v>
      </c>
      <c r="H3">
        <v>0.62254438052823646</v>
      </c>
      <c r="I3">
        <v>0.73809294362727174</v>
      </c>
      <c r="J3">
        <v>0.78970124327333469</v>
      </c>
      <c r="K3">
        <v>0.74236124149082983</v>
      </c>
      <c r="L3">
        <v>0.632567393998683</v>
      </c>
      <c r="M3">
        <v>0.62254438052823646</v>
      </c>
      <c r="N3">
        <v>0.632567393998683</v>
      </c>
      <c r="O3">
        <v>0.62254438052823657</v>
      </c>
      <c r="P3">
        <v>0.62254438052823646</v>
      </c>
      <c r="Q3">
        <v>0.62254438052823646</v>
      </c>
      <c r="R3">
        <v>0.60890852480105395</v>
      </c>
      <c r="S3">
        <v>0.62254438052823646</v>
      </c>
      <c r="T3">
        <v>0.60890852480105395</v>
      </c>
      <c r="U3">
        <v>0.86043404933649914</v>
      </c>
      <c r="V3">
        <v>0.50703896796943271</v>
      </c>
      <c r="W3">
        <v>0.60229785360197896</v>
      </c>
    </row>
    <row r="4" spans="1:23" x14ac:dyDescent="0.3">
      <c r="A4" t="s">
        <v>4</v>
      </c>
      <c r="B4" t="s">
        <v>10</v>
      </c>
      <c r="C4" t="s">
        <v>5</v>
      </c>
      <c r="D4">
        <v>1000</v>
      </c>
      <c r="E4" t="s">
        <v>64</v>
      </c>
      <c r="F4">
        <v>1</v>
      </c>
      <c r="G4">
        <v>0.5</v>
      </c>
      <c r="H4">
        <v>0.62254438052823646</v>
      </c>
      <c r="I4">
        <v>0.73809294362727174</v>
      </c>
      <c r="J4">
        <v>0.78970124327333469</v>
      </c>
      <c r="K4">
        <v>0.74236124149082983</v>
      </c>
      <c r="L4">
        <v>0.632567393998683</v>
      </c>
      <c r="M4">
        <v>0.62254438052823646</v>
      </c>
      <c r="N4">
        <v>0.632567393998683</v>
      </c>
      <c r="O4">
        <v>0.62254438052823657</v>
      </c>
      <c r="P4">
        <v>0.62254438052823646</v>
      </c>
      <c r="Q4">
        <v>0.62254438052823646</v>
      </c>
      <c r="R4">
        <v>0.60890852480105395</v>
      </c>
      <c r="S4">
        <v>0.62254438052823646</v>
      </c>
      <c r="T4">
        <v>0.60890852480105395</v>
      </c>
      <c r="U4">
        <v>0.86043404933649914</v>
      </c>
      <c r="V4">
        <v>0.50703896796943271</v>
      </c>
      <c r="W4">
        <v>0.60229785360197896</v>
      </c>
    </row>
    <row r="5" spans="1:23" x14ac:dyDescent="0.3">
      <c r="A5" t="s">
        <v>4</v>
      </c>
      <c r="B5" t="s">
        <v>10</v>
      </c>
      <c r="C5" t="s">
        <v>5</v>
      </c>
      <c r="D5">
        <v>1000</v>
      </c>
      <c r="E5" t="s">
        <v>64</v>
      </c>
      <c r="F5">
        <v>1</v>
      </c>
      <c r="G5">
        <v>0.5</v>
      </c>
      <c r="H5">
        <v>0.62254438052823646</v>
      </c>
      <c r="I5">
        <v>0.73809294362727174</v>
      </c>
      <c r="J5">
        <v>0.78970124327333469</v>
      </c>
      <c r="K5">
        <v>0.74236124149082983</v>
      </c>
      <c r="L5">
        <v>0.632567393998683</v>
      </c>
      <c r="M5">
        <v>0.62254438052823646</v>
      </c>
      <c r="N5">
        <v>0.632567393998683</v>
      </c>
      <c r="O5">
        <v>0.62254438052823657</v>
      </c>
      <c r="P5">
        <v>0.62254438052823646</v>
      </c>
      <c r="Q5">
        <v>0.62254438052823646</v>
      </c>
      <c r="R5">
        <v>0.60890852480105395</v>
      </c>
      <c r="S5">
        <v>0.62254438052823646</v>
      </c>
      <c r="T5">
        <v>0.60890852480105395</v>
      </c>
      <c r="U5">
        <v>0.86043404933649914</v>
      </c>
      <c r="V5">
        <v>0.50703896796943271</v>
      </c>
      <c r="W5">
        <v>0.60229785360197896</v>
      </c>
    </row>
    <row r="6" spans="1:23" x14ac:dyDescent="0.3">
      <c r="A6" t="s">
        <v>4</v>
      </c>
      <c r="B6" t="s">
        <v>10</v>
      </c>
      <c r="C6" t="s">
        <v>5</v>
      </c>
      <c r="D6">
        <v>1000</v>
      </c>
      <c r="E6" t="s">
        <v>64</v>
      </c>
      <c r="F6">
        <v>1</v>
      </c>
      <c r="G6">
        <v>0.5</v>
      </c>
      <c r="H6">
        <v>0.62254438052823646</v>
      </c>
      <c r="I6">
        <v>0.73809294362727174</v>
      </c>
      <c r="J6">
        <v>0.78970124327333469</v>
      </c>
      <c r="K6">
        <v>0.74236124149082983</v>
      </c>
      <c r="L6">
        <v>0.632567393998683</v>
      </c>
      <c r="M6">
        <v>0.62254438052823646</v>
      </c>
      <c r="N6">
        <v>0.632567393998683</v>
      </c>
      <c r="O6">
        <v>0.62254438052823657</v>
      </c>
      <c r="P6">
        <v>0.62254438052823646</v>
      </c>
      <c r="Q6">
        <v>0.62254438052823646</v>
      </c>
      <c r="R6">
        <v>0.60890852480105395</v>
      </c>
      <c r="S6">
        <v>0.62254438052823646</v>
      </c>
      <c r="T6">
        <v>0.60890852480105395</v>
      </c>
      <c r="U6">
        <v>0.86043404933649914</v>
      </c>
      <c r="V6">
        <v>0.50703896796943271</v>
      </c>
      <c r="W6">
        <v>0.60229785360197896</v>
      </c>
    </row>
    <row r="7" spans="1:23" x14ac:dyDescent="0.3">
      <c r="A7" t="s">
        <v>4</v>
      </c>
      <c r="B7" t="s">
        <v>10</v>
      </c>
      <c r="C7" t="s">
        <v>5</v>
      </c>
      <c r="D7">
        <v>1000</v>
      </c>
      <c r="E7" t="s">
        <v>64</v>
      </c>
      <c r="F7">
        <v>1</v>
      </c>
      <c r="G7">
        <v>0.5</v>
      </c>
      <c r="H7">
        <v>0.62254438052823646</v>
      </c>
      <c r="I7">
        <v>0.73809294362727174</v>
      </c>
      <c r="J7">
        <v>0.78970124327333469</v>
      </c>
      <c r="K7">
        <v>0.74236124149082983</v>
      </c>
      <c r="L7">
        <v>0.632567393998683</v>
      </c>
      <c r="M7">
        <v>0.62254438052823646</v>
      </c>
      <c r="N7">
        <v>0.632567393998683</v>
      </c>
      <c r="O7">
        <v>0.62254438052823657</v>
      </c>
      <c r="P7">
        <v>0.62254438052823646</v>
      </c>
      <c r="Q7">
        <v>0.62254438052823646</v>
      </c>
      <c r="R7">
        <v>0.60890852480105395</v>
      </c>
      <c r="S7">
        <v>0.62254438052823646</v>
      </c>
      <c r="T7">
        <v>0.60890852480105395</v>
      </c>
      <c r="U7">
        <v>0.86043404933649914</v>
      </c>
      <c r="V7">
        <v>0.50703896796943271</v>
      </c>
      <c r="W7">
        <v>0.60229785360197896</v>
      </c>
    </row>
    <row r="8" spans="1:23" x14ac:dyDescent="0.3">
      <c r="A8" t="s">
        <v>4</v>
      </c>
      <c r="B8" t="s">
        <v>10</v>
      </c>
      <c r="C8" t="s">
        <v>5</v>
      </c>
      <c r="D8">
        <v>1000</v>
      </c>
      <c r="E8" t="s">
        <v>64</v>
      </c>
      <c r="F8">
        <v>1</v>
      </c>
      <c r="G8">
        <v>0.5</v>
      </c>
      <c r="H8">
        <v>0.62254438052823646</v>
      </c>
      <c r="I8">
        <v>0.73809294362727174</v>
      </c>
      <c r="J8">
        <v>0.78970124327333469</v>
      </c>
      <c r="K8">
        <v>0.74236124149082983</v>
      </c>
      <c r="L8">
        <v>0.632567393998683</v>
      </c>
      <c r="M8">
        <v>0.62254438052823646</v>
      </c>
      <c r="N8">
        <v>0.632567393998683</v>
      </c>
      <c r="O8">
        <v>0.62254438052823657</v>
      </c>
      <c r="P8">
        <v>0.62254438052823646</v>
      </c>
      <c r="Q8">
        <v>0.62254438052823646</v>
      </c>
      <c r="R8">
        <v>0.60890852480105395</v>
      </c>
      <c r="S8">
        <v>0.62254438052823646</v>
      </c>
      <c r="T8">
        <v>0.60890852480105395</v>
      </c>
      <c r="U8">
        <v>0.86043404933649914</v>
      </c>
      <c r="V8">
        <v>0.50703896796943271</v>
      </c>
      <c r="W8">
        <v>0.60229785360197896</v>
      </c>
    </row>
    <row r="9" spans="1:23" x14ac:dyDescent="0.3">
      <c r="A9" t="s">
        <v>4</v>
      </c>
      <c r="B9" t="s">
        <v>10</v>
      </c>
      <c r="C9" t="s">
        <v>5</v>
      </c>
      <c r="D9">
        <v>1000</v>
      </c>
      <c r="E9" t="s">
        <v>64</v>
      </c>
      <c r="F9">
        <v>1</v>
      </c>
      <c r="G9">
        <v>0.5</v>
      </c>
      <c r="H9">
        <v>0.62254438052823646</v>
      </c>
      <c r="I9">
        <v>0.73809294362727174</v>
      </c>
      <c r="J9">
        <v>0.78970124327333469</v>
      </c>
      <c r="K9">
        <v>0.74236124149082983</v>
      </c>
      <c r="L9">
        <v>0.632567393998683</v>
      </c>
      <c r="M9">
        <v>0.62254438052823646</v>
      </c>
      <c r="N9">
        <v>0.632567393998683</v>
      </c>
      <c r="O9">
        <v>0.62254438052823657</v>
      </c>
      <c r="P9">
        <v>0.62254438052823646</v>
      </c>
      <c r="Q9">
        <v>0.62254438052823646</v>
      </c>
      <c r="R9">
        <v>0.60890852480105395</v>
      </c>
      <c r="S9">
        <v>0.62254438052823646</v>
      </c>
      <c r="T9">
        <v>0.60890852480105395</v>
      </c>
      <c r="U9">
        <v>0.86043404933649914</v>
      </c>
      <c r="V9">
        <v>0.50703896796943271</v>
      </c>
      <c r="W9">
        <v>0.60229785360197896</v>
      </c>
    </row>
    <row r="10" spans="1:23" x14ac:dyDescent="0.3">
      <c r="A10" t="s">
        <v>4</v>
      </c>
      <c r="B10" t="s">
        <v>10</v>
      </c>
      <c r="C10" t="s">
        <v>5</v>
      </c>
      <c r="D10">
        <v>1000</v>
      </c>
      <c r="E10" t="s">
        <v>64</v>
      </c>
      <c r="F10">
        <v>1</v>
      </c>
      <c r="G10">
        <v>0.5</v>
      </c>
      <c r="H10">
        <v>0.62254438052823646</v>
      </c>
      <c r="I10">
        <v>0.73809294362727174</v>
      </c>
      <c r="J10">
        <v>0.78970124327333469</v>
      </c>
      <c r="K10">
        <v>0.74236124149082983</v>
      </c>
      <c r="L10">
        <v>0.632567393998683</v>
      </c>
      <c r="M10">
        <v>0.62254438052823646</v>
      </c>
      <c r="N10">
        <v>0.632567393998683</v>
      </c>
      <c r="O10">
        <v>0.62254438052823657</v>
      </c>
      <c r="P10">
        <v>0.62254438052823646</v>
      </c>
      <c r="Q10">
        <v>0.62254438052823646</v>
      </c>
      <c r="R10">
        <v>0.60890852480105395</v>
      </c>
      <c r="S10">
        <v>0.62254438052823646</v>
      </c>
      <c r="T10">
        <v>0.60890852480105395</v>
      </c>
      <c r="U10">
        <v>0.86043404933649914</v>
      </c>
      <c r="V10">
        <v>0.50703896796943271</v>
      </c>
      <c r="W10">
        <v>0.60229785360197896</v>
      </c>
    </row>
    <row r="11" spans="1:23" x14ac:dyDescent="0.3">
      <c r="A11" t="s">
        <v>4</v>
      </c>
      <c r="B11" t="s">
        <v>10</v>
      </c>
      <c r="C11" t="s">
        <v>5</v>
      </c>
      <c r="D11">
        <v>1000</v>
      </c>
      <c r="E11" t="s">
        <v>64</v>
      </c>
      <c r="F11">
        <v>10</v>
      </c>
      <c r="G11">
        <v>0.5</v>
      </c>
      <c r="H11">
        <v>0.62247634069400626</v>
      </c>
      <c r="I11">
        <v>0.73799401766649064</v>
      </c>
      <c r="J11">
        <v>0.78938578586008534</v>
      </c>
      <c r="K11">
        <v>0.74256913630390986</v>
      </c>
      <c r="L11">
        <v>0.63251202962573283</v>
      </c>
      <c r="M11">
        <v>0.62247634069400626</v>
      </c>
      <c r="N11">
        <v>0.63251202962573283</v>
      </c>
      <c r="O11">
        <v>0.62247634069400637</v>
      </c>
      <c r="P11">
        <v>0.62247634069400626</v>
      </c>
      <c r="Q11">
        <v>0.62247634069400626</v>
      </c>
      <c r="R11">
        <v>0.60884081361354847</v>
      </c>
      <c r="S11">
        <v>0.62247634069400626</v>
      </c>
      <c r="T11">
        <v>0.60884081361354847</v>
      </c>
      <c r="U11">
        <v>0.86017423468979093</v>
      </c>
      <c r="V11">
        <v>0.50694379429824032</v>
      </c>
      <c r="W11">
        <v>0.60221572689764469</v>
      </c>
    </row>
    <row r="12" spans="1:23" x14ac:dyDescent="0.3">
      <c r="A12" t="s">
        <v>4</v>
      </c>
      <c r="B12" t="s">
        <v>10</v>
      </c>
      <c r="C12" t="s">
        <v>0</v>
      </c>
      <c r="D12">
        <v>1000</v>
      </c>
      <c r="E12" t="s">
        <v>3</v>
      </c>
      <c r="F12">
        <v>0.01</v>
      </c>
      <c r="G12">
        <v>1</v>
      </c>
      <c r="H12">
        <v>0.60752304076204622</v>
      </c>
      <c r="I12">
        <v>0.73387321377326264</v>
      </c>
      <c r="J12">
        <v>0.83427352013360545</v>
      </c>
      <c r="K12">
        <v>0.69664047090947578</v>
      </c>
      <c r="L12">
        <v>0.60691935399329189</v>
      </c>
      <c r="M12">
        <v>0.60752304076204622</v>
      </c>
      <c r="N12">
        <v>0.60691935399329189</v>
      </c>
      <c r="O12">
        <v>0.60752304076204622</v>
      </c>
      <c r="P12">
        <v>0.60752304076204622</v>
      </c>
      <c r="Q12">
        <v>0.60752304076204622</v>
      </c>
      <c r="R12">
        <v>0.58157269374082388</v>
      </c>
      <c r="S12">
        <v>0.60752304076204622</v>
      </c>
      <c r="T12">
        <v>0.58157269374082399</v>
      </c>
      <c r="U12">
        <v>0.8456584413042979</v>
      </c>
      <c r="V12">
        <v>0.49296909667031258</v>
      </c>
      <c r="W12">
        <v>0.56184072809456098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2D27-83AF-4C5B-8907-856D0E7043F3}">
  <sheetPr>
    <tabColor theme="4"/>
  </sheetPr>
  <dimension ref="A1:W12"/>
  <sheetViews>
    <sheetView workbookViewId="0">
      <selection activeCell="J8" sqref="J8"/>
    </sheetView>
  </sheetViews>
  <sheetFormatPr baseColWidth="10" defaultRowHeight="14.4" x14ac:dyDescent="0.3"/>
  <cols>
    <col min="1" max="1" width="8.44140625" bestFit="1" customWidth="1"/>
    <col min="2" max="2" width="9.6640625" bestFit="1" customWidth="1"/>
    <col min="3" max="3" width="12.77734375" bestFit="1" customWidth="1"/>
    <col min="4" max="4" width="10.77734375" bestFit="1" customWidth="1"/>
    <col min="5" max="5" width="14.109375" bestFit="1" customWidth="1"/>
    <col min="6" max="6" width="4.33203125" bestFit="1" customWidth="1"/>
    <col min="7" max="7" width="9.6640625" bestFit="1" customWidth="1"/>
    <col min="8" max="8" width="12" bestFit="1" customWidth="1"/>
    <col min="9" max="9" width="12.109375" bestFit="1" customWidth="1"/>
    <col min="10" max="10" width="14.88671875" bestFit="1" customWidth="1"/>
    <col min="11" max="11" width="18.21875" bestFit="1" customWidth="1"/>
    <col min="12" max="12" width="17.33203125" bestFit="1" customWidth="1"/>
    <col min="13" max="13" width="16.88671875" bestFit="1" customWidth="1"/>
    <col min="14" max="14" width="20.44140625" bestFit="1" customWidth="1"/>
    <col min="15" max="15" width="14.109375" bestFit="1" customWidth="1"/>
    <col min="16" max="16" width="13.77734375" bestFit="1" customWidth="1"/>
    <col min="17" max="17" width="17.109375" bestFit="1" customWidth="1"/>
    <col min="18" max="19" width="12" bestFit="1" customWidth="1"/>
    <col min="20" max="20" width="14" bestFit="1" customWidth="1"/>
    <col min="21" max="21" width="12" bestFit="1" customWidth="1"/>
    <col min="22" max="22" width="20" bestFit="1" customWidth="1"/>
    <col min="23" max="23" width="13.44140625" customWidth="1"/>
    <col min="24" max="24" width="10.77734375" bestFit="1" customWidth="1"/>
  </cols>
  <sheetData>
    <row r="1" spans="1:23" x14ac:dyDescent="0.3">
      <c r="A1" t="s">
        <v>15</v>
      </c>
      <c r="B1" t="s">
        <v>14</v>
      </c>
      <c r="C1" t="s">
        <v>13</v>
      </c>
      <c r="D1" t="s">
        <v>12</v>
      </c>
      <c r="E1" t="s">
        <v>63</v>
      </c>
      <c r="F1" t="s">
        <v>11</v>
      </c>
      <c r="G1" t="s">
        <v>16</v>
      </c>
      <c r="H1" t="s">
        <v>17</v>
      </c>
      <c r="I1" t="s">
        <v>30</v>
      </c>
      <c r="J1" t="s">
        <v>40</v>
      </c>
      <c r="K1" t="s">
        <v>41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19</v>
      </c>
      <c r="S1" t="s">
        <v>20</v>
      </c>
      <c r="T1" t="s">
        <v>18</v>
      </c>
      <c r="U1" t="s">
        <v>21</v>
      </c>
      <c r="V1" t="s">
        <v>22</v>
      </c>
      <c r="W1" t="s">
        <v>23</v>
      </c>
    </row>
    <row r="2" spans="1:23" x14ac:dyDescent="0.3">
      <c r="A2" t="s">
        <v>4</v>
      </c>
      <c r="B2" t="s">
        <v>10</v>
      </c>
      <c r="C2" t="s">
        <v>0</v>
      </c>
      <c r="D2">
        <v>100000</v>
      </c>
      <c r="E2" t="s">
        <v>3</v>
      </c>
      <c r="F2">
        <v>0.1</v>
      </c>
      <c r="G2">
        <v>0.5</v>
      </c>
      <c r="H2">
        <v>0.55719057339023947</v>
      </c>
      <c r="I2">
        <v>0.59871348777937905</v>
      </c>
      <c r="J2">
        <v>0.64338467248097986</v>
      </c>
      <c r="K2">
        <v>0.55984412234666381</v>
      </c>
      <c r="L2">
        <v>0.54499971612136411</v>
      </c>
      <c r="M2">
        <v>0.55719057339023947</v>
      </c>
      <c r="N2">
        <v>0.54499971612136411</v>
      </c>
      <c r="O2">
        <v>0.55719057339023925</v>
      </c>
      <c r="P2">
        <v>0.55719057339023947</v>
      </c>
      <c r="Q2">
        <v>0.55719057339023947</v>
      </c>
      <c r="R2">
        <v>0.54531237203660721</v>
      </c>
      <c r="S2">
        <v>0.55719057339023947</v>
      </c>
      <c r="T2">
        <v>0.5453123720366071</v>
      </c>
      <c r="U2">
        <v>0.80894851298450077</v>
      </c>
      <c r="V2">
        <v>0.41249858884670698</v>
      </c>
      <c r="W2">
        <v>0.5183014181255684</v>
      </c>
    </row>
    <row r="3" spans="1:23" x14ac:dyDescent="0.3">
      <c r="A3" t="s">
        <v>2</v>
      </c>
      <c r="B3" t="s">
        <v>1</v>
      </c>
      <c r="C3" t="s">
        <v>0</v>
      </c>
      <c r="D3">
        <v>1000</v>
      </c>
      <c r="E3" t="s">
        <v>64</v>
      </c>
      <c r="F3">
        <v>0.1</v>
      </c>
      <c r="H3">
        <v>0.55707768911981193</v>
      </c>
      <c r="I3">
        <v>0.59870419235323313</v>
      </c>
      <c r="J3">
        <v>0.64341559967835715</v>
      </c>
      <c r="K3">
        <v>0.55980427414674061</v>
      </c>
      <c r="L3">
        <v>0.54484914929044226</v>
      </c>
      <c r="M3">
        <v>0.55707768911981193</v>
      </c>
      <c r="N3">
        <v>0.54484914929044204</v>
      </c>
      <c r="O3">
        <v>0.55707768911981193</v>
      </c>
      <c r="P3">
        <v>0.55707768911981193</v>
      </c>
      <c r="Q3">
        <v>0.55707768911981193</v>
      </c>
      <c r="R3">
        <v>0.54515258100571351</v>
      </c>
      <c r="S3">
        <v>0.55707768911981193</v>
      </c>
      <c r="T3">
        <v>0.54515258100571362</v>
      </c>
      <c r="U3">
        <v>0.80894411667201138</v>
      </c>
      <c r="V3">
        <v>0.41236155994044421</v>
      </c>
      <c r="W3">
        <v>0.51816915908195826</v>
      </c>
    </row>
    <row r="4" spans="1:23" x14ac:dyDescent="0.3">
      <c r="A4" t="s">
        <v>4</v>
      </c>
      <c r="B4" t="s">
        <v>10</v>
      </c>
      <c r="C4" t="s">
        <v>5</v>
      </c>
      <c r="D4">
        <v>100000</v>
      </c>
      <c r="E4" t="s">
        <v>3</v>
      </c>
      <c r="F4">
        <v>0.1</v>
      </c>
      <c r="G4">
        <v>0.5</v>
      </c>
      <c r="H4">
        <v>0.55833951877280874</v>
      </c>
      <c r="I4">
        <v>0.59591490206832143</v>
      </c>
      <c r="J4">
        <v>0.62317065627512835</v>
      </c>
      <c r="K4">
        <v>0.57094597048811713</v>
      </c>
      <c r="L4">
        <v>0.5475568769375323</v>
      </c>
      <c r="M4">
        <v>0.55833951877280874</v>
      </c>
      <c r="N4">
        <v>0.54755687693753241</v>
      </c>
      <c r="O4">
        <v>0.55833951877280874</v>
      </c>
      <c r="P4">
        <v>0.55833951877280874</v>
      </c>
      <c r="Q4">
        <v>0.55833951877280874</v>
      </c>
      <c r="R4">
        <v>0.54965670312580384</v>
      </c>
      <c r="S4">
        <v>0.55833951877280874</v>
      </c>
      <c r="T4">
        <v>0.54965670312580384</v>
      </c>
      <c r="U4">
        <v>0.81291459442296798</v>
      </c>
      <c r="V4">
        <v>0.41276743191005089</v>
      </c>
      <c r="W4">
        <v>0.52318731960413223</v>
      </c>
    </row>
    <row r="5" spans="1:23" x14ac:dyDescent="0.3">
      <c r="A5" t="s">
        <v>8</v>
      </c>
      <c r="B5" t="s">
        <v>6</v>
      </c>
      <c r="C5" t="s">
        <v>5</v>
      </c>
      <c r="D5">
        <v>100000</v>
      </c>
      <c r="E5" t="s">
        <v>64</v>
      </c>
      <c r="F5">
        <v>0.1</v>
      </c>
      <c r="H5">
        <v>0.55831323065503802</v>
      </c>
      <c r="I5">
        <v>0.59587568386688705</v>
      </c>
      <c r="J5">
        <v>0.62300983484876604</v>
      </c>
      <c r="K5">
        <v>0.57100886162792641</v>
      </c>
      <c r="L5">
        <v>0.54756219514025029</v>
      </c>
      <c r="M5">
        <v>0.55831323065503802</v>
      </c>
      <c r="N5">
        <v>0.54756219514025029</v>
      </c>
      <c r="O5">
        <v>0.55831323065503791</v>
      </c>
      <c r="P5">
        <v>0.55831323065503802</v>
      </c>
      <c r="Q5">
        <v>0.55831323065503802</v>
      </c>
      <c r="R5">
        <v>0.54967077957007404</v>
      </c>
      <c r="S5">
        <v>0.55831323065503802</v>
      </c>
      <c r="T5">
        <v>0.54967077957007404</v>
      </c>
      <c r="U5">
        <v>0.81292251951012229</v>
      </c>
      <c r="V5">
        <v>0.41271967197526438</v>
      </c>
      <c r="W5">
        <v>0.52322895839318107</v>
      </c>
    </row>
    <row r="6" spans="1:23" x14ac:dyDescent="0.3">
      <c r="A6" t="s">
        <v>4</v>
      </c>
      <c r="B6" t="s">
        <v>10</v>
      </c>
      <c r="C6" t="s">
        <v>5</v>
      </c>
      <c r="D6">
        <v>10000</v>
      </c>
      <c r="E6" t="s">
        <v>64</v>
      </c>
      <c r="F6">
        <v>1</v>
      </c>
      <c r="G6">
        <v>1</v>
      </c>
      <c r="H6">
        <v>0.55834879693202211</v>
      </c>
      <c r="I6">
        <v>0.59571472167020278</v>
      </c>
      <c r="J6">
        <v>0.62265726479866401</v>
      </c>
      <c r="K6">
        <v>0.5710091899118952</v>
      </c>
      <c r="L6">
        <v>0.54760039098535707</v>
      </c>
      <c r="M6">
        <v>0.55834879693202211</v>
      </c>
      <c r="N6">
        <v>0.54760039098535718</v>
      </c>
      <c r="O6">
        <v>0.55834879693202211</v>
      </c>
      <c r="P6">
        <v>0.55834879693202211</v>
      </c>
      <c r="Q6">
        <v>0.55834879693202211</v>
      </c>
      <c r="R6">
        <v>0.5497319331469005</v>
      </c>
      <c r="S6">
        <v>0.55834879693202211</v>
      </c>
      <c r="T6">
        <v>0.5497319331469005</v>
      </c>
      <c r="U6">
        <v>0.81300694187315603</v>
      </c>
      <c r="V6">
        <v>0.41275463764228881</v>
      </c>
      <c r="W6">
        <v>0.52311395349758083</v>
      </c>
    </row>
    <row r="7" spans="1:23" x14ac:dyDescent="0.3">
      <c r="A7" t="s">
        <v>4</v>
      </c>
      <c r="B7" t="s">
        <v>10</v>
      </c>
      <c r="C7" t="s">
        <v>5</v>
      </c>
      <c r="D7">
        <v>10000</v>
      </c>
      <c r="E7" t="s">
        <v>64</v>
      </c>
      <c r="F7">
        <v>1</v>
      </c>
      <c r="G7">
        <v>1</v>
      </c>
      <c r="H7">
        <v>0.55834879693202211</v>
      </c>
      <c r="I7">
        <v>0.59571472167020278</v>
      </c>
      <c r="J7">
        <v>0.62265726479866401</v>
      </c>
      <c r="K7">
        <v>0.5710091899118952</v>
      </c>
      <c r="L7">
        <v>0.54760039098535707</v>
      </c>
      <c r="M7">
        <v>0.55834879693202211</v>
      </c>
      <c r="N7">
        <v>0.54760039098535718</v>
      </c>
      <c r="O7">
        <v>0.55834879693202211</v>
      </c>
      <c r="P7">
        <v>0.55834879693202211</v>
      </c>
      <c r="Q7">
        <v>0.55834879693202211</v>
      </c>
      <c r="R7">
        <v>0.5497319331469005</v>
      </c>
      <c r="S7">
        <v>0.55834879693202211</v>
      </c>
      <c r="T7">
        <v>0.5497319331469005</v>
      </c>
      <c r="U7">
        <v>0.81300694187315603</v>
      </c>
      <c r="V7">
        <v>0.41275463764228881</v>
      </c>
      <c r="W7">
        <v>0.52311395349758083</v>
      </c>
    </row>
    <row r="8" spans="1:23" x14ac:dyDescent="0.3">
      <c r="A8" t="s">
        <v>4</v>
      </c>
      <c r="B8" t="s">
        <v>10</v>
      </c>
      <c r="C8" t="s">
        <v>5</v>
      </c>
      <c r="D8">
        <v>10000</v>
      </c>
      <c r="E8" t="s">
        <v>64</v>
      </c>
      <c r="F8">
        <v>1</v>
      </c>
      <c r="G8">
        <v>1</v>
      </c>
      <c r="H8">
        <v>0.55834879693202211</v>
      </c>
      <c r="I8">
        <v>0.59571472167020278</v>
      </c>
      <c r="J8">
        <v>0.62265726479866401</v>
      </c>
      <c r="K8">
        <v>0.5710091899118952</v>
      </c>
      <c r="L8">
        <v>0.54760039098535707</v>
      </c>
      <c r="M8">
        <v>0.55834879693202211</v>
      </c>
      <c r="N8">
        <v>0.54760039098535718</v>
      </c>
      <c r="O8">
        <v>0.55834879693202211</v>
      </c>
      <c r="P8">
        <v>0.55834879693202211</v>
      </c>
      <c r="Q8">
        <v>0.55834879693202211</v>
      </c>
      <c r="R8">
        <v>0.5497319331469005</v>
      </c>
      <c r="S8">
        <v>0.55834879693202211</v>
      </c>
      <c r="T8">
        <v>0.5497319331469005</v>
      </c>
      <c r="U8">
        <v>0.81300694187315603</v>
      </c>
      <c r="V8">
        <v>0.41275463764228881</v>
      </c>
      <c r="W8">
        <v>0.52311395349758083</v>
      </c>
    </row>
    <row r="9" spans="1:23" x14ac:dyDescent="0.3">
      <c r="A9" t="s">
        <v>4</v>
      </c>
      <c r="B9" t="s">
        <v>10</v>
      </c>
      <c r="C9" t="s">
        <v>5</v>
      </c>
      <c r="D9">
        <v>10000</v>
      </c>
      <c r="E9" t="s">
        <v>64</v>
      </c>
      <c r="F9">
        <v>1</v>
      </c>
      <c r="G9">
        <v>1</v>
      </c>
      <c r="H9">
        <v>0.55834879693202211</v>
      </c>
      <c r="I9">
        <v>0.59571472167020278</v>
      </c>
      <c r="J9">
        <v>0.62265726479866401</v>
      </c>
      <c r="K9">
        <v>0.5710091899118952</v>
      </c>
      <c r="L9">
        <v>0.54760039098535707</v>
      </c>
      <c r="M9">
        <v>0.55834879693202211</v>
      </c>
      <c r="N9">
        <v>0.54760039098535718</v>
      </c>
      <c r="O9">
        <v>0.55834879693202211</v>
      </c>
      <c r="P9">
        <v>0.55834879693202211</v>
      </c>
      <c r="Q9">
        <v>0.55834879693202211</v>
      </c>
      <c r="R9">
        <v>0.5497319331469005</v>
      </c>
      <c r="S9">
        <v>0.55834879693202211</v>
      </c>
      <c r="T9">
        <v>0.5497319331469005</v>
      </c>
      <c r="U9">
        <v>0.81300694187315603</v>
      </c>
      <c r="V9">
        <v>0.41275463764228881</v>
      </c>
      <c r="W9">
        <v>0.52311395349758083</v>
      </c>
    </row>
    <row r="10" spans="1:23" x14ac:dyDescent="0.3">
      <c r="A10" t="s">
        <v>8</v>
      </c>
      <c r="B10" t="s">
        <v>6</v>
      </c>
      <c r="C10" t="s">
        <v>5</v>
      </c>
      <c r="D10">
        <v>10000</v>
      </c>
      <c r="E10" t="s">
        <v>3</v>
      </c>
      <c r="F10">
        <v>10</v>
      </c>
      <c r="H10">
        <v>0.5583302406135956</v>
      </c>
      <c r="I10">
        <v>0.59568277848015949</v>
      </c>
      <c r="J10">
        <v>0.6225521123275809</v>
      </c>
      <c r="K10">
        <v>0.57103962751952986</v>
      </c>
      <c r="L10">
        <v>0.5475856156152733</v>
      </c>
      <c r="M10">
        <v>0.5583302406135956</v>
      </c>
      <c r="N10">
        <v>0.5475856156152733</v>
      </c>
      <c r="O10">
        <v>0.5583302406135956</v>
      </c>
      <c r="P10">
        <v>0.5583302406135956</v>
      </c>
      <c r="Q10">
        <v>0.5583302406135956</v>
      </c>
      <c r="R10">
        <v>0.54972062129626587</v>
      </c>
      <c r="S10">
        <v>0.5583302406135956</v>
      </c>
      <c r="T10">
        <v>0.54972062129626587</v>
      </c>
      <c r="U10">
        <v>0.81301247153246836</v>
      </c>
      <c r="V10">
        <v>0.4127270403079904</v>
      </c>
      <c r="W10">
        <v>0.52307659846752419</v>
      </c>
    </row>
    <row r="11" spans="1:23" x14ac:dyDescent="0.3">
      <c r="A11" t="s">
        <v>4</v>
      </c>
      <c r="B11" t="s">
        <v>10</v>
      </c>
      <c r="C11" t="s">
        <v>5</v>
      </c>
      <c r="D11">
        <v>1000</v>
      </c>
      <c r="E11" t="s">
        <v>3</v>
      </c>
      <c r="F11">
        <v>10</v>
      </c>
      <c r="G11">
        <v>1</v>
      </c>
      <c r="H11">
        <v>0.55834261149254649</v>
      </c>
      <c r="I11">
        <v>0.5956357834855005</v>
      </c>
      <c r="J11">
        <v>0.6224902579328262</v>
      </c>
      <c r="K11">
        <v>0.5710045779941092</v>
      </c>
      <c r="L11">
        <v>0.54760181991642842</v>
      </c>
      <c r="M11">
        <v>0.55834261149254649</v>
      </c>
      <c r="N11">
        <v>0.54760181991642842</v>
      </c>
      <c r="O11">
        <v>0.5583426114925466</v>
      </c>
      <c r="P11">
        <v>0.55834261149254649</v>
      </c>
      <c r="Q11">
        <v>0.55834261149254649</v>
      </c>
      <c r="R11">
        <v>0.54973505533320466</v>
      </c>
      <c r="S11">
        <v>0.55834261149254649</v>
      </c>
      <c r="T11">
        <v>0.54973505533320477</v>
      </c>
      <c r="U11">
        <v>0.81301308010977424</v>
      </c>
      <c r="V11">
        <v>0.41274345123640283</v>
      </c>
      <c r="W11">
        <v>0.52308100970645377</v>
      </c>
    </row>
    <row r="12" spans="1:23" x14ac:dyDescent="0.3">
      <c r="A12" t="s">
        <v>4</v>
      </c>
      <c r="B12" t="s">
        <v>10</v>
      </c>
      <c r="C12" t="s">
        <v>5</v>
      </c>
      <c r="D12">
        <v>1000</v>
      </c>
      <c r="E12" t="s">
        <v>3</v>
      </c>
      <c r="F12">
        <v>10</v>
      </c>
      <c r="G12">
        <v>1</v>
      </c>
      <c r="H12">
        <v>0.55834261149254649</v>
      </c>
      <c r="I12">
        <v>0.5956357834855005</v>
      </c>
      <c r="J12">
        <v>0.6224902579328262</v>
      </c>
      <c r="K12">
        <v>0.5710045779941092</v>
      </c>
      <c r="L12">
        <v>0.54760181991642842</v>
      </c>
      <c r="M12">
        <v>0.55834261149254649</v>
      </c>
      <c r="N12">
        <v>0.54760181991642842</v>
      </c>
      <c r="O12">
        <v>0.5583426114925466</v>
      </c>
      <c r="P12">
        <v>0.55834261149254649</v>
      </c>
      <c r="Q12">
        <v>0.55834261149254649</v>
      </c>
      <c r="R12">
        <v>0.54973505533320466</v>
      </c>
      <c r="S12">
        <v>0.55834261149254649</v>
      </c>
      <c r="T12">
        <v>0.54973505533320477</v>
      </c>
      <c r="U12">
        <v>0.81301308010977424</v>
      </c>
      <c r="V12">
        <v>0.41274345123640283</v>
      </c>
      <c r="W12">
        <v>0.52308100970645377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33E7-7A48-469F-9F1C-AA3381A7F373}">
  <sheetPr>
    <tabColor theme="4"/>
  </sheetPr>
  <dimension ref="A1:W12"/>
  <sheetViews>
    <sheetView workbookViewId="0">
      <selection activeCell="A2" sqref="A2"/>
    </sheetView>
  </sheetViews>
  <sheetFormatPr baseColWidth="10" defaultRowHeight="14.4" x14ac:dyDescent="0.3"/>
  <cols>
    <col min="1" max="1" width="4.44140625" style="1" bestFit="1" customWidth="1"/>
    <col min="2" max="2" width="14.109375" bestFit="1" customWidth="1"/>
    <col min="3" max="3" width="10.77734375" bestFit="1" customWidth="1"/>
    <col min="4" max="4" width="12.77734375" bestFit="1" customWidth="1"/>
    <col min="5" max="5" width="9.6640625" bestFit="1" customWidth="1"/>
    <col min="6" max="6" width="8.44140625" bestFit="1" customWidth="1"/>
    <col min="7" max="7" width="9.6640625" bestFit="1" customWidth="1"/>
    <col min="8" max="8" width="12" bestFit="1" customWidth="1"/>
    <col min="9" max="9" width="12.109375" bestFit="1" customWidth="1"/>
    <col min="10" max="10" width="14.88671875" bestFit="1" customWidth="1"/>
    <col min="11" max="11" width="18.21875" bestFit="1" customWidth="1"/>
    <col min="12" max="12" width="17.33203125" bestFit="1" customWidth="1"/>
    <col min="13" max="13" width="16.88671875" bestFit="1" customWidth="1"/>
    <col min="14" max="14" width="20.44140625" bestFit="1" customWidth="1"/>
    <col min="15" max="15" width="14.109375" bestFit="1" customWidth="1"/>
    <col min="16" max="16" width="13.77734375" bestFit="1" customWidth="1"/>
    <col min="17" max="17" width="17.109375" bestFit="1" customWidth="1"/>
    <col min="18" max="19" width="12" bestFit="1" customWidth="1"/>
    <col min="20" max="20" width="14" bestFit="1" customWidth="1"/>
    <col min="21" max="21" width="12" bestFit="1" customWidth="1"/>
    <col min="22" max="22" width="20" bestFit="1" customWidth="1"/>
    <col min="23" max="23" width="13.44140625" customWidth="1"/>
  </cols>
  <sheetData>
    <row r="1" spans="1:23" x14ac:dyDescent="0.3">
      <c r="A1" s="1" t="s">
        <v>11</v>
      </c>
      <c r="B1" t="s">
        <v>63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30</v>
      </c>
      <c r="J1" t="s">
        <v>40</v>
      </c>
      <c r="K1" t="s">
        <v>41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19</v>
      </c>
      <c r="S1" t="s">
        <v>20</v>
      </c>
      <c r="T1" t="s">
        <v>18</v>
      </c>
      <c r="U1" t="s">
        <v>21</v>
      </c>
      <c r="V1" t="s">
        <v>22</v>
      </c>
      <c r="W1" t="s">
        <v>23</v>
      </c>
    </row>
    <row r="2" spans="1:23" x14ac:dyDescent="0.3">
      <c r="A2" s="1">
        <v>1</v>
      </c>
      <c r="B2" t="s">
        <v>3</v>
      </c>
      <c r="C2">
        <v>1000</v>
      </c>
      <c r="D2" t="s">
        <v>0</v>
      </c>
      <c r="E2" t="s">
        <v>10</v>
      </c>
      <c r="F2" t="s">
        <v>4</v>
      </c>
      <c r="G2">
        <v>0.5</v>
      </c>
      <c r="H2">
        <v>0.5483838699804231</v>
      </c>
      <c r="I2">
        <v>0.58966168231969585</v>
      </c>
      <c r="J2">
        <v>0.63086372205113517</v>
      </c>
      <c r="K2">
        <v>0.55353614911647164</v>
      </c>
      <c r="L2">
        <v>0.53594671082246681</v>
      </c>
      <c r="M2">
        <v>0.5483838699804231</v>
      </c>
      <c r="N2">
        <v>0.53594670858099325</v>
      </c>
      <c r="O2">
        <v>0.54838366324304155</v>
      </c>
      <c r="P2">
        <v>0.5483838699804231</v>
      </c>
      <c r="Q2">
        <v>0.5483838699804231</v>
      </c>
      <c r="R2">
        <v>0.53700262901839813</v>
      </c>
      <c r="S2">
        <v>0.5483838699804231</v>
      </c>
      <c r="T2">
        <v>0.53700286815199372</v>
      </c>
      <c r="U2">
        <v>0.80369047727988774</v>
      </c>
      <c r="V2">
        <v>0.40041325802647809</v>
      </c>
      <c r="W2">
        <v>0.51004830787361255</v>
      </c>
    </row>
    <row r="3" spans="1:23" x14ac:dyDescent="0.3">
      <c r="A3" s="1">
        <v>0.1</v>
      </c>
      <c r="B3" t="s">
        <v>3</v>
      </c>
      <c r="C3">
        <v>1000</v>
      </c>
      <c r="D3" t="s">
        <v>0</v>
      </c>
      <c r="E3" t="s">
        <v>6</v>
      </c>
      <c r="F3" t="s">
        <v>8</v>
      </c>
      <c r="H3">
        <v>0.54856116852842496</v>
      </c>
      <c r="I3">
        <v>0.58787764189643033</v>
      </c>
      <c r="J3">
        <v>0.63147126532402231</v>
      </c>
      <c r="K3">
        <v>0.54992630581724078</v>
      </c>
      <c r="L3">
        <v>0.53617741608995328</v>
      </c>
      <c r="M3">
        <v>0.54856116852842496</v>
      </c>
      <c r="N3">
        <v>0.5361773553895034</v>
      </c>
      <c r="O3">
        <v>0.54856099388348578</v>
      </c>
      <c r="P3">
        <v>0.54856116852842496</v>
      </c>
      <c r="Q3">
        <v>0.54856116852842496</v>
      </c>
      <c r="R3">
        <v>0.53683970280749826</v>
      </c>
      <c r="S3">
        <v>0.54856116852842496</v>
      </c>
      <c r="T3">
        <v>0.53683988999607424</v>
      </c>
      <c r="U3">
        <v>0.80312880524474883</v>
      </c>
      <c r="V3">
        <v>0.4008299020947812</v>
      </c>
      <c r="W3">
        <v>0.50898058287730885</v>
      </c>
    </row>
    <row r="4" spans="1:23" x14ac:dyDescent="0.3">
      <c r="A4" s="1">
        <v>1</v>
      </c>
      <c r="B4" t="s">
        <v>3</v>
      </c>
      <c r="C4">
        <v>1000</v>
      </c>
      <c r="D4" t="s">
        <v>5</v>
      </c>
      <c r="E4" t="s">
        <v>10</v>
      </c>
      <c r="F4" t="s">
        <v>4</v>
      </c>
      <c r="G4">
        <v>1</v>
      </c>
      <c r="H4">
        <v>0.54904246335996842</v>
      </c>
      <c r="I4">
        <v>0.58719626280605686</v>
      </c>
      <c r="J4">
        <v>0.61252362825191764</v>
      </c>
      <c r="K4">
        <v>0.56389514928655937</v>
      </c>
      <c r="L4">
        <v>0.53809960245926558</v>
      </c>
      <c r="M4">
        <v>0.54904246335996842</v>
      </c>
      <c r="N4">
        <v>0.53809941385263893</v>
      </c>
      <c r="O4">
        <v>0.54904236575738008</v>
      </c>
      <c r="P4">
        <v>0.54904246335996842</v>
      </c>
      <c r="Q4">
        <v>0.54904246335996842</v>
      </c>
      <c r="R4">
        <v>0.5406075048563298</v>
      </c>
      <c r="S4">
        <v>0.54904246335996842</v>
      </c>
      <c r="T4">
        <v>0.54060756919006336</v>
      </c>
      <c r="U4">
        <v>0.80769749964287529</v>
      </c>
      <c r="V4">
        <v>0.40018399422844392</v>
      </c>
      <c r="W4">
        <v>0.51281356818281942</v>
      </c>
    </row>
    <row r="5" spans="1:23" x14ac:dyDescent="0.3">
      <c r="A5" s="1">
        <v>1</v>
      </c>
      <c r="B5" t="s">
        <v>3</v>
      </c>
      <c r="C5">
        <v>1000</v>
      </c>
      <c r="D5" t="s">
        <v>5</v>
      </c>
      <c r="E5" t="s">
        <v>10</v>
      </c>
      <c r="F5" t="s">
        <v>4</v>
      </c>
      <c r="G5">
        <v>1</v>
      </c>
      <c r="H5">
        <v>0.54904246335996842</v>
      </c>
      <c r="I5">
        <v>0.58719626280605686</v>
      </c>
      <c r="J5">
        <v>0.61252362825191764</v>
      </c>
      <c r="K5">
        <v>0.56389514928655937</v>
      </c>
      <c r="L5">
        <v>0.53809960245926558</v>
      </c>
      <c r="M5">
        <v>0.54904246335996842</v>
      </c>
      <c r="N5">
        <v>0.53809941385263893</v>
      </c>
      <c r="O5">
        <v>0.54904236575738008</v>
      </c>
      <c r="P5">
        <v>0.54904246335996842</v>
      </c>
      <c r="Q5">
        <v>0.54904246335996842</v>
      </c>
      <c r="R5">
        <v>0.5406075048563298</v>
      </c>
      <c r="S5">
        <v>0.54904246335996842</v>
      </c>
      <c r="T5">
        <v>0.54060756919006336</v>
      </c>
      <c r="U5">
        <v>0.80769749964287529</v>
      </c>
      <c r="V5">
        <v>0.40018399422844392</v>
      </c>
      <c r="W5">
        <v>0.51281356818281942</v>
      </c>
    </row>
    <row r="6" spans="1:23" x14ac:dyDescent="0.3">
      <c r="A6" s="1">
        <v>1</v>
      </c>
      <c r="B6" t="s">
        <v>3</v>
      </c>
      <c r="C6">
        <v>1000</v>
      </c>
      <c r="D6" t="s">
        <v>5</v>
      </c>
      <c r="E6" t="s">
        <v>10</v>
      </c>
      <c r="F6" t="s">
        <v>4</v>
      </c>
      <c r="G6">
        <v>1</v>
      </c>
      <c r="H6">
        <v>0.54904246335996842</v>
      </c>
      <c r="I6">
        <v>0.58719626280605686</v>
      </c>
      <c r="J6">
        <v>0.61252362825191764</v>
      </c>
      <c r="K6">
        <v>0.56389514928655937</v>
      </c>
      <c r="L6">
        <v>0.53809960245926558</v>
      </c>
      <c r="M6">
        <v>0.54904246335996842</v>
      </c>
      <c r="N6">
        <v>0.53809941385263893</v>
      </c>
      <c r="O6">
        <v>0.54904236575738008</v>
      </c>
      <c r="P6">
        <v>0.54904246335996842</v>
      </c>
      <c r="Q6">
        <v>0.54904246335996842</v>
      </c>
      <c r="R6">
        <v>0.5406075048563298</v>
      </c>
      <c r="S6">
        <v>0.54904246335996842</v>
      </c>
      <c r="T6">
        <v>0.54060756919006336</v>
      </c>
      <c r="U6">
        <v>0.80769749964287529</v>
      </c>
      <c r="V6">
        <v>0.40018399422844392</v>
      </c>
      <c r="W6">
        <v>0.51281356818281942</v>
      </c>
    </row>
    <row r="7" spans="1:23" x14ac:dyDescent="0.3">
      <c r="A7" s="1">
        <v>1</v>
      </c>
      <c r="B7" t="s">
        <v>64</v>
      </c>
      <c r="C7">
        <v>1000</v>
      </c>
      <c r="D7" t="s">
        <v>5</v>
      </c>
      <c r="E7" t="s">
        <v>6</v>
      </c>
      <c r="F7" t="s">
        <v>4</v>
      </c>
      <c r="H7">
        <v>0.54863714353729587</v>
      </c>
      <c r="I7">
        <v>0.58683259404353882</v>
      </c>
      <c r="J7">
        <v>0.61232094265491943</v>
      </c>
      <c r="K7">
        <v>0.56339750381021914</v>
      </c>
      <c r="L7">
        <v>0.537822927348788</v>
      </c>
      <c r="M7">
        <v>0.54863714353729587</v>
      </c>
      <c r="N7">
        <v>0.53782276222047565</v>
      </c>
      <c r="O7">
        <v>0.54863707159109987</v>
      </c>
      <c r="P7">
        <v>0.54863714353729587</v>
      </c>
      <c r="Q7">
        <v>0.54863714353729587</v>
      </c>
      <c r="R7">
        <v>0.54033645097934024</v>
      </c>
      <c r="S7">
        <v>0.54863714353729587</v>
      </c>
      <c r="T7">
        <v>0.540336498820568</v>
      </c>
      <c r="U7">
        <v>0.80751494259534284</v>
      </c>
      <c r="V7">
        <v>0.39960634422669911</v>
      </c>
      <c r="W7">
        <v>0.51285443160342503</v>
      </c>
    </row>
    <row r="8" spans="1:23" x14ac:dyDescent="0.3">
      <c r="A8" s="1">
        <v>0.1</v>
      </c>
      <c r="B8" t="s">
        <v>64</v>
      </c>
      <c r="C8">
        <v>1000</v>
      </c>
      <c r="D8" t="s">
        <v>5</v>
      </c>
      <c r="E8" t="s">
        <v>10</v>
      </c>
      <c r="F8" t="s">
        <v>4</v>
      </c>
      <c r="G8">
        <v>0.5</v>
      </c>
      <c r="H8">
        <v>0.54954910351350328</v>
      </c>
      <c r="I8">
        <v>0.58619016423740389</v>
      </c>
      <c r="J8">
        <v>0.61292858863142796</v>
      </c>
      <c r="K8">
        <v>0.56169736039983342</v>
      </c>
      <c r="L8">
        <v>0.53836553143890442</v>
      </c>
      <c r="M8">
        <v>0.54954910351350328</v>
      </c>
      <c r="N8">
        <v>0.53836537944301965</v>
      </c>
      <c r="O8">
        <v>0.54954924664326055</v>
      </c>
      <c r="P8">
        <v>0.54954910351350328</v>
      </c>
      <c r="Q8">
        <v>0.54954910351350328</v>
      </c>
      <c r="R8">
        <v>0.54058128104183178</v>
      </c>
      <c r="S8">
        <v>0.54954910351350328</v>
      </c>
      <c r="T8">
        <v>0.54058123728005436</v>
      </c>
      <c r="U8">
        <v>0.80668798849359269</v>
      </c>
      <c r="V8">
        <v>0.40106908164977051</v>
      </c>
      <c r="W8">
        <v>0.51220690543146952</v>
      </c>
    </row>
    <row r="9" spans="1:23" x14ac:dyDescent="0.3">
      <c r="A9" s="1">
        <v>0.1</v>
      </c>
      <c r="B9" t="s">
        <v>64</v>
      </c>
      <c r="C9">
        <v>1000</v>
      </c>
      <c r="D9" t="s">
        <v>5</v>
      </c>
      <c r="E9" t="s">
        <v>10</v>
      </c>
      <c r="F9" t="s">
        <v>4</v>
      </c>
      <c r="G9">
        <v>0.5</v>
      </c>
      <c r="H9">
        <v>0.54954910351350328</v>
      </c>
      <c r="I9">
        <v>0.58619016423740389</v>
      </c>
      <c r="J9">
        <v>0.61292858863142796</v>
      </c>
      <c r="K9">
        <v>0.56169736039983342</v>
      </c>
      <c r="L9">
        <v>0.53836553143890442</v>
      </c>
      <c r="M9">
        <v>0.54954910351350328</v>
      </c>
      <c r="N9">
        <v>0.53836537944301965</v>
      </c>
      <c r="O9">
        <v>0.54954924664326055</v>
      </c>
      <c r="P9">
        <v>0.54954910351350328</v>
      </c>
      <c r="Q9">
        <v>0.54954910351350328</v>
      </c>
      <c r="R9">
        <v>0.54058128104183178</v>
      </c>
      <c r="S9">
        <v>0.54954910351350328</v>
      </c>
      <c r="T9">
        <v>0.54058123728005436</v>
      </c>
      <c r="U9">
        <v>0.80668798849359269</v>
      </c>
      <c r="V9">
        <v>0.40106908164977051</v>
      </c>
      <c r="W9">
        <v>0.51220690543146952</v>
      </c>
    </row>
    <row r="10" spans="1:23" x14ac:dyDescent="0.3">
      <c r="A10" s="1">
        <v>0.1</v>
      </c>
      <c r="B10" t="s">
        <v>64</v>
      </c>
      <c r="C10">
        <v>1000</v>
      </c>
      <c r="D10" t="s">
        <v>5</v>
      </c>
      <c r="E10" t="s">
        <v>10</v>
      </c>
      <c r="F10" t="s">
        <v>4</v>
      </c>
      <c r="G10">
        <v>0.5</v>
      </c>
      <c r="H10">
        <v>0.54954910351350328</v>
      </c>
      <c r="I10">
        <v>0.58619016423740389</v>
      </c>
      <c r="J10">
        <v>0.61292858863142796</v>
      </c>
      <c r="K10">
        <v>0.56169736039983342</v>
      </c>
      <c r="L10">
        <v>0.53836553143890442</v>
      </c>
      <c r="M10">
        <v>0.54954910351350328</v>
      </c>
      <c r="N10">
        <v>0.53836537944301965</v>
      </c>
      <c r="O10">
        <v>0.54954924664326055</v>
      </c>
      <c r="P10">
        <v>0.54954910351350328</v>
      </c>
      <c r="Q10">
        <v>0.54954910351350328</v>
      </c>
      <c r="R10">
        <v>0.54058128104183178</v>
      </c>
      <c r="S10">
        <v>0.54954910351350328</v>
      </c>
      <c r="T10">
        <v>0.54058123728005436</v>
      </c>
      <c r="U10">
        <v>0.80668798849359269</v>
      </c>
      <c r="V10">
        <v>0.40106908164977051</v>
      </c>
      <c r="W10">
        <v>0.51220690543146952</v>
      </c>
    </row>
    <row r="11" spans="1:23" x14ac:dyDescent="0.3">
      <c r="A11" s="1">
        <v>0.1</v>
      </c>
      <c r="B11" t="s">
        <v>64</v>
      </c>
      <c r="C11">
        <v>1000</v>
      </c>
      <c r="D11" t="s">
        <v>5</v>
      </c>
      <c r="E11" t="s">
        <v>10</v>
      </c>
      <c r="F11" t="s">
        <v>4</v>
      </c>
      <c r="G11">
        <v>0.5</v>
      </c>
      <c r="H11">
        <v>0.54954910351350328</v>
      </c>
      <c r="I11">
        <v>0.58619016423740389</v>
      </c>
      <c r="J11">
        <v>0.61292858863142796</v>
      </c>
      <c r="K11">
        <v>0.56169736039983342</v>
      </c>
      <c r="L11">
        <v>0.53836553143890442</v>
      </c>
      <c r="M11">
        <v>0.54954910351350328</v>
      </c>
      <c r="N11">
        <v>0.53836537944301965</v>
      </c>
      <c r="O11">
        <v>0.54954924664326055</v>
      </c>
      <c r="P11">
        <v>0.54954910351350328</v>
      </c>
      <c r="Q11">
        <v>0.54954910351350328</v>
      </c>
      <c r="R11">
        <v>0.54058128104183178</v>
      </c>
      <c r="S11">
        <v>0.54954910351350328</v>
      </c>
      <c r="T11">
        <v>0.54058123728005436</v>
      </c>
      <c r="U11">
        <v>0.80668798849359269</v>
      </c>
      <c r="V11">
        <v>0.40106908164977051</v>
      </c>
      <c r="W11">
        <v>0.51220690543146952</v>
      </c>
    </row>
    <row r="12" spans="1:23" x14ac:dyDescent="0.3">
      <c r="A12" s="1">
        <v>0.1</v>
      </c>
      <c r="B12" t="s">
        <v>64</v>
      </c>
      <c r="C12">
        <v>1000</v>
      </c>
      <c r="D12" t="s">
        <v>5</v>
      </c>
      <c r="E12" t="s">
        <v>10</v>
      </c>
      <c r="F12" t="s">
        <v>4</v>
      </c>
      <c r="G12">
        <v>0.5</v>
      </c>
      <c r="H12">
        <v>0.54954910351350328</v>
      </c>
      <c r="I12">
        <v>0.58619016423740389</v>
      </c>
      <c r="J12">
        <v>0.61292858863142796</v>
      </c>
      <c r="K12">
        <v>0.56169736039983342</v>
      </c>
      <c r="L12">
        <v>0.53836553143890442</v>
      </c>
      <c r="M12">
        <v>0.54954910351350328</v>
      </c>
      <c r="N12">
        <v>0.53836537944301965</v>
      </c>
      <c r="O12">
        <v>0.54954924664326055</v>
      </c>
      <c r="P12">
        <v>0.54954910351350328</v>
      </c>
      <c r="Q12">
        <v>0.54954910351350328</v>
      </c>
      <c r="R12">
        <v>0.54058128104183178</v>
      </c>
      <c r="S12">
        <v>0.54954910351350328</v>
      </c>
      <c r="T12">
        <v>0.54058123728005436</v>
      </c>
      <c r="U12">
        <v>0.80668798849359269</v>
      </c>
      <c r="V12">
        <v>0.40106908164977051</v>
      </c>
      <c r="W12">
        <v>0.51220690543146952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1 3 8 8 b e - 9 5 8 0 - 4 b b c - 9 2 4 5 - 1 2 a f 7 8 e 8 f d 1 9 "   x m l n s = " h t t p : / / s c h e m a s . m i c r o s o f t . c o m / D a t a M a s h u p " > A A A A A E I H A A B Q S w M E F A A C A A g A N L Q 8 V 4 2 H v n G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j G L G G K Z A Z g i F N l + B T X u f 7 Q + E 1 d D 6 w S p e 2 X i 9 A z J H I O 8 P / A F Q S w M E F A A C A A g A N L Q 8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0 P F f I T 6 Q E R Q Q A A K 5 Z A A A T A B w A R m 9 y b X V s Y X M v U 2 V j d G l v b j E u b S C i G A A o o B Q A A A A A A A A A A A A A A A A A A A A A A A A A A A D t m 1 9 v 2 z Y Q w N 8 D 5 D s I 2 o s L q A b k b n t o 4 Y f C T r A C 7 d b N a R 9 W F Q J D n W M O E u m S l F s j y A f q v k a + W K n a W f S H l O 0 1 b a z 4 8 u K E d z q e d H e 8 X 0 x K A d V M c G + y + g y f H R 8 d H 6 k Z k Z B 4 F 5 I l s Q I i 6 S y W o P J U q z g j n 7 y h l 4 I + P v L M z 0 T k k o I Z G a l F f y x o n g H X v V O W Q n 8 k u D Z / q J 4 / e h q 9 U S B V l O R T k U d / c B h L t o D o 7 8 e v l 3 o m e D Q m m i j K j D Y o H b 2 W 4 h / Q 0 e n J 2 8 G T e D S e x I R S l h S m o l c i g Z Q p U r g a v R Q X T G n 2 I Y f I 4 W m f q o X / K H g 3 N h d l T I M c + o E f e C O R 5 h l X w 8 G T w D v h V C S M X w z D w S + D w P s z F x o m e p n C 8 P b X / u + C w / t H w e q W f / J P + G N 9 / a / x 1 Z t L k e X K N / d / R s 6 N o n E 9 M 1 f 9 B i Q x 9 9 t b P Z 3 A e 7 c e f 5 6 m E 0 p S I t V Q y 7 x s 8 m w 5 B y 8 z n k z Z 9 e d b e 2 e S c D U V M l u 5 X G i p n s W B 4 P L S H 5 k 7 0 4 U Z D Z / 0 V e B d + u Y J x M V d G 8 E L r n / 9 u V 9 c v 5 K Y J 8 R i m h K l G l f N g Z N U L x v j S q S L r 7 a q w 2 k Y y y I e D Y G J W i 4 J b R o 6 D V c z x 4 O G S I J 5 P K l T P D d y p k z s t 9 D I C J V N p 0 p y 1 i 7 / C O x i p i F x + W i 3 f y O 0 G l 8 L n Z a n o c N q I b B a N A K 3 n 4 L G J K e W r N B 6 B h 9 V T I W U V M C 0 o T H K l Y 4 z 0 J J V r 7 6 6 z d e 3 J I V c e h K y e U r o 9 W e 4 z d m / o B g C o 5 F D r 5 7 Z g d 8 v S t A P 1 l r y R v 3 M T B B U s q m c Q N W c a a a J N T M s y W C J v z 3 k 9 S j X A 2 u J Z T l 8 5 Y j V g l S K i z U U l a d / 5 V g h w o 1 L R D N A x R p R L 1 a e Z + c g r e V a E j U L t i S 0 l 2 x J w V m 0 V p 1 K A d g 1 2 C a N e k k 0 v X X N Y i v f p r j F f r 2 E a y K H X U s Z l 2 e t F n J J 4 i z l k o 6 l m N f S t n I O t 6 v n c G N B j 5 w 5 P N g 9 h 8 N q o / v v P o 6 P G H f M 4 e K Z n J s O 3 S G q a f i L b I N s g 2 y D b I N s s 2 Y b B B g E m G 4 C j K 3 V 7 M o 2 x o F E Z D e 0 I B Z 7 D z f t D h 8 U 3 T j o w w U r b Y D j x q I m Q i H d I N 3 c H d 0 U + Y W I 8 3 0 R Z 4 f G g V / p H C Y R O X E h b M E F V b S 4 T v F C w 2 M E B g Q G B A Y E B g Q G B A Y E h r s H B s c J i / j c 9 D h O j c L + E Q M e C r E 1 8 V U B r l J t B x r A X R X E i L 3 E C K Q G 3 E l B D L h P D O C g O 9 L 9 j a f Y / b H 7 Y / d / M N 3 f v T t 7 l / 8 y l w q j u m r + g P 1 n 5 J u 7 3 4 B H w E H A c Z y j O G e c y G X c n V d f 2 h 0 + c N z Z d 6 I J 2 4 m m K a 4 v M G 0 a S D R d J J q N O y J h o / e H t t 5 f G 3 x o v f + e 3 o A J L U J 7 y b Z Q Q b s O U s E P p I K H c Y D 0 W + i m C y / C b O M 2 k g 6 S D p I O k g 6 S D p I O k s 6 9 k U 4 Z R C w z W W C k c 2 + u b O X 3 Q e F I 9 8 6 j I o 4 g j v y v 8 6 j I J H t 2 H h U 5 B T l l R 0 5 Z t 6 t v h 5 U u v D e z n e O I K 4 g r i C u I K 4 g r i C u I K z v g y p b n Z j f u Y O z n I d p t 3 D 4 o d M C N F 0 S H 7 4 0 O z i X F f / Y F U E s B A i 0 A F A A C A A g A N L Q 8 V 4 2 H v n G k A A A A 9 g A A A B I A A A A A A A A A A A A A A A A A A A A A A E N v b m Z p Z y 9 Q Y W N r Y W d l L n h t b F B L A Q I t A B Q A A g A I A D S 0 P F d T c j g s m w A A A O E A A A A T A A A A A A A A A A A A A A A A A P A A A A B b Q 2 9 u d G V u d F 9 U e X B l c 1 0 u e G 1 s U E s B A i 0 A F A A C A A g A N L Q 8 V 8 h P p A R F B A A A r l k A A B M A A A A A A A A A A A A A A A A A 2 A E A A E Z v c m 1 1 b G F z L 1 N l Y 3 R p b 2 4 x L m 1 Q S w U G A A A A A A M A A w D C A A A A a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z A B A A A A A A A B M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y a W R f c 2 V h c m N o X 3 J l c 3 V s d H N f b W F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y a W R f c 2 V h c m N o X 3 J l c 3 V s d H N f b W F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j A 6 M z M 6 N D E u N D E 0 M j E w M V o i I C 8 + P E V u d H J 5 I F R 5 c G U 9 I k Z p b G x D b 2 x 1 b W 5 U e X B l c y I g V m F s d W U 9 I n N C U V l E Q m d Z R 0 J R V U Z C U V V G Q l F V R k J R V U Z C U V V G Q l F V P S I g L z 4 8 R W 5 0 c n k g V H l w Z T 0 i R m l s b E N v b H V t b k 5 h b W V z I i B W Y W x 1 Z T 0 i c 1 s m c X V v d D t D J n F 1 b 3 Q 7 L C Z x d W 9 0 O 2 N s Y X N z X 3 d l a W d o d C Z x d W 9 0 O y w m c X V v d D t t Y X h f a X R l c i Z x d W 9 0 O y w m c X V v d D t t d W x 0 a V 9 j b G F z c y Z x d W 9 0 O y w m c X V v d D t w Z W 5 h b H R 5 J n F 1 b 3 Q 7 L C Z x d W 9 0 O 3 N v b H Z l c i Z x d W 9 0 O y w m c X V v d D t s M V 9 y Y X R p b y Z x d W 9 0 O y w m c X V v d D t h Y 2 N 1 c m F j e S Z x d W 9 0 O y w m c X V v d D t G M V 9 j b G F z c 1 8 y J n F 1 b 3 Q 7 L C Z x d W 9 0 O 3 J l Y 2 F s b F 9 j b G F z c 1 8 y J n F 1 b 3 Q 7 L C Z x d W 9 0 O 3 B y Z W N p c 2 l v b l 9 j b G F z c 1 8 y J n F 1 b 3 Q 7 L C Z x d W 9 0 O 3 B y Z W N p c 2 l v b l 9 t Y W N y b y Z x d W 9 0 O y w m c X V v d D t w c m V j a X N p b 2 5 f b W l j c m 8 m c X V v d D s s J n F 1 b 3 Q 7 c H J l Y 2 l z a W 9 u X 3 d l a W d o d G V k J n F 1 b 3 Q 7 L C Z x d W 9 0 O 3 J l Y 2 F s b F 9 t Y W N y b y Z x d W 9 0 O y w m c X V v d D t y Z W N h b G x f b W l j c m 8 m c X V v d D s s J n F 1 b 3 Q 7 c m V j Y W x s X 3 d l a W d o d G V k J n F 1 b 3 Q 7 L C Z x d W 9 0 O 2 Y x X 2 1 h Y 3 J v J n F 1 b 3 Q 7 L C Z x d W 9 0 O 2 Y x X 2 1 p Y 3 J v J n F 1 b 3 Q 7 L C Z x d W 9 0 O 2 Y x X 3 d l a W d o d G V k J n F 1 b 3 Q 7 L C Z x d W 9 0 O 3 J v Y 1 9 h d W M m c X V v d D s s J n F 1 b 3 Q 7 b W F 0 d G h l d 3 N f Y 2 9 y c m N v Z W Y m c X V v d D s s J n F 1 b 3 Q 7 Q 3 V z d F 9 t Z X R y a W M m c X V v d D t d I i A v P j x F b n R y e S B U e X B l P S J R d W V y e U l E I i B W Y W x 1 Z T 0 i c 2 Z m N j A x N z A 3 L T d j Y W M t N D Z j Y i 0 5 N z g x L T h i Y j k 1 M W E x O D d j O C I g L z 4 8 R W 5 0 c n k g V H l w Z T 0 i R m l s b F N 0 Y X R 1 c y I g V m F s d W U 9 I n N D b 2 1 w b G V 0 Z S I g L z 4 8 R W 5 0 c n k g V H l w Z T 0 i R m l s b E N v d W 5 0 I i B W Y W x 1 Z T 0 i b D E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l k X 3 N l Y X J j a F 9 y Z X N 1 b H R z X 2 1 h e C 9 B d X R v U m V t b 3 Z l Z E N v b H V t b n M x L n t D L D B 9 J n F 1 b 3 Q 7 L C Z x d W 9 0 O 1 N l Y 3 R p b 2 4 x L 2 d y a W R f c 2 V h c m N o X 3 J l c 3 V s d H N f b W F 4 L 0 F 1 d G 9 S Z W 1 v d m V k Q 2 9 s d W 1 u c z E u e 2 N s Y X N z X 3 d l a W d o d C w x f S Z x d W 9 0 O y w m c X V v d D t T Z W N 0 a W 9 u M S 9 n c m l k X 3 N l Y X J j a F 9 y Z X N 1 b H R z X 2 1 h e C 9 B d X R v U m V t b 3 Z l Z E N v b H V t b n M x L n t t Y X h f a X R l c i w y f S Z x d W 9 0 O y w m c X V v d D t T Z W N 0 a W 9 u M S 9 n c m l k X 3 N l Y X J j a F 9 y Z X N 1 b H R z X 2 1 h e C 9 B d X R v U m V t b 3 Z l Z E N v b H V t b n M x L n t t d W x 0 a V 9 j b G F z c y w z f S Z x d W 9 0 O y w m c X V v d D t T Z W N 0 a W 9 u M S 9 n c m l k X 3 N l Y X J j a F 9 y Z X N 1 b H R z X 2 1 h e C 9 B d X R v U m V t b 3 Z l Z E N v b H V t b n M x L n t w Z W 5 h b H R 5 L D R 9 J n F 1 b 3 Q 7 L C Z x d W 9 0 O 1 N l Y 3 R p b 2 4 x L 2 d y a W R f c 2 V h c m N o X 3 J l c 3 V s d H N f b W F 4 L 0 F 1 d G 9 S Z W 1 v d m V k Q 2 9 s d W 1 u c z E u e 3 N v b H Z l c i w 1 f S Z x d W 9 0 O y w m c X V v d D t T Z W N 0 a W 9 u M S 9 n c m l k X 3 N l Y X J j a F 9 y Z X N 1 b H R z X 2 1 h e C 9 B d X R v U m V t b 3 Z l Z E N v b H V t b n M x L n t s M V 9 y Y X R p b y w 2 f S Z x d W 9 0 O y w m c X V v d D t T Z W N 0 a W 9 u M S 9 n c m l k X 3 N l Y X J j a F 9 y Z X N 1 b H R z X 2 1 h e C 9 B d X R v U m V t b 3 Z l Z E N v b H V t b n M x L n t h Y 2 N 1 c m F j e S w 3 f S Z x d W 9 0 O y w m c X V v d D t T Z W N 0 a W 9 u M S 9 n c m l k X 3 N l Y X J j a F 9 y Z X N 1 b H R z X 2 1 h e C 9 B d X R v U m V t b 3 Z l Z E N v b H V t b n M x L n t G M V 9 j b G F z c 1 8 y L D h 9 J n F 1 b 3 Q 7 L C Z x d W 9 0 O 1 N l Y 3 R p b 2 4 x L 2 d y a W R f c 2 V h c m N o X 3 J l c 3 V s d H N f b W F 4 L 0 F 1 d G 9 S Z W 1 v d m V k Q 2 9 s d W 1 u c z E u e 3 J l Y 2 F s b F 9 j b G F z c 1 8 y L D l 9 J n F 1 b 3 Q 7 L C Z x d W 9 0 O 1 N l Y 3 R p b 2 4 x L 2 d y a W R f c 2 V h c m N o X 3 J l c 3 V s d H N f b W F 4 L 0 F 1 d G 9 S Z W 1 v d m V k Q 2 9 s d W 1 u c z E u e 3 B y Z W N p c 2 l v b l 9 j b G F z c 1 8 y L D E w f S Z x d W 9 0 O y w m c X V v d D t T Z W N 0 a W 9 u M S 9 n c m l k X 3 N l Y X J j a F 9 y Z X N 1 b H R z X 2 1 h e C 9 B d X R v U m V t b 3 Z l Z E N v b H V t b n M x L n t w c m V j a X N p b 2 5 f b W F j c m 8 s M T F 9 J n F 1 b 3 Q 7 L C Z x d W 9 0 O 1 N l Y 3 R p b 2 4 x L 2 d y a W R f c 2 V h c m N o X 3 J l c 3 V s d H N f b W F 4 L 0 F 1 d G 9 S Z W 1 v d m V k Q 2 9 s d W 1 u c z E u e 3 B y Z W N p c 2 l v b l 9 t a W N y b y w x M n 0 m c X V v d D s s J n F 1 b 3 Q 7 U 2 V j d G l v b j E v Z 3 J p Z F 9 z Z W F y Y 2 h f c m V z d W x 0 c 1 9 t Y X g v Q X V 0 b 1 J l b W 9 2 Z W R D b 2 x 1 b W 5 z M S 5 7 c H J l Y 2 l z a W 9 u X 3 d l a W d o d G V k L D E z f S Z x d W 9 0 O y w m c X V v d D t T Z W N 0 a W 9 u M S 9 n c m l k X 3 N l Y X J j a F 9 y Z X N 1 b H R z X 2 1 h e C 9 B d X R v U m V t b 3 Z l Z E N v b H V t b n M x L n t y Z W N h b G x f b W F j c m 8 s M T R 9 J n F 1 b 3 Q 7 L C Z x d W 9 0 O 1 N l Y 3 R p b 2 4 x L 2 d y a W R f c 2 V h c m N o X 3 J l c 3 V s d H N f b W F 4 L 0 F 1 d G 9 S Z W 1 v d m V k Q 2 9 s d W 1 u c z E u e 3 J l Y 2 F s b F 9 t a W N y b y w x N X 0 m c X V v d D s s J n F 1 b 3 Q 7 U 2 V j d G l v b j E v Z 3 J p Z F 9 z Z W F y Y 2 h f c m V z d W x 0 c 1 9 t Y X g v Q X V 0 b 1 J l b W 9 2 Z W R D b 2 x 1 b W 5 z M S 5 7 c m V j Y W x s X 3 d l a W d o d G V k L D E 2 f S Z x d W 9 0 O y w m c X V v d D t T Z W N 0 a W 9 u M S 9 n c m l k X 3 N l Y X J j a F 9 y Z X N 1 b H R z X 2 1 h e C 9 B d X R v U m V t b 3 Z l Z E N v b H V t b n M x L n t m M V 9 t Y W N y b y w x N 3 0 m c X V v d D s s J n F 1 b 3 Q 7 U 2 V j d G l v b j E v Z 3 J p Z F 9 z Z W F y Y 2 h f c m V z d W x 0 c 1 9 t Y X g v Q X V 0 b 1 J l b W 9 2 Z W R D b 2 x 1 b W 5 z M S 5 7 Z j F f b W l j c m 8 s M T h 9 J n F 1 b 3 Q 7 L C Z x d W 9 0 O 1 N l Y 3 R p b 2 4 x L 2 d y a W R f c 2 V h c m N o X 3 J l c 3 V s d H N f b W F 4 L 0 F 1 d G 9 S Z W 1 v d m V k Q 2 9 s d W 1 u c z E u e 2 Y x X 3 d l a W d o d G V k L D E 5 f S Z x d W 9 0 O y w m c X V v d D t T Z W N 0 a W 9 u M S 9 n c m l k X 3 N l Y X J j a F 9 y Z X N 1 b H R z X 2 1 h e C 9 B d X R v U m V t b 3 Z l Z E N v b H V t b n M x L n t y b 2 N f Y X V j L D I w f S Z x d W 9 0 O y w m c X V v d D t T Z W N 0 a W 9 u M S 9 n c m l k X 3 N l Y X J j a F 9 y Z X N 1 b H R z X 2 1 h e C 9 B d X R v U m V t b 3 Z l Z E N v b H V t b n M x L n t t Y X R 0 a G V 3 c 1 9 j b 3 J y Y 2 9 l Z i w y M X 0 m c X V v d D s s J n F 1 b 3 Q 7 U 2 V j d G l v b j E v Z 3 J p Z F 9 z Z W F y Y 2 h f c m V z d W x 0 c 1 9 t Y X g v Q X V 0 b 1 J l b W 9 2 Z W R D b 2 x 1 b W 5 z M S 5 7 Q 3 V z d F 9 t Z X R y a W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n c m l k X 3 N l Y X J j a F 9 y Z X N 1 b H R z X 2 1 h e C 9 B d X R v U m V t b 3 Z l Z E N v b H V t b n M x L n t D L D B 9 J n F 1 b 3 Q 7 L C Z x d W 9 0 O 1 N l Y 3 R p b 2 4 x L 2 d y a W R f c 2 V h c m N o X 3 J l c 3 V s d H N f b W F 4 L 0 F 1 d G 9 S Z W 1 v d m V k Q 2 9 s d W 1 u c z E u e 2 N s Y X N z X 3 d l a W d o d C w x f S Z x d W 9 0 O y w m c X V v d D t T Z W N 0 a W 9 u M S 9 n c m l k X 3 N l Y X J j a F 9 y Z X N 1 b H R z X 2 1 h e C 9 B d X R v U m V t b 3 Z l Z E N v b H V t b n M x L n t t Y X h f a X R l c i w y f S Z x d W 9 0 O y w m c X V v d D t T Z W N 0 a W 9 u M S 9 n c m l k X 3 N l Y X J j a F 9 y Z X N 1 b H R z X 2 1 h e C 9 B d X R v U m V t b 3 Z l Z E N v b H V t b n M x L n t t d W x 0 a V 9 j b G F z c y w z f S Z x d W 9 0 O y w m c X V v d D t T Z W N 0 a W 9 u M S 9 n c m l k X 3 N l Y X J j a F 9 y Z X N 1 b H R z X 2 1 h e C 9 B d X R v U m V t b 3 Z l Z E N v b H V t b n M x L n t w Z W 5 h b H R 5 L D R 9 J n F 1 b 3 Q 7 L C Z x d W 9 0 O 1 N l Y 3 R p b 2 4 x L 2 d y a W R f c 2 V h c m N o X 3 J l c 3 V s d H N f b W F 4 L 0 F 1 d G 9 S Z W 1 v d m V k Q 2 9 s d W 1 u c z E u e 3 N v b H Z l c i w 1 f S Z x d W 9 0 O y w m c X V v d D t T Z W N 0 a W 9 u M S 9 n c m l k X 3 N l Y X J j a F 9 y Z X N 1 b H R z X 2 1 h e C 9 B d X R v U m V t b 3 Z l Z E N v b H V t b n M x L n t s M V 9 y Y X R p b y w 2 f S Z x d W 9 0 O y w m c X V v d D t T Z W N 0 a W 9 u M S 9 n c m l k X 3 N l Y X J j a F 9 y Z X N 1 b H R z X 2 1 h e C 9 B d X R v U m V t b 3 Z l Z E N v b H V t b n M x L n t h Y 2 N 1 c m F j e S w 3 f S Z x d W 9 0 O y w m c X V v d D t T Z W N 0 a W 9 u M S 9 n c m l k X 3 N l Y X J j a F 9 y Z X N 1 b H R z X 2 1 h e C 9 B d X R v U m V t b 3 Z l Z E N v b H V t b n M x L n t G M V 9 j b G F z c 1 8 y L D h 9 J n F 1 b 3 Q 7 L C Z x d W 9 0 O 1 N l Y 3 R p b 2 4 x L 2 d y a W R f c 2 V h c m N o X 3 J l c 3 V s d H N f b W F 4 L 0 F 1 d G 9 S Z W 1 v d m V k Q 2 9 s d W 1 u c z E u e 3 J l Y 2 F s b F 9 j b G F z c 1 8 y L D l 9 J n F 1 b 3 Q 7 L C Z x d W 9 0 O 1 N l Y 3 R p b 2 4 x L 2 d y a W R f c 2 V h c m N o X 3 J l c 3 V s d H N f b W F 4 L 0 F 1 d G 9 S Z W 1 v d m V k Q 2 9 s d W 1 u c z E u e 3 B y Z W N p c 2 l v b l 9 j b G F z c 1 8 y L D E w f S Z x d W 9 0 O y w m c X V v d D t T Z W N 0 a W 9 u M S 9 n c m l k X 3 N l Y X J j a F 9 y Z X N 1 b H R z X 2 1 h e C 9 B d X R v U m V t b 3 Z l Z E N v b H V t b n M x L n t w c m V j a X N p b 2 5 f b W F j c m 8 s M T F 9 J n F 1 b 3 Q 7 L C Z x d W 9 0 O 1 N l Y 3 R p b 2 4 x L 2 d y a W R f c 2 V h c m N o X 3 J l c 3 V s d H N f b W F 4 L 0 F 1 d G 9 S Z W 1 v d m V k Q 2 9 s d W 1 u c z E u e 3 B y Z W N p c 2 l v b l 9 t a W N y b y w x M n 0 m c X V v d D s s J n F 1 b 3 Q 7 U 2 V j d G l v b j E v Z 3 J p Z F 9 z Z W F y Y 2 h f c m V z d W x 0 c 1 9 t Y X g v Q X V 0 b 1 J l b W 9 2 Z W R D b 2 x 1 b W 5 z M S 5 7 c H J l Y 2 l z a W 9 u X 3 d l a W d o d G V k L D E z f S Z x d W 9 0 O y w m c X V v d D t T Z W N 0 a W 9 u M S 9 n c m l k X 3 N l Y X J j a F 9 y Z X N 1 b H R z X 2 1 h e C 9 B d X R v U m V t b 3 Z l Z E N v b H V t b n M x L n t y Z W N h b G x f b W F j c m 8 s M T R 9 J n F 1 b 3 Q 7 L C Z x d W 9 0 O 1 N l Y 3 R p b 2 4 x L 2 d y a W R f c 2 V h c m N o X 3 J l c 3 V s d H N f b W F 4 L 0 F 1 d G 9 S Z W 1 v d m V k Q 2 9 s d W 1 u c z E u e 3 J l Y 2 F s b F 9 t a W N y b y w x N X 0 m c X V v d D s s J n F 1 b 3 Q 7 U 2 V j d G l v b j E v Z 3 J p Z F 9 z Z W F y Y 2 h f c m V z d W x 0 c 1 9 t Y X g v Q X V 0 b 1 J l b W 9 2 Z W R D b 2 x 1 b W 5 z M S 5 7 c m V j Y W x s X 3 d l a W d o d G V k L D E 2 f S Z x d W 9 0 O y w m c X V v d D t T Z W N 0 a W 9 u M S 9 n c m l k X 3 N l Y X J j a F 9 y Z X N 1 b H R z X 2 1 h e C 9 B d X R v U m V t b 3 Z l Z E N v b H V t b n M x L n t m M V 9 t Y W N y b y w x N 3 0 m c X V v d D s s J n F 1 b 3 Q 7 U 2 V j d G l v b j E v Z 3 J p Z F 9 z Z W F y Y 2 h f c m V z d W x 0 c 1 9 t Y X g v Q X V 0 b 1 J l b W 9 2 Z W R D b 2 x 1 b W 5 z M S 5 7 Z j F f b W l j c m 8 s M T h 9 J n F 1 b 3 Q 7 L C Z x d W 9 0 O 1 N l Y 3 R p b 2 4 x L 2 d y a W R f c 2 V h c m N o X 3 J l c 3 V s d H N f b W F 4 L 0 F 1 d G 9 S Z W 1 v d m V k Q 2 9 s d W 1 u c z E u e 2 Y x X 3 d l a W d o d G V k L D E 5 f S Z x d W 9 0 O y w m c X V v d D t T Z W N 0 a W 9 u M S 9 n c m l k X 3 N l Y X J j a F 9 y Z X N 1 b H R z X 2 1 h e C 9 B d X R v U m V t b 3 Z l Z E N v b H V t b n M x L n t y b 2 N f Y X V j L D I w f S Z x d W 9 0 O y w m c X V v d D t T Z W N 0 a W 9 u M S 9 n c m l k X 3 N l Y X J j a F 9 y Z X N 1 b H R z X 2 1 h e C 9 B d X R v U m V t b 3 Z l Z E N v b H V t b n M x L n t t Y X R 0 a G V 3 c 1 9 j b 3 J y Y 2 9 l Z i w y M X 0 m c X V v d D s s J n F 1 b 3 Q 7 U 2 V j d G l v b j E v Z 3 J p Z F 9 z Z W F y Y 2 h f c m V z d W x 0 c 1 9 t Y X g v Q X V 0 b 1 J l b W 9 2 Z W R D b 2 x 1 b W 5 z M S 5 7 Q 3 V z d F 9 t Z X R y a W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l k X 3 N l Y X J j a F 9 y Z X N 1 b H R z X 2 1 h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y Z X N 1 b H R z X 2 1 h e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V u Z G V y X 3 J l c 3 V s d H N f b W F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d y a W R f c 2 V h c m N o X 3 V u Z G V y X 3 J l c 3 V s d H N f b W F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j A 6 M z M 6 N D E u N T A x M D Y 1 O F o i I C 8 + P E V u d H J 5 I F R 5 c G U 9 I l F 1 Z X J 5 S U Q i I F Z h b H V l P S J z N 2 I 0 O T R j M j A t Z m M y O S 0 0 M W Y 3 L T l l M D U t O D F h M 2 R m M z N k N j I x I i A v P j x F b n R y e S B U e X B l P S J G a W x s Q 2 9 s d W 1 u V H l w Z X M i I F Z h b H V l P S J z Q l F Z R E J n W U d C U V V G Q l F V R k J R V U Z C U V V G Q l F V R k J R V T 0 i I C 8 + P E V u d H J 5 I F R 5 c G U 9 I k Z p b G x D b 2 x 1 b W 5 O Y W 1 l c y I g V m F s d W U 9 I n N b J n F 1 b 3 Q 7 Q y Z x d W 9 0 O y w m c X V v d D t j b G F z c 1 9 3 Z W l n a H Q m c X V v d D s s J n F 1 b 3 Q 7 b W F 4 X 2 l 0 Z X I m c X V v d D s s J n F 1 b 3 Q 7 b X V s d G l f Y 2 x h c 3 M m c X V v d D s s J n F 1 b 3 Q 7 c G V u Y W x 0 e S Z x d W 9 0 O y w m c X V v d D t z b 2 x 2 Z X I m c X V v d D s s J n F 1 b 3 Q 7 b D F f c m F 0 a W 8 m c X V v d D s s J n F 1 b 3 Q 7 Y W N j d X J h Y 3 k m c X V v d D s s J n F 1 b 3 Q 7 R j F f Y 2 x h c 3 N f M i Z x d W 9 0 O y w m c X V v d D t y Z W N h b G x f Y 2 x h c 3 N f M i Z x d W 9 0 O y w m c X V v d D t w c m V j a X N p b 2 5 f Y 2 x h c 3 N f M i Z x d W 9 0 O y w m c X V v d D t w c m V j a X N p b 2 5 f b W F j c m 8 m c X V v d D s s J n F 1 b 3 Q 7 c H J l Y 2 l z a W 9 u X 2 1 p Y 3 J v J n F 1 b 3 Q 7 L C Z x d W 9 0 O 3 B y Z W N p c 2 l v b l 9 3 Z W l n a H R l Z C Z x d W 9 0 O y w m c X V v d D t y Z W N h b G x f b W F j c m 8 m c X V v d D s s J n F 1 b 3 Q 7 c m V j Y W x s X 2 1 p Y 3 J v J n F 1 b 3 Q 7 L C Z x d W 9 0 O 3 J l Y 2 F s b F 9 3 Z W l n a H R l Z C Z x d W 9 0 O y w m c X V v d D t m M V 9 t Y W N y b y Z x d W 9 0 O y w m c X V v d D t m M V 9 t a W N y b y Z x d W 9 0 O y w m c X V v d D t m M V 9 3 Z W l n a H R l Z C Z x d W 9 0 O y w m c X V v d D t y b 2 N f Y X V j J n F 1 b 3 Q 7 L C Z x d W 9 0 O 2 1 h d H R o Z X d z X 2 N v c n J j b 2 V m J n F 1 b 3 Q 7 L C Z x d W 9 0 O 0 N 1 c 3 R f b W V 0 c m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a W R f c 2 V h c m N o X 3 V u Z G V y X 3 J l c 3 V s d H N f b W F 4 L 0 F 1 d G 9 S Z W 1 v d m V k Q 2 9 s d W 1 u c z E u e 0 M s M H 0 m c X V v d D s s J n F 1 b 3 Q 7 U 2 V j d G l v b j E v Z 3 J p Z F 9 z Z W F y Y 2 h f d W 5 k Z X J f c m V z d W x 0 c 1 9 t Y X g v Q X V 0 b 1 J l b W 9 2 Z W R D b 2 x 1 b W 5 z M S 5 7 Y 2 x h c 3 N f d 2 V p Z 2 h 0 L D F 9 J n F 1 b 3 Q 7 L C Z x d W 9 0 O 1 N l Y 3 R p b 2 4 x L 2 d y a W R f c 2 V h c m N o X 3 V u Z G V y X 3 J l c 3 V s d H N f b W F 4 L 0 F 1 d G 9 S Z W 1 v d m V k Q 2 9 s d W 1 u c z E u e 2 1 h e F 9 p d G V y L D J 9 J n F 1 b 3 Q 7 L C Z x d W 9 0 O 1 N l Y 3 R p b 2 4 x L 2 d y a W R f c 2 V h c m N o X 3 V u Z G V y X 3 J l c 3 V s d H N f b W F 4 L 0 F 1 d G 9 S Z W 1 v d m V k Q 2 9 s d W 1 u c z E u e 2 1 1 b H R p X 2 N s Y X N z L D N 9 J n F 1 b 3 Q 7 L C Z x d W 9 0 O 1 N l Y 3 R p b 2 4 x L 2 d y a W R f c 2 V h c m N o X 3 V u Z G V y X 3 J l c 3 V s d H N f b W F 4 L 0 F 1 d G 9 S Z W 1 v d m V k Q 2 9 s d W 1 u c z E u e 3 B l b m F s d H k s N H 0 m c X V v d D s s J n F 1 b 3 Q 7 U 2 V j d G l v b j E v Z 3 J p Z F 9 z Z W F y Y 2 h f d W 5 k Z X J f c m V z d W x 0 c 1 9 t Y X g v Q X V 0 b 1 J l b W 9 2 Z W R D b 2 x 1 b W 5 z M S 5 7 c 2 9 s d m V y L D V 9 J n F 1 b 3 Q 7 L C Z x d W 9 0 O 1 N l Y 3 R p b 2 4 x L 2 d y a W R f c 2 V h c m N o X 3 V u Z G V y X 3 J l c 3 V s d H N f b W F 4 L 0 F 1 d G 9 S Z W 1 v d m V k Q 2 9 s d W 1 u c z E u e 2 w x X 3 J h d G l v L D Z 9 J n F 1 b 3 Q 7 L C Z x d W 9 0 O 1 N l Y 3 R p b 2 4 x L 2 d y a W R f c 2 V h c m N o X 3 V u Z G V y X 3 J l c 3 V s d H N f b W F 4 L 0 F 1 d G 9 S Z W 1 v d m V k Q 2 9 s d W 1 u c z E u e 2 F j Y 3 V y Y W N 5 L D d 9 J n F 1 b 3 Q 7 L C Z x d W 9 0 O 1 N l Y 3 R p b 2 4 x L 2 d y a W R f c 2 V h c m N o X 3 V u Z G V y X 3 J l c 3 V s d H N f b W F 4 L 0 F 1 d G 9 S Z W 1 v d m V k Q 2 9 s d W 1 u c z E u e 0 Y x X 2 N s Y X N z X z I s O H 0 m c X V v d D s s J n F 1 b 3 Q 7 U 2 V j d G l v b j E v Z 3 J p Z F 9 z Z W F y Y 2 h f d W 5 k Z X J f c m V z d W x 0 c 1 9 t Y X g v Q X V 0 b 1 J l b W 9 2 Z W R D b 2 x 1 b W 5 z M S 5 7 c m V j Y W x s X 2 N s Y X N z X z I s O X 0 m c X V v d D s s J n F 1 b 3 Q 7 U 2 V j d G l v b j E v Z 3 J p Z F 9 z Z W F y Y 2 h f d W 5 k Z X J f c m V z d W x 0 c 1 9 t Y X g v Q X V 0 b 1 J l b W 9 2 Z W R D b 2 x 1 b W 5 z M S 5 7 c H J l Y 2 l z a W 9 u X 2 N s Y X N z X z I s M T B 9 J n F 1 b 3 Q 7 L C Z x d W 9 0 O 1 N l Y 3 R p b 2 4 x L 2 d y a W R f c 2 V h c m N o X 3 V u Z G V y X 3 J l c 3 V s d H N f b W F 4 L 0 F 1 d G 9 S Z W 1 v d m V k Q 2 9 s d W 1 u c z E u e 3 B y Z W N p c 2 l v b l 9 t Y W N y b y w x M X 0 m c X V v d D s s J n F 1 b 3 Q 7 U 2 V j d G l v b j E v Z 3 J p Z F 9 z Z W F y Y 2 h f d W 5 k Z X J f c m V z d W x 0 c 1 9 t Y X g v Q X V 0 b 1 J l b W 9 2 Z W R D b 2 x 1 b W 5 z M S 5 7 c H J l Y 2 l z a W 9 u X 2 1 p Y 3 J v L D E y f S Z x d W 9 0 O y w m c X V v d D t T Z W N 0 a W 9 u M S 9 n c m l k X 3 N l Y X J j a F 9 1 b m R l c l 9 y Z X N 1 b H R z X 2 1 h e C 9 B d X R v U m V t b 3 Z l Z E N v b H V t b n M x L n t w c m V j a X N p b 2 5 f d 2 V p Z 2 h 0 Z W Q s M T N 9 J n F 1 b 3 Q 7 L C Z x d W 9 0 O 1 N l Y 3 R p b 2 4 x L 2 d y a W R f c 2 V h c m N o X 3 V u Z G V y X 3 J l c 3 V s d H N f b W F 4 L 0 F 1 d G 9 S Z W 1 v d m V k Q 2 9 s d W 1 u c z E u e 3 J l Y 2 F s b F 9 t Y W N y b y w x N H 0 m c X V v d D s s J n F 1 b 3 Q 7 U 2 V j d G l v b j E v Z 3 J p Z F 9 z Z W F y Y 2 h f d W 5 k Z X J f c m V z d W x 0 c 1 9 t Y X g v Q X V 0 b 1 J l b W 9 2 Z W R D b 2 x 1 b W 5 z M S 5 7 c m V j Y W x s X 2 1 p Y 3 J v L D E 1 f S Z x d W 9 0 O y w m c X V v d D t T Z W N 0 a W 9 u M S 9 n c m l k X 3 N l Y X J j a F 9 1 b m R l c l 9 y Z X N 1 b H R z X 2 1 h e C 9 B d X R v U m V t b 3 Z l Z E N v b H V t b n M x L n t y Z W N h b G x f d 2 V p Z 2 h 0 Z W Q s M T Z 9 J n F 1 b 3 Q 7 L C Z x d W 9 0 O 1 N l Y 3 R p b 2 4 x L 2 d y a W R f c 2 V h c m N o X 3 V u Z G V y X 3 J l c 3 V s d H N f b W F 4 L 0 F 1 d G 9 S Z W 1 v d m V k Q 2 9 s d W 1 u c z E u e 2 Y x X 2 1 h Y 3 J v L D E 3 f S Z x d W 9 0 O y w m c X V v d D t T Z W N 0 a W 9 u M S 9 n c m l k X 3 N l Y X J j a F 9 1 b m R l c l 9 y Z X N 1 b H R z X 2 1 h e C 9 B d X R v U m V t b 3 Z l Z E N v b H V t b n M x L n t m M V 9 t a W N y b y w x O H 0 m c X V v d D s s J n F 1 b 3 Q 7 U 2 V j d G l v b j E v Z 3 J p Z F 9 z Z W F y Y 2 h f d W 5 k Z X J f c m V z d W x 0 c 1 9 t Y X g v Q X V 0 b 1 J l b W 9 2 Z W R D b 2 x 1 b W 5 z M S 5 7 Z j F f d 2 V p Z 2 h 0 Z W Q s M T l 9 J n F 1 b 3 Q 7 L C Z x d W 9 0 O 1 N l Y 3 R p b 2 4 x L 2 d y a W R f c 2 V h c m N o X 3 V u Z G V y X 3 J l c 3 V s d H N f b W F 4 L 0 F 1 d G 9 S Z W 1 v d m V k Q 2 9 s d W 1 u c z E u e 3 J v Y 1 9 h d W M s M j B 9 J n F 1 b 3 Q 7 L C Z x d W 9 0 O 1 N l Y 3 R p b 2 4 x L 2 d y a W R f c 2 V h c m N o X 3 V u Z G V y X 3 J l c 3 V s d H N f b W F 4 L 0 F 1 d G 9 S Z W 1 v d m V k Q 2 9 s d W 1 u c z E u e 2 1 h d H R o Z X d z X 2 N v c n J j b 2 V m L D I x f S Z x d W 9 0 O y w m c X V v d D t T Z W N 0 a W 9 u M S 9 n c m l k X 3 N l Y X J j a F 9 1 b m R l c l 9 y Z X N 1 b H R z X 2 1 h e C 9 B d X R v U m V t b 3 Z l Z E N v b H V t b n M x L n t D d X N 0 X 2 1 l d H J p Y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d y a W R f c 2 V h c m N o X 3 V u Z G V y X 3 J l c 3 V s d H N f b W F 4 L 0 F 1 d G 9 S Z W 1 v d m V k Q 2 9 s d W 1 u c z E u e 0 M s M H 0 m c X V v d D s s J n F 1 b 3 Q 7 U 2 V j d G l v b j E v Z 3 J p Z F 9 z Z W F y Y 2 h f d W 5 k Z X J f c m V z d W x 0 c 1 9 t Y X g v Q X V 0 b 1 J l b W 9 2 Z W R D b 2 x 1 b W 5 z M S 5 7 Y 2 x h c 3 N f d 2 V p Z 2 h 0 L D F 9 J n F 1 b 3 Q 7 L C Z x d W 9 0 O 1 N l Y 3 R p b 2 4 x L 2 d y a W R f c 2 V h c m N o X 3 V u Z G V y X 3 J l c 3 V s d H N f b W F 4 L 0 F 1 d G 9 S Z W 1 v d m V k Q 2 9 s d W 1 u c z E u e 2 1 h e F 9 p d G V y L D J 9 J n F 1 b 3 Q 7 L C Z x d W 9 0 O 1 N l Y 3 R p b 2 4 x L 2 d y a W R f c 2 V h c m N o X 3 V u Z G V y X 3 J l c 3 V s d H N f b W F 4 L 0 F 1 d G 9 S Z W 1 v d m V k Q 2 9 s d W 1 u c z E u e 2 1 1 b H R p X 2 N s Y X N z L D N 9 J n F 1 b 3 Q 7 L C Z x d W 9 0 O 1 N l Y 3 R p b 2 4 x L 2 d y a W R f c 2 V h c m N o X 3 V u Z G V y X 3 J l c 3 V s d H N f b W F 4 L 0 F 1 d G 9 S Z W 1 v d m V k Q 2 9 s d W 1 u c z E u e 3 B l b m F s d H k s N H 0 m c X V v d D s s J n F 1 b 3 Q 7 U 2 V j d G l v b j E v Z 3 J p Z F 9 z Z W F y Y 2 h f d W 5 k Z X J f c m V z d W x 0 c 1 9 t Y X g v Q X V 0 b 1 J l b W 9 2 Z W R D b 2 x 1 b W 5 z M S 5 7 c 2 9 s d m V y L D V 9 J n F 1 b 3 Q 7 L C Z x d W 9 0 O 1 N l Y 3 R p b 2 4 x L 2 d y a W R f c 2 V h c m N o X 3 V u Z G V y X 3 J l c 3 V s d H N f b W F 4 L 0 F 1 d G 9 S Z W 1 v d m V k Q 2 9 s d W 1 u c z E u e 2 w x X 3 J h d G l v L D Z 9 J n F 1 b 3 Q 7 L C Z x d W 9 0 O 1 N l Y 3 R p b 2 4 x L 2 d y a W R f c 2 V h c m N o X 3 V u Z G V y X 3 J l c 3 V s d H N f b W F 4 L 0 F 1 d G 9 S Z W 1 v d m V k Q 2 9 s d W 1 u c z E u e 2 F j Y 3 V y Y W N 5 L D d 9 J n F 1 b 3 Q 7 L C Z x d W 9 0 O 1 N l Y 3 R p b 2 4 x L 2 d y a W R f c 2 V h c m N o X 3 V u Z G V y X 3 J l c 3 V s d H N f b W F 4 L 0 F 1 d G 9 S Z W 1 v d m V k Q 2 9 s d W 1 u c z E u e 0 Y x X 2 N s Y X N z X z I s O H 0 m c X V v d D s s J n F 1 b 3 Q 7 U 2 V j d G l v b j E v Z 3 J p Z F 9 z Z W F y Y 2 h f d W 5 k Z X J f c m V z d W x 0 c 1 9 t Y X g v Q X V 0 b 1 J l b W 9 2 Z W R D b 2 x 1 b W 5 z M S 5 7 c m V j Y W x s X 2 N s Y X N z X z I s O X 0 m c X V v d D s s J n F 1 b 3 Q 7 U 2 V j d G l v b j E v Z 3 J p Z F 9 z Z W F y Y 2 h f d W 5 k Z X J f c m V z d W x 0 c 1 9 t Y X g v Q X V 0 b 1 J l b W 9 2 Z W R D b 2 x 1 b W 5 z M S 5 7 c H J l Y 2 l z a W 9 u X 2 N s Y X N z X z I s M T B 9 J n F 1 b 3 Q 7 L C Z x d W 9 0 O 1 N l Y 3 R p b 2 4 x L 2 d y a W R f c 2 V h c m N o X 3 V u Z G V y X 3 J l c 3 V s d H N f b W F 4 L 0 F 1 d G 9 S Z W 1 v d m V k Q 2 9 s d W 1 u c z E u e 3 B y Z W N p c 2 l v b l 9 t Y W N y b y w x M X 0 m c X V v d D s s J n F 1 b 3 Q 7 U 2 V j d G l v b j E v Z 3 J p Z F 9 z Z W F y Y 2 h f d W 5 k Z X J f c m V z d W x 0 c 1 9 t Y X g v Q X V 0 b 1 J l b W 9 2 Z W R D b 2 x 1 b W 5 z M S 5 7 c H J l Y 2 l z a W 9 u X 2 1 p Y 3 J v L D E y f S Z x d W 9 0 O y w m c X V v d D t T Z W N 0 a W 9 u M S 9 n c m l k X 3 N l Y X J j a F 9 1 b m R l c l 9 y Z X N 1 b H R z X 2 1 h e C 9 B d X R v U m V t b 3 Z l Z E N v b H V t b n M x L n t w c m V j a X N p b 2 5 f d 2 V p Z 2 h 0 Z W Q s M T N 9 J n F 1 b 3 Q 7 L C Z x d W 9 0 O 1 N l Y 3 R p b 2 4 x L 2 d y a W R f c 2 V h c m N o X 3 V u Z G V y X 3 J l c 3 V s d H N f b W F 4 L 0 F 1 d G 9 S Z W 1 v d m V k Q 2 9 s d W 1 u c z E u e 3 J l Y 2 F s b F 9 t Y W N y b y w x N H 0 m c X V v d D s s J n F 1 b 3 Q 7 U 2 V j d G l v b j E v Z 3 J p Z F 9 z Z W F y Y 2 h f d W 5 k Z X J f c m V z d W x 0 c 1 9 t Y X g v Q X V 0 b 1 J l b W 9 2 Z W R D b 2 x 1 b W 5 z M S 5 7 c m V j Y W x s X 2 1 p Y 3 J v L D E 1 f S Z x d W 9 0 O y w m c X V v d D t T Z W N 0 a W 9 u M S 9 n c m l k X 3 N l Y X J j a F 9 1 b m R l c l 9 y Z X N 1 b H R z X 2 1 h e C 9 B d X R v U m V t b 3 Z l Z E N v b H V t b n M x L n t y Z W N h b G x f d 2 V p Z 2 h 0 Z W Q s M T Z 9 J n F 1 b 3 Q 7 L C Z x d W 9 0 O 1 N l Y 3 R p b 2 4 x L 2 d y a W R f c 2 V h c m N o X 3 V u Z G V y X 3 J l c 3 V s d H N f b W F 4 L 0 F 1 d G 9 S Z W 1 v d m V k Q 2 9 s d W 1 u c z E u e 2 Y x X 2 1 h Y 3 J v L D E 3 f S Z x d W 9 0 O y w m c X V v d D t T Z W N 0 a W 9 u M S 9 n c m l k X 3 N l Y X J j a F 9 1 b m R l c l 9 y Z X N 1 b H R z X 2 1 h e C 9 B d X R v U m V t b 3 Z l Z E N v b H V t b n M x L n t m M V 9 t a W N y b y w x O H 0 m c X V v d D s s J n F 1 b 3 Q 7 U 2 V j d G l v b j E v Z 3 J p Z F 9 z Z W F y Y 2 h f d W 5 k Z X J f c m V z d W x 0 c 1 9 t Y X g v Q X V 0 b 1 J l b W 9 2 Z W R D b 2 x 1 b W 5 z M S 5 7 Z j F f d 2 V p Z 2 h 0 Z W Q s M T l 9 J n F 1 b 3 Q 7 L C Z x d W 9 0 O 1 N l Y 3 R p b 2 4 x L 2 d y a W R f c 2 V h c m N o X 3 V u Z G V y X 3 J l c 3 V s d H N f b W F 4 L 0 F 1 d G 9 S Z W 1 v d m V k Q 2 9 s d W 1 u c z E u e 3 J v Y 1 9 h d W M s M j B 9 J n F 1 b 3 Q 7 L C Z x d W 9 0 O 1 N l Y 3 R p b 2 4 x L 2 d y a W R f c 2 V h c m N o X 3 V u Z G V y X 3 J l c 3 V s d H N f b W F 4 L 0 F 1 d G 9 S Z W 1 v d m V k Q 2 9 s d W 1 u c z E u e 2 1 h d H R o Z X d z X 2 N v c n J j b 2 V m L D I x f S Z x d W 9 0 O y w m c X V v d D t T Z W N 0 a W 9 u M S 9 n c m l k X 3 N l Y X J j a F 9 1 b m R l c l 9 y Z X N 1 b H R z X 2 1 h e C 9 B d X R v U m V t b 3 Z l Z E N v b H V t b n M x L n t D d X N 0 X 2 1 l d H J p Y y w y M n 0 m c X V v d D t d L C Z x d W 9 0 O 1 J l b G F 0 a W 9 u c 2 h p c E l u Z m 8 m c X V v d D s 6 W 1 1 9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c m l k X 3 N l Y X J j a F 9 1 b m R l c l 9 y Z X N 1 b H R z X 2 1 h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1 b m R l c l 9 y Z X N 1 b H R z X 2 1 h e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d W 5 k Z X J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z Z W F y Y 2 h f b 3 Z l c l 9 y Z X N 1 b H R z X 2 1 h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Y W 5 k b 2 1 f c 2 V h c m N o X 2 9 2 Z X J f c m V z d W x 0 c 1 9 t Y X g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z b 2 x 2 Z X I m c X V v d D s s J n F 1 b 3 Q 7 c G V u Y W x 0 e S Z x d W 9 0 O y w m c X V v d D t t d W x 0 a V 9 j b G F z c y Z x d W 9 0 O y w m c X V v d D t t Y X h f a X R l c i Z x d W 9 0 O y w m c X V v d D t j b G F z c 1 9 3 Z W l n a H Q m c X V v d D s s J n F 1 b 3 Q 7 Q y Z x d W 9 0 O y w m c X V v d D t s M V 9 y Y X R p b y Z x d W 9 0 O y w m c X V v d D t h Y 2 N 1 c m F j e S Z x d W 9 0 O y w m c X V v d D t G M V 9 j b G F z c 1 8 y J n F 1 b 3 Q 7 L C Z x d W 9 0 O 3 J l Y 2 F s b F 9 j b G F z c 1 8 y J n F 1 b 3 Q 7 L C Z x d W 9 0 O 3 B y Z W N p c 2 l v b l 9 j b G F z c 1 8 y J n F 1 b 3 Q 7 L C Z x d W 9 0 O 3 B y Z W N p c 2 l v b l 9 t Y W N y b y Z x d W 9 0 O y w m c X V v d D t w c m V j a X N p b 2 5 f b W l j c m 8 m c X V v d D s s J n F 1 b 3 Q 7 c H J l Y 2 l z a W 9 u X 3 d l a W d o d G V k J n F 1 b 3 Q 7 L C Z x d W 9 0 O 3 J l Y 2 F s b F 9 t Y W N y b y Z x d W 9 0 O y w m c X V v d D t y Z W N h b G x f b W l j c m 8 m c X V v d D s s J n F 1 b 3 Q 7 c m V j Y W x s X 3 d l a W d o d G V k J n F 1 b 3 Q 7 L C Z x d W 9 0 O 2 Y x X 2 1 h Y 3 J v J n F 1 b 3 Q 7 L C Z x d W 9 0 O 2 Y x X 2 1 p Y 3 J v J n F 1 b 3 Q 7 L C Z x d W 9 0 O 2 Y x X 3 d l a W d o d G V k J n F 1 b 3 Q 7 L C Z x d W 9 0 O 3 J v Y 1 9 h d W M m c X V v d D s s J n F 1 b 3 Q 7 b W F 0 d G h l d 3 N f Y 2 9 y c m N v Z W Y m c X V v d D s s J n F 1 b 3 Q 7 Q 3 V z d F 9 t Z X R y a W M m c X V v d D t d I i A v P j x F b n R y e S B U e X B l P S J G a W x s Q 2 9 s d W 1 u V H l w Z X M i I F Z h b H V l P S J z Q m d Z R 0 F 3 W U Z C U V V G Q l F V R k J R V U Z C U V V G Q l F V R k J R V T 0 i I C 8 + P E V u d H J 5 I F R 5 c G U 9 I k Z p b G x M Y X N 0 V X B k Y X R l Z C I g V m F s d W U 9 I m Q y M D I z L T A 5 L T I 4 V D I w O j M z O j Q x L j Q 3 M z U 3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X V l c n l J R C I g V m F s d W U 9 I n M w N 2 I 5 N G U x N C 0 z N T h k L T Q 2 Z W E t O D M x N i 1 h N 2 M y Z D U 3 O T I 2 Y 2 Y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c 2 V h c m N o X 2 9 2 Z X J f c m V z d W x 0 c 1 9 t Y X g v Q X V 0 b 1 J l b W 9 2 Z W R D b 2 x 1 b W 5 z M S 5 7 c 2 9 s d m V y L D B 9 J n F 1 b 3 Q 7 L C Z x d W 9 0 O 1 N l Y 3 R p b 2 4 x L 3 J h b m R v b V 9 z Z W F y Y 2 h f b 3 Z l c l 9 y Z X N 1 b H R z X 2 1 h e C 9 B d X R v U m V t b 3 Z l Z E N v b H V t b n M x L n t w Z W 5 h b H R 5 L D F 9 J n F 1 b 3 Q 7 L C Z x d W 9 0 O 1 N l Y 3 R p b 2 4 x L 3 J h b m R v b V 9 z Z W F y Y 2 h f b 3 Z l c l 9 y Z X N 1 b H R z X 2 1 h e C 9 B d X R v U m V t b 3 Z l Z E N v b H V t b n M x L n t t d W x 0 a V 9 j b G F z c y w y f S Z x d W 9 0 O y w m c X V v d D t T Z W N 0 a W 9 u M S 9 y Y W 5 k b 2 1 f c 2 V h c m N o X 2 9 2 Z X J f c m V z d W x 0 c 1 9 t Y X g v Q X V 0 b 1 J l b W 9 2 Z W R D b 2 x 1 b W 5 z M S 5 7 b W F 4 X 2 l 0 Z X I s M 3 0 m c X V v d D s s J n F 1 b 3 Q 7 U 2 V j d G l v b j E v c m F u Z G 9 t X 3 N l Y X J j a F 9 v d m V y X 3 J l c 3 V s d H N f b W F 4 L 0 F 1 d G 9 S Z W 1 v d m V k Q 2 9 s d W 1 u c z E u e 2 N s Y X N z X 3 d l a W d o d C w 0 f S Z x d W 9 0 O y w m c X V v d D t T Z W N 0 a W 9 u M S 9 y Y W 5 k b 2 1 f c 2 V h c m N o X 2 9 2 Z X J f c m V z d W x 0 c 1 9 t Y X g v Q X V 0 b 1 J l b W 9 2 Z W R D b 2 x 1 b W 5 z M S 5 7 Q y w 1 f S Z x d W 9 0 O y w m c X V v d D t T Z W N 0 a W 9 u M S 9 y Y W 5 k b 2 1 f c 2 V h c m N o X 2 9 2 Z X J f c m V z d W x 0 c 1 9 t Y X g v Q X V 0 b 1 J l b W 9 2 Z W R D b 2 x 1 b W 5 z M S 5 7 b D F f c m F 0 a W 8 s N n 0 m c X V v d D s s J n F 1 b 3 Q 7 U 2 V j d G l v b j E v c m F u Z G 9 t X 3 N l Y X J j a F 9 v d m V y X 3 J l c 3 V s d H N f b W F 4 L 0 F 1 d G 9 S Z W 1 v d m V k Q 2 9 s d W 1 u c z E u e 2 F j Y 3 V y Y W N 5 L D d 9 J n F 1 b 3 Q 7 L C Z x d W 9 0 O 1 N l Y 3 R p b 2 4 x L 3 J h b m R v b V 9 z Z W F y Y 2 h f b 3 Z l c l 9 y Z X N 1 b H R z X 2 1 h e C 9 B d X R v U m V t b 3 Z l Z E N v b H V t b n M x L n t G M V 9 j b G F z c 1 8 y L D h 9 J n F 1 b 3 Q 7 L C Z x d W 9 0 O 1 N l Y 3 R p b 2 4 x L 3 J h b m R v b V 9 z Z W F y Y 2 h f b 3 Z l c l 9 y Z X N 1 b H R z X 2 1 h e C 9 B d X R v U m V t b 3 Z l Z E N v b H V t b n M x L n t y Z W N h b G x f Y 2 x h c 3 N f M i w 5 f S Z x d W 9 0 O y w m c X V v d D t T Z W N 0 a W 9 u M S 9 y Y W 5 k b 2 1 f c 2 V h c m N o X 2 9 2 Z X J f c m V z d W x 0 c 1 9 t Y X g v Q X V 0 b 1 J l b W 9 2 Z W R D b 2 x 1 b W 5 z M S 5 7 c H J l Y 2 l z a W 9 u X 2 N s Y X N z X z I s M T B 9 J n F 1 b 3 Q 7 L C Z x d W 9 0 O 1 N l Y 3 R p b 2 4 x L 3 J h b m R v b V 9 z Z W F y Y 2 h f b 3 Z l c l 9 y Z X N 1 b H R z X 2 1 h e C 9 B d X R v U m V t b 3 Z l Z E N v b H V t b n M x L n t w c m V j a X N p b 2 5 f b W F j c m 8 s M T F 9 J n F 1 b 3 Q 7 L C Z x d W 9 0 O 1 N l Y 3 R p b 2 4 x L 3 J h b m R v b V 9 z Z W F y Y 2 h f b 3 Z l c l 9 y Z X N 1 b H R z X 2 1 h e C 9 B d X R v U m V t b 3 Z l Z E N v b H V t b n M x L n t w c m V j a X N p b 2 5 f b W l j c m 8 s M T J 9 J n F 1 b 3 Q 7 L C Z x d W 9 0 O 1 N l Y 3 R p b 2 4 x L 3 J h b m R v b V 9 z Z W F y Y 2 h f b 3 Z l c l 9 y Z X N 1 b H R z X 2 1 h e C 9 B d X R v U m V t b 3 Z l Z E N v b H V t b n M x L n t w c m V j a X N p b 2 5 f d 2 V p Z 2 h 0 Z W Q s M T N 9 J n F 1 b 3 Q 7 L C Z x d W 9 0 O 1 N l Y 3 R p b 2 4 x L 3 J h b m R v b V 9 z Z W F y Y 2 h f b 3 Z l c l 9 y Z X N 1 b H R z X 2 1 h e C 9 B d X R v U m V t b 3 Z l Z E N v b H V t b n M x L n t y Z W N h b G x f b W F j c m 8 s M T R 9 J n F 1 b 3 Q 7 L C Z x d W 9 0 O 1 N l Y 3 R p b 2 4 x L 3 J h b m R v b V 9 z Z W F y Y 2 h f b 3 Z l c l 9 y Z X N 1 b H R z X 2 1 h e C 9 B d X R v U m V t b 3 Z l Z E N v b H V t b n M x L n t y Z W N h b G x f b W l j c m 8 s M T V 9 J n F 1 b 3 Q 7 L C Z x d W 9 0 O 1 N l Y 3 R p b 2 4 x L 3 J h b m R v b V 9 z Z W F y Y 2 h f b 3 Z l c l 9 y Z X N 1 b H R z X 2 1 h e C 9 B d X R v U m V t b 3 Z l Z E N v b H V t b n M x L n t y Z W N h b G x f d 2 V p Z 2 h 0 Z W Q s M T Z 9 J n F 1 b 3 Q 7 L C Z x d W 9 0 O 1 N l Y 3 R p b 2 4 x L 3 J h b m R v b V 9 z Z W F y Y 2 h f b 3 Z l c l 9 y Z X N 1 b H R z X 2 1 h e C 9 B d X R v U m V t b 3 Z l Z E N v b H V t b n M x L n t m M V 9 t Y W N y b y w x N 3 0 m c X V v d D s s J n F 1 b 3 Q 7 U 2 V j d G l v b j E v c m F u Z G 9 t X 3 N l Y X J j a F 9 v d m V y X 3 J l c 3 V s d H N f b W F 4 L 0 F 1 d G 9 S Z W 1 v d m V k Q 2 9 s d W 1 u c z E u e 2 Y x X 2 1 p Y 3 J v L D E 4 f S Z x d W 9 0 O y w m c X V v d D t T Z W N 0 a W 9 u M S 9 y Y W 5 k b 2 1 f c 2 V h c m N o X 2 9 2 Z X J f c m V z d W x 0 c 1 9 t Y X g v Q X V 0 b 1 J l b W 9 2 Z W R D b 2 x 1 b W 5 z M S 5 7 Z j F f d 2 V p Z 2 h 0 Z W Q s M T l 9 J n F 1 b 3 Q 7 L C Z x d W 9 0 O 1 N l Y 3 R p b 2 4 x L 3 J h b m R v b V 9 z Z W F y Y 2 h f b 3 Z l c l 9 y Z X N 1 b H R z X 2 1 h e C 9 B d X R v U m V t b 3 Z l Z E N v b H V t b n M x L n t y b 2 N f Y X V j L D I w f S Z x d W 9 0 O y w m c X V v d D t T Z W N 0 a W 9 u M S 9 y Y W 5 k b 2 1 f c 2 V h c m N o X 2 9 2 Z X J f c m V z d W x 0 c 1 9 t Y X g v Q X V 0 b 1 J l b W 9 2 Z W R D b 2 x 1 b W 5 z M S 5 7 b W F 0 d G h l d 3 N f Y 2 9 y c m N v Z W Y s M j F 9 J n F 1 b 3 Q 7 L C Z x d W 9 0 O 1 N l Y 3 R p b 2 4 x L 3 J h b m R v b V 9 z Z W F y Y 2 h f b 3 Z l c l 9 y Z X N 1 b H R z X 2 1 h e C 9 B d X R v U m V t b 3 Z l Z E N v b H V t b n M x L n t D d X N 0 X 2 1 l d H J p Y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J h b m R v b V 9 z Z W F y Y 2 h f b 3 Z l c l 9 y Z X N 1 b H R z X 2 1 h e C 9 B d X R v U m V t b 3 Z l Z E N v b H V t b n M x L n t z b 2 x 2 Z X I s M H 0 m c X V v d D s s J n F 1 b 3 Q 7 U 2 V j d G l v b j E v c m F u Z G 9 t X 3 N l Y X J j a F 9 v d m V y X 3 J l c 3 V s d H N f b W F 4 L 0 F 1 d G 9 S Z W 1 v d m V k Q 2 9 s d W 1 u c z E u e 3 B l b m F s d H k s M X 0 m c X V v d D s s J n F 1 b 3 Q 7 U 2 V j d G l v b j E v c m F u Z G 9 t X 3 N l Y X J j a F 9 v d m V y X 3 J l c 3 V s d H N f b W F 4 L 0 F 1 d G 9 S Z W 1 v d m V k Q 2 9 s d W 1 u c z E u e 2 1 1 b H R p X 2 N s Y X N z L D J 9 J n F 1 b 3 Q 7 L C Z x d W 9 0 O 1 N l Y 3 R p b 2 4 x L 3 J h b m R v b V 9 z Z W F y Y 2 h f b 3 Z l c l 9 y Z X N 1 b H R z X 2 1 h e C 9 B d X R v U m V t b 3 Z l Z E N v b H V t b n M x L n t t Y X h f a X R l c i w z f S Z x d W 9 0 O y w m c X V v d D t T Z W N 0 a W 9 u M S 9 y Y W 5 k b 2 1 f c 2 V h c m N o X 2 9 2 Z X J f c m V z d W x 0 c 1 9 t Y X g v Q X V 0 b 1 J l b W 9 2 Z W R D b 2 x 1 b W 5 z M S 5 7 Y 2 x h c 3 N f d 2 V p Z 2 h 0 L D R 9 J n F 1 b 3 Q 7 L C Z x d W 9 0 O 1 N l Y 3 R p b 2 4 x L 3 J h b m R v b V 9 z Z W F y Y 2 h f b 3 Z l c l 9 y Z X N 1 b H R z X 2 1 h e C 9 B d X R v U m V t b 3 Z l Z E N v b H V t b n M x L n t D L D V 9 J n F 1 b 3 Q 7 L C Z x d W 9 0 O 1 N l Y 3 R p b 2 4 x L 3 J h b m R v b V 9 z Z W F y Y 2 h f b 3 Z l c l 9 y Z X N 1 b H R z X 2 1 h e C 9 B d X R v U m V t b 3 Z l Z E N v b H V t b n M x L n t s M V 9 y Y X R p b y w 2 f S Z x d W 9 0 O y w m c X V v d D t T Z W N 0 a W 9 u M S 9 y Y W 5 k b 2 1 f c 2 V h c m N o X 2 9 2 Z X J f c m V z d W x 0 c 1 9 t Y X g v Q X V 0 b 1 J l b W 9 2 Z W R D b 2 x 1 b W 5 z M S 5 7 Y W N j d X J h Y 3 k s N 3 0 m c X V v d D s s J n F 1 b 3 Q 7 U 2 V j d G l v b j E v c m F u Z G 9 t X 3 N l Y X J j a F 9 v d m V y X 3 J l c 3 V s d H N f b W F 4 L 0 F 1 d G 9 S Z W 1 v d m V k Q 2 9 s d W 1 u c z E u e 0 Y x X 2 N s Y X N z X z I s O H 0 m c X V v d D s s J n F 1 b 3 Q 7 U 2 V j d G l v b j E v c m F u Z G 9 t X 3 N l Y X J j a F 9 v d m V y X 3 J l c 3 V s d H N f b W F 4 L 0 F 1 d G 9 S Z W 1 v d m V k Q 2 9 s d W 1 u c z E u e 3 J l Y 2 F s b F 9 j b G F z c 1 8 y L D l 9 J n F 1 b 3 Q 7 L C Z x d W 9 0 O 1 N l Y 3 R p b 2 4 x L 3 J h b m R v b V 9 z Z W F y Y 2 h f b 3 Z l c l 9 y Z X N 1 b H R z X 2 1 h e C 9 B d X R v U m V t b 3 Z l Z E N v b H V t b n M x L n t w c m V j a X N p b 2 5 f Y 2 x h c 3 N f M i w x M H 0 m c X V v d D s s J n F 1 b 3 Q 7 U 2 V j d G l v b j E v c m F u Z G 9 t X 3 N l Y X J j a F 9 v d m V y X 3 J l c 3 V s d H N f b W F 4 L 0 F 1 d G 9 S Z W 1 v d m V k Q 2 9 s d W 1 u c z E u e 3 B y Z W N p c 2 l v b l 9 t Y W N y b y w x M X 0 m c X V v d D s s J n F 1 b 3 Q 7 U 2 V j d G l v b j E v c m F u Z G 9 t X 3 N l Y X J j a F 9 v d m V y X 3 J l c 3 V s d H N f b W F 4 L 0 F 1 d G 9 S Z W 1 v d m V k Q 2 9 s d W 1 u c z E u e 3 B y Z W N p c 2 l v b l 9 t a W N y b y w x M n 0 m c X V v d D s s J n F 1 b 3 Q 7 U 2 V j d G l v b j E v c m F u Z G 9 t X 3 N l Y X J j a F 9 v d m V y X 3 J l c 3 V s d H N f b W F 4 L 0 F 1 d G 9 S Z W 1 v d m V k Q 2 9 s d W 1 u c z E u e 3 B y Z W N p c 2 l v b l 9 3 Z W l n a H R l Z C w x M 3 0 m c X V v d D s s J n F 1 b 3 Q 7 U 2 V j d G l v b j E v c m F u Z G 9 t X 3 N l Y X J j a F 9 v d m V y X 3 J l c 3 V s d H N f b W F 4 L 0 F 1 d G 9 S Z W 1 v d m V k Q 2 9 s d W 1 u c z E u e 3 J l Y 2 F s b F 9 t Y W N y b y w x N H 0 m c X V v d D s s J n F 1 b 3 Q 7 U 2 V j d G l v b j E v c m F u Z G 9 t X 3 N l Y X J j a F 9 v d m V y X 3 J l c 3 V s d H N f b W F 4 L 0 F 1 d G 9 S Z W 1 v d m V k Q 2 9 s d W 1 u c z E u e 3 J l Y 2 F s b F 9 t a W N y b y w x N X 0 m c X V v d D s s J n F 1 b 3 Q 7 U 2 V j d G l v b j E v c m F u Z G 9 t X 3 N l Y X J j a F 9 v d m V y X 3 J l c 3 V s d H N f b W F 4 L 0 F 1 d G 9 S Z W 1 v d m V k Q 2 9 s d W 1 u c z E u e 3 J l Y 2 F s b F 9 3 Z W l n a H R l Z C w x N n 0 m c X V v d D s s J n F 1 b 3 Q 7 U 2 V j d G l v b j E v c m F u Z G 9 t X 3 N l Y X J j a F 9 v d m V y X 3 J l c 3 V s d H N f b W F 4 L 0 F 1 d G 9 S Z W 1 v d m V k Q 2 9 s d W 1 u c z E u e 2 Y x X 2 1 h Y 3 J v L D E 3 f S Z x d W 9 0 O y w m c X V v d D t T Z W N 0 a W 9 u M S 9 y Y W 5 k b 2 1 f c 2 V h c m N o X 2 9 2 Z X J f c m V z d W x 0 c 1 9 t Y X g v Q X V 0 b 1 J l b W 9 2 Z W R D b 2 x 1 b W 5 z M S 5 7 Z j F f b W l j c m 8 s M T h 9 J n F 1 b 3 Q 7 L C Z x d W 9 0 O 1 N l Y 3 R p b 2 4 x L 3 J h b m R v b V 9 z Z W F y Y 2 h f b 3 Z l c l 9 y Z X N 1 b H R z X 2 1 h e C 9 B d X R v U m V t b 3 Z l Z E N v b H V t b n M x L n t m M V 9 3 Z W l n a H R l Z C w x O X 0 m c X V v d D s s J n F 1 b 3 Q 7 U 2 V j d G l v b j E v c m F u Z G 9 t X 3 N l Y X J j a F 9 v d m V y X 3 J l c 3 V s d H N f b W F 4 L 0 F 1 d G 9 S Z W 1 v d m V k Q 2 9 s d W 1 u c z E u e 3 J v Y 1 9 h d W M s M j B 9 J n F 1 b 3 Q 7 L C Z x d W 9 0 O 1 N l Y 3 R p b 2 4 x L 3 J h b m R v b V 9 z Z W F y Y 2 h f b 3 Z l c l 9 y Z X N 1 b H R z X 2 1 h e C 9 B d X R v U m V t b 3 Z l Z E N v b H V t b n M x L n t t Y X R 0 a G V 3 c 1 9 j b 3 J y Y 2 9 l Z i w y M X 0 m c X V v d D s s J n F 1 b 3 Q 7 U 2 V j d G l v b j E v c m F u Z G 9 t X 3 N l Y X J j a F 9 v d m V y X 3 J l c 3 V s d H N f b W F 4 L 0 F 1 d G 9 S Z W 1 v d m V k Q 2 9 s d W 1 u c z E u e 0 N 1 c 3 R f b W V 0 c m l j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Y W 5 k b 2 1 f c 2 V h c m N o X 2 9 2 Z X J f c m V z d W x 0 c 1 9 t Y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N l Y X J j a F 9 v d m V y X 3 J l c 3 V s d H N f b W F 4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2 V h c m N o X 2 9 2 Z X J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z Z W F y Y 2 h f b 3 Z l c l 9 y Z X N 1 b H R z X 2 1 h e C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z Z W F y Y 2 h f b 3 Z l c l 9 y Z X N 1 b H R z X 2 1 h e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V u Z G V y X 3 J l c 3 V s d H N f b W F 4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c m V z d W x 0 c 1 9 t Y X g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y Z X N 1 b H R z X 2 1 h e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V u Z G V y X 3 J l c 3 V s d H N f b W F 4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d W 5 k Z X J f c m V z d W x 0 c 1 9 t Y X g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d W 5 k Z X J f c m V z d W x 0 c 1 9 t Y X g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y Z X N 1 b H R z X 2 1 h e C 9 W Y W x l d X I l M j B y Z W 1 w b G F j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y Z X N 1 b H R z X 2 1 h e C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n c m l k X 3 N l Y X J j a F 9 y Z X N 1 b H R z X 2 1 h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5 h c n l f Z 3 J p Z F 9 z Z W F y Y 2 h f c m V z d W x 0 c 1 9 t Y X g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J n F 1 b 3 Q 7 L C Z x d W 9 0 O 2 N s Y X N z X 3 d l a W d o d C Z x d W 9 0 O y w m c X V v d D t t Y X h f a X R l c i Z x d W 9 0 O y w m c X V v d D t t d W x 0 a V 9 j b G F z c y Z x d W 9 0 O y w m c X V v d D t w Z W 5 h b H R 5 J n F 1 b 3 Q 7 L C Z x d W 9 0 O 3 N v b H Z l c i Z x d W 9 0 O y w m c X V v d D t s M V 9 y Y X R p b y Z x d W 9 0 O y w m c X V v d D t h Y 2 N 1 c m F j e S Z x d W 9 0 O y w m c X V v d D t G M V 9 j b G F z c 1 8 x J n F 1 b 3 Q 7 L C Z x d W 9 0 O 3 J l Y 2 F s b F 9 j b G F z c 1 8 x J n F 1 b 3 Q 7 L C Z x d W 9 0 O 3 B y Z W N p c 2 l v b l 9 j b G F z c 1 8 x J n F 1 b 3 Q 7 L C Z x d W 9 0 O 3 B y Z W N p c 2 l v b l 9 t Y W N y b y Z x d W 9 0 O y w m c X V v d D t w c m V j a X N p b 2 5 f b W l j c m 8 m c X V v d D s s J n F 1 b 3 Q 7 c H J l Y 2 l z a W 9 u X 3 d l a W d o d G V k J n F 1 b 3 Q 7 L C Z x d W 9 0 O 3 J l Y 2 F s b F 9 t Y W N y b y Z x d W 9 0 O y w m c X V v d D t y Z W N h b G x f b W l j c m 8 m c X V v d D s s J n F 1 b 3 Q 7 c m V j Y W x s X 3 d l a W d o d G V k J n F 1 b 3 Q 7 L C Z x d W 9 0 O 2 Y x X 2 1 h Y 3 J v J n F 1 b 3 Q 7 L C Z x d W 9 0 O 2 Y x X 2 1 p Y 3 J v J n F 1 b 3 Q 7 L C Z x d W 9 0 O 2 Y x X 3 d l a W d o d G V k J n F 1 b 3 Q 7 L C Z x d W 9 0 O 3 J v Y 1 9 h d W M m c X V v d D s s J n F 1 b 3 Q 7 b W F 0 d G h l d 3 N f Y 2 9 y c m N v Z W Y m c X V v d D s s J n F 1 b 3 Q 7 Q 3 V z d F 9 t Z X R y a W M m c X V v d D t d I i A v P j x F b n R y e S B U e X B l P S J G a W x s Q 2 9 s d W 1 u V H l w Z X M i I F Z h b H V l P S J z Q l F Z R E J n W U d C U V V G Q l F V R k J R V U Z C U V V G Q l F V R k J R V T 0 i I C 8 + P E V u d H J 5 I F R 5 c G U 9 I k Z p b G x M Y X N 0 V X B k Y X R l Z C I g V m F s d W U 9 I m Q y M D I z L T A 5 L T I 4 V D I w O j M z O j Q w L j E 2 N D A y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h i M W I 4 N z c 0 L T c 1 Z j Y t N G R h O S 0 4 M 2 F k L W R h Y z Q 4 M W Y 0 M m I y Z i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F y e V 9 n c m l k X 3 N l Y X J j a F 9 y Z X N 1 b H R z X 2 1 h e C 9 B d X R v U m V t b 3 Z l Z E N v b H V t b n M x L n t D L D B 9 J n F 1 b 3 Q 7 L C Z x d W 9 0 O 1 N l Y 3 R p b 2 4 x L 2 J p b m F y e V 9 n c m l k X 3 N l Y X J j a F 9 y Z X N 1 b H R z X 2 1 h e C 9 B d X R v U m V t b 3 Z l Z E N v b H V t b n M x L n t j b G F z c 1 9 3 Z W l n a H Q s M X 0 m c X V v d D s s J n F 1 b 3 Q 7 U 2 V j d G l v b j E v Y m l u Y X J 5 X 2 d y a W R f c 2 V h c m N o X 3 J l c 3 V s d H N f b W F 4 L 0 F 1 d G 9 S Z W 1 v d m V k Q 2 9 s d W 1 u c z E u e 2 1 h e F 9 p d G V y L D J 9 J n F 1 b 3 Q 7 L C Z x d W 9 0 O 1 N l Y 3 R p b 2 4 x L 2 J p b m F y e V 9 n c m l k X 3 N l Y X J j a F 9 y Z X N 1 b H R z X 2 1 h e C 9 B d X R v U m V t b 3 Z l Z E N v b H V t b n M x L n t t d W x 0 a V 9 j b G F z c y w z f S Z x d W 9 0 O y w m c X V v d D t T Z W N 0 a W 9 u M S 9 i a W 5 h c n l f Z 3 J p Z F 9 z Z W F y Y 2 h f c m V z d W x 0 c 1 9 t Y X g v Q X V 0 b 1 J l b W 9 2 Z W R D b 2 x 1 b W 5 z M S 5 7 c G V u Y W x 0 e S w 0 f S Z x d W 9 0 O y w m c X V v d D t T Z W N 0 a W 9 u M S 9 i a W 5 h c n l f Z 3 J p Z F 9 z Z W F y Y 2 h f c m V z d W x 0 c 1 9 t Y X g v Q X V 0 b 1 J l b W 9 2 Z W R D b 2 x 1 b W 5 z M S 5 7 c 2 9 s d m V y L D V 9 J n F 1 b 3 Q 7 L C Z x d W 9 0 O 1 N l Y 3 R p b 2 4 x L 2 J p b m F y e V 9 n c m l k X 3 N l Y X J j a F 9 y Z X N 1 b H R z X 2 1 h e C 9 B d X R v U m V t b 3 Z l Z E N v b H V t b n M x L n t s M V 9 y Y X R p b y w 2 f S Z x d W 9 0 O y w m c X V v d D t T Z W N 0 a W 9 u M S 9 i a W 5 h c n l f Z 3 J p Z F 9 z Z W F y Y 2 h f c m V z d W x 0 c 1 9 t Y X g v Q X V 0 b 1 J l b W 9 2 Z W R D b 2 x 1 b W 5 z M S 5 7 Y W N j d X J h Y 3 k s N 3 0 m c X V v d D s s J n F 1 b 3 Q 7 U 2 V j d G l v b j E v Y m l u Y X J 5 X 2 d y a W R f c 2 V h c m N o X 3 J l c 3 V s d H N f b W F 4 L 0 F 1 d G 9 S Z W 1 v d m V k Q 2 9 s d W 1 u c z E u e 0 Y x X 2 N s Y X N z X z E s O H 0 m c X V v d D s s J n F 1 b 3 Q 7 U 2 V j d G l v b j E v Y m l u Y X J 5 X 2 d y a W R f c 2 V h c m N o X 3 J l c 3 V s d H N f b W F 4 L 0 F 1 d G 9 S Z W 1 v d m V k Q 2 9 s d W 1 u c z E u e 3 J l Y 2 F s b F 9 j b G F z c 1 8 x L D l 9 J n F 1 b 3 Q 7 L C Z x d W 9 0 O 1 N l Y 3 R p b 2 4 x L 2 J p b m F y e V 9 n c m l k X 3 N l Y X J j a F 9 y Z X N 1 b H R z X 2 1 h e C 9 B d X R v U m V t b 3 Z l Z E N v b H V t b n M x L n t w c m V j a X N p b 2 5 f Y 2 x h c 3 N f M S w x M H 0 m c X V v d D s s J n F 1 b 3 Q 7 U 2 V j d G l v b j E v Y m l u Y X J 5 X 2 d y a W R f c 2 V h c m N o X 3 J l c 3 V s d H N f b W F 4 L 0 F 1 d G 9 S Z W 1 v d m V k Q 2 9 s d W 1 u c z E u e 3 B y Z W N p c 2 l v b l 9 t Y W N y b y w x M X 0 m c X V v d D s s J n F 1 b 3 Q 7 U 2 V j d G l v b j E v Y m l u Y X J 5 X 2 d y a W R f c 2 V h c m N o X 3 J l c 3 V s d H N f b W F 4 L 0 F 1 d G 9 S Z W 1 v d m V k Q 2 9 s d W 1 u c z E u e 3 B y Z W N p c 2 l v b l 9 t a W N y b y w x M n 0 m c X V v d D s s J n F 1 b 3 Q 7 U 2 V j d G l v b j E v Y m l u Y X J 5 X 2 d y a W R f c 2 V h c m N o X 3 J l c 3 V s d H N f b W F 4 L 0 F 1 d G 9 S Z W 1 v d m V k Q 2 9 s d W 1 u c z E u e 3 B y Z W N p c 2 l v b l 9 3 Z W l n a H R l Z C w x M 3 0 m c X V v d D s s J n F 1 b 3 Q 7 U 2 V j d G l v b j E v Y m l u Y X J 5 X 2 d y a W R f c 2 V h c m N o X 3 J l c 3 V s d H N f b W F 4 L 0 F 1 d G 9 S Z W 1 v d m V k Q 2 9 s d W 1 u c z E u e 3 J l Y 2 F s b F 9 t Y W N y b y w x N H 0 m c X V v d D s s J n F 1 b 3 Q 7 U 2 V j d G l v b j E v Y m l u Y X J 5 X 2 d y a W R f c 2 V h c m N o X 3 J l c 3 V s d H N f b W F 4 L 0 F 1 d G 9 S Z W 1 v d m V k Q 2 9 s d W 1 u c z E u e 3 J l Y 2 F s b F 9 t a W N y b y w x N X 0 m c X V v d D s s J n F 1 b 3 Q 7 U 2 V j d G l v b j E v Y m l u Y X J 5 X 2 d y a W R f c 2 V h c m N o X 3 J l c 3 V s d H N f b W F 4 L 0 F 1 d G 9 S Z W 1 v d m V k Q 2 9 s d W 1 u c z E u e 3 J l Y 2 F s b F 9 3 Z W l n a H R l Z C w x N n 0 m c X V v d D s s J n F 1 b 3 Q 7 U 2 V j d G l v b j E v Y m l u Y X J 5 X 2 d y a W R f c 2 V h c m N o X 3 J l c 3 V s d H N f b W F 4 L 0 F 1 d G 9 S Z W 1 v d m V k Q 2 9 s d W 1 u c z E u e 2 Y x X 2 1 h Y 3 J v L D E 3 f S Z x d W 9 0 O y w m c X V v d D t T Z W N 0 a W 9 u M S 9 i a W 5 h c n l f Z 3 J p Z F 9 z Z W F y Y 2 h f c m V z d W x 0 c 1 9 t Y X g v Q X V 0 b 1 J l b W 9 2 Z W R D b 2 x 1 b W 5 z M S 5 7 Z j F f b W l j c m 8 s M T h 9 J n F 1 b 3 Q 7 L C Z x d W 9 0 O 1 N l Y 3 R p b 2 4 x L 2 J p b m F y e V 9 n c m l k X 3 N l Y X J j a F 9 y Z X N 1 b H R z X 2 1 h e C 9 B d X R v U m V t b 3 Z l Z E N v b H V t b n M x L n t m M V 9 3 Z W l n a H R l Z C w x O X 0 m c X V v d D s s J n F 1 b 3 Q 7 U 2 V j d G l v b j E v Y m l u Y X J 5 X 2 d y a W R f c 2 V h c m N o X 3 J l c 3 V s d H N f b W F 4 L 0 F 1 d G 9 S Z W 1 v d m V k Q 2 9 s d W 1 u c z E u e 3 J v Y 1 9 h d W M s M j B 9 J n F 1 b 3 Q 7 L C Z x d W 9 0 O 1 N l Y 3 R p b 2 4 x L 2 J p b m F y e V 9 n c m l k X 3 N l Y X J j a F 9 y Z X N 1 b H R z X 2 1 h e C 9 B d X R v U m V t b 3 Z l Z E N v b H V t b n M x L n t t Y X R 0 a G V 3 c 1 9 j b 3 J y Y 2 9 l Z i w y M X 0 m c X V v d D s s J n F 1 b 3 Q 7 U 2 V j d G l v b j E v Y m l u Y X J 5 X 2 d y a W R f c 2 V h c m N o X 3 J l c 3 V s d H N f b W F 4 L 0 F 1 d G 9 S Z W 1 v d m V k Q 2 9 s d W 1 u c z E u e 0 N 1 c 3 R f b W V 0 c m l j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m l u Y X J 5 X 2 d y a W R f c 2 V h c m N o X 3 J l c 3 V s d H N f b W F 4 L 0 F 1 d G 9 S Z W 1 v d m V k Q 2 9 s d W 1 u c z E u e 0 M s M H 0 m c X V v d D s s J n F 1 b 3 Q 7 U 2 V j d G l v b j E v Y m l u Y X J 5 X 2 d y a W R f c 2 V h c m N o X 3 J l c 3 V s d H N f b W F 4 L 0 F 1 d G 9 S Z W 1 v d m V k Q 2 9 s d W 1 u c z E u e 2 N s Y X N z X 3 d l a W d o d C w x f S Z x d W 9 0 O y w m c X V v d D t T Z W N 0 a W 9 u M S 9 i a W 5 h c n l f Z 3 J p Z F 9 z Z W F y Y 2 h f c m V z d W x 0 c 1 9 t Y X g v Q X V 0 b 1 J l b W 9 2 Z W R D b 2 x 1 b W 5 z M S 5 7 b W F 4 X 2 l 0 Z X I s M n 0 m c X V v d D s s J n F 1 b 3 Q 7 U 2 V j d G l v b j E v Y m l u Y X J 5 X 2 d y a W R f c 2 V h c m N o X 3 J l c 3 V s d H N f b W F 4 L 0 F 1 d G 9 S Z W 1 v d m V k Q 2 9 s d W 1 u c z E u e 2 1 1 b H R p X 2 N s Y X N z L D N 9 J n F 1 b 3 Q 7 L C Z x d W 9 0 O 1 N l Y 3 R p b 2 4 x L 2 J p b m F y e V 9 n c m l k X 3 N l Y X J j a F 9 y Z X N 1 b H R z X 2 1 h e C 9 B d X R v U m V t b 3 Z l Z E N v b H V t b n M x L n t w Z W 5 h b H R 5 L D R 9 J n F 1 b 3 Q 7 L C Z x d W 9 0 O 1 N l Y 3 R p b 2 4 x L 2 J p b m F y e V 9 n c m l k X 3 N l Y X J j a F 9 y Z X N 1 b H R z X 2 1 h e C 9 B d X R v U m V t b 3 Z l Z E N v b H V t b n M x L n t z b 2 x 2 Z X I s N X 0 m c X V v d D s s J n F 1 b 3 Q 7 U 2 V j d G l v b j E v Y m l u Y X J 5 X 2 d y a W R f c 2 V h c m N o X 3 J l c 3 V s d H N f b W F 4 L 0 F 1 d G 9 S Z W 1 v d m V k Q 2 9 s d W 1 u c z E u e 2 w x X 3 J h d G l v L D Z 9 J n F 1 b 3 Q 7 L C Z x d W 9 0 O 1 N l Y 3 R p b 2 4 x L 2 J p b m F y e V 9 n c m l k X 3 N l Y X J j a F 9 y Z X N 1 b H R z X 2 1 h e C 9 B d X R v U m V t b 3 Z l Z E N v b H V t b n M x L n t h Y 2 N 1 c m F j e S w 3 f S Z x d W 9 0 O y w m c X V v d D t T Z W N 0 a W 9 u M S 9 i a W 5 h c n l f Z 3 J p Z F 9 z Z W F y Y 2 h f c m V z d W x 0 c 1 9 t Y X g v Q X V 0 b 1 J l b W 9 2 Z W R D b 2 x 1 b W 5 z M S 5 7 R j F f Y 2 x h c 3 N f M S w 4 f S Z x d W 9 0 O y w m c X V v d D t T Z W N 0 a W 9 u M S 9 i a W 5 h c n l f Z 3 J p Z F 9 z Z W F y Y 2 h f c m V z d W x 0 c 1 9 t Y X g v Q X V 0 b 1 J l b W 9 2 Z W R D b 2 x 1 b W 5 z M S 5 7 c m V j Y W x s X 2 N s Y X N z X z E s O X 0 m c X V v d D s s J n F 1 b 3 Q 7 U 2 V j d G l v b j E v Y m l u Y X J 5 X 2 d y a W R f c 2 V h c m N o X 3 J l c 3 V s d H N f b W F 4 L 0 F 1 d G 9 S Z W 1 v d m V k Q 2 9 s d W 1 u c z E u e 3 B y Z W N p c 2 l v b l 9 j b G F z c 1 8 x L D E w f S Z x d W 9 0 O y w m c X V v d D t T Z W N 0 a W 9 u M S 9 i a W 5 h c n l f Z 3 J p Z F 9 z Z W F y Y 2 h f c m V z d W x 0 c 1 9 t Y X g v Q X V 0 b 1 J l b W 9 2 Z W R D b 2 x 1 b W 5 z M S 5 7 c H J l Y 2 l z a W 9 u X 2 1 h Y 3 J v L D E x f S Z x d W 9 0 O y w m c X V v d D t T Z W N 0 a W 9 u M S 9 i a W 5 h c n l f Z 3 J p Z F 9 z Z W F y Y 2 h f c m V z d W x 0 c 1 9 t Y X g v Q X V 0 b 1 J l b W 9 2 Z W R D b 2 x 1 b W 5 z M S 5 7 c H J l Y 2 l z a W 9 u X 2 1 p Y 3 J v L D E y f S Z x d W 9 0 O y w m c X V v d D t T Z W N 0 a W 9 u M S 9 i a W 5 h c n l f Z 3 J p Z F 9 z Z W F y Y 2 h f c m V z d W x 0 c 1 9 t Y X g v Q X V 0 b 1 J l b W 9 2 Z W R D b 2 x 1 b W 5 z M S 5 7 c H J l Y 2 l z a W 9 u X 3 d l a W d o d G V k L D E z f S Z x d W 9 0 O y w m c X V v d D t T Z W N 0 a W 9 u M S 9 i a W 5 h c n l f Z 3 J p Z F 9 z Z W F y Y 2 h f c m V z d W x 0 c 1 9 t Y X g v Q X V 0 b 1 J l b W 9 2 Z W R D b 2 x 1 b W 5 z M S 5 7 c m V j Y W x s X 2 1 h Y 3 J v L D E 0 f S Z x d W 9 0 O y w m c X V v d D t T Z W N 0 a W 9 u M S 9 i a W 5 h c n l f Z 3 J p Z F 9 z Z W F y Y 2 h f c m V z d W x 0 c 1 9 t Y X g v Q X V 0 b 1 J l b W 9 2 Z W R D b 2 x 1 b W 5 z M S 5 7 c m V j Y W x s X 2 1 p Y 3 J v L D E 1 f S Z x d W 9 0 O y w m c X V v d D t T Z W N 0 a W 9 u M S 9 i a W 5 h c n l f Z 3 J p Z F 9 z Z W F y Y 2 h f c m V z d W x 0 c 1 9 t Y X g v Q X V 0 b 1 J l b W 9 2 Z W R D b 2 x 1 b W 5 z M S 5 7 c m V j Y W x s X 3 d l a W d o d G V k L D E 2 f S Z x d W 9 0 O y w m c X V v d D t T Z W N 0 a W 9 u M S 9 i a W 5 h c n l f Z 3 J p Z F 9 z Z W F y Y 2 h f c m V z d W x 0 c 1 9 t Y X g v Q X V 0 b 1 J l b W 9 2 Z W R D b 2 x 1 b W 5 z M S 5 7 Z j F f b W F j c m 8 s M T d 9 J n F 1 b 3 Q 7 L C Z x d W 9 0 O 1 N l Y 3 R p b 2 4 x L 2 J p b m F y e V 9 n c m l k X 3 N l Y X J j a F 9 y Z X N 1 b H R z X 2 1 h e C 9 B d X R v U m V t b 3 Z l Z E N v b H V t b n M x L n t m M V 9 t a W N y b y w x O H 0 m c X V v d D s s J n F 1 b 3 Q 7 U 2 V j d G l v b j E v Y m l u Y X J 5 X 2 d y a W R f c 2 V h c m N o X 3 J l c 3 V s d H N f b W F 4 L 0 F 1 d G 9 S Z W 1 v d m V k Q 2 9 s d W 1 u c z E u e 2 Y x X 3 d l a W d o d G V k L D E 5 f S Z x d W 9 0 O y w m c X V v d D t T Z W N 0 a W 9 u M S 9 i a W 5 h c n l f Z 3 J p Z F 9 z Z W F y Y 2 h f c m V z d W x 0 c 1 9 t Y X g v Q X V 0 b 1 J l b W 9 2 Z W R D b 2 x 1 b W 5 z M S 5 7 c m 9 j X 2 F 1 Y y w y M H 0 m c X V v d D s s J n F 1 b 3 Q 7 U 2 V j d G l v b j E v Y m l u Y X J 5 X 2 d y a W R f c 2 V h c m N o X 3 J l c 3 V s d H N f b W F 4 L 0 F 1 d G 9 S Z W 1 v d m V k Q 2 9 s d W 1 u c z E u e 2 1 h d H R o Z X d z X 2 N v c n J j b 2 V m L D I x f S Z x d W 9 0 O y w m c X V v d D t T Z W N 0 a W 9 u M S 9 i a W 5 h c n l f Z 3 J p Z F 9 z Z W F y Y 2 h f c m V z d W x 0 c 1 9 t Y X g v Q X V 0 b 1 J l b W 9 2 Z W R D b 2 x 1 b W 5 z M S 5 7 Q 3 V z d F 9 t Z X R y a W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h c n l f Z 3 J p Z F 9 z Z W F y Y 2 h f c m V z d W x 0 c 1 9 t Y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J l c 3 V s d H N f b W F 4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Z 3 J p Z F 9 z Z W F y Y 2 h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n c m l k X 3 N l Y X J j a F 9 1 b m R l c l 9 y Z X N 1 b H R z X 2 1 h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a W 5 h c n l f Z 3 J p Z F 9 z Z W F y Y 2 h f d W 5 k Z X J f c m V z d W x 0 c 1 9 t Y X g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J n F 1 b 3 Q 7 L C Z x d W 9 0 O 2 N s Y X N z X 3 d l a W d o d C Z x d W 9 0 O y w m c X V v d D t t Y X h f a X R l c i Z x d W 9 0 O y w m c X V v d D t t d W x 0 a V 9 j b G F z c y Z x d W 9 0 O y w m c X V v d D t w Z W 5 h b H R 5 J n F 1 b 3 Q 7 L C Z x d W 9 0 O 3 N v b H Z l c i Z x d W 9 0 O y w m c X V v d D t s M V 9 y Y X R p b y Z x d W 9 0 O y w m c X V v d D t h Y 2 N 1 c m F j e S Z x d W 9 0 O y w m c X V v d D t G M V 9 j b G F z c 1 8 x J n F 1 b 3 Q 7 L C Z x d W 9 0 O 3 J l Y 2 F s b F 9 j b G F z c 1 8 x J n F 1 b 3 Q 7 L C Z x d W 9 0 O 3 B y Z W N p c 2 l v b l 9 j b G F z c 1 8 x J n F 1 b 3 Q 7 L C Z x d W 9 0 O 3 B y Z W N p c 2 l v b l 9 t Y W N y b y Z x d W 9 0 O y w m c X V v d D t w c m V j a X N p b 2 5 f b W l j c m 8 m c X V v d D s s J n F 1 b 3 Q 7 c H J l Y 2 l z a W 9 u X 3 d l a W d o d G V k J n F 1 b 3 Q 7 L C Z x d W 9 0 O 3 J l Y 2 F s b F 9 t Y W N y b y Z x d W 9 0 O y w m c X V v d D t y Z W N h b G x f b W l j c m 8 m c X V v d D s s J n F 1 b 3 Q 7 c m V j Y W x s X 3 d l a W d o d G V k J n F 1 b 3 Q 7 L C Z x d W 9 0 O 2 Y x X 2 1 h Y 3 J v J n F 1 b 3 Q 7 L C Z x d W 9 0 O 2 Y x X 2 1 p Y 3 J v J n F 1 b 3 Q 7 L C Z x d W 9 0 O 2 Y x X 3 d l a W d o d G V k J n F 1 b 3 Q 7 L C Z x d W 9 0 O 3 J v Y 1 9 h d W M m c X V v d D s s J n F 1 b 3 Q 7 b W F 0 d G h l d 3 N f Y 2 9 y c m N v Z W Y m c X V v d D s s J n F 1 b 3 Q 7 Q 3 V z d F 9 t Z X R y a W M m c X V v d D t d I i A v P j x F b n R y e S B U e X B l P S J G a W x s Q 2 9 s d W 1 u V H l w Z X M i I F Z h b H V l P S J z Q m d Z R E J n W U d C U V V G Q l F V R k J R V U Z C U V V G Q l F V R k J R V T 0 i I C 8 + P E V u d H J 5 I F R 5 c G U 9 I k Z p b G x M Y X N 0 V X B k Y X R l Z C I g V m F s d W U 9 I m Q y M D I z L T A 5 L T I 4 V D I w O j M z O j Q x L j I z O T E 1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R d W V y e U l E I i B W Y W x 1 Z T 0 i c 2 U y Y z A 3 M z c 5 L T U y N D Q t N D A 0 M S 1 h Z W Y 1 L W N m M j k 0 M z l i N z g x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F y e V 9 n c m l k X 3 N l Y X J j a F 9 1 b m R l c l 9 y Z X N 1 b H R z X 2 1 h e C 9 B d X R v U m V t b 3 Z l Z E N v b H V t b n M x L n t D L D B 9 J n F 1 b 3 Q 7 L C Z x d W 9 0 O 1 N l Y 3 R p b 2 4 x L 2 J p b m F y e V 9 n c m l k X 3 N l Y X J j a F 9 1 b m R l c l 9 y Z X N 1 b H R z X 2 1 h e C 9 B d X R v U m V t b 3 Z l Z E N v b H V t b n M x L n t j b G F z c 1 9 3 Z W l n a H Q s M X 0 m c X V v d D s s J n F 1 b 3 Q 7 U 2 V j d G l v b j E v Y m l u Y X J 5 X 2 d y a W R f c 2 V h c m N o X 3 V u Z G V y X 3 J l c 3 V s d H N f b W F 4 L 0 F 1 d G 9 S Z W 1 v d m V k Q 2 9 s d W 1 u c z E u e 2 1 h e F 9 p d G V y L D J 9 J n F 1 b 3 Q 7 L C Z x d W 9 0 O 1 N l Y 3 R p b 2 4 x L 2 J p b m F y e V 9 n c m l k X 3 N l Y X J j a F 9 1 b m R l c l 9 y Z X N 1 b H R z X 2 1 h e C 9 B d X R v U m V t b 3 Z l Z E N v b H V t b n M x L n t t d W x 0 a V 9 j b G F z c y w z f S Z x d W 9 0 O y w m c X V v d D t T Z W N 0 a W 9 u M S 9 i a W 5 h c n l f Z 3 J p Z F 9 z Z W F y Y 2 h f d W 5 k Z X J f c m V z d W x 0 c 1 9 t Y X g v Q X V 0 b 1 J l b W 9 2 Z W R D b 2 x 1 b W 5 z M S 5 7 c G V u Y W x 0 e S w 0 f S Z x d W 9 0 O y w m c X V v d D t T Z W N 0 a W 9 u M S 9 i a W 5 h c n l f Z 3 J p Z F 9 z Z W F y Y 2 h f d W 5 k Z X J f c m V z d W x 0 c 1 9 t Y X g v Q X V 0 b 1 J l b W 9 2 Z W R D b 2 x 1 b W 5 z M S 5 7 c 2 9 s d m V y L D V 9 J n F 1 b 3 Q 7 L C Z x d W 9 0 O 1 N l Y 3 R p b 2 4 x L 2 J p b m F y e V 9 n c m l k X 3 N l Y X J j a F 9 1 b m R l c l 9 y Z X N 1 b H R z X 2 1 h e C 9 B d X R v U m V t b 3 Z l Z E N v b H V t b n M x L n t s M V 9 y Y X R p b y w 2 f S Z x d W 9 0 O y w m c X V v d D t T Z W N 0 a W 9 u M S 9 i a W 5 h c n l f Z 3 J p Z F 9 z Z W F y Y 2 h f d W 5 k Z X J f c m V z d W x 0 c 1 9 t Y X g v Q X V 0 b 1 J l b W 9 2 Z W R D b 2 x 1 b W 5 z M S 5 7 Y W N j d X J h Y 3 k s N 3 0 m c X V v d D s s J n F 1 b 3 Q 7 U 2 V j d G l v b j E v Y m l u Y X J 5 X 2 d y a W R f c 2 V h c m N o X 3 V u Z G V y X 3 J l c 3 V s d H N f b W F 4 L 0 F 1 d G 9 S Z W 1 v d m V k Q 2 9 s d W 1 u c z E u e 0 Y x X 2 N s Y X N z X z E s O H 0 m c X V v d D s s J n F 1 b 3 Q 7 U 2 V j d G l v b j E v Y m l u Y X J 5 X 2 d y a W R f c 2 V h c m N o X 3 V u Z G V y X 3 J l c 3 V s d H N f b W F 4 L 0 F 1 d G 9 S Z W 1 v d m V k Q 2 9 s d W 1 u c z E u e 3 J l Y 2 F s b F 9 j b G F z c 1 8 x L D l 9 J n F 1 b 3 Q 7 L C Z x d W 9 0 O 1 N l Y 3 R p b 2 4 x L 2 J p b m F y e V 9 n c m l k X 3 N l Y X J j a F 9 1 b m R l c l 9 y Z X N 1 b H R z X 2 1 h e C 9 B d X R v U m V t b 3 Z l Z E N v b H V t b n M x L n t w c m V j a X N p b 2 5 f Y 2 x h c 3 N f M S w x M H 0 m c X V v d D s s J n F 1 b 3 Q 7 U 2 V j d G l v b j E v Y m l u Y X J 5 X 2 d y a W R f c 2 V h c m N o X 3 V u Z G V y X 3 J l c 3 V s d H N f b W F 4 L 0 F 1 d G 9 S Z W 1 v d m V k Q 2 9 s d W 1 u c z E u e 3 B y Z W N p c 2 l v b l 9 t Y W N y b y w x M X 0 m c X V v d D s s J n F 1 b 3 Q 7 U 2 V j d G l v b j E v Y m l u Y X J 5 X 2 d y a W R f c 2 V h c m N o X 3 V u Z G V y X 3 J l c 3 V s d H N f b W F 4 L 0 F 1 d G 9 S Z W 1 v d m V k Q 2 9 s d W 1 u c z E u e 3 B y Z W N p c 2 l v b l 9 t a W N y b y w x M n 0 m c X V v d D s s J n F 1 b 3 Q 7 U 2 V j d G l v b j E v Y m l u Y X J 5 X 2 d y a W R f c 2 V h c m N o X 3 V u Z G V y X 3 J l c 3 V s d H N f b W F 4 L 0 F 1 d G 9 S Z W 1 v d m V k Q 2 9 s d W 1 u c z E u e 3 B y Z W N p c 2 l v b l 9 3 Z W l n a H R l Z C w x M 3 0 m c X V v d D s s J n F 1 b 3 Q 7 U 2 V j d G l v b j E v Y m l u Y X J 5 X 2 d y a W R f c 2 V h c m N o X 3 V u Z G V y X 3 J l c 3 V s d H N f b W F 4 L 0 F 1 d G 9 S Z W 1 v d m V k Q 2 9 s d W 1 u c z E u e 3 J l Y 2 F s b F 9 t Y W N y b y w x N H 0 m c X V v d D s s J n F 1 b 3 Q 7 U 2 V j d G l v b j E v Y m l u Y X J 5 X 2 d y a W R f c 2 V h c m N o X 3 V u Z G V y X 3 J l c 3 V s d H N f b W F 4 L 0 F 1 d G 9 S Z W 1 v d m V k Q 2 9 s d W 1 u c z E u e 3 J l Y 2 F s b F 9 t a W N y b y w x N X 0 m c X V v d D s s J n F 1 b 3 Q 7 U 2 V j d G l v b j E v Y m l u Y X J 5 X 2 d y a W R f c 2 V h c m N o X 3 V u Z G V y X 3 J l c 3 V s d H N f b W F 4 L 0 F 1 d G 9 S Z W 1 v d m V k Q 2 9 s d W 1 u c z E u e 3 J l Y 2 F s b F 9 3 Z W l n a H R l Z C w x N n 0 m c X V v d D s s J n F 1 b 3 Q 7 U 2 V j d G l v b j E v Y m l u Y X J 5 X 2 d y a W R f c 2 V h c m N o X 3 V u Z G V y X 3 J l c 3 V s d H N f b W F 4 L 0 F 1 d G 9 S Z W 1 v d m V k Q 2 9 s d W 1 u c z E u e 2 Y x X 2 1 h Y 3 J v L D E 3 f S Z x d W 9 0 O y w m c X V v d D t T Z W N 0 a W 9 u M S 9 i a W 5 h c n l f Z 3 J p Z F 9 z Z W F y Y 2 h f d W 5 k Z X J f c m V z d W x 0 c 1 9 t Y X g v Q X V 0 b 1 J l b W 9 2 Z W R D b 2 x 1 b W 5 z M S 5 7 Z j F f b W l j c m 8 s M T h 9 J n F 1 b 3 Q 7 L C Z x d W 9 0 O 1 N l Y 3 R p b 2 4 x L 2 J p b m F y e V 9 n c m l k X 3 N l Y X J j a F 9 1 b m R l c l 9 y Z X N 1 b H R z X 2 1 h e C 9 B d X R v U m V t b 3 Z l Z E N v b H V t b n M x L n t m M V 9 3 Z W l n a H R l Z C w x O X 0 m c X V v d D s s J n F 1 b 3 Q 7 U 2 V j d G l v b j E v Y m l u Y X J 5 X 2 d y a W R f c 2 V h c m N o X 3 V u Z G V y X 3 J l c 3 V s d H N f b W F 4 L 0 F 1 d G 9 S Z W 1 v d m V k Q 2 9 s d W 1 u c z E u e 3 J v Y 1 9 h d W M s M j B 9 J n F 1 b 3 Q 7 L C Z x d W 9 0 O 1 N l Y 3 R p b 2 4 x L 2 J p b m F y e V 9 n c m l k X 3 N l Y X J j a F 9 1 b m R l c l 9 y Z X N 1 b H R z X 2 1 h e C 9 B d X R v U m V t b 3 Z l Z E N v b H V t b n M x L n t t Y X R 0 a G V 3 c 1 9 j b 3 J y Y 2 9 l Z i w y M X 0 m c X V v d D s s J n F 1 b 3 Q 7 U 2 V j d G l v b j E v Y m l u Y X J 5 X 2 d y a W R f c 2 V h c m N o X 3 V u Z G V y X 3 J l c 3 V s d H N f b W F 4 L 0 F 1 d G 9 S Z W 1 v d m V k Q 2 9 s d W 1 u c z E u e 0 N 1 c 3 R f b W V 0 c m l j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m l u Y X J 5 X 2 d y a W R f c 2 V h c m N o X 3 V u Z G V y X 3 J l c 3 V s d H N f b W F 4 L 0 F 1 d G 9 S Z W 1 v d m V k Q 2 9 s d W 1 u c z E u e 0 M s M H 0 m c X V v d D s s J n F 1 b 3 Q 7 U 2 V j d G l v b j E v Y m l u Y X J 5 X 2 d y a W R f c 2 V h c m N o X 3 V u Z G V y X 3 J l c 3 V s d H N f b W F 4 L 0 F 1 d G 9 S Z W 1 v d m V k Q 2 9 s d W 1 u c z E u e 2 N s Y X N z X 3 d l a W d o d C w x f S Z x d W 9 0 O y w m c X V v d D t T Z W N 0 a W 9 u M S 9 i a W 5 h c n l f Z 3 J p Z F 9 z Z W F y Y 2 h f d W 5 k Z X J f c m V z d W x 0 c 1 9 t Y X g v Q X V 0 b 1 J l b W 9 2 Z W R D b 2 x 1 b W 5 z M S 5 7 b W F 4 X 2 l 0 Z X I s M n 0 m c X V v d D s s J n F 1 b 3 Q 7 U 2 V j d G l v b j E v Y m l u Y X J 5 X 2 d y a W R f c 2 V h c m N o X 3 V u Z G V y X 3 J l c 3 V s d H N f b W F 4 L 0 F 1 d G 9 S Z W 1 v d m V k Q 2 9 s d W 1 u c z E u e 2 1 1 b H R p X 2 N s Y X N z L D N 9 J n F 1 b 3 Q 7 L C Z x d W 9 0 O 1 N l Y 3 R p b 2 4 x L 2 J p b m F y e V 9 n c m l k X 3 N l Y X J j a F 9 1 b m R l c l 9 y Z X N 1 b H R z X 2 1 h e C 9 B d X R v U m V t b 3 Z l Z E N v b H V t b n M x L n t w Z W 5 h b H R 5 L D R 9 J n F 1 b 3 Q 7 L C Z x d W 9 0 O 1 N l Y 3 R p b 2 4 x L 2 J p b m F y e V 9 n c m l k X 3 N l Y X J j a F 9 1 b m R l c l 9 y Z X N 1 b H R z X 2 1 h e C 9 B d X R v U m V t b 3 Z l Z E N v b H V t b n M x L n t z b 2 x 2 Z X I s N X 0 m c X V v d D s s J n F 1 b 3 Q 7 U 2 V j d G l v b j E v Y m l u Y X J 5 X 2 d y a W R f c 2 V h c m N o X 3 V u Z G V y X 3 J l c 3 V s d H N f b W F 4 L 0 F 1 d G 9 S Z W 1 v d m V k Q 2 9 s d W 1 u c z E u e 2 w x X 3 J h d G l v L D Z 9 J n F 1 b 3 Q 7 L C Z x d W 9 0 O 1 N l Y 3 R p b 2 4 x L 2 J p b m F y e V 9 n c m l k X 3 N l Y X J j a F 9 1 b m R l c l 9 y Z X N 1 b H R z X 2 1 h e C 9 B d X R v U m V t b 3 Z l Z E N v b H V t b n M x L n t h Y 2 N 1 c m F j e S w 3 f S Z x d W 9 0 O y w m c X V v d D t T Z W N 0 a W 9 u M S 9 i a W 5 h c n l f Z 3 J p Z F 9 z Z W F y Y 2 h f d W 5 k Z X J f c m V z d W x 0 c 1 9 t Y X g v Q X V 0 b 1 J l b W 9 2 Z W R D b 2 x 1 b W 5 z M S 5 7 R j F f Y 2 x h c 3 N f M S w 4 f S Z x d W 9 0 O y w m c X V v d D t T Z W N 0 a W 9 u M S 9 i a W 5 h c n l f Z 3 J p Z F 9 z Z W F y Y 2 h f d W 5 k Z X J f c m V z d W x 0 c 1 9 t Y X g v Q X V 0 b 1 J l b W 9 2 Z W R D b 2 x 1 b W 5 z M S 5 7 c m V j Y W x s X 2 N s Y X N z X z E s O X 0 m c X V v d D s s J n F 1 b 3 Q 7 U 2 V j d G l v b j E v Y m l u Y X J 5 X 2 d y a W R f c 2 V h c m N o X 3 V u Z G V y X 3 J l c 3 V s d H N f b W F 4 L 0 F 1 d G 9 S Z W 1 v d m V k Q 2 9 s d W 1 u c z E u e 3 B y Z W N p c 2 l v b l 9 j b G F z c 1 8 x L D E w f S Z x d W 9 0 O y w m c X V v d D t T Z W N 0 a W 9 u M S 9 i a W 5 h c n l f Z 3 J p Z F 9 z Z W F y Y 2 h f d W 5 k Z X J f c m V z d W x 0 c 1 9 t Y X g v Q X V 0 b 1 J l b W 9 2 Z W R D b 2 x 1 b W 5 z M S 5 7 c H J l Y 2 l z a W 9 u X 2 1 h Y 3 J v L D E x f S Z x d W 9 0 O y w m c X V v d D t T Z W N 0 a W 9 u M S 9 i a W 5 h c n l f Z 3 J p Z F 9 z Z W F y Y 2 h f d W 5 k Z X J f c m V z d W x 0 c 1 9 t Y X g v Q X V 0 b 1 J l b W 9 2 Z W R D b 2 x 1 b W 5 z M S 5 7 c H J l Y 2 l z a W 9 u X 2 1 p Y 3 J v L D E y f S Z x d W 9 0 O y w m c X V v d D t T Z W N 0 a W 9 u M S 9 i a W 5 h c n l f Z 3 J p Z F 9 z Z W F y Y 2 h f d W 5 k Z X J f c m V z d W x 0 c 1 9 t Y X g v Q X V 0 b 1 J l b W 9 2 Z W R D b 2 x 1 b W 5 z M S 5 7 c H J l Y 2 l z a W 9 u X 3 d l a W d o d G V k L D E z f S Z x d W 9 0 O y w m c X V v d D t T Z W N 0 a W 9 u M S 9 i a W 5 h c n l f Z 3 J p Z F 9 z Z W F y Y 2 h f d W 5 k Z X J f c m V z d W x 0 c 1 9 t Y X g v Q X V 0 b 1 J l b W 9 2 Z W R D b 2 x 1 b W 5 z M S 5 7 c m V j Y W x s X 2 1 h Y 3 J v L D E 0 f S Z x d W 9 0 O y w m c X V v d D t T Z W N 0 a W 9 u M S 9 i a W 5 h c n l f Z 3 J p Z F 9 z Z W F y Y 2 h f d W 5 k Z X J f c m V z d W x 0 c 1 9 t Y X g v Q X V 0 b 1 J l b W 9 2 Z W R D b 2 x 1 b W 5 z M S 5 7 c m V j Y W x s X 2 1 p Y 3 J v L D E 1 f S Z x d W 9 0 O y w m c X V v d D t T Z W N 0 a W 9 u M S 9 i a W 5 h c n l f Z 3 J p Z F 9 z Z W F y Y 2 h f d W 5 k Z X J f c m V z d W x 0 c 1 9 t Y X g v Q X V 0 b 1 J l b W 9 2 Z W R D b 2 x 1 b W 5 z M S 5 7 c m V j Y W x s X 3 d l a W d o d G V k L D E 2 f S Z x d W 9 0 O y w m c X V v d D t T Z W N 0 a W 9 u M S 9 i a W 5 h c n l f Z 3 J p Z F 9 z Z W F y Y 2 h f d W 5 k Z X J f c m V z d W x 0 c 1 9 t Y X g v Q X V 0 b 1 J l b W 9 2 Z W R D b 2 x 1 b W 5 z M S 5 7 Z j F f b W F j c m 8 s M T d 9 J n F 1 b 3 Q 7 L C Z x d W 9 0 O 1 N l Y 3 R p b 2 4 x L 2 J p b m F y e V 9 n c m l k X 3 N l Y X J j a F 9 1 b m R l c l 9 y Z X N 1 b H R z X 2 1 h e C 9 B d X R v U m V t b 3 Z l Z E N v b H V t b n M x L n t m M V 9 t a W N y b y w x O H 0 m c X V v d D s s J n F 1 b 3 Q 7 U 2 V j d G l v b j E v Y m l u Y X J 5 X 2 d y a W R f c 2 V h c m N o X 3 V u Z G V y X 3 J l c 3 V s d H N f b W F 4 L 0 F 1 d G 9 S Z W 1 v d m V k Q 2 9 s d W 1 u c z E u e 2 Y x X 3 d l a W d o d G V k L D E 5 f S Z x d W 9 0 O y w m c X V v d D t T Z W N 0 a W 9 u M S 9 i a W 5 h c n l f Z 3 J p Z F 9 z Z W F y Y 2 h f d W 5 k Z X J f c m V z d W x 0 c 1 9 t Y X g v Q X V 0 b 1 J l b W 9 2 Z W R D b 2 x 1 b W 5 z M S 5 7 c m 9 j X 2 F 1 Y y w y M H 0 m c X V v d D s s J n F 1 b 3 Q 7 U 2 V j d G l v b j E v Y m l u Y X J 5 X 2 d y a W R f c 2 V h c m N o X 3 V u Z G V y X 3 J l c 3 V s d H N f b W F 4 L 0 F 1 d G 9 S Z W 1 v d m V k Q 2 9 s d W 1 u c z E u e 2 1 h d H R o Z X d z X 2 N v c n J j b 2 V m L D I x f S Z x d W 9 0 O y w m c X V v d D t T Z W N 0 a W 9 u M S 9 i a W 5 h c n l f Z 3 J p Z F 9 z Z W F y Y 2 h f d W 5 k Z X J f c m V z d W x 0 c 1 9 t Y X g v Q X V 0 b 1 J l b W 9 2 Z W R D b 2 x 1 b W 5 z M S 5 7 Q 3 V z d F 9 t Z X R y a W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h c n l f Z 3 J p Z F 9 z Z W F y Y 2 h f d W 5 k Z X J f c m V z d W x 0 c 1 9 t Y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V u Z G V y X 3 J l c 3 V s d H N f b W F 4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Z 3 J p Z F 9 z Z W F y Y 2 h f d W 5 k Z X J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y Y W 5 k b 2 1 f c 2 V h c m N o X 2 9 2 Z X J f c m V z d W x 0 c 1 9 t Y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l u Y X J 5 X 3 J h b m R v b V 9 z Z W F y Y 2 h f b 3 Z l c l 9 y Z X N 1 b H R z X 2 1 h e C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j A 6 M z M 6 N D E u M j U 4 N T g 0 M 1 o i I C 8 + P E V u d H J 5 I F R 5 c G U 9 I k Z p b G x D b 2 x 1 b W 5 U e X B l c y I g V m F s d W U 9 I n N C Z 1 l H Q X d Z R k J R V U Z C U V V G Q l F V R k J R V U Z C U V V G Q l F V P S I g L z 4 8 R W 5 0 c n k g V H l w Z T 0 i R m l s b E N v b H V t b k 5 h b W V z I i B W Y W x 1 Z T 0 i c 1 s m c X V v d D t z b 2 x 2 Z X I m c X V v d D s s J n F 1 b 3 Q 7 c G V u Y W x 0 e S Z x d W 9 0 O y w m c X V v d D t t d W x 0 a V 9 j b G F z c y Z x d W 9 0 O y w m c X V v d D t t Y X h f a X R l c i Z x d W 9 0 O y w m c X V v d D t j b G F z c 1 9 3 Z W l n a H Q m c X V v d D s s J n F 1 b 3 Q 7 Q y Z x d W 9 0 O y w m c X V v d D t s M V 9 y Y X R p b y Z x d W 9 0 O y w m c X V v d D t h Y 2 N 1 c m F j e S Z x d W 9 0 O y w m c X V v d D t G M V 9 j b G F z c 1 8 x J n F 1 b 3 Q 7 L C Z x d W 9 0 O 3 J l Y 2 F s b F 9 j b G F z c 1 8 x J n F 1 b 3 Q 7 L C Z x d W 9 0 O 3 B y Z W N p c 2 l v b l 9 j b G F z c 1 8 x J n F 1 b 3 Q 7 L C Z x d W 9 0 O 3 B y Z W N p c 2 l v b l 9 t Y W N y b y Z x d W 9 0 O y w m c X V v d D t w c m V j a X N p b 2 5 f b W l j c m 8 m c X V v d D s s J n F 1 b 3 Q 7 c H J l Y 2 l z a W 9 u X 3 d l a W d o d G V k J n F 1 b 3 Q 7 L C Z x d W 9 0 O 3 J l Y 2 F s b F 9 t Y W N y b y Z x d W 9 0 O y w m c X V v d D t y Z W N h b G x f b W l j c m 8 m c X V v d D s s J n F 1 b 3 Q 7 c m V j Y W x s X 3 d l a W d o d G V k J n F 1 b 3 Q 7 L C Z x d W 9 0 O 2 Y x X 2 1 h Y 3 J v J n F 1 b 3 Q 7 L C Z x d W 9 0 O 2 Y x X 2 1 p Y 3 J v J n F 1 b 3 Q 7 L C Z x d W 9 0 O 2 Y x X 3 d l a W d o d G V k J n F 1 b 3 Q 7 L C Z x d W 9 0 O 3 J v Y 1 9 h d W M m c X V v d D s s J n F 1 b 3 Q 7 b W F 0 d G h l d 3 N f Y 2 9 y c m N v Z W Y m c X V v d D s s J n F 1 b 3 Q 7 Q 3 V z d F 9 t Z X R y a W M m c X V v d D t d I i A v P j x F b n R y e S B U e X B l P S J G a W x s U 3 R h d H V z I i B W Y W x 1 Z T 0 i c 0 N v b X B s Z X R l I i A v P j x F b n R y e S B U e X B l P S J R d W V y e U l E I i B W Y W x 1 Z T 0 i c 2 E y O W N k M D Y w L T B m M m I t N D N m O C 0 5 M j E 0 L T A 5 M W U 0 N j I 3 M j V i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u Y X J 5 X 3 J h b m R v b V 9 z Z W F y Y 2 h f b 3 Z l c l 9 y Z X N 1 b H R z X 2 1 h e C 9 B d X R v U m V t b 3 Z l Z E N v b H V t b n M x L n t z b 2 x 2 Z X I s M H 0 m c X V v d D s s J n F 1 b 3 Q 7 U 2 V j d G l v b j E v Y m l u Y X J 5 X 3 J h b m R v b V 9 z Z W F y Y 2 h f b 3 Z l c l 9 y Z X N 1 b H R z X 2 1 h e C 9 B d X R v U m V t b 3 Z l Z E N v b H V t b n M x L n t w Z W 5 h b H R 5 L D F 9 J n F 1 b 3 Q 7 L C Z x d W 9 0 O 1 N l Y 3 R p b 2 4 x L 2 J p b m F y e V 9 y Y W 5 k b 2 1 f c 2 V h c m N o X 2 9 2 Z X J f c m V z d W x 0 c 1 9 t Y X g v Q X V 0 b 1 J l b W 9 2 Z W R D b 2 x 1 b W 5 z M S 5 7 b X V s d G l f Y 2 x h c 3 M s M n 0 m c X V v d D s s J n F 1 b 3 Q 7 U 2 V j d G l v b j E v Y m l u Y X J 5 X 3 J h b m R v b V 9 z Z W F y Y 2 h f b 3 Z l c l 9 y Z X N 1 b H R z X 2 1 h e C 9 B d X R v U m V t b 3 Z l Z E N v b H V t b n M x L n t t Y X h f a X R l c i w z f S Z x d W 9 0 O y w m c X V v d D t T Z W N 0 a W 9 u M S 9 i a W 5 h c n l f c m F u Z G 9 t X 3 N l Y X J j a F 9 v d m V y X 3 J l c 3 V s d H N f b W F 4 L 0 F 1 d G 9 S Z W 1 v d m V k Q 2 9 s d W 1 u c z E u e 2 N s Y X N z X 3 d l a W d o d C w 0 f S Z x d W 9 0 O y w m c X V v d D t T Z W N 0 a W 9 u M S 9 i a W 5 h c n l f c m F u Z G 9 t X 3 N l Y X J j a F 9 v d m V y X 3 J l c 3 V s d H N f b W F 4 L 0 F 1 d G 9 S Z W 1 v d m V k Q 2 9 s d W 1 u c z E u e 0 M s N X 0 m c X V v d D s s J n F 1 b 3 Q 7 U 2 V j d G l v b j E v Y m l u Y X J 5 X 3 J h b m R v b V 9 z Z W F y Y 2 h f b 3 Z l c l 9 y Z X N 1 b H R z X 2 1 h e C 9 B d X R v U m V t b 3 Z l Z E N v b H V t b n M x L n t s M V 9 y Y X R p b y w 2 f S Z x d W 9 0 O y w m c X V v d D t T Z W N 0 a W 9 u M S 9 i a W 5 h c n l f c m F u Z G 9 t X 3 N l Y X J j a F 9 v d m V y X 3 J l c 3 V s d H N f b W F 4 L 0 F 1 d G 9 S Z W 1 v d m V k Q 2 9 s d W 1 u c z E u e 2 F j Y 3 V y Y W N 5 L D d 9 J n F 1 b 3 Q 7 L C Z x d W 9 0 O 1 N l Y 3 R p b 2 4 x L 2 J p b m F y e V 9 y Y W 5 k b 2 1 f c 2 V h c m N o X 2 9 2 Z X J f c m V z d W x 0 c 1 9 t Y X g v Q X V 0 b 1 J l b W 9 2 Z W R D b 2 x 1 b W 5 z M S 5 7 R j F f Y 2 x h c 3 N f M S w 4 f S Z x d W 9 0 O y w m c X V v d D t T Z W N 0 a W 9 u M S 9 i a W 5 h c n l f c m F u Z G 9 t X 3 N l Y X J j a F 9 v d m V y X 3 J l c 3 V s d H N f b W F 4 L 0 F 1 d G 9 S Z W 1 v d m V k Q 2 9 s d W 1 u c z E u e 3 J l Y 2 F s b F 9 j b G F z c 1 8 x L D l 9 J n F 1 b 3 Q 7 L C Z x d W 9 0 O 1 N l Y 3 R p b 2 4 x L 2 J p b m F y e V 9 y Y W 5 k b 2 1 f c 2 V h c m N o X 2 9 2 Z X J f c m V z d W x 0 c 1 9 t Y X g v Q X V 0 b 1 J l b W 9 2 Z W R D b 2 x 1 b W 5 z M S 5 7 c H J l Y 2 l z a W 9 u X 2 N s Y X N z X z E s M T B 9 J n F 1 b 3 Q 7 L C Z x d W 9 0 O 1 N l Y 3 R p b 2 4 x L 2 J p b m F y e V 9 y Y W 5 k b 2 1 f c 2 V h c m N o X 2 9 2 Z X J f c m V z d W x 0 c 1 9 t Y X g v Q X V 0 b 1 J l b W 9 2 Z W R D b 2 x 1 b W 5 z M S 5 7 c H J l Y 2 l z a W 9 u X 2 1 h Y 3 J v L D E x f S Z x d W 9 0 O y w m c X V v d D t T Z W N 0 a W 9 u M S 9 i a W 5 h c n l f c m F u Z G 9 t X 3 N l Y X J j a F 9 v d m V y X 3 J l c 3 V s d H N f b W F 4 L 0 F 1 d G 9 S Z W 1 v d m V k Q 2 9 s d W 1 u c z E u e 3 B y Z W N p c 2 l v b l 9 t a W N y b y w x M n 0 m c X V v d D s s J n F 1 b 3 Q 7 U 2 V j d G l v b j E v Y m l u Y X J 5 X 3 J h b m R v b V 9 z Z W F y Y 2 h f b 3 Z l c l 9 y Z X N 1 b H R z X 2 1 h e C 9 B d X R v U m V t b 3 Z l Z E N v b H V t b n M x L n t w c m V j a X N p b 2 5 f d 2 V p Z 2 h 0 Z W Q s M T N 9 J n F 1 b 3 Q 7 L C Z x d W 9 0 O 1 N l Y 3 R p b 2 4 x L 2 J p b m F y e V 9 y Y W 5 k b 2 1 f c 2 V h c m N o X 2 9 2 Z X J f c m V z d W x 0 c 1 9 t Y X g v Q X V 0 b 1 J l b W 9 2 Z W R D b 2 x 1 b W 5 z M S 5 7 c m V j Y W x s X 2 1 h Y 3 J v L D E 0 f S Z x d W 9 0 O y w m c X V v d D t T Z W N 0 a W 9 u M S 9 i a W 5 h c n l f c m F u Z G 9 t X 3 N l Y X J j a F 9 v d m V y X 3 J l c 3 V s d H N f b W F 4 L 0 F 1 d G 9 S Z W 1 v d m V k Q 2 9 s d W 1 u c z E u e 3 J l Y 2 F s b F 9 t a W N y b y w x N X 0 m c X V v d D s s J n F 1 b 3 Q 7 U 2 V j d G l v b j E v Y m l u Y X J 5 X 3 J h b m R v b V 9 z Z W F y Y 2 h f b 3 Z l c l 9 y Z X N 1 b H R z X 2 1 h e C 9 B d X R v U m V t b 3 Z l Z E N v b H V t b n M x L n t y Z W N h b G x f d 2 V p Z 2 h 0 Z W Q s M T Z 9 J n F 1 b 3 Q 7 L C Z x d W 9 0 O 1 N l Y 3 R p b 2 4 x L 2 J p b m F y e V 9 y Y W 5 k b 2 1 f c 2 V h c m N o X 2 9 2 Z X J f c m V z d W x 0 c 1 9 t Y X g v Q X V 0 b 1 J l b W 9 2 Z W R D b 2 x 1 b W 5 z M S 5 7 Z j F f b W F j c m 8 s M T d 9 J n F 1 b 3 Q 7 L C Z x d W 9 0 O 1 N l Y 3 R p b 2 4 x L 2 J p b m F y e V 9 y Y W 5 k b 2 1 f c 2 V h c m N o X 2 9 2 Z X J f c m V z d W x 0 c 1 9 t Y X g v Q X V 0 b 1 J l b W 9 2 Z W R D b 2 x 1 b W 5 z M S 5 7 Z j F f b W l j c m 8 s M T h 9 J n F 1 b 3 Q 7 L C Z x d W 9 0 O 1 N l Y 3 R p b 2 4 x L 2 J p b m F y e V 9 y Y W 5 k b 2 1 f c 2 V h c m N o X 2 9 2 Z X J f c m V z d W x 0 c 1 9 t Y X g v Q X V 0 b 1 J l b W 9 2 Z W R D b 2 x 1 b W 5 z M S 5 7 Z j F f d 2 V p Z 2 h 0 Z W Q s M T l 9 J n F 1 b 3 Q 7 L C Z x d W 9 0 O 1 N l Y 3 R p b 2 4 x L 2 J p b m F y e V 9 y Y W 5 k b 2 1 f c 2 V h c m N o X 2 9 2 Z X J f c m V z d W x 0 c 1 9 t Y X g v Q X V 0 b 1 J l b W 9 2 Z W R D b 2 x 1 b W 5 z M S 5 7 c m 9 j X 2 F 1 Y y w y M H 0 m c X V v d D s s J n F 1 b 3 Q 7 U 2 V j d G l v b j E v Y m l u Y X J 5 X 3 J h b m R v b V 9 z Z W F y Y 2 h f b 3 Z l c l 9 y Z X N 1 b H R z X 2 1 h e C 9 B d X R v U m V t b 3 Z l Z E N v b H V t b n M x L n t t Y X R 0 a G V 3 c 1 9 j b 3 J y Y 2 9 l Z i w y M X 0 m c X V v d D s s J n F 1 b 3 Q 7 U 2 V j d G l v b j E v Y m l u Y X J 5 X 3 J h b m R v b V 9 z Z W F y Y 2 h f b 3 Z l c l 9 y Z X N 1 b H R z X 2 1 h e C 9 B d X R v U m V t b 3 Z l Z E N v b H V t b n M x L n t D d X N 0 X 2 1 l d H J p Y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J p b m F y e V 9 y Y W 5 k b 2 1 f c 2 V h c m N o X 2 9 2 Z X J f c m V z d W x 0 c 1 9 t Y X g v Q X V 0 b 1 J l b W 9 2 Z W R D b 2 x 1 b W 5 z M S 5 7 c 2 9 s d m V y L D B 9 J n F 1 b 3 Q 7 L C Z x d W 9 0 O 1 N l Y 3 R p b 2 4 x L 2 J p b m F y e V 9 y Y W 5 k b 2 1 f c 2 V h c m N o X 2 9 2 Z X J f c m V z d W x 0 c 1 9 t Y X g v Q X V 0 b 1 J l b W 9 2 Z W R D b 2 x 1 b W 5 z M S 5 7 c G V u Y W x 0 e S w x f S Z x d W 9 0 O y w m c X V v d D t T Z W N 0 a W 9 u M S 9 i a W 5 h c n l f c m F u Z G 9 t X 3 N l Y X J j a F 9 v d m V y X 3 J l c 3 V s d H N f b W F 4 L 0 F 1 d G 9 S Z W 1 v d m V k Q 2 9 s d W 1 u c z E u e 2 1 1 b H R p X 2 N s Y X N z L D J 9 J n F 1 b 3 Q 7 L C Z x d W 9 0 O 1 N l Y 3 R p b 2 4 x L 2 J p b m F y e V 9 y Y W 5 k b 2 1 f c 2 V h c m N o X 2 9 2 Z X J f c m V z d W x 0 c 1 9 t Y X g v Q X V 0 b 1 J l b W 9 2 Z W R D b 2 x 1 b W 5 z M S 5 7 b W F 4 X 2 l 0 Z X I s M 3 0 m c X V v d D s s J n F 1 b 3 Q 7 U 2 V j d G l v b j E v Y m l u Y X J 5 X 3 J h b m R v b V 9 z Z W F y Y 2 h f b 3 Z l c l 9 y Z X N 1 b H R z X 2 1 h e C 9 B d X R v U m V t b 3 Z l Z E N v b H V t b n M x L n t j b G F z c 1 9 3 Z W l n a H Q s N H 0 m c X V v d D s s J n F 1 b 3 Q 7 U 2 V j d G l v b j E v Y m l u Y X J 5 X 3 J h b m R v b V 9 z Z W F y Y 2 h f b 3 Z l c l 9 y Z X N 1 b H R z X 2 1 h e C 9 B d X R v U m V t b 3 Z l Z E N v b H V t b n M x L n t D L D V 9 J n F 1 b 3 Q 7 L C Z x d W 9 0 O 1 N l Y 3 R p b 2 4 x L 2 J p b m F y e V 9 y Y W 5 k b 2 1 f c 2 V h c m N o X 2 9 2 Z X J f c m V z d W x 0 c 1 9 t Y X g v Q X V 0 b 1 J l b W 9 2 Z W R D b 2 x 1 b W 5 z M S 5 7 b D F f c m F 0 a W 8 s N n 0 m c X V v d D s s J n F 1 b 3 Q 7 U 2 V j d G l v b j E v Y m l u Y X J 5 X 3 J h b m R v b V 9 z Z W F y Y 2 h f b 3 Z l c l 9 y Z X N 1 b H R z X 2 1 h e C 9 B d X R v U m V t b 3 Z l Z E N v b H V t b n M x L n t h Y 2 N 1 c m F j e S w 3 f S Z x d W 9 0 O y w m c X V v d D t T Z W N 0 a W 9 u M S 9 i a W 5 h c n l f c m F u Z G 9 t X 3 N l Y X J j a F 9 v d m V y X 3 J l c 3 V s d H N f b W F 4 L 0 F 1 d G 9 S Z W 1 v d m V k Q 2 9 s d W 1 u c z E u e 0 Y x X 2 N s Y X N z X z E s O H 0 m c X V v d D s s J n F 1 b 3 Q 7 U 2 V j d G l v b j E v Y m l u Y X J 5 X 3 J h b m R v b V 9 z Z W F y Y 2 h f b 3 Z l c l 9 y Z X N 1 b H R z X 2 1 h e C 9 B d X R v U m V t b 3 Z l Z E N v b H V t b n M x L n t y Z W N h b G x f Y 2 x h c 3 N f M S w 5 f S Z x d W 9 0 O y w m c X V v d D t T Z W N 0 a W 9 u M S 9 i a W 5 h c n l f c m F u Z G 9 t X 3 N l Y X J j a F 9 v d m V y X 3 J l c 3 V s d H N f b W F 4 L 0 F 1 d G 9 S Z W 1 v d m V k Q 2 9 s d W 1 u c z E u e 3 B y Z W N p c 2 l v b l 9 j b G F z c 1 8 x L D E w f S Z x d W 9 0 O y w m c X V v d D t T Z W N 0 a W 9 u M S 9 i a W 5 h c n l f c m F u Z G 9 t X 3 N l Y X J j a F 9 v d m V y X 3 J l c 3 V s d H N f b W F 4 L 0 F 1 d G 9 S Z W 1 v d m V k Q 2 9 s d W 1 u c z E u e 3 B y Z W N p c 2 l v b l 9 t Y W N y b y w x M X 0 m c X V v d D s s J n F 1 b 3 Q 7 U 2 V j d G l v b j E v Y m l u Y X J 5 X 3 J h b m R v b V 9 z Z W F y Y 2 h f b 3 Z l c l 9 y Z X N 1 b H R z X 2 1 h e C 9 B d X R v U m V t b 3 Z l Z E N v b H V t b n M x L n t w c m V j a X N p b 2 5 f b W l j c m 8 s M T J 9 J n F 1 b 3 Q 7 L C Z x d W 9 0 O 1 N l Y 3 R p b 2 4 x L 2 J p b m F y e V 9 y Y W 5 k b 2 1 f c 2 V h c m N o X 2 9 2 Z X J f c m V z d W x 0 c 1 9 t Y X g v Q X V 0 b 1 J l b W 9 2 Z W R D b 2 x 1 b W 5 z M S 5 7 c H J l Y 2 l z a W 9 u X 3 d l a W d o d G V k L D E z f S Z x d W 9 0 O y w m c X V v d D t T Z W N 0 a W 9 u M S 9 i a W 5 h c n l f c m F u Z G 9 t X 3 N l Y X J j a F 9 v d m V y X 3 J l c 3 V s d H N f b W F 4 L 0 F 1 d G 9 S Z W 1 v d m V k Q 2 9 s d W 1 u c z E u e 3 J l Y 2 F s b F 9 t Y W N y b y w x N H 0 m c X V v d D s s J n F 1 b 3 Q 7 U 2 V j d G l v b j E v Y m l u Y X J 5 X 3 J h b m R v b V 9 z Z W F y Y 2 h f b 3 Z l c l 9 y Z X N 1 b H R z X 2 1 h e C 9 B d X R v U m V t b 3 Z l Z E N v b H V t b n M x L n t y Z W N h b G x f b W l j c m 8 s M T V 9 J n F 1 b 3 Q 7 L C Z x d W 9 0 O 1 N l Y 3 R p b 2 4 x L 2 J p b m F y e V 9 y Y W 5 k b 2 1 f c 2 V h c m N o X 2 9 2 Z X J f c m V z d W x 0 c 1 9 t Y X g v Q X V 0 b 1 J l b W 9 2 Z W R D b 2 x 1 b W 5 z M S 5 7 c m V j Y W x s X 3 d l a W d o d G V k L D E 2 f S Z x d W 9 0 O y w m c X V v d D t T Z W N 0 a W 9 u M S 9 i a W 5 h c n l f c m F u Z G 9 t X 3 N l Y X J j a F 9 v d m V y X 3 J l c 3 V s d H N f b W F 4 L 0 F 1 d G 9 S Z W 1 v d m V k Q 2 9 s d W 1 u c z E u e 2 Y x X 2 1 h Y 3 J v L D E 3 f S Z x d W 9 0 O y w m c X V v d D t T Z W N 0 a W 9 u M S 9 i a W 5 h c n l f c m F u Z G 9 t X 3 N l Y X J j a F 9 v d m V y X 3 J l c 3 V s d H N f b W F 4 L 0 F 1 d G 9 S Z W 1 v d m V k Q 2 9 s d W 1 u c z E u e 2 Y x X 2 1 p Y 3 J v L D E 4 f S Z x d W 9 0 O y w m c X V v d D t T Z W N 0 a W 9 u M S 9 i a W 5 h c n l f c m F u Z G 9 t X 3 N l Y X J j a F 9 v d m V y X 3 J l c 3 V s d H N f b W F 4 L 0 F 1 d G 9 S Z W 1 v d m V k Q 2 9 s d W 1 u c z E u e 2 Y x X 3 d l a W d o d G V k L D E 5 f S Z x d W 9 0 O y w m c X V v d D t T Z W N 0 a W 9 u M S 9 i a W 5 h c n l f c m F u Z G 9 t X 3 N l Y X J j a F 9 v d m V y X 3 J l c 3 V s d H N f b W F 4 L 0 F 1 d G 9 S Z W 1 v d m V k Q 2 9 s d W 1 u c z E u e 3 J v Y 1 9 h d W M s M j B 9 J n F 1 b 3 Q 7 L C Z x d W 9 0 O 1 N l Y 3 R p b 2 4 x L 2 J p b m F y e V 9 y Y W 5 k b 2 1 f c 2 V h c m N o X 2 9 2 Z X J f c m V z d W x 0 c 1 9 t Y X g v Q X V 0 b 1 J l b W 9 2 Z W R D b 2 x 1 b W 5 z M S 5 7 b W F 0 d G h l d 3 N f Y 2 9 y c m N v Z W Y s M j F 9 J n F 1 b 3 Q 7 L C Z x d W 9 0 O 1 N l Y 3 R p b 2 4 x L 2 J p b m F y e V 9 y Y W 5 k b 2 1 f c 2 V h c m N o X 2 9 2 Z X J f c m V z d W x 0 c 1 9 t Y X g v Q X V 0 b 1 J l b W 9 2 Z W R D b 2 x 1 b W 5 z M S 5 7 Q 3 V z d F 9 t Z X R y a W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h c n l f c m F u Z G 9 t X 3 N l Y X J j a F 9 v d m V y X 3 J l c 3 V s d H N f b W F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y Y W 5 k b 2 1 f c 2 V h c m N o X 2 9 2 Z X J f c m V z d W x 0 c 1 9 t Y X g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y Y W 5 k b 2 1 f c 2 V h c m N o X 2 9 2 Z X J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y Y W 5 k b 2 1 f c 2 V h c m N o X 2 9 2 Z X J f c m V z d W x 0 c 1 9 t Y X g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c m F u Z G 9 t X 3 N l Y X J j a F 9 v d m V y X 3 J l c 3 V s d H N f b W F 4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V u Z G V y X 3 J l c 3 V s d H N f b W F 4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V u Z G V y X 3 J l c 3 V s d H N f b W F 4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J l c 3 V s d H N f b W F 4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J l c 3 V s d H N f b W F 4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J l c 3 V s d H N f b W F 4 L 1 Z h b G V 1 c i U y M H J l b X B s Y W M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n c m l k X 3 N l Y X J j a F 9 y Z X N 1 b H R z X 2 1 h e C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n c m l k X 3 N l Y X J j a F 9 1 b m R l c l 9 y Z X N 1 b H R z X 2 1 h e C 9 W Y W x l d X I l M j B y Z W 1 w b G F j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c m F u Z G 9 t X 3 N l Y X J j a F 9 v d m V y X 3 J l c 3 V s d H N f b W F 4 L 1 Z h b G V 1 c i U y M H J l b X B s Y W M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y Y W 5 k b 2 1 f c 2 V h c m N o X 3 N t b 3 R l X 3 J l c 3 V s d H N f b W F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p b m F y e V 9 y Y W 5 k b 2 1 f c 2 V h c m N o X 3 N t b 3 R l X 3 J l c 3 V s d H N f b W F 4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O F Q y M D o z M z o 0 M S 4 y N z M 2 M T k 2 W i I g L z 4 8 R W 5 0 c n k g V H l w Z T 0 i R m l s b E N v b H V t b l R 5 c G V z I i B W Y W x 1 Z T 0 i c 0 J n W U d B d 1 l G Q l F V R k J R V U Z C U V V G Q l F V R k J R V U Z C U V U 9 I i A v P j x F b n R y e S B U e X B l P S J G a W x s Q 2 9 s d W 1 u T m F t Z X M i I F Z h b H V l P S J z W y Z x d W 9 0 O 3 N v b H Z l c i Z x d W 9 0 O y w m c X V v d D t w Z W 5 h b H R 5 J n F 1 b 3 Q 7 L C Z x d W 9 0 O 2 1 1 b H R p X 2 N s Y X N z J n F 1 b 3 Q 7 L C Z x d W 9 0 O 2 1 h e F 9 p d G V y J n F 1 b 3 Q 7 L C Z x d W 9 0 O 2 N s Y X N z X 3 d l a W d o d C Z x d W 9 0 O y w m c X V v d D t D J n F 1 b 3 Q 7 L C Z x d W 9 0 O 2 w x X 3 J h d G l v J n F 1 b 3 Q 7 L C Z x d W 9 0 O 2 F j Y 3 V y Y W N 5 J n F 1 b 3 Q 7 L C Z x d W 9 0 O 0 Y x X 2 N s Y X N z X z E m c X V v d D s s J n F 1 b 3 Q 7 c m V j Y W x s X 2 N s Y X N z X z E m c X V v d D s s J n F 1 b 3 Q 7 c H J l Y 2 l z a W 9 u X 2 N s Y X N z X z E m c X V v d D s s J n F 1 b 3 Q 7 c H J l Y 2 l z a W 9 u X 2 1 h Y 3 J v J n F 1 b 3 Q 7 L C Z x d W 9 0 O 3 B y Z W N p c 2 l v b l 9 t a W N y b y Z x d W 9 0 O y w m c X V v d D t w c m V j a X N p b 2 5 f d 2 V p Z 2 h 0 Z W Q m c X V v d D s s J n F 1 b 3 Q 7 c m V j Y W x s X 2 1 h Y 3 J v J n F 1 b 3 Q 7 L C Z x d W 9 0 O 3 J l Y 2 F s b F 9 t a W N y b y Z x d W 9 0 O y w m c X V v d D t y Z W N h b G x f d 2 V p Z 2 h 0 Z W Q m c X V v d D s s J n F 1 b 3 Q 7 Z j F f b W F j c m 8 m c X V v d D s s J n F 1 b 3 Q 7 Z j F f b W l j c m 8 m c X V v d D s s J n F 1 b 3 Q 7 Z j F f d 2 V p Z 2 h 0 Z W Q m c X V v d D s s J n F 1 b 3 Q 7 c m 9 j X 2 F 1 Y y Z x d W 9 0 O y w m c X V v d D t t Y X R 0 a G V 3 c 1 9 j b 3 J y Y 2 9 l Z i Z x d W 9 0 O y w m c X V v d D t D d X N 0 X 2 1 l d H J p Y y Z x d W 9 0 O 1 0 i I C 8 + P E V u d H J 5 I F R 5 c G U 9 I k Z p b G x T d G F 0 d X M i I F Z h b H V l P S J z Q 2 9 t c G x l d G U i I C 8 + P E V u d H J 5 I F R 5 c G U 9 I l F 1 Z X J 5 S U Q i I F Z h b H V l P S J z N T c 1 Z T F m O D Q t Z j d i M i 0 0 O W Q 0 L T k y O T M t Y T V l M T k z Z m I 5 Z D U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5 h c n l f c m F u Z G 9 t X 3 N l Y X J j a F 9 z b W 9 0 Z V 9 y Z X N 1 b H R z X 2 1 h e C 9 B d X R v U m V t b 3 Z l Z E N v b H V t b n M x L n t z b 2 x 2 Z X I s M H 0 m c X V v d D s s J n F 1 b 3 Q 7 U 2 V j d G l v b j E v Y m l u Y X J 5 X 3 J h b m R v b V 9 z Z W F y Y 2 h f c 2 1 v d G V f c m V z d W x 0 c 1 9 t Y X g v Q X V 0 b 1 J l b W 9 2 Z W R D b 2 x 1 b W 5 z M S 5 7 c G V u Y W x 0 e S w x f S Z x d W 9 0 O y w m c X V v d D t T Z W N 0 a W 9 u M S 9 i a W 5 h c n l f c m F u Z G 9 t X 3 N l Y X J j a F 9 z b W 9 0 Z V 9 y Z X N 1 b H R z X 2 1 h e C 9 B d X R v U m V t b 3 Z l Z E N v b H V t b n M x L n t t d W x 0 a V 9 j b G F z c y w y f S Z x d W 9 0 O y w m c X V v d D t T Z W N 0 a W 9 u M S 9 i a W 5 h c n l f c m F u Z G 9 t X 3 N l Y X J j a F 9 z b W 9 0 Z V 9 y Z X N 1 b H R z X 2 1 h e C 9 B d X R v U m V t b 3 Z l Z E N v b H V t b n M x L n t t Y X h f a X R l c i w z f S Z x d W 9 0 O y w m c X V v d D t T Z W N 0 a W 9 u M S 9 i a W 5 h c n l f c m F u Z G 9 t X 3 N l Y X J j a F 9 z b W 9 0 Z V 9 y Z X N 1 b H R z X 2 1 h e C 9 B d X R v U m V t b 3 Z l Z E N v b H V t b n M x L n t j b G F z c 1 9 3 Z W l n a H Q s N H 0 m c X V v d D s s J n F 1 b 3 Q 7 U 2 V j d G l v b j E v Y m l u Y X J 5 X 3 J h b m R v b V 9 z Z W F y Y 2 h f c 2 1 v d G V f c m V z d W x 0 c 1 9 t Y X g v Q X V 0 b 1 J l b W 9 2 Z W R D b 2 x 1 b W 5 z M S 5 7 Q y w 1 f S Z x d W 9 0 O y w m c X V v d D t T Z W N 0 a W 9 u M S 9 i a W 5 h c n l f c m F u Z G 9 t X 3 N l Y X J j a F 9 z b W 9 0 Z V 9 y Z X N 1 b H R z X 2 1 h e C 9 B d X R v U m V t b 3 Z l Z E N v b H V t b n M x L n t s M V 9 y Y X R p b y w 2 f S Z x d W 9 0 O y w m c X V v d D t T Z W N 0 a W 9 u M S 9 i a W 5 h c n l f c m F u Z G 9 t X 3 N l Y X J j a F 9 z b W 9 0 Z V 9 y Z X N 1 b H R z X 2 1 h e C 9 B d X R v U m V t b 3 Z l Z E N v b H V t b n M x L n t h Y 2 N 1 c m F j e S w 3 f S Z x d W 9 0 O y w m c X V v d D t T Z W N 0 a W 9 u M S 9 i a W 5 h c n l f c m F u Z G 9 t X 3 N l Y X J j a F 9 z b W 9 0 Z V 9 y Z X N 1 b H R z X 2 1 h e C 9 B d X R v U m V t b 3 Z l Z E N v b H V t b n M x L n t G M V 9 j b G F z c 1 8 x L D h 9 J n F 1 b 3 Q 7 L C Z x d W 9 0 O 1 N l Y 3 R p b 2 4 x L 2 J p b m F y e V 9 y Y W 5 k b 2 1 f c 2 V h c m N o X 3 N t b 3 R l X 3 J l c 3 V s d H N f b W F 4 L 0 F 1 d G 9 S Z W 1 v d m V k Q 2 9 s d W 1 u c z E u e 3 J l Y 2 F s b F 9 j b G F z c 1 8 x L D l 9 J n F 1 b 3 Q 7 L C Z x d W 9 0 O 1 N l Y 3 R p b 2 4 x L 2 J p b m F y e V 9 y Y W 5 k b 2 1 f c 2 V h c m N o X 3 N t b 3 R l X 3 J l c 3 V s d H N f b W F 4 L 0 F 1 d G 9 S Z W 1 v d m V k Q 2 9 s d W 1 u c z E u e 3 B y Z W N p c 2 l v b l 9 j b G F z c 1 8 x L D E w f S Z x d W 9 0 O y w m c X V v d D t T Z W N 0 a W 9 u M S 9 i a W 5 h c n l f c m F u Z G 9 t X 3 N l Y X J j a F 9 z b W 9 0 Z V 9 y Z X N 1 b H R z X 2 1 h e C 9 B d X R v U m V t b 3 Z l Z E N v b H V t b n M x L n t w c m V j a X N p b 2 5 f b W F j c m 8 s M T F 9 J n F 1 b 3 Q 7 L C Z x d W 9 0 O 1 N l Y 3 R p b 2 4 x L 2 J p b m F y e V 9 y Y W 5 k b 2 1 f c 2 V h c m N o X 3 N t b 3 R l X 3 J l c 3 V s d H N f b W F 4 L 0 F 1 d G 9 S Z W 1 v d m V k Q 2 9 s d W 1 u c z E u e 3 B y Z W N p c 2 l v b l 9 t a W N y b y w x M n 0 m c X V v d D s s J n F 1 b 3 Q 7 U 2 V j d G l v b j E v Y m l u Y X J 5 X 3 J h b m R v b V 9 z Z W F y Y 2 h f c 2 1 v d G V f c m V z d W x 0 c 1 9 t Y X g v Q X V 0 b 1 J l b W 9 2 Z W R D b 2 x 1 b W 5 z M S 5 7 c H J l Y 2 l z a W 9 u X 3 d l a W d o d G V k L D E z f S Z x d W 9 0 O y w m c X V v d D t T Z W N 0 a W 9 u M S 9 i a W 5 h c n l f c m F u Z G 9 t X 3 N l Y X J j a F 9 z b W 9 0 Z V 9 y Z X N 1 b H R z X 2 1 h e C 9 B d X R v U m V t b 3 Z l Z E N v b H V t b n M x L n t y Z W N h b G x f b W F j c m 8 s M T R 9 J n F 1 b 3 Q 7 L C Z x d W 9 0 O 1 N l Y 3 R p b 2 4 x L 2 J p b m F y e V 9 y Y W 5 k b 2 1 f c 2 V h c m N o X 3 N t b 3 R l X 3 J l c 3 V s d H N f b W F 4 L 0 F 1 d G 9 S Z W 1 v d m V k Q 2 9 s d W 1 u c z E u e 3 J l Y 2 F s b F 9 t a W N y b y w x N X 0 m c X V v d D s s J n F 1 b 3 Q 7 U 2 V j d G l v b j E v Y m l u Y X J 5 X 3 J h b m R v b V 9 z Z W F y Y 2 h f c 2 1 v d G V f c m V z d W x 0 c 1 9 t Y X g v Q X V 0 b 1 J l b W 9 2 Z W R D b 2 x 1 b W 5 z M S 5 7 c m V j Y W x s X 3 d l a W d o d G V k L D E 2 f S Z x d W 9 0 O y w m c X V v d D t T Z W N 0 a W 9 u M S 9 i a W 5 h c n l f c m F u Z G 9 t X 3 N l Y X J j a F 9 z b W 9 0 Z V 9 y Z X N 1 b H R z X 2 1 h e C 9 B d X R v U m V t b 3 Z l Z E N v b H V t b n M x L n t m M V 9 t Y W N y b y w x N 3 0 m c X V v d D s s J n F 1 b 3 Q 7 U 2 V j d G l v b j E v Y m l u Y X J 5 X 3 J h b m R v b V 9 z Z W F y Y 2 h f c 2 1 v d G V f c m V z d W x 0 c 1 9 t Y X g v Q X V 0 b 1 J l b W 9 2 Z W R D b 2 x 1 b W 5 z M S 5 7 Z j F f b W l j c m 8 s M T h 9 J n F 1 b 3 Q 7 L C Z x d W 9 0 O 1 N l Y 3 R p b 2 4 x L 2 J p b m F y e V 9 y Y W 5 k b 2 1 f c 2 V h c m N o X 3 N t b 3 R l X 3 J l c 3 V s d H N f b W F 4 L 0 F 1 d G 9 S Z W 1 v d m V k Q 2 9 s d W 1 u c z E u e 2 Y x X 3 d l a W d o d G V k L D E 5 f S Z x d W 9 0 O y w m c X V v d D t T Z W N 0 a W 9 u M S 9 i a W 5 h c n l f c m F u Z G 9 t X 3 N l Y X J j a F 9 z b W 9 0 Z V 9 y Z X N 1 b H R z X 2 1 h e C 9 B d X R v U m V t b 3 Z l Z E N v b H V t b n M x L n t y b 2 N f Y X V j L D I w f S Z x d W 9 0 O y w m c X V v d D t T Z W N 0 a W 9 u M S 9 i a W 5 h c n l f c m F u Z G 9 t X 3 N l Y X J j a F 9 z b W 9 0 Z V 9 y Z X N 1 b H R z X 2 1 h e C 9 B d X R v U m V t b 3 Z l Z E N v b H V t b n M x L n t t Y X R 0 a G V 3 c 1 9 j b 3 J y Y 2 9 l Z i w y M X 0 m c X V v d D s s J n F 1 b 3 Q 7 U 2 V j d G l v b j E v Y m l u Y X J 5 X 3 J h b m R v b V 9 z Z W F y Y 2 h f c 2 1 v d G V f c m V z d W x 0 c 1 9 t Y X g v Q X V 0 b 1 J l b W 9 2 Z W R D b 2 x 1 b W 5 z M S 5 7 Q 3 V z d F 9 t Z X R y a W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i a W 5 h c n l f c m F u Z G 9 t X 3 N l Y X J j a F 9 z b W 9 0 Z V 9 y Z X N 1 b H R z X 2 1 h e C 9 B d X R v U m V t b 3 Z l Z E N v b H V t b n M x L n t z b 2 x 2 Z X I s M H 0 m c X V v d D s s J n F 1 b 3 Q 7 U 2 V j d G l v b j E v Y m l u Y X J 5 X 3 J h b m R v b V 9 z Z W F y Y 2 h f c 2 1 v d G V f c m V z d W x 0 c 1 9 t Y X g v Q X V 0 b 1 J l b W 9 2 Z W R D b 2 x 1 b W 5 z M S 5 7 c G V u Y W x 0 e S w x f S Z x d W 9 0 O y w m c X V v d D t T Z W N 0 a W 9 u M S 9 i a W 5 h c n l f c m F u Z G 9 t X 3 N l Y X J j a F 9 z b W 9 0 Z V 9 y Z X N 1 b H R z X 2 1 h e C 9 B d X R v U m V t b 3 Z l Z E N v b H V t b n M x L n t t d W x 0 a V 9 j b G F z c y w y f S Z x d W 9 0 O y w m c X V v d D t T Z W N 0 a W 9 u M S 9 i a W 5 h c n l f c m F u Z G 9 t X 3 N l Y X J j a F 9 z b W 9 0 Z V 9 y Z X N 1 b H R z X 2 1 h e C 9 B d X R v U m V t b 3 Z l Z E N v b H V t b n M x L n t t Y X h f a X R l c i w z f S Z x d W 9 0 O y w m c X V v d D t T Z W N 0 a W 9 u M S 9 i a W 5 h c n l f c m F u Z G 9 t X 3 N l Y X J j a F 9 z b W 9 0 Z V 9 y Z X N 1 b H R z X 2 1 h e C 9 B d X R v U m V t b 3 Z l Z E N v b H V t b n M x L n t j b G F z c 1 9 3 Z W l n a H Q s N H 0 m c X V v d D s s J n F 1 b 3 Q 7 U 2 V j d G l v b j E v Y m l u Y X J 5 X 3 J h b m R v b V 9 z Z W F y Y 2 h f c 2 1 v d G V f c m V z d W x 0 c 1 9 t Y X g v Q X V 0 b 1 J l b W 9 2 Z W R D b 2 x 1 b W 5 z M S 5 7 Q y w 1 f S Z x d W 9 0 O y w m c X V v d D t T Z W N 0 a W 9 u M S 9 i a W 5 h c n l f c m F u Z G 9 t X 3 N l Y X J j a F 9 z b W 9 0 Z V 9 y Z X N 1 b H R z X 2 1 h e C 9 B d X R v U m V t b 3 Z l Z E N v b H V t b n M x L n t s M V 9 y Y X R p b y w 2 f S Z x d W 9 0 O y w m c X V v d D t T Z W N 0 a W 9 u M S 9 i a W 5 h c n l f c m F u Z G 9 t X 3 N l Y X J j a F 9 z b W 9 0 Z V 9 y Z X N 1 b H R z X 2 1 h e C 9 B d X R v U m V t b 3 Z l Z E N v b H V t b n M x L n t h Y 2 N 1 c m F j e S w 3 f S Z x d W 9 0 O y w m c X V v d D t T Z W N 0 a W 9 u M S 9 i a W 5 h c n l f c m F u Z G 9 t X 3 N l Y X J j a F 9 z b W 9 0 Z V 9 y Z X N 1 b H R z X 2 1 h e C 9 B d X R v U m V t b 3 Z l Z E N v b H V t b n M x L n t G M V 9 j b G F z c 1 8 x L D h 9 J n F 1 b 3 Q 7 L C Z x d W 9 0 O 1 N l Y 3 R p b 2 4 x L 2 J p b m F y e V 9 y Y W 5 k b 2 1 f c 2 V h c m N o X 3 N t b 3 R l X 3 J l c 3 V s d H N f b W F 4 L 0 F 1 d G 9 S Z W 1 v d m V k Q 2 9 s d W 1 u c z E u e 3 J l Y 2 F s b F 9 j b G F z c 1 8 x L D l 9 J n F 1 b 3 Q 7 L C Z x d W 9 0 O 1 N l Y 3 R p b 2 4 x L 2 J p b m F y e V 9 y Y W 5 k b 2 1 f c 2 V h c m N o X 3 N t b 3 R l X 3 J l c 3 V s d H N f b W F 4 L 0 F 1 d G 9 S Z W 1 v d m V k Q 2 9 s d W 1 u c z E u e 3 B y Z W N p c 2 l v b l 9 j b G F z c 1 8 x L D E w f S Z x d W 9 0 O y w m c X V v d D t T Z W N 0 a W 9 u M S 9 i a W 5 h c n l f c m F u Z G 9 t X 3 N l Y X J j a F 9 z b W 9 0 Z V 9 y Z X N 1 b H R z X 2 1 h e C 9 B d X R v U m V t b 3 Z l Z E N v b H V t b n M x L n t w c m V j a X N p b 2 5 f b W F j c m 8 s M T F 9 J n F 1 b 3 Q 7 L C Z x d W 9 0 O 1 N l Y 3 R p b 2 4 x L 2 J p b m F y e V 9 y Y W 5 k b 2 1 f c 2 V h c m N o X 3 N t b 3 R l X 3 J l c 3 V s d H N f b W F 4 L 0 F 1 d G 9 S Z W 1 v d m V k Q 2 9 s d W 1 u c z E u e 3 B y Z W N p c 2 l v b l 9 t a W N y b y w x M n 0 m c X V v d D s s J n F 1 b 3 Q 7 U 2 V j d G l v b j E v Y m l u Y X J 5 X 3 J h b m R v b V 9 z Z W F y Y 2 h f c 2 1 v d G V f c m V z d W x 0 c 1 9 t Y X g v Q X V 0 b 1 J l b W 9 2 Z W R D b 2 x 1 b W 5 z M S 5 7 c H J l Y 2 l z a W 9 u X 3 d l a W d o d G V k L D E z f S Z x d W 9 0 O y w m c X V v d D t T Z W N 0 a W 9 u M S 9 i a W 5 h c n l f c m F u Z G 9 t X 3 N l Y X J j a F 9 z b W 9 0 Z V 9 y Z X N 1 b H R z X 2 1 h e C 9 B d X R v U m V t b 3 Z l Z E N v b H V t b n M x L n t y Z W N h b G x f b W F j c m 8 s M T R 9 J n F 1 b 3 Q 7 L C Z x d W 9 0 O 1 N l Y 3 R p b 2 4 x L 2 J p b m F y e V 9 y Y W 5 k b 2 1 f c 2 V h c m N o X 3 N t b 3 R l X 3 J l c 3 V s d H N f b W F 4 L 0 F 1 d G 9 S Z W 1 v d m V k Q 2 9 s d W 1 u c z E u e 3 J l Y 2 F s b F 9 t a W N y b y w x N X 0 m c X V v d D s s J n F 1 b 3 Q 7 U 2 V j d G l v b j E v Y m l u Y X J 5 X 3 J h b m R v b V 9 z Z W F y Y 2 h f c 2 1 v d G V f c m V z d W x 0 c 1 9 t Y X g v Q X V 0 b 1 J l b W 9 2 Z W R D b 2 x 1 b W 5 z M S 5 7 c m V j Y W x s X 3 d l a W d o d G V k L D E 2 f S Z x d W 9 0 O y w m c X V v d D t T Z W N 0 a W 9 u M S 9 i a W 5 h c n l f c m F u Z G 9 t X 3 N l Y X J j a F 9 z b W 9 0 Z V 9 y Z X N 1 b H R z X 2 1 h e C 9 B d X R v U m V t b 3 Z l Z E N v b H V t b n M x L n t m M V 9 t Y W N y b y w x N 3 0 m c X V v d D s s J n F 1 b 3 Q 7 U 2 V j d G l v b j E v Y m l u Y X J 5 X 3 J h b m R v b V 9 z Z W F y Y 2 h f c 2 1 v d G V f c m V z d W x 0 c 1 9 t Y X g v Q X V 0 b 1 J l b W 9 2 Z W R D b 2 x 1 b W 5 z M S 5 7 Z j F f b W l j c m 8 s M T h 9 J n F 1 b 3 Q 7 L C Z x d W 9 0 O 1 N l Y 3 R p b 2 4 x L 2 J p b m F y e V 9 y Y W 5 k b 2 1 f c 2 V h c m N o X 3 N t b 3 R l X 3 J l c 3 V s d H N f b W F 4 L 0 F 1 d G 9 S Z W 1 v d m V k Q 2 9 s d W 1 u c z E u e 2 Y x X 3 d l a W d o d G V k L D E 5 f S Z x d W 9 0 O y w m c X V v d D t T Z W N 0 a W 9 u M S 9 i a W 5 h c n l f c m F u Z G 9 t X 3 N l Y X J j a F 9 z b W 9 0 Z V 9 y Z X N 1 b H R z X 2 1 h e C 9 B d X R v U m V t b 3 Z l Z E N v b H V t b n M x L n t y b 2 N f Y X V j L D I w f S Z x d W 9 0 O y w m c X V v d D t T Z W N 0 a W 9 u M S 9 i a W 5 h c n l f c m F u Z G 9 t X 3 N l Y X J j a F 9 z b W 9 0 Z V 9 y Z X N 1 b H R z X 2 1 h e C 9 B d X R v U m V t b 3 Z l Z E N v b H V t b n M x L n t t Y X R 0 a G V 3 c 1 9 j b 3 J y Y 2 9 l Z i w y M X 0 m c X V v d D s s J n F 1 b 3 Q 7 U 2 V j d G l v b j E v Y m l u Y X J 5 X 3 J h b m R v b V 9 z Z W F y Y 2 h f c 2 1 v d G V f c m V z d W x 0 c 1 9 t Y X g v Q X V 0 b 1 J l b W 9 2 Z W R D b 2 x 1 b W 5 z M S 5 7 Q 3 V z d F 9 t Z X R y a W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h c n l f c m F u Z G 9 t X 3 N l Y X J j a F 9 z b W 9 0 Z V 9 y Z X N 1 b H R z X 2 1 h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c m F u Z G 9 t X 3 N l Y X J j a F 9 z b W 9 0 Z V 9 y Z X N 1 b H R z X 2 1 h e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3 J h b m R v b V 9 z Z W F y Y 2 h f c 2 1 v d G V f c m V z d W x 0 c 1 9 t Y X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b m F y e V 9 y Y W 5 k b 2 1 f c 2 V h c m N o X 3 N t b 3 R l X 3 J l c 3 V s d H N f b W F 4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3 J h b m R v b V 9 z Z W F y Y 2 h f c 2 1 v d G V f c m V z d W x 0 c 1 9 t Y X g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2 V h c m N o X 3 N t b 3 R l X 3 J l c 3 V s d H N f b W F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h b m R v b V 9 z Z W F y Y 2 h f c 2 1 v d G V f c m V z d W x 0 c 1 9 t Y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h U M j A 6 M z M 6 N D E u N D M 2 O T Y y N l o i I C 8 + P E V u d H J 5 I F R 5 c G U 9 I k Z p b G x D b 2 x 1 b W 5 U e X B l c y I g V m F s d W U 9 I n N C Z 1 l H Q X d Z R k J R V U Z C U V V G Q l F V R k J R V U Z C U V V G Q l F V P S I g L z 4 8 R W 5 0 c n k g V H l w Z T 0 i R m l s b E N v b H V t b k 5 h b W V z I i B W Y W x 1 Z T 0 i c 1 s m c X V v d D t z b 2 x 2 Z X I m c X V v d D s s J n F 1 b 3 Q 7 c G V u Y W x 0 e S Z x d W 9 0 O y w m c X V v d D t t d W x 0 a V 9 j b G F z c y Z x d W 9 0 O y w m c X V v d D t t Y X h f a X R l c i Z x d W 9 0 O y w m c X V v d D t j b G F z c 1 9 3 Z W l n a H Q m c X V v d D s s J n F 1 b 3 Q 7 Q y Z x d W 9 0 O y w m c X V v d D t s M V 9 y Y X R p b y Z x d W 9 0 O y w m c X V v d D t h Y 2 N 1 c m F j e S Z x d W 9 0 O y w m c X V v d D t G M V 9 j b G F z c 1 8 y J n F 1 b 3 Q 7 L C Z x d W 9 0 O 3 J l Y 2 F s b F 9 j b G F z c 1 8 y J n F 1 b 3 Q 7 L C Z x d W 9 0 O 3 B y Z W N p c 2 l v b l 9 j b G F z c 1 8 y J n F 1 b 3 Q 7 L C Z x d W 9 0 O 3 B y Z W N p c 2 l v b l 9 t Y W N y b y Z x d W 9 0 O y w m c X V v d D t w c m V j a X N p b 2 5 f b W l j c m 8 m c X V v d D s s J n F 1 b 3 Q 7 c H J l Y 2 l z a W 9 u X 3 d l a W d o d G V k J n F 1 b 3 Q 7 L C Z x d W 9 0 O 3 J l Y 2 F s b F 9 t Y W N y b y Z x d W 9 0 O y w m c X V v d D t y Z W N h b G x f b W l j c m 8 m c X V v d D s s J n F 1 b 3 Q 7 c m V j Y W x s X 3 d l a W d o d G V k J n F 1 b 3 Q 7 L C Z x d W 9 0 O 2 Y x X 2 1 h Y 3 J v J n F 1 b 3 Q 7 L C Z x d W 9 0 O 2 Y x X 2 1 p Y 3 J v J n F 1 b 3 Q 7 L C Z x d W 9 0 O 2 Y x X 3 d l a W d o d G V k J n F 1 b 3 Q 7 L C Z x d W 9 0 O 3 J v Y 1 9 h d W M m c X V v d D s s J n F 1 b 3 Q 7 b W F 0 d G h l d 3 N f Y 2 9 y c m N v Z W Y m c X V v d D s s J n F 1 b 3 Q 7 Q 3 V z d F 9 t Z X R y a W M m c X V v d D t d I i A v P j x F b n R y e S B U e X B l P S J G a W x s U 3 R h d H V z I i B W Y W x 1 Z T 0 i c 0 N v b X B s Z X R l I i A v P j x F b n R y e S B U e X B l P S J R d W V y e U l E I i B W Y W x 1 Z T 0 i c z F i N 2 U 0 Y 2 J k L T F k O D Y t N D E 4 Y i 0 5 N j E 5 L T V h O G N i M m R h M z d i O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9 z Z W F y Y 2 h f c 2 1 v d G V f c m V z d W x 0 c 1 9 t Y X g v Q X V 0 b 1 J l b W 9 2 Z W R D b 2 x 1 b W 5 z M S 5 7 c 2 9 s d m V y L D B 9 J n F 1 b 3 Q 7 L C Z x d W 9 0 O 1 N l Y 3 R p b 2 4 x L 3 J h b m R v b V 9 z Z W F y Y 2 h f c 2 1 v d G V f c m V z d W x 0 c 1 9 t Y X g v Q X V 0 b 1 J l b W 9 2 Z W R D b 2 x 1 b W 5 z M S 5 7 c G V u Y W x 0 e S w x f S Z x d W 9 0 O y w m c X V v d D t T Z W N 0 a W 9 u M S 9 y Y W 5 k b 2 1 f c 2 V h c m N o X 3 N t b 3 R l X 3 J l c 3 V s d H N f b W F 4 L 0 F 1 d G 9 S Z W 1 v d m V k Q 2 9 s d W 1 u c z E u e 2 1 1 b H R p X 2 N s Y X N z L D J 9 J n F 1 b 3 Q 7 L C Z x d W 9 0 O 1 N l Y 3 R p b 2 4 x L 3 J h b m R v b V 9 z Z W F y Y 2 h f c 2 1 v d G V f c m V z d W x 0 c 1 9 t Y X g v Q X V 0 b 1 J l b W 9 2 Z W R D b 2 x 1 b W 5 z M S 5 7 b W F 4 X 2 l 0 Z X I s M 3 0 m c X V v d D s s J n F 1 b 3 Q 7 U 2 V j d G l v b j E v c m F u Z G 9 t X 3 N l Y X J j a F 9 z b W 9 0 Z V 9 y Z X N 1 b H R z X 2 1 h e C 9 B d X R v U m V t b 3 Z l Z E N v b H V t b n M x L n t j b G F z c 1 9 3 Z W l n a H Q s N H 0 m c X V v d D s s J n F 1 b 3 Q 7 U 2 V j d G l v b j E v c m F u Z G 9 t X 3 N l Y X J j a F 9 z b W 9 0 Z V 9 y Z X N 1 b H R z X 2 1 h e C 9 B d X R v U m V t b 3 Z l Z E N v b H V t b n M x L n t D L D V 9 J n F 1 b 3 Q 7 L C Z x d W 9 0 O 1 N l Y 3 R p b 2 4 x L 3 J h b m R v b V 9 z Z W F y Y 2 h f c 2 1 v d G V f c m V z d W x 0 c 1 9 t Y X g v Q X V 0 b 1 J l b W 9 2 Z W R D b 2 x 1 b W 5 z M S 5 7 b D F f c m F 0 a W 8 s N n 0 m c X V v d D s s J n F 1 b 3 Q 7 U 2 V j d G l v b j E v c m F u Z G 9 t X 3 N l Y X J j a F 9 z b W 9 0 Z V 9 y Z X N 1 b H R z X 2 1 h e C 9 B d X R v U m V t b 3 Z l Z E N v b H V t b n M x L n t h Y 2 N 1 c m F j e S w 3 f S Z x d W 9 0 O y w m c X V v d D t T Z W N 0 a W 9 u M S 9 y Y W 5 k b 2 1 f c 2 V h c m N o X 3 N t b 3 R l X 3 J l c 3 V s d H N f b W F 4 L 0 F 1 d G 9 S Z W 1 v d m V k Q 2 9 s d W 1 u c z E u e 0 Y x X 2 N s Y X N z X z I s O H 0 m c X V v d D s s J n F 1 b 3 Q 7 U 2 V j d G l v b j E v c m F u Z G 9 t X 3 N l Y X J j a F 9 z b W 9 0 Z V 9 y Z X N 1 b H R z X 2 1 h e C 9 B d X R v U m V t b 3 Z l Z E N v b H V t b n M x L n t y Z W N h b G x f Y 2 x h c 3 N f M i w 5 f S Z x d W 9 0 O y w m c X V v d D t T Z W N 0 a W 9 u M S 9 y Y W 5 k b 2 1 f c 2 V h c m N o X 3 N t b 3 R l X 3 J l c 3 V s d H N f b W F 4 L 0 F 1 d G 9 S Z W 1 v d m V k Q 2 9 s d W 1 u c z E u e 3 B y Z W N p c 2 l v b l 9 j b G F z c 1 8 y L D E w f S Z x d W 9 0 O y w m c X V v d D t T Z W N 0 a W 9 u M S 9 y Y W 5 k b 2 1 f c 2 V h c m N o X 3 N t b 3 R l X 3 J l c 3 V s d H N f b W F 4 L 0 F 1 d G 9 S Z W 1 v d m V k Q 2 9 s d W 1 u c z E u e 3 B y Z W N p c 2 l v b l 9 t Y W N y b y w x M X 0 m c X V v d D s s J n F 1 b 3 Q 7 U 2 V j d G l v b j E v c m F u Z G 9 t X 3 N l Y X J j a F 9 z b W 9 0 Z V 9 y Z X N 1 b H R z X 2 1 h e C 9 B d X R v U m V t b 3 Z l Z E N v b H V t b n M x L n t w c m V j a X N p b 2 5 f b W l j c m 8 s M T J 9 J n F 1 b 3 Q 7 L C Z x d W 9 0 O 1 N l Y 3 R p b 2 4 x L 3 J h b m R v b V 9 z Z W F y Y 2 h f c 2 1 v d G V f c m V z d W x 0 c 1 9 t Y X g v Q X V 0 b 1 J l b W 9 2 Z W R D b 2 x 1 b W 5 z M S 5 7 c H J l Y 2 l z a W 9 u X 3 d l a W d o d G V k L D E z f S Z x d W 9 0 O y w m c X V v d D t T Z W N 0 a W 9 u M S 9 y Y W 5 k b 2 1 f c 2 V h c m N o X 3 N t b 3 R l X 3 J l c 3 V s d H N f b W F 4 L 0 F 1 d G 9 S Z W 1 v d m V k Q 2 9 s d W 1 u c z E u e 3 J l Y 2 F s b F 9 t Y W N y b y w x N H 0 m c X V v d D s s J n F 1 b 3 Q 7 U 2 V j d G l v b j E v c m F u Z G 9 t X 3 N l Y X J j a F 9 z b W 9 0 Z V 9 y Z X N 1 b H R z X 2 1 h e C 9 B d X R v U m V t b 3 Z l Z E N v b H V t b n M x L n t y Z W N h b G x f b W l j c m 8 s M T V 9 J n F 1 b 3 Q 7 L C Z x d W 9 0 O 1 N l Y 3 R p b 2 4 x L 3 J h b m R v b V 9 z Z W F y Y 2 h f c 2 1 v d G V f c m V z d W x 0 c 1 9 t Y X g v Q X V 0 b 1 J l b W 9 2 Z W R D b 2 x 1 b W 5 z M S 5 7 c m V j Y W x s X 3 d l a W d o d G V k L D E 2 f S Z x d W 9 0 O y w m c X V v d D t T Z W N 0 a W 9 u M S 9 y Y W 5 k b 2 1 f c 2 V h c m N o X 3 N t b 3 R l X 3 J l c 3 V s d H N f b W F 4 L 0 F 1 d G 9 S Z W 1 v d m V k Q 2 9 s d W 1 u c z E u e 2 Y x X 2 1 h Y 3 J v L D E 3 f S Z x d W 9 0 O y w m c X V v d D t T Z W N 0 a W 9 u M S 9 y Y W 5 k b 2 1 f c 2 V h c m N o X 3 N t b 3 R l X 3 J l c 3 V s d H N f b W F 4 L 0 F 1 d G 9 S Z W 1 v d m V k Q 2 9 s d W 1 u c z E u e 2 Y x X 2 1 p Y 3 J v L D E 4 f S Z x d W 9 0 O y w m c X V v d D t T Z W N 0 a W 9 u M S 9 y Y W 5 k b 2 1 f c 2 V h c m N o X 3 N t b 3 R l X 3 J l c 3 V s d H N f b W F 4 L 0 F 1 d G 9 S Z W 1 v d m V k Q 2 9 s d W 1 u c z E u e 2 Y x X 3 d l a W d o d G V k L D E 5 f S Z x d W 9 0 O y w m c X V v d D t T Z W N 0 a W 9 u M S 9 y Y W 5 k b 2 1 f c 2 V h c m N o X 3 N t b 3 R l X 3 J l c 3 V s d H N f b W F 4 L 0 F 1 d G 9 S Z W 1 v d m V k Q 2 9 s d W 1 u c z E u e 3 J v Y 1 9 h d W M s M j B 9 J n F 1 b 3 Q 7 L C Z x d W 9 0 O 1 N l Y 3 R p b 2 4 x L 3 J h b m R v b V 9 z Z W F y Y 2 h f c 2 1 v d G V f c m V z d W x 0 c 1 9 t Y X g v Q X V 0 b 1 J l b W 9 2 Z W R D b 2 x 1 b W 5 z M S 5 7 b W F 0 d G h l d 3 N f Y 2 9 y c m N v Z W Y s M j F 9 J n F 1 b 3 Q 7 L C Z x d W 9 0 O 1 N l Y 3 R p b 2 4 x L 3 J h b m R v b V 9 z Z W F y Y 2 h f c 2 1 v d G V f c m V z d W x 0 c 1 9 t Y X g v Q X V 0 b 1 J l b W 9 2 Z W R D b 2 x 1 b W 5 z M S 5 7 Q 3 V z d F 9 t Z X R y a W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y Y W 5 k b 2 1 f c 2 V h c m N o X 3 N t b 3 R l X 3 J l c 3 V s d H N f b W F 4 L 0 F 1 d G 9 S Z W 1 v d m V k Q 2 9 s d W 1 u c z E u e 3 N v b H Z l c i w w f S Z x d W 9 0 O y w m c X V v d D t T Z W N 0 a W 9 u M S 9 y Y W 5 k b 2 1 f c 2 V h c m N o X 3 N t b 3 R l X 3 J l c 3 V s d H N f b W F 4 L 0 F 1 d G 9 S Z W 1 v d m V k Q 2 9 s d W 1 u c z E u e 3 B l b m F s d H k s M X 0 m c X V v d D s s J n F 1 b 3 Q 7 U 2 V j d G l v b j E v c m F u Z G 9 t X 3 N l Y X J j a F 9 z b W 9 0 Z V 9 y Z X N 1 b H R z X 2 1 h e C 9 B d X R v U m V t b 3 Z l Z E N v b H V t b n M x L n t t d W x 0 a V 9 j b G F z c y w y f S Z x d W 9 0 O y w m c X V v d D t T Z W N 0 a W 9 u M S 9 y Y W 5 k b 2 1 f c 2 V h c m N o X 3 N t b 3 R l X 3 J l c 3 V s d H N f b W F 4 L 0 F 1 d G 9 S Z W 1 v d m V k Q 2 9 s d W 1 u c z E u e 2 1 h e F 9 p d G V y L D N 9 J n F 1 b 3 Q 7 L C Z x d W 9 0 O 1 N l Y 3 R p b 2 4 x L 3 J h b m R v b V 9 z Z W F y Y 2 h f c 2 1 v d G V f c m V z d W x 0 c 1 9 t Y X g v Q X V 0 b 1 J l b W 9 2 Z W R D b 2 x 1 b W 5 z M S 5 7 Y 2 x h c 3 N f d 2 V p Z 2 h 0 L D R 9 J n F 1 b 3 Q 7 L C Z x d W 9 0 O 1 N l Y 3 R p b 2 4 x L 3 J h b m R v b V 9 z Z W F y Y 2 h f c 2 1 v d G V f c m V z d W x 0 c 1 9 t Y X g v Q X V 0 b 1 J l b W 9 2 Z W R D b 2 x 1 b W 5 z M S 5 7 Q y w 1 f S Z x d W 9 0 O y w m c X V v d D t T Z W N 0 a W 9 u M S 9 y Y W 5 k b 2 1 f c 2 V h c m N o X 3 N t b 3 R l X 3 J l c 3 V s d H N f b W F 4 L 0 F 1 d G 9 S Z W 1 v d m V k Q 2 9 s d W 1 u c z E u e 2 w x X 3 J h d G l v L D Z 9 J n F 1 b 3 Q 7 L C Z x d W 9 0 O 1 N l Y 3 R p b 2 4 x L 3 J h b m R v b V 9 z Z W F y Y 2 h f c 2 1 v d G V f c m V z d W x 0 c 1 9 t Y X g v Q X V 0 b 1 J l b W 9 2 Z W R D b 2 x 1 b W 5 z M S 5 7 Y W N j d X J h Y 3 k s N 3 0 m c X V v d D s s J n F 1 b 3 Q 7 U 2 V j d G l v b j E v c m F u Z G 9 t X 3 N l Y X J j a F 9 z b W 9 0 Z V 9 y Z X N 1 b H R z X 2 1 h e C 9 B d X R v U m V t b 3 Z l Z E N v b H V t b n M x L n t G M V 9 j b G F z c 1 8 y L D h 9 J n F 1 b 3 Q 7 L C Z x d W 9 0 O 1 N l Y 3 R p b 2 4 x L 3 J h b m R v b V 9 z Z W F y Y 2 h f c 2 1 v d G V f c m V z d W x 0 c 1 9 t Y X g v Q X V 0 b 1 J l b W 9 2 Z W R D b 2 x 1 b W 5 z M S 5 7 c m V j Y W x s X 2 N s Y X N z X z I s O X 0 m c X V v d D s s J n F 1 b 3 Q 7 U 2 V j d G l v b j E v c m F u Z G 9 t X 3 N l Y X J j a F 9 z b W 9 0 Z V 9 y Z X N 1 b H R z X 2 1 h e C 9 B d X R v U m V t b 3 Z l Z E N v b H V t b n M x L n t w c m V j a X N p b 2 5 f Y 2 x h c 3 N f M i w x M H 0 m c X V v d D s s J n F 1 b 3 Q 7 U 2 V j d G l v b j E v c m F u Z G 9 t X 3 N l Y X J j a F 9 z b W 9 0 Z V 9 y Z X N 1 b H R z X 2 1 h e C 9 B d X R v U m V t b 3 Z l Z E N v b H V t b n M x L n t w c m V j a X N p b 2 5 f b W F j c m 8 s M T F 9 J n F 1 b 3 Q 7 L C Z x d W 9 0 O 1 N l Y 3 R p b 2 4 x L 3 J h b m R v b V 9 z Z W F y Y 2 h f c 2 1 v d G V f c m V z d W x 0 c 1 9 t Y X g v Q X V 0 b 1 J l b W 9 2 Z W R D b 2 x 1 b W 5 z M S 5 7 c H J l Y 2 l z a W 9 u X 2 1 p Y 3 J v L D E y f S Z x d W 9 0 O y w m c X V v d D t T Z W N 0 a W 9 u M S 9 y Y W 5 k b 2 1 f c 2 V h c m N o X 3 N t b 3 R l X 3 J l c 3 V s d H N f b W F 4 L 0 F 1 d G 9 S Z W 1 v d m V k Q 2 9 s d W 1 u c z E u e 3 B y Z W N p c 2 l v b l 9 3 Z W l n a H R l Z C w x M 3 0 m c X V v d D s s J n F 1 b 3 Q 7 U 2 V j d G l v b j E v c m F u Z G 9 t X 3 N l Y X J j a F 9 z b W 9 0 Z V 9 y Z X N 1 b H R z X 2 1 h e C 9 B d X R v U m V t b 3 Z l Z E N v b H V t b n M x L n t y Z W N h b G x f b W F j c m 8 s M T R 9 J n F 1 b 3 Q 7 L C Z x d W 9 0 O 1 N l Y 3 R p b 2 4 x L 3 J h b m R v b V 9 z Z W F y Y 2 h f c 2 1 v d G V f c m V z d W x 0 c 1 9 t Y X g v Q X V 0 b 1 J l b W 9 2 Z W R D b 2 x 1 b W 5 z M S 5 7 c m V j Y W x s X 2 1 p Y 3 J v L D E 1 f S Z x d W 9 0 O y w m c X V v d D t T Z W N 0 a W 9 u M S 9 y Y W 5 k b 2 1 f c 2 V h c m N o X 3 N t b 3 R l X 3 J l c 3 V s d H N f b W F 4 L 0 F 1 d G 9 S Z W 1 v d m V k Q 2 9 s d W 1 u c z E u e 3 J l Y 2 F s b F 9 3 Z W l n a H R l Z C w x N n 0 m c X V v d D s s J n F 1 b 3 Q 7 U 2 V j d G l v b j E v c m F u Z G 9 t X 3 N l Y X J j a F 9 z b W 9 0 Z V 9 y Z X N 1 b H R z X 2 1 h e C 9 B d X R v U m V t b 3 Z l Z E N v b H V t b n M x L n t m M V 9 t Y W N y b y w x N 3 0 m c X V v d D s s J n F 1 b 3 Q 7 U 2 V j d G l v b j E v c m F u Z G 9 t X 3 N l Y X J j a F 9 z b W 9 0 Z V 9 y Z X N 1 b H R z X 2 1 h e C 9 B d X R v U m V t b 3 Z l Z E N v b H V t b n M x L n t m M V 9 t a W N y b y w x O H 0 m c X V v d D s s J n F 1 b 3 Q 7 U 2 V j d G l v b j E v c m F u Z G 9 t X 3 N l Y X J j a F 9 z b W 9 0 Z V 9 y Z X N 1 b H R z X 2 1 h e C 9 B d X R v U m V t b 3 Z l Z E N v b H V t b n M x L n t m M V 9 3 Z W l n a H R l Z C w x O X 0 m c X V v d D s s J n F 1 b 3 Q 7 U 2 V j d G l v b j E v c m F u Z G 9 t X 3 N l Y X J j a F 9 z b W 9 0 Z V 9 y Z X N 1 b H R z X 2 1 h e C 9 B d X R v U m V t b 3 Z l Z E N v b H V t b n M x L n t y b 2 N f Y X V j L D I w f S Z x d W 9 0 O y w m c X V v d D t T Z W N 0 a W 9 u M S 9 y Y W 5 k b 2 1 f c 2 V h c m N o X 3 N t b 3 R l X 3 J l c 3 V s d H N f b W F 4 L 0 F 1 d G 9 S Z W 1 v d m V k Q 2 9 s d W 1 u c z E u e 2 1 h d H R o Z X d z X 2 N v c n J j b 2 V m L D I x f S Z x d W 9 0 O y w m c X V v d D t T Z W N 0 a W 9 u M S 9 y Y W 5 k b 2 1 f c 2 V h c m N o X 3 N t b 3 R l X 3 J l c 3 V s d H N f b W F 4 L 0 F 1 d G 9 S Z W 1 v d m V k Q 2 9 s d W 1 u c z E u e 0 N 1 c 3 R f b W V 0 c m l j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X 3 N l Y X J j a F 9 z b W 9 0 Z V 9 y Z X N 1 b H R z X 2 1 h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2 V h c m N o X 3 N t b 3 R l X 3 J l c 3 V s d H N f b W F 4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2 V h c m N o X 3 N t b 3 R l X 3 J l c 3 V s d H N f b W F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c 2 V h c m N o X 3 N t b 3 R l X 3 J l c 3 V s d H N f b W F 4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3 N l Y X J j a F 9 z b W 9 0 Z V 9 y Z X N 1 b H R z X 2 1 h e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J l c 3 V s d H N f b W F 4 X 2 J h b G F u Y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E w O j U 4 O j E 3 L j k 5 O D A 4 N D d a I i A v P j x F b n R y e S B U e X B l P S J G a W x s Q 2 9 s d W 1 u V H l w Z X M i I F Z h b H V l P S J z Q m d Z R E J n W U d C Z 1 V G Q l F V R k J R V U Z C U V V G Q l F V R k J R V T 0 i I C 8 + P E V u d H J 5 I F R 5 c G U 9 I k Z p b G x D b 2 x 1 b W 5 O Y W 1 l c y I g V m F s d W U 9 I n N b J n F 1 b 3 Q 7 Q y Z x d W 9 0 O y w m c X V v d D t j b G F z c 1 9 3 Z W l n a H Q m c X V v d D s s J n F 1 b 3 Q 7 b W F 4 X 2 l 0 Z X I m c X V v d D s s J n F 1 b 3 Q 7 b X V s d G l f Y 2 x h c 3 M m c X V v d D s s J n F 1 b 3 Q 7 c G V u Y W x 0 e S Z x d W 9 0 O y w m c X V v d D t z b 2 x 2 Z X I m c X V v d D s s J n F 1 b 3 Q 7 b D F f c m F 0 a W 8 m c X V v d D s s J n F 1 b 3 Q 7 Y W N j d X J h Y 3 k m c X V v d D s s J n F 1 b 3 Q 7 R j F f Y 2 x h c 3 N f M i Z x d W 9 0 O y w m c X V v d D t y Z W N h b G x f Y 2 x h c 3 N f M i Z x d W 9 0 O y w m c X V v d D t w c m V j a X N p b 2 5 f Y 2 x h c 3 N f M i Z x d W 9 0 O y w m c X V v d D t w c m V j a X N p b 2 5 f b W F j c m 8 m c X V v d D s s J n F 1 b 3 Q 7 c H J l Y 2 l z a W 9 u X 2 1 p Y 3 J v J n F 1 b 3 Q 7 L C Z x d W 9 0 O 3 B y Z W N p c 2 l v b l 9 3 Z W l n a H R l Z C Z x d W 9 0 O y w m c X V v d D t y Z W N h b G x f b W F j c m 8 m c X V v d D s s J n F 1 b 3 Q 7 c m V j Y W x s X 2 1 p Y 3 J v J n F 1 b 3 Q 7 L C Z x d W 9 0 O 3 J l Y 2 F s b F 9 3 Z W l n a H R l Z C Z x d W 9 0 O y w m c X V v d D t m M V 9 t Y W N y b y Z x d W 9 0 O y w m c X V v d D t m M V 9 t a W N y b y Z x d W 9 0 O y w m c X V v d D t m M V 9 3 Z W l n a H R l Z C Z x d W 9 0 O y w m c X V v d D t y b 2 N f Y X V j J n F 1 b 3 Q 7 L C Z x d W 9 0 O 2 1 h d H R o Z X d z X 2 N v c n J j b 2 V m J n F 1 b 3 Q 7 L C Z x d W 9 0 O 0 N 1 c 3 R f b W V 0 c m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a W R f c 2 V h c m N o X 3 J l c 3 V s d H N f b W F 4 X 2 J h b G F u Y 2 V k L 0 F 1 d G 9 S Z W 1 v d m V k Q 2 9 s d W 1 u c z E u e 0 M s M H 0 m c X V v d D s s J n F 1 b 3 Q 7 U 2 V j d G l v b j E v Z 3 J p Z F 9 z Z W F y Y 2 h f c m V z d W x 0 c 1 9 t Y X h f Y m F s Y W 5 j Z W Q v Q X V 0 b 1 J l b W 9 2 Z W R D b 2 x 1 b W 5 z M S 5 7 Y 2 x h c 3 N f d 2 V p Z 2 h 0 L D F 9 J n F 1 b 3 Q 7 L C Z x d W 9 0 O 1 N l Y 3 R p b 2 4 x L 2 d y a W R f c 2 V h c m N o X 3 J l c 3 V s d H N f b W F 4 X 2 J h b G F u Y 2 V k L 0 F 1 d G 9 S Z W 1 v d m V k Q 2 9 s d W 1 u c z E u e 2 1 h e F 9 p d G V y L D J 9 J n F 1 b 3 Q 7 L C Z x d W 9 0 O 1 N l Y 3 R p b 2 4 x L 2 d y a W R f c 2 V h c m N o X 3 J l c 3 V s d H N f b W F 4 X 2 J h b G F u Y 2 V k L 0 F 1 d G 9 S Z W 1 v d m V k Q 2 9 s d W 1 u c z E u e 2 1 1 b H R p X 2 N s Y X N z L D N 9 J n F 1 b 3 Q 7 L C Z x d W 9 0 O 1 N l Y 3 R p b 2 4 x L 2 d y a W R f c 2 V h c m N o X 3 J l c 3 V s d H N f b W F 4 X 2 J h b G F u Y 2 V k L 0 F 1 d G 9 S Z W 1 v d m V k Q 2 9 s d W 1 u c z E u e 3 B l b m F s d H k s N H 0 m c X V v d D s s J n F 1 b 3 Q 7 U 2 V j d G l v b j E v Z 3 J p Z F 9 z Z W F y Y 2 h f c m V z d W x 0 c 1 9 t Y X h f Y m F s Y W 5 j Z W Q v Q X V 0 b 1 J l b W 9 2 Z W R D b 2 x 1 b W 5 z M S 5 7 c 2 9 s d m V y L D V 9 J n F 1 b 3 Q 7 L C Z x d W 9 0 O 1 N l Y 3 R p b 2 4 x L 2 d y a W R f c 2 V h c m N o X 3 J l c 3 V s d H N f b W F 4 X 2 J h b G F u Y 2 V k L 0 F 1 d G 9 S Z W 1 v d m V k Q 2 9 s d W 1 u c z E u e 2 w x X 3 J h d G l v L D Z 9 J n F 1 b 3 Q 7 L C Z x d W 9 0 O 1 N l Y 3 R p b 2 4 x L 2 d y a W R f c 2 V h c m N o X 3 J l c 3 V s d H N f b W F 4 X 2 J h b G F u Y 2 V k L 0 F 1 d G 9 S Z W 1 v d m V k Q 2 9 s d W 1 u c z E u e 2 F j Y 3 V y Y W N 5 L D d 9 J n F 1 b 3 Q 7 L C Z x d W 9 0 O 1 N l Y 3 R p b 2 4 x L 2 d y a W R f c 2 V h c m N o X 3 J l c 3 V s d H N f b W F 4 X 2 J h b G F u Y 2 V k L 0 F 1 d G 9 S Z W 1 v d m V k Q 2 9 s d W 1 u c z E u e 0 Y x X 2 N s Y X N z X z I s O H 0 m c X V v d D s s J n F 1 b 3 Q 7 U 2 V j d G l v b j E v Z 3 J p Z F 9 z Z W F y Y 2 h f c m V z d W x 0 c 1 9 t Y X h f Y m F s Y W 5 j Z W Q v Q X V 0 b 1 J l b W 9 2 Z W R D b 2 x 1 b W 5 z M S 5 7 c m V j Y W x s X 2 N s Y X N z X z I s O X 0 m c X V v d D s s J n F 1 b 3 Q 7 U 2 V j d G l v b j E v Z 3 J p Z F 9 z Z W F y Y 2 h f c m V z d W x 0 c 1 9 t Y X h f Y m F s Y W 5 j Z W Q v Q X V 0 b 1 J l b W 9 2 Z W R D b 2 x 1 b W 5 z M S 5 7 c H J l Y 2 l z a W 9 u X 2 N s Y X N z X z I s M T B 9 J n F 1 b 3 Q 7 L C Z x d W 9 0 O 1 N l Y 3 R p b 2 4 x L 2 d y a W R f c 2 V h c m N o X 3 J l c 3 V s d H N f b W F 4 X 2 J h b G F u Y 2 V k L 0 F 1 d G 9 S Z W 1 v d m V k Q 2 9 s d W 1 u c z E u e 3 B y Z W N p c 2 l v b l 9 t Y W N y b y w x M X 0 m c X V v d D s s J n F 1 b 3 Q 7 U 2 V j d G l v b j E v Z 3 J p Z F 9 z Z W F y Y 2 h f c m V z d W x 0 c 1 9 t Y X h f Y m F s Y W 5 j Z W Q v Q X V 0 b 1 J l b W 9 2 Z W R D b 2 x 1 b W 5 z M S 5 7 c H J l Y 2 l z a W 9 u X 2 1 p Y 3 J v L D E y f S Z x d W 9 0 O y w m c X V v d D t T Z W N 0 a W 9 u M S 9 n c m l k X 3 N l Y X J j a F 9 y Z X N 1 b H R z X 2 1 h e F 9 i Y W x h b m N l Z C 9 B d X R v U m V t b 3 Z l Z E N v b H V t b n M x L n t w c m V j a X N p b 2 5 f d 2 V p Z 2 h 0 Z W Q s M T N 9 J n F 1 b 3 Q 7 L C Z x d W 9 0 O 1 N l Y 3 R p b 2 4 x L 2 d y a W R f c 2 V h c m N o X 3 J l c 3 V s d H N f b W F 4 X 2 J h b G F u Y 2 V k L 0 F 1 d G 9 S Z W 1 v d m V k Q 2 9 s d W 1 u c z E u e 3 J l Y 2 F s b F 9 t Y W N y b y w x N H 0 m c X V v d D s s J n F 1 b 3 Q 7 U 2 V j d G l v b j E v Z 3 J p Z F 9 z Z W F y Y 2 h f c m V z d W x 0 c 1 9 t Y X h f Y m F s Y W 5 j Z W Q v Q X V 0 b 1 J l b W 9 2 Z W R D b 2 x 1 b W 5 z M S 5 7 c m V j Y W x s X 2 1 p Y 3 J v L D E 1 f S Z x d W 9 0 O y w m c X V v d D t T Z W N 0 a W 9 u M S 9 n c m l k X 3 N l Y X J j a F 9 y Z X N 1 b H R z X 2 1 h e F 9 i Y W x h b m N l Z C 9 B d X R v U m V t b 3 Z l Z E N v b H V t b n M x L n t y Z W N h b G x f d 2 V p Z 2 h 0 Z W Q s M T Z 9 J n F 1 b 3 Q 7 L C Z x d W 9 0 O 1 N l Y 3 R p b 2 4 x L 2 d y a W R f c 2 V h c m N o X 3 J l c 3 V s d H N f b W F 4 X 2 J h b G F u Y 2 V k L 0 F 1 d G 9 S Z W 1 v d m V k Q 2 9 s d W 1 u c z E u e 2 Y x X 2 1 h Y 3 J v L D E 3 f S Z x d W 9 0 O y w m c X V v d D t T Z W N 0 a W 9 u M S 9 n c m l k X 3 N l Y X J j a F 9 y Z X N 1 b H R z X 2 1 h e F 9 i Y W x h b m N l Z C 9 B d X R v U m V t b 3 Z l Z E N v b H V t b n M x L n t m M V 9 t a W N y b y w x O H 0 m c X V v d D s s J n F 1 b 3 Q 7 U 2 V j d G l v b j E v Z 3 J p Z F 9 z Z W F y Y 2 h f c m V z d W x 0 c 1 9 t Y X h f Y m F s Y W 5 j Z W Q v Q X V 0 b 1 J l b W 9 2 Z W R D b 2 x 1 b W 5 z M S 5 7 Z j F f d 2 V p Z 2 h 0 Z W Q s M T l 9 J n F 1 b 3 Q 7 L C Z x d W 9 0 O 1 N l Y 3 R p b 2 4 x L 2 d y a W R f c 2 V h c m N o X 3 J l c 3 V s d H N f b W F 4 X 2 J h b G F u Y 2 V k L 0 F 1 d G 9 S Z W 1 v d m V k Q 2 9 s d W 1 u c z E u e 3 J v Y 1 9 h d W M s M j B 9 J n F 1 b 3 Q 7 L C Z x d W 9 0 O 1 N l Y 3 R p b 2 4 x L 2 d y a W R f c 2 V h c m N o X 3 J l c 3 V s d H N f b W F 4 X 2 J h b G F u Y 2 V k L 0 F 1 d G 9 S Z W 1 v d m V k Q 2 9 s d W 1 u c z E u e 2 1 h d H R o Z X d z X 2 N v c n J j b 2 V m L D I x f S Z x d W 9 0 O y w m c X V v d D t T Z W N 0 a W 9 u M S 9 n c m l k X 3 N l Y X J j a F 9 y Z X N 1 b H R z X 2 1 h e F 9 i Y W x h b m N l Z C 9 B d X R v U m V t b 3 Z l Z E N v b H V t b n M x L n t D d X N 0 X 2 1 l d H J p Y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d y a W R f c 2 V h c m N o X 3 J l c 3 V s d H N f b W F 4 X 2 J h b G F u Y 2 V k L 0 F 1 d G 9 S Z W 1 v d m V k Q 2 9 s d W 1 u c z E u e 0 M s M H 0 m c X V v d D s s J n F 1 b 3 Q 7 U 2 V j d G l v b j E v Z 3 J p Z F 9 z Z W F y Y 2 h f c m V z d W x 0 c 1 9 t Y X h f Y m F s Y W 5 j Z W Q v Q X V 0 b 1 J l b W 9 2 Z W R D b 2 x 1 b W 5 z M S 5 7 Y 2 x h c 3 N f d 2 V p Z 2 h 0 L D F 9 J n F 1 b 3 Q 7 L C Z x d W 9 0 O 1 N l Y 3 R p b 2 4 x L 2 d y a W R f c 2 V h c m N o X 3 J l c 3 V s d H N f b W F 4 X 2 J h b G F u Y 2 V k L 0 F 1 d G 9 S Z W 1 v d m V k Q 2 9 s d W 1 u c z E u e 2 1 h e F 9 p d G V y L D J 9 J n F 1 b 3 Q 7 L C Z x d W 9 0 O 1 N l Y 3 R p b 2 4 x L 2 d y a W R f c 2 V h c m N o X 3 J l c 3 V s d H N f b W F 4 X 2 J h b G F u Y 2 V k L 0 F 1 d G 9 S Z W 1 v d m V k Q 2 9 s d W 1 u c z E u e 2 1 1 b H R p X 2 N s Y X N z L D N 9 J n F 1 b 3 Q 7 L C Z x d W 9 0 O 1 N l Y 3 R p b 2 4 x L 2 d y a W R f c 2 V h c m N o X 3 J l c 3 V s d H N f b W F 4 X 2 J h b G F u Y 2 V k L 0 F 1 d G 9 S Z W 1 v d m V k Q 2 9 s d W 1 u c z E u e 3 B l b m F s d H k s N H 0 m c X V v d D s s J n F 1 b 3 Q 7 U 2 V j d G l v b j E v Z 3 J p Z F 9 z Z W F y Y 2 h f c m V z d W x 0 c 1 9 t Y X h f Y m F s Y W 5 j Z W Q v Q X V 0 b 1 J l b W 9 2 Z W R D b 2 x 1 b W 5 z M S 5 7 c 2 9 s d m V y L D V 9 J n F 1 b 3 Q 7 L C Z x d W 9 0 O 1 N l Y 3 R p b 2 4 x L 2 d y a W R f c 2 V h c m N o X 3 J l c 3 V s d H N f b W F 4 X 2 J h b G F u Y 2 V k L 0 F 1 d G 9 S Z W 1 v d m V k Q 2 9 s d W 1 u c z E u e 2 w x X 3 J h d G l v L D Z 9 J n F 1 b 3 Q 7 L C Z x d W 9 0 O 1 N l Y 3 R p b 2 4 x L 2 d y a W R f c 2 V h c m N o X 3 J l c 3 V s d H N f b W F 4 X 2 J h b G F u Y 2 V k L 0 F 1 d G 9 S Z W 1 v d m V k Q 2 9 s d W 1 u c z E u e 2 F j Y 3 V y Y W N 5 L D d 9 J n F 1 b 3 Q 7 L C Z x d W 9 0 O 1 N l Y 3 R p b 2 4 x L 2 d y a W R f c 2 V h c m N o X 3 J l c 3 V s d H N f b W F 4 X 2 J h b G F u Y 2 V k L 0 F 1 d G 9 S Z W 1 v d m V k Q 2 9 s d W 1 u c z E u e 0 Y x X 2 N s Y X N z X z I s O H 0 m c X V v d D s s J n F 1 b 3 Q 7 U 2 V j d G l v b j E v Z 3 J p Z F 9 z Z W F y Y 2 h f c m V z d W x 0 c 1 9 t Y X h f Y m F s Y W 5 j Z W Q v Q X V 0 b 1 J l b W 9 2 Z W R D b 2 x 1 b W 5 z M S 5 7 c m V j Y W x s X 2 N s Y X N z X z I s O X 0 m c X V v d D s s J n F 1 b 3 Q 7 U 2 V j d G l v b j E v Z 3 J p Z F 9 z Z W F y Y 2 h f c m V z d W x 0 c 1 9 t Y X h f Y m F s Y W 5 j Z W Q v Q X V 0 b 1 J l b W 9 2 Z W R D b 2 x 1 b W 5 z M S 5 7 c H J l Y 2 l z a W 9 u X 2 N s Y X N z X z I s M T B 9 J n F 1 b 3 Q 7 L C Z x d W 9 0 O 1 N l Y 3 R p b 2 4 x L 2 d y a W R f c 2 V h c m N o X 3 J l c 3 V s d H N f b W F 4 X 2 J h b G F u Y 2 V k L 0 F 1 d G 9 S Z W 1 v d m V k Q 2 9 s d W 1 u c z E u e 3 B y Z W N p c 2 l v b l 9 t Y W N y b y w x M X 0 m c X V v d D s s J n F 1 b 3 Q 7 U 2 V j d G l v b j E v Z 3 J p Z F 9 z Z W F y Y 2 h f c m V z d W x 0 c 1 9 t Y X h f Y m F s Y W 5 j Z W Q v Q X V 0 b 1 J l b W 9 2 Z W R D b 2 x 1 b W 5 z M S 5 7 c H J l Y 2 l z a W 9 u X 2 1 p Y 3 J v L D E y f S Z x d W 9 0 O y w m c X V v d D t T Z W N 0 a W 9 u M S 9 n c m l k X 3 N l Y X J j a F 9 y Z X N 1 b H R z X 2 1 h e F 9 i Y W x h b m N l Z C 9 B d X R v U m V t b 3 Z l Z E N v b H V t b n M x L n t w c m V j a X N p b 2 5 f d 2 V p Z 2 h 0 Z W Q s M T N 9 J n F 1 b 3 Q 7 L C Z x d W 9 0 O 1 N l Y 3 R p b 2 4 x L 2 d y a W R f c 2 V h c m N o X 3 J l c 3 V s d H N f b W F 4 X 2 J h b G F u Y 2 V k L 0 F 1 d G 9 S Z W 1 v d m V k Q 2 9 s d W 1 u c z E u e 3 J l Y 2 F s b F 9 t Y W N y b y w x N H 0 m c X V v d D s s J n F 1 b 3 Q 7 U 2 V j d G l v b j E v Z 3 J p Z F 9 z Z W F y Y 2 h f c m V z d W x 0 c 1 9 t Y X h f Y m F s Y W 5 j Z W Q v Q X V 0 b 1 J l b W 9 2 Z W R D b 2 x 1 b W 5 z M S 5 7 c m V j Y W x s X 2 1 p Y 3 J v L D E 1 f S Z x d W 9 0 O y w m c X V v d D t T Z W N 0 a W 9 u M S 9 n c m l k X 3 N l Y X J j a F 9 y Z X N 1 b H R z X 2 1 h e F 9 i Y W x h b m N l Z C 9 B d X R v U m V t b 3 Z l Z E N v b H V t b n M x L n t y Z W N h b G x f d 2 V p Z 2 h 0 Z W Q s M T Z 9 J n F 1 b 3 Q 7 L C Z x d W 9 0 O 1 N l Y 3 R p b 2 4 x L 2 d y a W R f c 2 V h c m N o X 3 J l c 3 V s d H N f b W F 4 X 2 J h b G F u Y 2 V k L 0 F 1 d G 9 S Z W 1 v d m V k Q 2 9 s d W 1 u c z E u e 2 Y x X 2 1 h Y 3 J v L D E 3 f S Z x d W 9 0 O y w m c X V v d D t T Z W N 0 a W 9 u M S 9 n c m l k X 3 N l Y X J j a F 9 y Z X N 1 b H R z X 2 1 h e F 9 i Y W x h b m N l Z C 9 B d X R v U m V t b 3 Z l Z E N v b H V t b n M x L n t m M V 9 t a W N y b y w x O H 0 m c X V v d D s s J n F 1 b 3 Q 7 U 2 V j d G l v b j E v Z 3 J p Z F 9 z Z W F y Y 2 h f c m V z d W x 0 c 1 9 t Y X h f Y m F s Y W 5 j Z W Q v Q X V 0 b 1 J l b W 9 2 Z W R D b 2 x 1 b W 5 z M S 5 7 Z j F f d 2 V p Z 2 h 0 Z W Q s M T l 9 J n F 1 b 3 Q 7 L C Z x d W 9 0 O 1 N l Y 3 R p b 2 4 x L 2 d y a W R f c 2 V h c m N o X 3 J l c 3 V s d H N f b W F 4 X 2 J h b G F u Y 2 V k L 0 F 1 d G 9 S Z W 1 v d m V k Q 2 9 s d W 1 u c z E u e 3 J v Y 1 9 h d W M s M j B 9 J n F 1 b 3 Q 7 L C Z x d W 9 0 O 1 N l Y 3 R p b 2 4 x L 2 d y a W R f c 2 V h c m N o X 3 J l c 3 V s d H N f b W F 4 X 2 J h b G F u Y 2 V k L 0 F 1 d G 9 S Z W 1 v d m V k Q 2 9 s d W 1 u c z E u e 2 1 h d H R o Z X d z X 2 N v c n J j b 2 V m L D I x f S Z x d W 9 0 O y w m c X V v d D t T Z W N 0 a W 9 u M S 9 n c m l k X 3 N l Y X J j a F 9 y Z X N 1 b H R z X 2 1 h e F 9 i Y W x h b m N l Z C 9 B d X R v U m V t b 3 Z l Z E N v b H V t b n M x L n t D d X N 0 X 2 1 l d H J p Y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a W R f c 2 V h c m N o X 3 J l c 3 V s d H N f b W F 4 X 2 J h b G F u Y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J l c 3 V s d H N f b W F 4 X 2 J h b G F u Y 2 V k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y Z X N 1 b H R z X 2 1 h e F 9 i Y W x h b m N l Z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c m V z d W x 0 c 1 9 t Y X h f Y m F s Y W 5 j Z W Q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y Z X N 1 b H R z X 2 1 h e F 9 i Y W x h b m N l Z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J l c 3 V s d H N f b m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y a W R f c 2 V h c m N o X 3 J l c 3 V s d H N f b m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y Z x d W 9 0 O y w m c X V v d D t j b G F z c 1 9 3 Z W l n a H Q m c X V v d D s s J n F 1 b 3 Q 7 b W F 4 X 2 l 0 Z X I m c X V v d D s s J n F 1 b 3 Q 7 b X V s d G l f Y 2 x h c 3 M m c X V v d D s s J n F 1 b 3 Q 7 c G V u Y W x 0 e S Z x d W 9 0 O y w m c X V v d D t z b 2 x 2 Z X I m c X V v d D s s J n F 1 b 3 Q 7 b D F f c m F 0 a W 8 m c X V v d D s s J n F 1 b 3 Q 7 Y W N j d X J h Y 3 k m c X V v d D s s J n F 1 b 3 Q 7 R j F f Y 2 x h c 3 N f M i Z x d W 9 0 O y w m c X V v d D t y Z W N h b G x f Y 2 x h c 3 N f M i Z x d W 9 0 O y w m c X V v d D t w c m V j a X N p b 2 5 f Y 2 x h c 3 N f M i Z x d W 9 0 O y w m c X V v d D t w c m V j a X N p b 2 5 f b W F j c m 8 m c X V v d D s s J n F 1 b 3 Q 7 c H J l Y 2 l z a W 9 u X 2 1 p Y 3 J v J n F 1 b 3 Q 7 L C Z x d W 9 0 O 3 B y Z W N p c 2 l v b l 9 3 Z W l n a H R l Z C Z x d W 9 0 O y w m c X V v d D t y Z W N h b G x f b W F j c m 8 m c X V v d D s s J n F 1 b 3 Q 7 c m V j Y W x s X 2 1 p Y 3 J v J n F 1 b 3 Q 7 L C Z x d W 9 0 O 3 J l Y 2 F s b F 9 3 Z W l n a H R l Z C Z x d W 9 0 O y w m c X V v d D t m M V 9 t Y W N y b y Z x d W 9 0 O y w m c X V v d D t m M V 9 t a W N y b y Z x d W 9 0 O y w m c X V v d D t m M V 9 3 Z W l n a H R l Z C Z x d W 9 0 O y w m c X V v d D t y b 2 N f Y X V j J n F 1 b 3 Q 7 L C Z x d W 9 0 O 2 1 h d H R o Z X d z X 2 N v c n J j b 2 V m J n F 1 b 3 Q 7 L C Z x d W 9 0 O 0 N 1 c 3 R f b W V 0 c m l j J n F 1 b 3 Q 7 X S I g L z 4 8 R W 5 0 c n k g V H l w Z T 0 i R m l s b E N v b H V t b l R 5 c G V z I i B W Y W x 1 Z T 0 i c 0 J R W U Z C Z 1 l H Q m d V R k J R V U Z C U V V G Q l F V R k J R V U Z C U V U 9 I i A v P j x F b n R y e S B U e X B l P S J G a W x s T G F z d F V w Z G F 0 Z W Q i I F Z h b H V l P S J k M j A y M y 0 w O S 0 y O F Q y M D o z M z o 0 M S 4 1 M z I z M z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4 I i A v P j x F b n R y e S B U e X B l P S J B Z G R l Z F R v R G F 0 Y U 1 v Z G V s I i B W Y W x 1 Z T 0 i b D A i I C 8 + P E V u d H J 5 I F R 5 c G U 9 I l F 1 Z X J 5 S U Q i I F Z h b H V l P S J z N W I 1 Y m Q y N z U t Z j g 1 N C 0 0 Z T U x L W E y Y z k t M G Z h O T h j N j B m Z m Z j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p Z F 9 z Z W F y Y 2 h f c m V z d W x 0 c 1 9 u Z X Q v Q X V 0 b 1 J l b W 9 2 Z W R D b 2 x 1 b W 5 z M S 5 7 Q y w w f S Z x d W 9 0 O y w m c X V v d D t T Z W N 0 a W 9 u M S 9 n c m l k X 3 N l Y X J j a F 9 y Z X N 1 b H R z X 2 5 l d C 9 B d X R v U m V t b 3 Z l Z E N v b H V t b n M x L n t j b G F z c 1 9 3 Z W l n a H Q s M X 0 m c X V v d D s s J n F 1 b 3 Q 7 U 2 V j d G l v b j E v Z 3 J p Z F 9 z Z W F y Y 2 h f c m V z d W x 0 c 1 9 u Z X Q v Q X V 0 b 1 J l b W 9 2 Z W R D b 2 x 1 b W 5 z M S 5 7 b W F 4 X 2 l 0 Z X I s M n 0 m c X V v d D s s J n F 1 b 3 Q 7 U 2 V j d G l v b j E v Z 3 J p Z F 9 z Z W F y Y 2 h f c m V z d W x 0 c 1 9 u Z X Q v Q X V 0 b 1 J l b W 9 2 Z W R D b 2 x 1 b W 5 z M S 5 7 b X V s d G l f Y 2 x h c 3 M s M 3 0 m c X V v d D s s J n F 1 b 3 Q 7 U 2 V j d G l v b j E v Z 3 J p Z F 9 z Z W F y Y 2 h f c m V z d W x 0 c 1 9 u Z X Q v Q X V 0 b 1 J l b W 9 2 Z W R D b 2 x 1 b W 5 z M S 5 7 c G V u Y W x 0 e S w 0 f S Z x d W 9 0 O y w m c X V v d D t T Z W N 0 a W 9 u M S 9 n c m l k X 3 N l Y X J j a F 9 y Z X N 1 b H R z X 2 5 l d C 9 B d X R v U m V t b 3 Z l Z E N v b H V t b n M x L n t z b 2 x 2 Z X I s N X 0 m c X V v d D s s J n F 1 b 3 Q 7 U 2 V j d G l v b j E v Z 3 J p Z F 9 z Z W F y Y 2 h f c m V z d W x 0 c 1 9 u Z X Q v Q X V 0 b 1 J l b W 9 2 Z W R D b 2 x 1 b W 5 z M S 5 7 b D F f c m F 0 a W 8 s N n 0 m c X V v d D s s J n F 1 b 3 Q 7 U 2 V j d G l v b j E v Z 3 J p Z F 9 z Z W F y Y 2 h f c m V z d W x 0 c 1 9 u Z X Q v Q X V 0 b 1 J l b W 9 2 Z W R D b 2 x 1 b W 5 z M S 5 7 Y W N j d X J h Y 3 k s N 3 0 m c X V v d D s s J n F 1 b 3 Q 7 U 2 V j d G l v b j E v Z 3 J p Z F 9 z Z W F y Y 2 h f c m V z d W x 0 c 1 9 u Z X Q v Q X V 0 b 1 J l b W 9 2 Z W R D b 2 x 1 b W 5 z M S 5 7 R j F f Y 2 x h c 3 N f M i w 4 f S Z x d W 9 0 O y w m c X V v d D t T Z W N 0 a W 9 u M S 9 n c m l k X 3 N l Y X J j a F 9 y Z X N 1 b H R z X 2 5 l d C 9 B d X R v U m V t b 3 Z l Z E N v b H V t b n M x L n t y Z W N h b G x f Y 2 x h c 3 N f M i w 5 f S Z x d W 9 0 O y w m c X V v d D t T Z W N 0 a W 9 u M S 9 n c m l k X 3 N l Y X J j a F 9 y Z X N 1 b H R z X 2 5 l d C 9 B d X R v U m V t b 3 Z l Z E N v b H V t b n M x L n t w c m V j a X N p b 2 5 f Y 2 x h c 3 N f M i w x M H 0 m c X V v d D s s J n F 1 b 3 Q 7 U 2 V j d G l v b j E v Z 3 J p Z F 9 z Z W F y Y 2 h f c m V z d W x 0 c 1 9 u Z X Q v Q X V 0 b 1 J l b W 9 2 Z W R D b 2 x 1 b W 5 z M S 5 7 c H J l Y 2 l z a W 9 u X 2 1 h Y 3 J v L D E x f S Z x d W 9 0 O y w m c X V v d D t T Z W N 0 a W 9 u M S 9 n c m l k X 3 N l Y X J j a F 9 y Z X N 1 b H R z X 2 5 l d C 9 B d X R v U m V t b 3 Z l Z E N v b H V t b n M x L n t w c m V j a X N p b 2 5 f b W l j c m 8 s M T J 9 J n F 1 b 3 Q 7 L C Z x d W 9 0 O 1 N l Y 3 R p b 2 4 x L 2 d y a W R f c 2 V h c m N o X 3 J l c 3 V s d H N f b m V 0 L 0 F 1 d G 9 S Z W 1 v d m V k Q 2 9 s d W 1 u c z E u e 3 B y Z W N p c 2 l v b l 9 3 Z W l n a H R l Z C w x M 3 0 m c X V v d D s s J n F 1 b 3 Q 7 U 2 V j d G l v b j E v Z 3 J p Z F 9 z Z W F y Y 2 h f c m V z d W x 0 c 1 9 u Z X Q v Q X V 0 b 1 J l b W 9 2 Z W R D b 2 x 1 b W 5 z M S 5 7 c m V j Y W x s X 2 1 h Y 3 J v L D E 0 f S Z x d W 9 0 O y w m c X V v d D t T Z W N 0 a W 9 u M S 9 n c m l k X 3 N l Y X J j a F 9 y Z X N 1 b H R z X 2 5 l d C 9 B d X R v U m V t b 3 Z l Z E N v b H V t b n M x L n t y Z W N h b G x f b W l j c m 8 s M T V 9 J n F 1 b 3 Q 7 L C Z x d W 9 0 O 1 N l Y 3 R p b 2 4 x L 2 d y a W R f c 2 V h c m N o X 3 J l c 3 V s d H N f b m V 0 L 0 F 1 d G 9 S Z W 1 v d m V k Q 2 9 s d W 1 u c z E u e 3 J l Y 2 F s b F 9 3 Z W l n a H R l Z C w x N n 0 m c X V v d D s s J n F 1 b 3 Q 7 U 2 V j d G l v b j E v Z 3 J p Z F 9 z Z W F y Y 2 h f c m V z d W x 0 c 1 9 u Z X Q v Q X V 0 b 1 J l b W 9 2 Z W R D b 2 x 1 b W 5 z M S 5 7 Z j F f b W F j c m 8 s M T d 9 J n F 1 b 3 Q 7 L C Z x d W 9 0 O 1 N l Y 3 R p b 2 4 x L 2 d y a W R f c 2 V h c m N o X 3 J l c 3 V s d H N f b m V 0 L 0 F 1 d G 9 S Z W 1 v d m V k Q 2 9 s d W 1 u c z E u e 2 Y x X 2 1 p Y 3 J v L D E 4 f S Z x d W 9 0 O y w m c X V v d D t T Z W N 0 a W 9 u M S 9 n c m l k X 3 N l Y X J j a F 9 y Z X N 1 b H R z X 2 5 l d C 9 B d X R v U m V t b 3 Z l Z E N v b H V t b n M x L n t m M V 9 3 Z W l n a H R l Z C w x O X 0 m c X V v d D s s J n F 1 b 3 Q 7 U 2 V j d G l v b j E v Z 3 J p Z F 9 z Z W F y Y 2 h f c m V z d W x 0 c 1 9 u Z X Q v Q X V 0 b 1 J l b W 9 2 Z W R D b 2 x 1 b W 5 z M S 5 7 c m 9 j X 2 F 1 Y y w y M H 0 m c X V v d D s s J n F 1 b 3 Q 7 U 2 V j d G l v b j E v Z 3 J p Z F 9 z Z W F y Y 2 h f c m V z d W x 0 c 1 9 u Z X Q v Q X V 0 b 1 J l b W 9 2 Z W R D b 2 x 1 b W 5 z M S 5 7 b W F 0 d G h l d 3 N f Y 2 9 y c m N v Z W Y s M j F 9 J n F 1 b 3 Q 7 L C Z x d W 9 0 O 1 N l Y 3 R p b 2 4 x L 2 d y a W R f c 2 V h c m N o X 3 J l c 3 V s d H N f b m V 0 L 0 F 1 d G 9 S Z W 1 v d m V k Q 2 9 s d W 1 u c z E u e 0 N 1 c 3 R f b W V 0 c m l j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Z 3 J p Z F 9 z Z W F y Y 2 h f c m V z d W x 0 c 1 9 u Z X Q v Q X V 0 b 1 J l b W 9 2 Z W R D b 2 x 1 b W 5 z M S 5 7 Q y w w f S Z x d W 9 0 O y w m c X V v d D t T Z W N 0 a W 9 u M S 9 n c m l k X 3 N l Y X J j a F 9 y Z X N 1 b H R z X 2 5 l d C 9 B d X R v U m V t b 3 Z l Z E N v b H V t b n M x L n t j b G F z c 1 9 3 Z W l n a H Q s M X 0 m c X V v d D s s J n F 1 b 3 Q 7 U 2 V j d G l v b j E v Z 3 J p Z F 9 z Z W F y Y 2 h f c m V z d W x 0 c 1 9 u Z X Q v Q X V 0 b 1 J l b W 9 2 Z W R D b 2 x 1 b W 5 z M S 5 7 b W F 4 X 2 l 0 Z X I s M n 0 m c X V v d D s s J n F 1 b 3 Q 7 U 2 V j d G l v b j E v Z 3 J p Z F 9 z Z W F y Y 2 h f c m V z d W x 0 c 1 9 u Z X Q v Q X V 0 b 1 J l b W 9 2 Z W R D b 2 x 1 b W 5 z M S 5 7 b X V s d G l f Y 2 x h c 3 M s M 3 0 m c X V v d D s s J n F 1 b 3 Q 7 U 2 V j d G l v b j E v Z 3 J p Z F 9 z Z W F y Y 2 h f c m V z d W x 0 c 1 9 u Z X Q v Q X V 0 b 1 J l b W 9 2 Z W R D b 2 x 1 b W 5 z M S 5 7 c G V u Y W x 0 e S w 0 f S Z x d W 9 0 O y w m c X V v d D t T Z W N 0 a W 9 u M S 9 n c m l k X 3 N l Y X J j a F 9 y Z X N 1 b H R z X 2 5 l d C 9 B d X R v U m V t b 3 Z l Z E N v b H V t b n M x L n t z b 2 x 2 Z X I s N X 0 m c X V v d D s s J n F 1 b 3 Q 7 U 2 V j d G l v b j E v Z 3 J p Z F 9 z Z W F y Y 2 h f c m V z d W x 0 c 1 9 u Z X Q v Q X V 0 b 1 J l b W 9 2 Z W R D b 2 x 1 b W 5 z M S 5 7 b D F f c m F 0 a W 8 s N n 0 m c X V v d D s s J n F 1 b 3 Q 7 U 2 V j d G l v b j E v Z 3 J p Z F 9 z Z W F y Y 2 h f c m V z d W x 0 c 1 9 u Z X Q v Q X V 0 b 1 J l b W 9 2 Z W R D b 2 x 1 b W 5 z M S 5 7 Y W N j d X J h Y 3 k s N 3 0 m c X V v d D s s J n F 1 b 3 Q 7 U 2 V j d G l v b j E v Z 3 J p Z F 9 z Z W F y Y 2 h f c m V z d W x 0 c 1 9 u Z X Q v Q X V 0 b 1 J l b W 9 2 Z W R D b 2 x 1 b W 5 z M S 5 7 R j F f Y 2 x h c 3 N f M i w 4 f S Z x d W 9 0 O y w m c X V v d D t T Z W N 0 a W 9 u M S 9 n c m l k X 3 N l Y X J j a F 9 y Z X N 1 b H R z X 2 5 l d C 9 B d X R v U m V t b 3 Z l Z E N v b H V t b n M x L n t y Z W N h b G x f Y 2 x h c 3 N f M i w 5 f S Z x d W 9 0 O y w m c X V v d D t T Z W N 0 a W 9 u M S 9 n c m l k X 3 N l Y X J j a F 9 y Z X N 1 b H R z X 2 5 l d C 9 B d X R v U m V t b 3 Z l Z E N v b H V t b n M x L n t w c m V j a X N p b 2 5 f Y 2 x h c 3 N f M i w x M H 0 m c X V v d D s s J n F 1 b 3 Q 7 U 2 V j d G l v b j E v Z 3 J p Z F 9 z Z W F y Y 2 h f c m V z d W x 0 c 1 9 u Z X Q v Q X V 0 b 1 J l b W 9 2 Z W R D b 2 x 1 b W 5 z M S 5 7 c H J l Y 2 l z a W 9 u X 2 1 h Y 3 J v L D E x f S Z x d W 9 0 O y w m c X V v d D t T Z W N 0 a W 9 u M S 9 n c m l k X 3 N l Y X J j a F 9 y Z X N 1 b H R z X 2 5 l d C 9 B d X R v U m V t b 3 Z l Z E N v b H V t b n M x L n t w c m V j a X N p b 2 5 f b W l j c m 8 s M T J 9 J n F 1 b 3 Q 7 L C Z x d W 9 0 O 1 N l Y 3 R p b 2 4 x L 2 d y a W R f c 2 V h c m N o X 3 J l c 3 V s d H N f b m V 0 L 0 F 1 d G 9 S Z W 1 v d m V k Q 2 9 s d W 1 u c z E u e 3 B y Z W N p c 2 l v b l 9 3 Z W l n a H R l Z C w x M 3 0 m c X V v d D s s J n F 1 b 3 Q 7 U 2 V j d G l v b j E v Z 3 J p Z F 9 z Z W F y Y 2 h f c m V z d W x 0 c 1 9 u Z X Q v Q X V 0 b 1 J l b W 9 2 Z W R D b 2 x 1 b W 5 z M S 5 7 c m V j Y W x s X 2 1 h Y 3 J v L D E 0 f S Z x d W 9 0 O y w m c X V v d D t T Z W N 0 a W 9 u M S 9 n c m l k X 3 N l Y X J j a F 9 y Z X N 1 b H R z X 2 5 l d C 9 B d X R v U m V t b 3 Z l Z E N v b H V t b n M x L n t y Z W N h b G x f b W l j c m 8 s M T V 9 J n F 1 b 3 Q 7 L C Z x d W 9 0 O 1 N l Y 3 R p b 2 4 x L 2 d y a W R f c 2 V h c m N o X 3 J l c 3 V s d H N f b m V 0 L 0 F 1 d G 9 S Z W 1 v d m V k Q 2 9 s d W 1 u c z E u e 3 J l Y 2 F s b F 9 3 Z W l n a H R l Z C w x N n 0 m c X V v d D s s J n F 1 b 3 Q 7 U 2 V j d G l v b j E v Z 3 J p Z F 9 z Z W F y Y 2 h f c m V z d W x 0 c 1 9 u Z X Q v Q X V 0 b 1 J l b W 9 2 Z W R D b 2 x 1 b W 5 z M S 5 7 Z j F f b W F j c m 8 s M T d 9 J n F 1 b 3 Q 7 L C Z x d W 9 0 O 1 N l Y 3 R p b 2 4 x L 2 d y a W R f c 2 V h c m N o X 3 J l c 3 V s d H N f b m V 0 L 0 F 1 d G 9 S Z W 1 v d m V k Q 2 9 s d W 1 u c z E u e 2 Y x X 2 1 p Y 3 J v L D E 4 f S Z x d W 9 0 O y w m c X V v d D t T Z W N 0 a W 9 u M S 9 n c m l k X 3 N l Y X J j a F 9 y Z X N 1 b H R z X 2 5 l d C 9 B d X R v U m V t b 3 Z l Z E N v b H V t b n M x L n t m M V 9 3 Z W l n a H R l Z C w x O X 0 m c X V v d D s s J n F 1 b 3 Q 7 U 2 V j d G l v b j E v Z 3 J p Z F 9 z Z W F y Y 2 h f c m V z d W x 0 c 1 9 u Z X Q v Q X V 0 b 1 J l b W 9 2 Z W R D b 2 x 1 b W 5 z M S 5 7 c m 9 j X 2 F 1 Y y w y M H 0 m c X V v d D s s J n F 1 b 3 Q 7 U 2 V j d G l v b j E v Z 3 J p Z F 9 z Z W F y Y 2 h f c m V z d W x 0 c 1 9 u Z X Q v Q X V 0 b 1 J l b W 9 2 Z W R D b 2 x 1 b W 5 z M S 5 7 b W F 0 d G h l d 3 N f Y 2 9 y c m N v Z W Y s M j F 9 J n F 1 b 3 Q 7 L C Z x d W 9 0 O 1 N l Y 3 R p b 2 4 x L 2 d y a W R f c 2 V h c m N o X 3 J l c 3 V s d H N f b m V 0 L 0 F 1 d G 9 S Z W 1 v d m V k Q 2 9 s d W 1 u c z E u e 0 N 1 c 3 R f b W V 0 c m l j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p Z F 9 z Z W F y Y 2 h f c m V z d W x 0 c 1 9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c m V z d W x 0 c 1 9 u Z X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J l c 3 V s d H N f b m V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l k X 3 N l Y X J j a F 9 y Z X N 1 b H R z X 2 5 l d C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a W R f c 2 V h c m N o X 3 J l c 3 V s d H N f b m V 0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c m V z d W x 0 c 1 9 u Z X Q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p Z F 9 z Z W F y Y 2 h f c m V z d W x 0 c 1 9 u Z X Q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Z 3 J p Z F 9 z Z W F y Y 2 h f d W 5 k Z X J f c m V z d W x 0 c 1 9 u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y V D E y O j A 1 O j E w L j Y y M T g 5 O D l a I i A v P j x F b n R y e S B U e X B l P S J G a W x s Q 2 9 s d W 1 u V H l w Z X M i I F Z h b H V l P S J z Q m d Z R E J n W U d C Z 1 l H Q m d Z R 0 J n W U d C Z 1 l H Q m d Z R 0 J n W T 0 i I C 8 + P E V u d H J 5 I F R 5 c G U 9 I k Z p b G x D b 2 x 1 b W 5 O Y W 1 l c y I g V m F s d W U 9 I n N b J n F 1 b 3 Q 7 Q y Z x d W 9 0 O y w m c X V v d D t j b G F z c 1 9 3 Z W l n a H Q m c X V v d D s s J n F 1 b 3 Q 7 b W F 4 X 2 l 0 Z X I m c X V v d D s s J n F 1 b 3 Q 7 b X V s d G l f Y 2 x h c 3 M m c X V v d D s s J n F 1 b 3 Q 7 c G V u Y W x 0 e S Z x d W 9 0 O y w m c X V v d D t z b 2 x 2 Z X I m c X V v d D s s J n F 1 b 3 Q 7 b D F f c m F 0 a W 8 m c X V v d D s s J n F 1 b 3 Q 7 Y W N j d X J h Y 3 k m c X V v d D s s J n F 1 b 3 Q 7 R j F f Y 2 x h c 3 N f M S Z x d W 9 0 O y w m c X V v d D t y Z W N h b G x f Y 2 x h c 3 N f M S Z x d W 9 0 O y w m c X V v d D t w c m V j a X N p b 2 5 f Y 2 x h c 3 N f M S Z x d W 9 0 O y w m c X V v d D t w c m V j a X N p b 2 5 f b W F j c m 8 m c X V v d D s s J n F 1 b 3 Q 7 c H J l Y 2 l z a W 9 u X 2 1 p Y 3 J v J n F 1 b 3 Q 7 L C Z x d W 9 0 O 3 B y Z W N p c 2 l v b l 9 3 Z W l n a H R l Z C Z x d W 9 0 O y w m c X V v d D t y Z W N h b G x f b W F j c m 8 m c X V v d D s s J n F 1 b 3 Q 7 c m V j Y W x s X 2 1 p Y 3 J v J n F 1 b 3 Q 7 L C Z x d W 9 0 O 3 J l Y 2 F s b F 9 3 Z W l n a H R l Z C Z x d W 9 0 O y w m c X V v d D t m M V 9 t Y W N y b y Z x d W 9 0 O y w m c X V v d D t m M V 9 t a W N y b y Z x d W 9 0 O y w m c X V v d D t m M V 9 3 Z W l n a H R l Z C Z x d W 9 0 O y w m c X V v d D t y b 2 N f Y X V j J n F 1 b 3 Q 7 L C Z x d W 9 0 O 2 1 h d H R o Z X d z X 2 N v c n J j b 2 V m J n F 1 b 3 Q 7 L C Z x d W 9 0 O 0 N 1 c 3 R f b W V 0 c m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b m F y e V 9 n c m l k X 3 N l Y X J j a F 9 1 b m R l c l 9 y Z X N 1 b H R z X 2 5 l d C 9 B d X R v U m V t b 3 Z l Z E N v b H V t b n M x L n t D L D B 9 J n F 1 b 3 Q 7 L C Z x d W 9 0 O 1 N l Y 3 R p b 2 4 x L 2 J p b m F y e V 9 n c m l k X 3 N l Y X J j a F 9 1 b m R l c l 9 y Z X N 1 b H R z X 2 5 l d C 9 B d X R v U m V t b 3 Z l Z E N v b H V t b n M x L n t j b G F z c 1 9 3 Z W l n a H Q s M X 0 m c X V v d D s s J n F 1 b 3 Q 7 U 2 V j d G l v b j E v Y m l u Y X J 5 X 2 d y a W R f c 2 V h c m N o X 3 V u Z G V y X 3 J l c 3 V s d H N f b m V 0 L 0 F 1 d G 9 S Z W 1 v d m V k Q 2 9 s d W 1 u c z E u e 2 1 h e F 9 p d G V y L D J 9 J n F 1 b 3 Q 7 L C Z x d W 9 0 O 1 N l Y 3 R p b 2 4 x L 2 J p b m F y e V 9 n c m l k X 3 N l Y X J j a F 9 1 b m R l c l 9 y Z X N 1 b H R z X 2 5 l d C 9 B d X R v U m V t b 3 Z l Z E N v b H V t b n M x L n t t d W x 0 a V 9 j b G F z c y w z f S Z x d W 9 0 O y w m c X V v d D t T Z W N 0 a W 9 u M S 9 i a W 5 h c n l f Z 3 J p Z F 9 z Z W F y Y 2 h f d W 5 k Z X J f c m V z d W x 0 c 1 9 u Z X Q v Q X V 0 b 1 J l b W 9 2 Z W R D b 2 x 1 b W 5 z M S 5 7 c G V u Y W x 0 e S w 0 f S Z x d W 9 0 O y w m c X V v d D t T Z W N 0 a W 9 u M S 9 i a W 5 h c n l f Z 3 J p Z F 9 z Z W F y Y 2 h f d W 5 k Z X J f c m V z d W x 0 c 1 9 u Z X Q v Q X V 0 b 1 J l b W 9 2 Z W R D b 2 x 1 b W 5 z M S 5 7 c 2 9 s d m V y L D V 9 J n F 1 b 3 Q 7 L C Z x d W 9 0 O 1 N l Y 3 R p b 2 4 x L 2 J p b m F y e V 9 n c m l k X 3 N l Y X J j a F 9 1 b m R l c l 9 y Z X N 1 b H R z X 2 5 l d C 9 B d X R v U m V t b 3 Z l Z E N v b H V t b n M x L n t s M V 9 y Y X R p b y w 2 f S Z x d W 9 0 O y w m c X V v d D t T Z W N 0 a W 9 u M S 9 i a W 5 h c n l f Z 3 J p Z F 9 z Z W F y Y 2 h f d W 5 k Z X J f c m V z d W x 0 c 1 9 u Z X Q v Q X V 0 b 1 J l b W 9 2 Z W R D b 2 x 1 b W 5 z M S 5 7 Y W N j d X J h Y 3 k s N 3 0 m c X V v d D s s J n F 1 b 3 Q 7 U 2 V j d G l v b j E v Y m l u Y X J 5 X 2 d y a W R f c 2 V h c m N o X 3 V u Z G V y X 3 J l c 3 V s d H N f b m V 0 L 0 F 1 d G 9 S Z W 1 v d m V k Q 2 9 s d W 1 u c z E u e 0 Y x X 2 N s Y X N z X z E s O H 0 m c X V v d D s s J n F 1 b 3 Q 7 U 2 V j d G l v b j E v Y m l u Y X J 5 X 2 d y a W R f c 2 V h c m N o X 3 V u Z G V y X 3 J l c 3 V s d H N f b m V 0 L 0 F 1 d G 9 S Z W 1 v d m V k Q 2 9 s d W 1 u c z E u e 3 J l Y 2 F s b F 9 j b G F z c 1 8 x L D l 9 J n F 1 b 3 Q 7 L C Z x d W 9 0 O 1 N l Y 3 R p b 2 4 x L 2 J p b m F y e V 9 n c m l k X 3 N l Y X J j a F 9 1 b m R l c l 9 y Z X N 1 b H R z X 2 5 l d C 9 B d X R v U m V t b 3 Z l Z E N v b H V t b n M x L n t w c m V j a X N p b 2 5 f Y 2 x h c 3 N f M S w x M H 0 m c X V v d D s s J n F 1 b 3 Q 7 U 2 V j d G l v b j E v Y m l u Y X J 5 X 2 d y a W R f c 2 V h c m N o X 3 V u Z G V y X 3 J l c 3 V s d H N f b m V 0 L 0 F 1 d G 9 S Z W 1 v d m V k Q 2 9 s d W 1 u c z E u e 3 B y Z W N p c 2 l v b l 9 t Y W N y b y w x M X 0 m c X V v d D s s J n F 1 b 3 Q 7 U 2 V j d G l v b j E v Y m l u Y X J 5 X 2 d y a W R f c 2 V h c m N o X 3 V u Z G V y X 3 J l c 3 V s d H N f b m V 0 L 0 F 1 d G 9 S Z W 1 v d m V k Q 2 9 s d W 1 u c z E u e 3 B y Z W N p c 2 l v b l 9 t a W N y b y w x M n 0 m c X V v d D s s J n F 1 b 3 Q 7 U 2 V j d G l v b j E v Y m l u Y X J 5 X 2 d y a W R f c 2 V h c m N o X 3 V u Z G V y X 3 J l c 3 V s d H N f b m V 0 L 0 F 1 d G 9 S Z W 1 v d m V k Q 2 9 s d W 1 u c z E u e 3 B y Z W N p c 2 l v b l 9 3 Z W l n a H R l Z C w x M 3 0 m c X V v d D s s J n F 1 b 3 Q 7 U 2 V j d G l v b j E v Y m l u Y X J 5 X 2 d y a W R f c 2 V h c m N o X 3 V u Z G V y X 3 J l c 3 V s d H N f b m V 0 L 0 F 1 d G 9 S Z W 1 v d m V k Q 2 9 s d W 1 u c z E u e 3 J l Y 2 F s b F 9 t Y W N y b y w x N H 0 m c X V v d D s s J n F 1 b 3 Q 7 U 2 V j d G l v b j E v Y m l u Y X J 5 X 2 d y a W R f c 2 V h c m N o X 3 V u Z G V y X 3 J l c 3 V s d H N f b m V 0 L 0 F 1 d G 9 S Z W 1 v d m V k Q 2 9 s d W 1 u c z E u e 3 J l Y 2 F s b F 9 t a W N y b y w x N X 0 m c X V v d D s s J n F 1 b 3 Q 7 U 2 V j d G l v b j E v Y m l u Y X J 5 X 2 d y a W R f c 2 V h c m N o X 3 V u Z G V y X 3 J l c 3 V s d H N f b m V 0 L 0 F 1 d G 9 S Z W 1 v d m V k Q 2 9 s d W 1 u c z E u e 3 J l Y 2 F s b F 9 3 Z W l n a H R l Z C w x N n 0 m c X V v d D s s J n F 1 b 3 Q 7 U 2 V j d G l v b j E v Y m l u Y X J 5 X 2 d y a W R f c 2 V h c m N o X 3 V u Z G V y X 3 J l c 3 V s d H N f b m V 0 L 0 F 1 d G 9 S Z W 1 v d m V k Q 2 9 s d W 1 u c z E u e 2 Y x X 2 1 h Y 3 J v L D E 3 f S Z x d W 9 0 O y w m c X V v d D t T Z W N 0 a W 9 u M S 9 i a W 5 h c n l f Z 3 J p Z F 9 z Z W F y Y 2 h f d W 5 k Z X J f c m V z d W x 0 c 1 9 u Z X Q v Q X V 0 b 1 J l b W 9 2 Z W R D b 2 x 1 b W 5 z M S 5 7 Z j F f b W l j c m 8 s M T h 9 J n F 1 b 3 Q 7 L C Z x d W 9 0 O 1 N l Y 3 R p b 2 4 x L 2 J p b m F y e V 9 n c m l k X 3 N l Y X J j a F 9 1 b m R l c l 9 y Z X N 1 b H R z X 2 5 l d C 9 B d X R v U m V t b 3 Z l Z E N v b H V t b n M x L n t m M V 9 3 Z W l n a H R l Z C w x O X 0 m c X V v d D s s J n F 1 b 3 Q 7 U 2 V j d G l v b j E v Y m l u Y X J 5 X 2 d y a W R f c 2 V h c m N o X 3 V u Z G V y X 3 J l c 3 V s d H N f b m V 0 L 0 F 1 d G 9 S Z W 1 v d m V k Q 2 9 s d W 1 u c z E u e 3 J v Y 1 9 h d W M s M j B 9 J n F 1 b 3 Q 7 L C Z x d W 9 0 O 1 N l Y 3 R p b 2 4 x L 2 J p b m F y e V 9 n c m l k X 3 N l Y X J j a F 9 1 b m R l c l 9 y Z X N 1 b H R z X 2 5 l d C 9 B d X R v U m V t b 3 Z l Z E N v b H V t b n M x L n t t Y X R 0 a G V 3 c 1 9 j b 3 J y Y 2 9 l Z i w y M X 0 m c X V v d D s s J n F 1 b 3 Q 7 U 2 V j d G l v b j E v Y m l u Y X J 5 X 2 d y a W R f c 2 V h c m N o X 3 V u Z G V y X 3 J l c 3 V s d H N f b m V 0 L 0 F 1 d G 9 S Z W 1 v d m V k Q 2 9 s d W 1 u c z E u e 0 N 1 c 3 R f b W V 0 c m l j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m l u Y X J 5 X 2 d y a W R f c 2 V h c m N o X 3 V u Z G V y X 3 J l c 3 V s d H N f b m V 0 L 0 F 1 d G 9 S Z W 1 v d m V k Q 2 9 s d W 1 u c z E u e 0 M s M H 0 m c X V v d D s s J n F 1 b 3 Q 7 U 2 V j d G l v b j E v Y m l u Y X J 5 X 2 d y a W R f c 2 V h c m N o X 3 V u Z G V y X 3 J l c 3 V s d H N f b m V 0 L 0 F 1 d G 9 S Z W 1 v d m V k Q 2 9 s d W 1 u c z E u e 2 N s Y X N z X 3 d l a W d o d C w x f S Z x d W 9 0 O y w m c X V v d D t T Z W N 0 a W 9 u M S 9 i a W 5 h c n l f Z 3 J p Z F 9 z Z W F y Y 2 h f d W 5 k Z X J f c m V z d W x 0 c 1 9 u Z X Q v Q X V 0 b 1 J l b W 9 2 Z W R D b 2 x 1 b W 5 z M S 5 7 b W F 4 X 2 l 0 Z X I s M n 0 m c X V v d D s s J n F 1 b 3 Q 7 U 2 V j d G l v b j E v Y m l u Y X J 5 X 2 d y a W R f c 2 V h c m N o X 3 V u Z G V y X 3 J l c 3 V s d H N f b m V 0 L 0 F 1 d G 9 S Z W 1 v d m V k Q 2 9 s d W 1 u c z E u e 2 1 1 b H R p X 2 N s Y X N z L D N 9 J n F 1 b 3 Q 7 L C Z x d W 9 0 O 1 N l Y 3 R p b 2 4 x L 2 J p b m F y e V 9 n c m l k X 3 N l Y X J j a F 9 1 b m R l c l 9 y Z X N 1 b H R z X 2 5 l d C 9 B d X R v U m V t b 3 Z l Z E N v b H V t b n M x L n t w Z W 5 h b H R 5 L D R 9 J n F 1 b 3 Q 7 L C Z x d W 9 0 O 1 N l Y 3 R p b 2 4 x L 2 J p b m F y e V 9 n c m l k X 3 N l Y X J j a F 9 1 b m R l c l 9 y Z X N 1 b H R z X 2 5 l d C 9 B d X R v U m V t b 3 Z l Z E N v b H V t b n M x L n t z b 2 x 2 Z X I s N X 0 m c X V v d D s s J n F 1 b 3 Q 7 U 2 V j d G l v b j E v Y m l u Y X J 5 X 2 d y a W R f c 2 V h c m N o X 3 V u Z G V y X 3 J l c 3 V s d H N f b m V 0 L 0 F 1 d G 9 S Z W 1 v d m V k Q 2 9 s d W 1 u c z E u e 2 w x X 3 J h d G l v L D Z 9 J n F 1 b 3 Q 7 L C Z x d W 9 0 O 1 N l Y 3 R p b 2 4 x L 2 J p b m F y e V 9 n c m l k X 3 N l Y X J j a F 9 1 b m R l c l 9 y Z X N 1 b H R z X 2 5 l d C 9 B d X R v U m V t b 3 Z l Z E N v b H V t b n M x L n t h Y 2 N 1 c m F j e S w 3 f S Z x d W 9 0 O y w m c X V v d D t T Z W N 0 a W 9 u M S 9 i a W 5 h c n l f Z 3 J p Z F 9 z Z W F y Y 2 h f d W 5 k Z X J f c m V z d W x 0 c 1 9 u Z X Q v Q X V 0 b 1 J l b W 9 2 Z W R D b 2 x 1 b W 5 z M S 5 7 R j F f Y 2 x h c 3 N f M S w 4 f S Z x d W 9 0 O y w m c X V v d D t T Z W N 0 a W 9 u M S 9 i a W 5 h c n l f Z 3 J p Z F 9 z Z W F y Y 2 h f d W 5 k Z X J f c m V z d W x 0 c 1 9 u Z X Q v Q X V 0 b 1 J l b W 9 2 Z W R D b 2 x 1 b W 5 z M S 5 7 c m V j Y W x s X 2 N s Y X N z X z E s O X 0 m c X V v d D s s J n F 1 b 3 Q 7 U 2 V j d G l v b j E v Y m l u Y X J 5 X 2 d y a W R f c 2 V h c m N o X 3 V u Z G V y X 3 J l c 3 V s d H N f b m V 0 L 0 F 1 d G 9 S Z W 1 v d m V k Q 2 9 s d W 1 u c z E u e 3 B y Z W N p c 2 l v b l 9 j b G F z c 1 8 x L D E w f S Z x d W 9 0 O y w m c X V v d D t T Z W N 0 a W 9 u M S 9 i a W 5 h c n l f Z 3 J p Z F 9 z Z W F y Y 2 h f d W 5 k Z X J f c m V z d W x 0 c 1 9 u Z X Q v Q X V 0 b 1 J l b W 9 2 Z W R D b 2 x 1 b W 5 z M S 5 7 c H J l Y 2 l z a W 9 u X 2 1 h Y 3 J v L D E x f S Z x d W 9 0 O y w m c X V v d D t T Z W N 0 a W 9 u M S 9 i a W 5 h c n l f Z 3 J p Z F 9 z Z W F y Y 2 h f d W 5 k Z X J f c m V z d W x 0 c 1 9 u Z X Q v Q X V 0 b 1 J l b W 9 2 Z W R D b 2 x 1 b W 5 z M S 5 7 c H J l Y 2 l z a W 9 u X 2 1 p Y 3 J v L D E y f S Z x d W 9 0 O y w m c X V v d D t T Z W N 0 a W 9 u M S 9 i a W 5 h c n l f Z 3 J p Z F 9 z Z W F y Y 2 h f d W 5 k Z X J f c m V z d W x 0 c 1 9 u Z X Q v Q X V 0 b 1 J l b W 9 2 Z W R D b 2 x 1 b W 5 z M S 5 7 c H J l Y 2 l z a W 9 u X 3 d l a W d o d G V k L D E z f S Z x d W 9 0 O y w m c X V v d D t T Z W N 0 a W 9 u M S 9 i a W 5 h c n l f Z 3 J p Z F 9 z Z W F y Y 2 h f d W 5 k Z X J f c m V z d W x 0 c 1 9 u Z X Q v Q X V 0 b 1 J l b W 9 2 Z W R D b 2 x 1 b W 5 z M S 5 7 c m V j Y W x s X 2 1 h Y 3 J v L D E 0 f S Z x d W 9 0 O y w m c X V v d D t T Z W N 0 a W 9 u M S 9 i a W 5 h c n l f Z 3 J p Z F 9 z Z W F y Y 2 h f d W 5 k Z X J f c m V z d W x 0 c 1 9 u Z X Q v Q X V 0 b 1 J l b W 9 2 Z W R D b 2 x 1 b W 5 z M S 5 7 c m V j Y W x s X 2 1 p Y 3 J v L D E 1 f S Z x d W 9 0 O y w m c X V v d D t T Z W N 0 a W 9 u M S 9 i a W 5 h c n l f Z 3 J p Z F 9 z Z W F y Y 2 h f d W 5 k Z X J f c m V z d W x 0 c 1 9 u Z X Q v Q X V 0 b 1 J l b W 9 2 Z W R D b 2 x 1 b W 5 z M S 5 7 c m V j Y W x s X 3 d l a W d o d G V k L D E 2 f S Z x d W 9 0 O y w m c X V v d D t T Z W N 0 a W 9 u M S 9 i a W 5 h c n l f Z 3 J p Z F 9 z Z W F y Y 2 h f d W 5 k Z X J f c m V z d W x 0 c 1 9 u Z X Q v Q X V 0 b 1 J l b W 9 2 Z W R D b 2 x 1 b W 5 z M S 5 7 Z j F f b W F j c m 8 s M T d 9 J n F 1 b 3 Q 7 L C Z x d W 9 0 O 1 N l Y 3 R p b 2 4 x L 2 J p b m F y e V 9 n c m l k X 3 N l Y X J j a F 9 1 b m R l c l 9 y Z X N 1 b H R z X 2 5 l d C 9 B d X R v U m V t b 3 Z l Z E N v b H V t b n M x L n t m M V 9 t a W N y b y w x O H 0 m c X V v d D s s J n F 1 b 3 Q 7 U 2 V j d G l v b j E v Y m l u Y X J 5 X 2 d y a W R f c 2 V h c m N o X 3 V u Z G V y X 3 J l c 3 V s d H N f b m V 0 L 0 F 1 d G 9 S Z W 1 v d m V k Q 2 9 s d W 1 u c z E u e 2 Y x X 3 d l a W d o d G V k L D E 5 f S Z x d W 9 0 O y w m c X V v d D t T Z W N 0 a W 9 u M S 9 i a W 5 h c n l f Z 3 J p Z F 9 z Z W F y Y 2 h f d W 5 k Z X J f c m V z d W x 0 c 1 9 u Z X Q v Q X V 0 b 1 J l b W 9 2 Z W R D b 2 x 1 b W 5 z M S 5 7 c m 9 j X 2 F 1 Y y w y M H 0 m c X V v d D s s J n F 1 b 3 Q 7 U 2 V j d G l v b j E v Y m l u Y X J 5 X 2 d y a W R f c 2 V h c m N o X 3 V u Z G V y X 3 J l c 3 V s d H N f b m V 0 L 0 F 1 d G 9 S Z W 1 v d m V k Q 2 9 s d W 1 u c z E u e 2 1 h d H R o Z X d z X 2 N v c n J j b 2 V m L D I x f S Z x d W 9 0 O y w m c X V v d D t T Z W N 0 a W 9 u M S 9 i a W 5 h c n l f Z 3 J p Z F 9 z Z W F y Y 2 h f d W 5 k Z X J f c m V z d W x 0 c 1 9 u Z X Q v Q X V 0 b 1 J l b W 9 2 Z W R D b 2 x 1 b W 5 z M S 5 7 Q 3 V z d F 9 t Z X R y a W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5 h c n l f Z 3 J p Z F 9 z Z W F y Y 2 h f d W 5 k Z X J f c m V z d W x 0 c 1 9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u Y X J 5 X 2 d y a W R f c 2 V h c m N o X 3 V u Z G V y X 3 J l c 3 V s d H N f b m V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5 h c n l f Z 3 J p Z F 9 z Z W F y Y 2 h f d W 5 k Z X J f c m V z d W x 0 c 1 9 u Z X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2 Q 3 v A Q S T Q o Q i q r S U O v R 9 A A A A A A I A A A A A A B B m A A A A A Q A A I A A A A N z u n T y E Y g B K M 8 4 N + z F p + U 9 / 8 0 z G s b z k t b v 5 J A K b g t Q j A A A A A A 6 A A A A A A g A A I A A A A O J u 5 e f h 0 V e y X 7 S v 5 4 7 H q m j y p U a Q / R n t K A r b C z W d n I f 2 U A A A A D C x X a H r S V 2 r 8 f Z q f W P e j g E u Q D Z A S w Z 7 i x U i C U 3 U k u h U 5 v 6 5 J 8 2 N n V A j p u A V k W w O / D w i F i X E C e B u L M X C J D 7 9 g c R d X X B J h 3 F 0 v + U v k p h k t z x J Q A A A A B J 6 Q B W H C E e a G j 4 q 1 Y H 1 h W n 8 P e h + t x W g y T h 8 u V + f k + H c g Q K v F 8 J / O D O + Y w R P M 0 5 q Q v 2 L d U / 4 b c 1 Y b h p V Z E 5 F X p 0 = < / D a t a M a s h u p > 
</file>

<file path=customXml/itemProps1.xml><?xml version="1.0" encoding="utf-8"?>
<ds:datastoreItem xmlns:ds="http://schemas.openxmlformats.org/officeDocument/2006/customXml" ds:itemID="{94B0B45A-8656-4A32-B922-361727DF7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Résultat</vt:lpstr>
      <vt:lpstr>binary_grid_search_results_max</vt:lpstr>
      <vt:lpstr>binary_grid_search_under_result</vt:lpstr>
      <vt:lpstr>binary_random_search_over_resul</vt:lpstr>
      <vt:lpstr>binary_random_search_smote_resu</vt:lpstr>
      <vt:lpstr>grid_search_results_max</vt:lpstr>
      <vt:lpstr>random_search_smote_results_max</vt:lpstr>
      <vt:lpstr>random_search_over_results_max</vt:lpstr>
      <vt:lpstr>grid_search_under_results_max</vt:lpstr>
      <vt:lpstr>grid_search_results_net</vt:lpstr>
      <vt:lpstr>Résultat!Zone_d_impression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Dufour</dc:creator>
  <cp:lastModifiedBy>fabien Dufour</cp:lastModifiedBy>
  <dcterms:created xsi:type="dcterms:W3CDTF">2015-06-05T18:19:34Z</dcterms:created>
  <dcterms:modified xsi:type="dcterms:W3CDTF">2023-10-03T19:13:16Z</dcterms:modified>
</cp:coreProperties>
</file>