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учеба\мага\ТВИМС\TVIMS-ML\lab3\"/>
    </mc:Choice>
  </mc:AlternateContent>
  <xr:revisionPtr revIDLastSave="0" documentId="13_ncr:1_{4187BB38-62A3-4293-939D-933B60C73A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L16" i="1"/>
  <c r="L15" i="1"/>
  <c r="L14" i="1"/>
  <c r="L9" i="1"/>
  <c r="L3" i="1"/>
  <c r="L17" i="1"/>
  <c r="K16" i="1" s="1"/>
  <c r="K17" i="1"/>
  <c r="K11" i="1" s="1"/>
  <c r="K3" i="1"/>
  <c r="J3" i="1"/>
  <c r="L11" i="1" s="1"/>
  <c r="M11" i="1" l="1"/>
  <c r="K14" i="1"/>
  <c r="K15" i="1"/>
  <c r="K9" i="1"/>
  <c r="M9" i="1" s="1"/>
  <c r="K10" i="1"/>
  <c r="L10" i="1" s="1"/>
  <c r="M10" i="1" l="1"/>
</calcChain>
</file>

<file path=xl/sharedStrings.xml><?xml version="1.0" encoding="utf-8"?>
<sst xmlns="http://schemas.openxmlformats.org/spreadsheetml/2006/main" count="169" uniqueCount="104">
  <si>
    <r>
      <t>Население в трудоспособном возрасте</t>
    </r>
    <r>
      <rPr>
        <b/>
        <vertAlign val="superscript"/>
        <sz val="7"/>
        <color theme="1"/>
        <rFont val="Arial"/>
        <family val="2"/>
        <charset val="204"/>
      </rPr>
      <t>1)</t>
    </r>
  </si>
  <si>
    <t>Центральный 
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</si>
  <si>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</si>
  <si>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</si>
  <si>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</si>
  <si>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</si>
  <si>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</si>
  <si>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</si>
  <si>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</si>
  <si>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</si>
  <si>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</si>
  <si>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</si>
  <si>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</si>
  <si>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</si>
  <si>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</si>
  <si>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</si>
  <si>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</si>
  <si>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</si>
  <si>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</si>
  <si>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</si>
  <si>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</si>
  <si>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</si>
  <si>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</si>
  <si>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</si>
  <si>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</si>
  <si>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Калининградская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</si>
  <si>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</si>
  <si>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</si>
  <si>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</si>
  <si>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</si>
  <si>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
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</si>
  <si>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</si>
  <si>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</si>
  <si>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</si>
  <si>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</si>
  <si>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</si>
  <si>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</si>
  <si>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</si>
  <si>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</si>
  <si>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</si>
  <si>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</si>
  <si>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</si>
  <si>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</si>
  <si>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</si>
  <si>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
Осетия – Алания</t>
  </si>
  <si>
    <t>Чеченская Республика</t>
  </si>
  <si>
    <t>Ставропольский край</t>
  </si>
  <si>
    <t>Приволжский 
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</si>
  <si>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</si>
  <si>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</si>
  <si>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</si>
  <si>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</si>
  <si>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</si>
  <si>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</si>
  <si>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</si>
  <si>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</si>
  <si>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</si>
  <si>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</si>
  <si>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</si>
  <si>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</si>
  <si>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</si>
  <si>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</si>
  <si>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
федеральный округ</t>
  </si>
  <si>
    <t>Курганская область</t>
  </si>
  <si>
    <t xml:space="preserve">Свердловская область </t>
  </si>
  <si>
    <t>Тюменская область</t>
  </si>
  <si>
    <t>Ханты-Мансийский автономный округ – Югра</t>
  </si>
  <si>
    <t>Ямало-Ненецкий 
автономный округ</t>
  </si>
  <si>
    <t>Челябинская область</t>
  </si>
  <si>
    <t>Сибирский 
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</si>
  <si>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</si>
  <si>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</si>
  <si>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</si>
  <si>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</si>
  <si>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</si>
  <si>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</si>
  <si>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</si>
  <si>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</si>
  <si>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</si>
  <si>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</si>
  <si>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</si>
  <si>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</si>
  <si>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</si>
  <si>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</si>
  <si>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</si>
  <si>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</si>
  <si>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</si>
  <si>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</si>
  <si>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</si>
  <si>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</si>
  <si>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</si>
  <si>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</si>
  <si>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Генеральная выборка</t>
  </si>
  <si>
    <t>Случайная выборка</t>
  </si>
  <si>
    <t>Стратифицированная выборка(по федеральным округам)</t>
  </si>
  <si>
    <t>Среднее значение</t>
  </si>
  <si>
    <t>Случайная</t>
  </si>
  <si>
    <t>Стратифицированная</t>
  </si>
  <si>
    <t>Доверительный интервал</t>
  </si>
  <si>
    <t>Стандартное отклонение</t>
  </si>
  <si>
    <t>Правая граница</t>
  </si>
  <si>
    <t>Левая граница</t>
  </si>
  <si>
    <t>Доверит. интервал</t>
  </si>
  <si>
    <t>Среднее значение случайной выборки ближе к среднему значению генеральной выборки, чем среднее значение стратифицированной выборки.Границы доверительных интервалов пересекаются с генеральным средним значением в каждом случае. На основе числовых данных, различия между средними значениями и доверительными интервалами кажутся не слишком значимыми, и генеральное среднее значение входит в доверительные интервалы обеих выборок.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</si>
</sst>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vertAlign val="superscript"/>
      <sz val="7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1" applyFont="1" applyAlignment="1">
      <alignment vertical="center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 wrapText="1" indent="1"/>
    </xf>
    <xf numFmtId="0" fontId="2" fillId="0" borderId="0" xfId="1" applyFont="1" applyAlignment="1">
      <alignment horizontal="left" wrapText="1" indent="1"/>
    </xf>
    <xf numFmtId="0" fontId="3" fillId="0" borderId="0" xfId="0" applyFont="1" applyAlignment="1">
      <alignment horizontal="center" wrapText="1"/>
    </xf>
    <xf numFmtId="0" fontId="3" fillId="0" borderId="0" xfId="1" applyFont="1" applyAlignment="1">
      <alignment vertical="center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 wrapText="1" indent="1"/>
    </xf>
    <xf numFmtId="0" fontId="2" fillId="0" borderId="0" xfId="1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 indent="1"/>
    </xf>
    <xf numFmtId="0" fontId="0" fillId="3" borderId="1" xfId="0" applyFill="1" applyBorder="1"/>
    <xf numFmtId="9" fontId="0" fillId="3" borderId="1" xfId="0" applyNumberFormat="1" applyFill="1" applyBorder="1"/>
    <xf numFmtId="0" fontId="0" fillId="2" borderId="1" xfId="0" applyFill="1" applyBorder="1"/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Обычный" xfId="0" builtinId="0"/>
    <cellStyle name="Обычный 2" xfId="1" xr:uid="{C0AB4F82-F36D-4281-9371-D153A9567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topLeftCell="C22" workbookViewId="0">
      <selection activeCell="K23" sqref="K23"/>
    </sheetView>
  </sheetViews>
  <sheetFormatPr defaultRowHeight="14.4" x14ac:dyDescent="0.3"/>
  <cols>
    <col min="1" max="1" width="17.6640625" customWidth="1"/>
    <col min="2" max="2" width="16.33203125" customWidth="1"/>
    <col min="4" max="4" width="14.6640625" customWidth="1"/>
    <col min="5" max="5" width="19.77734375" customWidth="1"/>
    <col min="6" max="6" width="18.44140625" customWidth="1"/>
    <col min="7" max="7" width="26.5546875" customWidth="1"/>
    <col min="8" max="8" width="17.21875" customWidth="1"/>
    <col min="10" max="10" width="11.44140625" customWidth="1"/>
    <col min="11" max="11" width="19.6640625" customWidth="1"/>
    <col min="12" max="12" width="22.109375" customWidth="1"/>
    <col min="13" max="13" width="14.21875" customWidth="1"/>
  </cols>
  <sheetData>
    <row r="1" spans="1:14" ht="47.4" customHeight="1" x14ac:dyDescent="0.3">
      <c r="A1" s="1" t="s">
        <v>92</v>
      </c>
      <c r="B1" s="6" t="s">
        <v>0</v>
      </c>
      <c r="C1" s="6"/>
      <c r="D1" s="6" t="s">
        <v>93</v>
      </c>
      <c r="E1" s="6" t="s">
        <v>0</v>
      </c>
      <c r="G1" s="6" t="s">
        <v>94</v>
      </c>
      <c r="H1" s="6" t="s">
        <v>0</v>
      </c>
      <c r="J1" s="17" t="s">
        <v>95</v>
      </c>
      <c r="K1" s="18"/>
      <c r="L1" s="19"/>
    </row>
    <row r="2" spans="1:14" ht="27.6" customHeight="1" x14ac:dyDescent="0.3">
      <c r="A2" s="2" t="s">
        <v>2</v>
      </c>
      <c r="B2" s="3">
        <v>56.9</v>
      </c>
      <c r="D2" s="7" t="s">
        <v>50</v>
      </c>
      <c r="E2" s="8">
        <v>58.2</v>
      </c>
      <c r="G2" s="5" t="s">
        <v>1</v>
      </c>
      <c r="H2" s="10"/>
      <c r="I2" s="10"/>
      <c r="J2" s="27" t="s">
        <v>96</v>
      </c>
      <c r="K2" s="27" t="s">
        <v>97</v>
      </c>
      <c r="L2" s="27" t="s">
        <v>92</v>
      </c>
      <c r="M2" s="10"/>
    </row>
    <row r="3" spans="1:14" x14ac:dyDescent="0.3">
      <c r="A3" s="2" t="s">
        <v>3</v>
      </c>
      <c r="B3" s="3">
        <v>56.5</v>
      </c>
      <c r="D3" s="7" t="s">
        <v>3</v>
      </c>
      <c r="E3" s="8">
        <v>56.5</v>
      </c>
      <c r="G3" s="11" t="s">
        <v>2</v>
      </c>
      <c r="H3" s="12">
        <v>56.9</v>
      </c>
      <c r="J3" s="15">
        <f>AVERAGE(E2:E31)</f>
        <v>57.41724137931034</v>
      </c>
      <c r="K3" s="15">
        <f>AVERAGE(H3:H40)</f>
        <v>56.886206896551727</v>
      </c>
      <c r="L3" s="15">
        <f>AVERAGE(B2:B84)</f>
        <v>57.224390243902448</v>
      </c>
    </row>
    <row r="4" spans="1:14" x14ac:dyDescent="0.3">
      <c r="A4" s="2" t="s">
        <v>4</v>
      </c>
      <c r="B4" s="3">
        <v>55.8</v>
      </c>
      <c r="D4" s="7" t="s">
        <v>34</v>
      </c>
      <c r="E4" s="8">
        <v>56.5</v>
      </c>
      <c r="G4" s="11" t="s">
        <v>3</v>
      </c>
      <c r="H4" s="12">
        <v>56.5</v>
      </c>
    </row>
    <row r="5" spans="1:14" x14ac:dyDescent="0.3">
      <c r="A5" s="2" t="s">
        <v>5</v>
      </c>
      <c r="B5" s="3">
        <v>56.7</v>
      </c>
      <c r="D5" s="7" t="s">
        <v>29</v>
      </c>
      <c r="E5" s="8">
        <v>57.9</v>
      </c>
      <c r="G5" s="11" t="s">
        <v>4</v>
      </c>
      <c r="H5" s="12">
        <v>55.8</v>
      </c>
    </row>
    <row r="6" spans="1:14" ht="39" customHeight="1" x14ac:dyDescent="0.3">
      <c r="A6" s="2" t="s">
        <v>6</v>
      </c>
      <c r="B6" s="3">
        <v>56.4</v>
      </c>
      <c r="D6" s="7" t="s">
        <v>88</v>
      </c>
      <c r="E6" s="8">
        <v>61.1</v>
      </c>
      <c r="G6" s="11" t="s">
        <v>5</v>
      </c>
      <c r="H6" s="12">
        <v>56.7</v>
      </c>
      <c r="J6" s="20" t="s">
        <v>98</v>
      </c>
      <c r="K6" s="21"/>
      <c r="L6" s="21"/>
      <c r="M6" s="21"/>
      <c r="N6" s="25"/>
    </row>
    <row r="7" spans="1:14" ht="20.399999999999999" x14ac:dyDescent="0.3">
      <c r="A7" s="2" t="s">
        <v>7</v>
      </c>
      <c r="B7" s="3">
        <v>56.7</v>
      </c>
      <c r="D7" s="7" t="s">
        <v>68</v>
      </c>
      <c r="E7" s="8">
        <v>56.2</v>
      </c>
      <c r="G7" s="5" t="s">
        <v>20</v>
      </c>
      <c r="H7" s="10"/>
      <c r="J7" s="13"/>
      <c r="K7" s="23" t="s">
        <v>96</v>
      </c>
      <c r="L7" s="24"/>
      <c r="M7" s="24"/>
      <c r="N7" s="26"/>
    </row>
    <row r="8" spans="1:14" x14ac:dyDescent="0.3">
      <c r="A8" s="7"/>
      <c r="B8" s="8"/>
      <c r="D8" s="7"/>
      <c r="E8" s="8"/>
      <c r="G8" s="5"/>
      <c r="H8" s="10"/>
      <c r="J8" s="13"/>
      <c r="K8" s="22" t="s">
        <v>102</v>
      </c>
      <c r="L8" s="22" t="s">
        <v>101</v>
      </c>
      <c r="M8" s="22" t="s">
        <v>100</v>
      </c>
    </row>
    <row r="9" spans="1:14" x14ac:dyDescent="0.3">
      <c r="A9" s="2" t="s">
        <v>8</v>
      </c>
      <c r="B9" s="3">
        <v>54.8</v>
      </c>
      <c r="D9" s="7" t="s">
        <v>89</v>
      </c>
      <c r="E9" s="8">
        <v>58.3</v>
      </c>
      <c r="G9" s="11" t="s">
        <v>21</v>
      </c>
      <c r="H9" s="12">
        <v>55.9</v>
      </c>
      <c r="J9" s="14">
        <v>0.9</v>
      </c>
      <c r="K9" s="13">
        <f>_xlfn.CONFIDENCE.T(0.1,K17,29)</f>
        <v>0.53061199620341115</v>
      </c>
      <c r="L9" s="13">
        <f>J3-K9</f>
        <v>56.886629383106929</v>
      </c>
      <c r="M9" s="13">
        <f>J3+K9</f>
        <v>57.947853375513752</v>
      </c>
    </row>
    <row r="10" spans="1:14" x14ac:dyDescent="0.3">
      <c r="A10" s="2" t="s">
        <v>9</v>
      </c>
      <c r="B10" s="3">
        <v>55.7</v>
      </c>
      <c r="D10" s="7" t="s">
        <v>9</v>
      </c>
      <c r="E10" s="8">
        <v>55.7</v>
      </c>
      <c r="G10" s="11" t="s">
        <v>23</v>
      </c>
      <c r="H10" s="12">
        <v>56.1</v>
      </c>
      <c r="J10" s="14">
        <v>0.95</v>
      </c>
      <c r="K10" s="13">
        <f>_xlfn.CONFIDENCE.T(0.05,K17,29)</f>
        <v>0.63893341814651017</v>
      </c>
      <c r="L10" s="13">
        <f>J3-K10</f>
        <v>56.778307961163833</v>
      </c>
      <c r="M10" s="13">
        <f>J3+K10</f>
        <v>58.056174797456848</v>
      </c>
    </row>
    <row r="11" spans="1:14" x14ac:dyDescent="0.3">
      <c r="A11" s="2" t="s">
        <v>10</v>
      </c>
      <c r="B11" s="3">
        <v>55.8</v>
      </c>
      <c r="D11" s="7" t="s">
        <v>70</v>
      </c>
      <c r="E11" s="8">
        <v>55.2</v>
      </c>
      <c r="G11" s="11" t="s">
        <v>25</v>
      </c>
      <c r="H11" s="12">
        <v>58.3</v>
      </c>
      <c r="J11" s="14">
        <v>0.99</v>
      </c>
      <c r="K11" s="13">
        <f>_xlfn.CONFIDENCE.T(0.01,K17,29)</f>
        <v>0.86190908529861998</v>
      </c>
      <c r="L11" s="13">
        <f>J3-K11</f>
        <v>56.55533229401172</v>
      </c>
      <c r="M11" s="13">
        <f>J3+K11</f>
        <v>58.279150464608961</v>
      </c>
    </row>
    <row r="12" spans="1:14" ht="30" x14ac:dyDescent="0.3">
      <c r="A12" s="2" t="s">
        <v>11</v>
      </c>
      <c r="B12" s="3">
        <v>58.9</v>
      </c>
      <c r="D12" s="7" t="s">
        <v>44</v>
      </c>
      <c r="E12" s="8">
        <v>56.7</v>
      </c>
      <c r="G12" s="5" t="s">
        <v>30</v>
      </c>
      <c r="H12" s="10"/>
      <c r="J12" s="13"/>
      <c r="K12" s="23" t="s">
        <v>97</v>
      </c>
      <c r="L12" s="24"/>
      <c r="M12" s="24"/>
    </row>
    <row r="13" spans="1:14" ht="20.399999999999999" x14ac:dyDescent="0.3">
      <c r="A13" s="2" t="s">
        <v>12</v>
      </c>
      <c r="B13" s="3">
        <v>55.7</v>
      </c>
      <c r="D13" s="7" t="s">
        <v>5</v>
      </c>
      <c r="E13" s="8">
        <v>56.7</v>
      </c>
      <c r="G13" s="11" t="s">
        <v>31</v>
      </c>
      <c r="H13" s="12">
        <v>56.6</v>
      </c>
      <c r="J13" s="13"/>
      <c r="K13" s="22" t="s">
        <v>102</v>
      </c>
      <c r="L13" s="22" t="s">
        <v>101</v>
      </c>
      <c r="M13" s="22" t="s">
        <v>100</v>
      </c>
    </row>
    <row r="14" spans="1:14" ht="20.399999999999999" x14ac:dyDescent="0.3">
      <c r="A14" s="2" t="s">
        <v>13</v>
      </c>
      <c r="B14" s="3">
        <v>55.5</v>
      </c>
      <c r="D14" s="7" t="s">
        <v>23</v>
      </c>
      <c r="E14" s="8">
        <v>56.1</v>
      </c>
      <c r="G14" s="11" t="s">
        <v>32</v>
      </c>
      <c r="H14" s="12">
        <v>56.8</v>
      </c>
      <c r="J14" s="14">
        <v>0.9</v>
      </c>
      <c r="K14" s="13">
        <f>_xlfn.CONFIDENCE.T(0.1,L17,29)</f>
        <v>0.57507012318451967</v>
      </c>
      <c r="L14" s="13">
        <f>K3-K14</f>
        <v>56.31113677336721</v>
      </c>
      <c r="M14" s="13">
        <f>K3+K14</f>
        <v>57.461277019736244</v>
      </c>
    </row>
    <row r="15" spans="1:14" x14ac:dyDescent="0.3">
      <c r="A15" s="2" t="s">
        <v>14</v>
      </c>
      <c r="B15" s="3">
        <v>57.1</v>
      </c>
      <c r="D15" s="7" t="s">
        <v>60</v>
      </c>
      <c r="E15" s="8">
        <v>57</v>
      </c>
      <c r="G15" s="11" t="s">
        <v>33</v>
      </c>
      <c r="H15" s="12">
        <v>55.1</v>
      </c>
      <c r="J15" s="14">
        <v>0.95</v>
      </c>
      <c r="K15" s="13">
        <f>_xlfn.CONFIDENCE.T(0.05,L17,29)</f>
        <v>0.69246741896005715</v>
      </c>
      <c r="L15" s="13">
        <f>K3-K15</f>
        <v>56.19373947759167</v>
      </c>
      <c r="M15" s="13">
        <f>K3+K15</f>
        <v>57.578674315511783</v>
      </c>
    </row>
    <row r="16" spans="1:14" x14ac:dyDescent="0.3">
      <c r="A16" s="2" t="s">
        <v>15</v>
      </c>
      <c r="B16" s="3">
        <v>55.5</v>
      </c>
      <c r="D16" s="7" t="s">
        <v>58</v>
      </c>
      <c r="E16" s="8">
        <v>55.6</v>
      </c>
      <c r="G16" s="11" t="s">
        <v>34</v>
      </c>
      <c r="H16" s="12">
        <v>56.5</v>
      </c>
      <c r="J16" s="14">
        <v>0.99</v>
      </c>
      <c r="K16" s="13">
        <f>_xlfn.CONFIDENCE.T(0.01,L17,29)</f>
        <v>0.93412543893282507</v>
      </c>
      <c r="L16" s="13">
        <f>K3-K16</f>
        <v>55.952081457618903</v>
      </c>
      <c r="M16" s="13">
        <f>K3+K16</f>
        <v>57.820332335484551</v>
      </c>
    </row>
    <row r="17" spans="1:15" ht="30" x14ac:dyDescent="0.3">
      <c r="A17" s="2" t="s">
        <v>16</v>
      </c>
      <c r="B17" s="3">
        <v>55.4</v>
      </c>
      <c r="D17" s="7" t="s">
        <v>42</v>
      </c>
      <c r="E17" s="8">
        <v>58.7</v>
      </c>
      <c r="G17" s="5" t="s">
        <v>39</v>
      </c>
      <c r="H17" s="10"/>
      <c r="J17" s="16" t="s">
        <v>99</v>
      </c>
      <c r="K17">
        <f>_xlfn.STDEV.S(E2:E31)</f>
        <v>1.679725522968653</v>
      </c>
      <c r="L17">
        <f>_xlfn.STDEV.S(H3:H40)</f>
        <v>1.8204638612042652</v>
      </c>
    </row>
    <row r="18" spans="1:15" x14ac:dyDescent="0.3">
      <c r="A18" s="2" t="s">
        <v>17</v>
      </c>
      <c r="B18" s="3">
        <v>56.2</v>
      </c>
      <c r="D18" s="7" t="s">
        <v>14</v>
      </c>
      <c r="E18" s="8">
        <v>57.1</v>
      </c>
      <c r="G18" s="11" t="s">
        <v>40</v>
      </c>
      <c r="H18" s="12">
        <v>61.3</v>
      </c>
    </row>
    <row r="19" spans="1:15" ht="20.399999999999999" x14ac:dyDescent="0.3">
      <c r="A19" s="2" t="s">
        <v>18</v>
      </c>
      <c r="B19" s="3">
        <v>55.7</v>
      </c>
      <c r="D19" s="7" t="s">
        <v>56</v>
      </c>
      <c r="E19" s="8">
        <v>56.4</v>
      </c>
      <c r="G19" s="11" t="s">
        <v>41</v>
      </c>
      <c r="H19" s="12">
        <v>59.7</v>
      </c>
    </row>
    <row r="20" spans="1:15" ht="98.4" customHeight="1" x14ac:dyDescent="0.3">
      <c r="A20" s="2" t="s">
        <v>19</v>
      </c>
      <c r="B20" s="3">
        <v>57.8</v>
      </c>
      <c r="D20" s="7" t="s">
        <v>12</v>
      </c>
      <c r="E20" s="8">
        <v>55.7</v>
      </c>
      <c r="G20" s="11" t="s">
        <v>42</v>
      </c>
      <c r="H20" s="12">
        <v>58.7</v>
      </c>
      <c r="J20" s="28" t="s">
        <v>103</v>
      </c>
      <c r="K20" s="28"/>
      <c r="L20" s="28"/>
      <c r="M20" s="28"/>
      <c r="N20" s="28"/>
      <c r="O20" s="28"/>
    </row>
    <row r="21" spans="1:15" x14ac:dyDescent="0.3">
      <c r="A21" s="2" t="s">
        <v>21</v>
      </c>
      <c r="B21" s="3">
        <v>55.9</v>
      </c>
      <c r="D21" s="7" t="s">
        <v>83</v>
      </c>
      <c r="E21" s="8">
        <v>58.3</v>
      </c>
      <c r="G21" s="11" t="s">
        <v>43</v>
      </c>
      <c r="H21" s="12">
        <v>58.6</v>
      </c>
    </row>
    <row r="22" spans="1:15" ht="20.399999999999999" x14ac:dyDescent="0.3">
      <c r="A22" s="2" t="s">
        <v>22</v>
      </c>
      <c r="B22" s="3">
        <v>58.1</v>
      </c>
      <c r="D22" s="9" t="s">
        <v>24</v>
      </c>
      <c r="E22" s="8">
        <v>57.7</v>
      </c>
      <c r="G22" s="5" t="s">
        <v>47</v>
      </c>
      <c r="H22" s="10"/>
    </row>
    <row r="23" spans="1:15" x14ac:dyDescent="0.3">
      <c r="A23" s="2" t="s">
        <v>23</v>
      </c>
      <c r="B23" s="3">
        <v>56.1</v>
      </c>
      <c r="D23" s="7" t="s">
        <v>65</v>
      </c>
      <c r="E23" s="8">
        <v>60.2</v>
      </c>
      <c r="G23" s="11" t="s">
        <v>58</v>
      </c>
      <c r="H23" s="12">
        <v>55.6</v>
      </c>
    </row>
    <row r="24" spans="1:15" ht="20.399999999999999" x14ac:dyDescent="0.3">
      <c r="A24" s="9" t="s">
        <v>24</v>
      </c>
      <c r="B24" s="8">
        <v>57.7</v>
      </c>
      <c r="D24" s="7" t="s">
        <v>72</v>
      </c>
      <c r="E24" s="8">
        <v>56</v>
      </c>
      <c r="G24" s="11" t="s">
        <v>59</v>
      </c>
      <c r="H24" s="12">
        <v>56.8</v>
      </c>
    </row>
    <row r="25" spans="1:15" x14ac:dyDescent="0.3">
      <c r="A25" s="2" t="s">
        <v>26</v>
      </c>
      <c r="B25" s="3">
        <v>60.5</v>
      </c>
      <c r="D25" s="7" t="s">
        <v>87</v>
      </c>
      <c r="E25" s="8">
        <v>58.6</v>
      </c>
      <c r="G25" s="11" t="s">
        <v>60</v>
      </c>
      <c r="H25" s="12">
        <v>57</v>
      </c>
    </row>
    <row r="26" spans="1:15" ht="20.399999999999999" x14ac:dyDescent="0.3">
      <c r="A26" s="2" t="s">
        <v>27</v>
      </c>
      <c r="B26" s="3">
        <v>54.4</v>
      </c>
      <c r="D26" s="7" t="s">
        <v>53</v>
      </c>
      <c r="E26" s="8">
        <v>56.6</v>
      </c>
      <c r="G26" s="11" t="s">
        <v>61</v>
      </c>
      <c r="H26" s="12">
        <v>55.3</v>
      </c>
    </row>
    <row r="27" spans="1:15" ht="30" x14ac:dyDescent="0.3">
      <c r="A27" s="2" t="s">
        <v>28</v>
      </c>
      <c r="B27" s="3">
        <v>55.2</v>
      </c>
      <c r="D27" s="9" t="s">
        <v>66</v>
      </c>
      <c r="E27" s="8">
        <v>61.5</v>
      </c>
      <c r="G27" s="5" t="s">
        <v>62</v>
      </c>
      <c r="H27" s="10"/>
    </row>
    <row r="28" spans="1:15" x14ac:dyDescent="0.3">
      <c r="A28" s="2" t="s">
        <v>29</v>
      </c>
      <c r="B28" s="3">
        <v>57.9</v>
      </c>
      <c r="D28" s="7" t="s">
        <v>13</v>
      </c>
      <c r="E28" s="8">
        <v>55.5</v>
      </c>
      <c r="G28" s="11" t="s">
        <v>63</v>
      </c>
      <c r="H28" s="12">
        <v>52.8</v>
      </c>
    </row>
    <row r="29" spans="1:15" ht="20.399999999999999" x14ac:dyDescent="0.3">
      <c r="A29" s="2" t="s">
        <v>31</v>
      </c>
      <c r="B29" s="3">
        <v>56.6</v>
      </c>
      <c r="D29" s="7" t="s">
        <v>82</v>
      </c>
      <c r="E29" s="8">
        <v>59.7</v>
      </c>
      <c r="G29" s="11" t="s">
        <v>64</v>
      </c>
      <c r="H29" s="12">
        <v>56</v>
      </c>
    </row>
    <row r="30" spans="1:15" ht="20.399999999999999" x14ac:dyDescent="0.3">
      <c r="A30" s="2" t="s">
        <v>32</v>
      </c>
      <c r="B30" s="3">
        <v>56.8</v>
      </c>
      <c r="D30" s="7" t="s">
        <v>48</v>
      </c>
      <c r="E30" s="8">
        <v>56.6</v>
      </c>
      <c r="G30" s="11" t="s">
        <v>65</v>
      </c>
      <c r="H30" s="12">
        <v>60.2</v>
      </c>
    </row>
    <row r="31" spans="1:15" ht="20.399999999999999" x14ac:dyDescent="0.3">
      <c r="A31" s="2" t="s">
        <v>33</v>
      </c>
      <c r="B31" s="3">
        <v>55.1</v>
      </c>
      <c r="D31" s="7" t="s">
        <v>85</v>
      </c>
      <c r="E31" s="8">
        <v>58.8</v>
      </c>
      <c r="G31" s="5" t="s">
        <v>69</v>
      </c>
      <c r="H31" s="10"/>
    </row>
    <row r="32" spans="1:15" x14ac:dyDescent="0.3">
      <c r="A32" s="2" t="s">
        <v>34</v>
      </c>
      <c r="B32" s="3">
        <v>56.5</v>
      </c>
      <c r="D32" s="7"/>
      <c r="E32" s="8"/>
      <c r="G32" s="11" t="s">
        <v>70</v>
      </c>
      <c r="H32" s="12">
        <v>55.2</v>
      </c>
    </row>
    <row r="33" spans="1:8" x14ac:dyDescent="0.3">
      <c r="A33" s="2" t="s">
        <v>35</v>
      </c>
      <c r="B33" s="3">
        <v>56.2</v>
      </c>
      <c r="D33" s="7"/>
      <c r="E33" s="8"/>
      <c r="G33" s="11" t="s">
        <v>71</v>
      </c>
      <c r="H33" s="12">
        <v>55.5</v>
      </c>
    </row>
    <row r="34" spans="1:8" x14ac:dyDescent="0.3">
      <c r="A34" s="2" t="s">
        <v>36</v>
      </c>
      <c r="B34" s="3">
        <v>57.1</v>
      </c>
      <c r="D34" s="7"/>
      <c r="E34" s="8"/>
      <c r="G34" s="11" t="s">
        <v>72</v>
      </c>
      <c r="H34" s="12">
        <v>56</v>
      </c>
    </row>
    <row r="35" spans="1:8" x14ac:dyDescent="0.3">
      <c r="A35" s="2" t="s">
        <v>37</v>
      </c>
      <c r="B35" s="3">
        <v>57.5</v>
      </c>
      <c r="D35" s="7"/>
      <c r="E35" s="8"/>
      <c r="G35" s="11" t="s">
        <v>73</v>
      </c>
      <c r="H35" s="12">
        <v>55.3</v>
      </c>
    </row>
    <row r="36" spans="1:8" ht="20.399999999999999" x14ac:dyDescent="0.3">
      <c r="A36" s="2" t="s">
        <v>38</v>
      </c>
      <c r="B36" s="3">
        <v>58.5</v>
      </c>
      <c r="D36" s="7"/>
      <c r="E36" s="8"/>
      <c r="G36" s="5" t="s">
        <v>80</v>
      </c>
      <c r="H36" s="10"/>
    </row>
    <row r="37" spans="1:8" x14ac:dyDescent="0.3">
      <c r="A37" s="2" t="s">
        <v>40</v>
      </c>
      <c r="B37" s="3">
        <v>61.3</v>
      </c>
      <c r="D37" s="7"/>
      <c r="E37" s="8"/>
      <c r="G37" s="11" t="s">
        <v>81</v>
      </c>
      <c r="H37" s="12">
        <v>56.5</v>
      </c>
    </row>
    <row r="38" spans="1:8" x14ac:dyDescent="0.3">
      <c r="A38" s="2" t="s">
        <v>41</v>
      </c>
      <c r="B38" s="3">
        <v>59.7</v>
      </c>
      <c r="D38" s="7"/>
      <c r="E38" s="8"/>
      <c r="G38" s="11" t="s">
        <v>82</v>
      </c>
      <c r="H38" s="12">
        <v>59.7</v>
      </c>
    </row>
    <row r="39" spans="1:8" ht="20.399999999999999" x14ac:dyDescent="0.3">
      <c r="A39" s="2" t="s">
        <v>42</v>
      </c>
      <c r="B39" s="3">
        <v>58.7</v>
      </c>
      <c r="D39" s="7"/>
      <c r="E39" s="8"/>
      <c r="G39" s="11" t="s">
        <v>83</v>
      </c>
      <c r="H39" s="12">
        <v>58.3</v>
      </c>
    </row>
    <row r="40" spans="1:8" ht="20.399999999999999" x14ac:dyDescent="0.3">
      <c r="A40" s="2" t="s">
        <v>43</v>
      </c>
      <c r="B40" s="3">
        <v>58.6</v>
      </c>
      <c r="D40" s="7"/>
      <c r="E40" s="8"/>
      <c r="G40" s="11"/>
      <c r="H40" s="12"/>
    </row>
    <row r="41" spans="1:8" ht="20.399999999999999" x14ac:dyDescent="0.3">
      <c r="A41" s="2" t="s">
        <v>44</v>
      </c>
      <c r="B41" s="3">
        <v>56.7</v>
      </c>
      <c r="D41" s="7"/>
      <c r="E41" s="8"/>
    </row>
    <row r="42" spans="1:8" x14ac:dyDescent="0.3">
      <c r="A42" s="2" t="s">
        <v>45</v>
      </c>
      <c r="B42" s="3">
        <v>57.5</v>
      </c>
      <c r="D42" s="7"/>
      <c r="E42" s="8"/>
    </row>
    <row r="43" spans="1:8" x14ac:dyDescent="0.3">
      <c r="A43" s="2" t="s">
        <v>46</v>
      </c>
      <c r="B43" s="3">
        <v>58.1</v>
      </c>
      <c r="D43" s="7"/>
      <c r="E43" s="8"/>
    </row>
    <row r="44" spans="1:8" ht="20.399999999999999" x14ac:dyDescent="0.3">
      <c r="A44" s="2" t="s">
        <v>48</v>
      </c>
      <c r="B44" s="3">
        <v>56.6</v>
      </c>
      <c r="D44" s="7"/>
      <c r="E44" s="8"/>
    </row>
    <row r="45" spans="1:8" x14ac:dyDescent="0.3">
      <c r="A45" s="2" t="s">
        <v>49</v>
      </c>
      <c r="B45" s="3">
        <v>55.5</v>
      </c>
      <c r="D45" s="7"/>
      <c r="E45" s="8"/>
    </row>
    <row r="46" spans="1:8" x14ac:dyDescent="0.3">
      <c r="A46" s="2" t="s">
        <v>50</v>
      </c>
      <c r="B46" s="3">
        <v>58.2</v>
      </c>
      <c r="D46" s="7"/>
      <c r="E46" s="8"/>
    </row>
    <row r="47" spans="1:8" x14ac:dyDescent="0.3">
      <c r="A47" s="2" t="s">
        <v>51</v>
      </c>
      <c r="B47" s="3">
        <v>56.6</v>
      </c>
      <c r="D47" s="7"/>
      <c r="E47" s="8"/>
    </row>
    <row r="48" spans="1:8" x14ac:dyDescent="0.3">
      <c r="A48" s="2" t="s">
        <v>52</v>
      </c>
      <c r="B48" s="3">
        <v>55.6</v>
      </c>
      <c r="D48" s="7"/>
      <c r="E48" s="8"/>
    </row>
    <row r="49" spans="1:5" x14ac:dyDescent="0.3">
      <c r="A49" s="2" t="s">
        <v>53</v>
      </c>
      <c r="B49" s="3">
        <v>56.6</v>
      </c>
      <c r="D49" s="7"/>
      <c r="E49" s="8"/>
    </row>
    <row r="50" spans="1:5" x14ac:dyDescent="0.3">
      <c r="A50" s="2" t="s">
        <v>54</v>
      </c>
      <c r="B50" s="3">
        <v>56.2</v>
      </c>
      <c r="D50" s="7"/>
      <c r="E50" s="8"/>
    </row>
    <row r="51" spans="1:5" x14ac:dyDescent="0.3">
      <c r="A51" s="2" t="s">
        <v>55</v>
      </c>
      <c r="B51" s="3">
        <v>53.7</v>
      </c>
      <c r="D51" s="7"/>
      <c r="E51" s="8"/>
    </row>
    <row r="52" spans="1:5" x14ac:dyDescent="0.3">
      <c r="A52" s="2" t="s">
        <v>56</v>
      </c>
      <c r="B52" s="3">
        <v>56.4</v>
      </c>
      <c r="D52" s="7"/>
      <c r="E52" s="8"/>
    </row>
    <row r="53" spans="1:5" x14ac:dyDescent="0.3">
      <c r="A53" s="2" t="s">
        <v>57</v>
      </c>
      <c r="B53" s="3">
        <v>55.9</v>
      </c>
      <c r="D53" s="7"/>
      <c r="E53" s="8"/>
    </row>
    <row r="54" spans="1:5" x14ac:dyDescent="0.3">
      <c r="A54" s="2" t="s">
        <v>58</v>
      </c>
      <c r="B54" s="3">
        <v>55.6</v>
      </c>
      <c r="D54" s="7"/>
      <c r="E54" s="8"/>
    </row>
    <row r="55" spans="1:5" x14ac:dyDescent="0.3">
      <c r="A55" s="2" t="s">
        <v>59</v>
      </c>
      <c r="B55" s="3">
        <v>56.8</v>
      </c>
      <c r="D55" s="7"/>
      <c r="E55" s="8"/>
    </row>
    <row r="56" spans="1:5" x14ac:dyDescent="0.3">
      <c r="A56" s="2" t="s">
        <v>60</v>
      </c>
      <c r="B56" s="3">
        <v>57</v>
      </c>
      <c r="D56" s="7"/>
      <c r="E56" s="8"/>
    </row>
    <row r="57" spans="1:5" x14ac:dyDescent="0.3">
      <c r="A57" s="2" t="s">
        <v>61</v>
      </c>
      <c r="B57" s="3">
        <v>55.3</v>
      </c>
      <c r="D57" s="7"/>
      <c r="E57" s="8"/>
    </row>
    <row r="58" spans="1:5" x14ac:dyDescent="0.3">
      <c r="A58" s="2" t="s">
        <v>63</v>
      </c>
      <c r="B58" s="3">
        <v>52.8</v>
      </c>
      <c r="D58" s="7"/>
      <c r="E58" s="8"/>
    </row>
    <row r="59" spans="1:5" x14ac:dyDescent="0.3">
      <c r="A59" s="2" t="s">
        <v>64</v>
      </c>
      <c r="B59" s="3">
        <v>56</v>
      </c>
      <c r="D59" s="7"/>
      <c r="E59" s="8"/>
    </row>
    <row r="60" spans="1:5" x14ac:dyDescent="0.3">
      <c r="A60" s="2" t="s">
        <v>65</v>
      </c>
      <c r="B60" s="3">
        <v>60.2</v>
      </c>
      <c r="D60" s="7"/>
      <c r="E60" s="8"/>
    </row>
    <row r="61" spans="1:5" ht="30" x14ac:dyDescent="0.3">
      <c r="A61" s="4" t="s">
        <v>66</v>
      </c>
      <c r="B61" s="3">
        <v>61.5</v>
      </c>
      <c r="D61" s="7"/>
      <c r="E61" s="8"/>
    </row>
    <row r="62" spans="1:5" ht="20.399999999999999" x14ac:dyDescent="0.3">
      <c r="A62" s="4" t="s">
        <v>67</v>
      </c>
      <c r="B62" s="3">
        <v>64.400000000000006</v>
      </c>
      <c r="D62" s="7"/>
      <c r="E62" s="8"/>
    </row>
    <row r="63" spans="1:5" x14ac:dyDescent="0.3">
      <c r="A63" s="2" t="s">
        <v>68</v>
      </c>
      <c r="B63" s="3">
        <v>56.2</v>
      </c>
      <c r="D63" s="7"/>
      <c r="E63" s="8"/>
    </row>
    <row r="64" spans="1:5" x14ac:dyDescent="0.3">
      <c r="A64" s="2" t="s">
        <v>70</v>
      </c>
      <c r="B64" s="3">
        <v>55.2</v>
      </c>
      <c r="D64" s="7"/>
      <c r="E64" s="8"/>
    </row>
    <row r="65" spans="1:5" x14ac:dyDescent="0.3">
      <c r="A65" s="2" t="s">
        <v>71</v>
      </c>
      <c r="B65" s="3">
        <v>55.5</v>
      </c>
      <c r="D65" s="7"/>
      <c r="E65" s="8"/>
    </row>
    <row r="66" spans="1:5" x14ac:dyDescent="0.3">
      <c r="A66" s="2" t="s">
        <v>72</v>
      </c>
      <c r="B66" s="3">
        <v>56</v>
      </c>
      <c r="D66" s="7"/>
      <c r="E66" s="8"/>
    </row>
    <row r="67" spans="1:5" x14ac:dyDescent="0.3">
      <c r="A67" s="2" t="s">
        <v>73</v>
      </c>
      <c r="B67" s="3">
        <v>55.3</v>
      </c>
      <c r="D67" s="7"/>
      <c r="E67" s="8"/>
    </row>
    <row r="68" spans="1:5" x14ac:dyDescent="0.3">
      <c r="A68" s="2" t="s">
        <v>74</v>
      </c>
      <c r="B68" s="3">
        <v>58.4</v>
      </c>
      <c r="D68" s="7"/>
      <c r="E68" s="8"/>
    </row>
    <row r="69" spans="1:5" x14ac:dyDescent="0.3">
      <c r="A69" s="2" t="s">
        <v>75</v>
      </c>
      <c r="B69" s="3">
        <v>56.7</v>
      </c>
      <c r="D69" s="7"/>
      <c r="E69" s="8"/>
    </row>
    <row r="70" spans="1:5" x14ac:dyDescent="0.3">
      <c r="A70" s="2" t="s">
        <v>76</v>
      </c>
      <c r="B70" s="3">
        <v>56.5</v>
      </c>
      <c r="D70" s="7"/>
      <c r="E70" s="8"/>
    </row>
    <row r="71" spans="1:5" x14ac:dyDescent="0.3">
      <c r="A71" s="2" t="s">
        <v>77</v>
      </c>
      <c r="B71" s="3">
        <v>57.3</v>
      </c>
      <c r="D71" s="7"/>
      <c r="E71" s="8"/>
    </row>
    <row r="72" spans="1:5" x14ac:dyDescent="0.3">
      <c r="A72" s="2" t="s">
        <v>78</v>
      </c>
      <c r="B72" s="3">
        <v>56.3</v>
      </c>
      <c r="D72" s="7"/>
      <c r="E72" s="8"/>
    </row>
    <row r="73" spans="1:5" x14ac:dyDescent="0.3">
      <c r="A73" s="2" t="s">
        <v>79</v>
      </c>
      <c r="B73" s="3">
        <v>59.5</v>
      </c>
      <c r="D73" s="7"/>
      <c r="E73" s="8"/>
    </row>
    <row r="74" spans="1:5" x14ac:dyDescent="0.3">
      <c r="A74" s="2" t="s">
        <v>81</v>
      </c>
      <c r="B74" s="3">
        <v>56.5</v>
      </c>
      <c r="D74" s="9"/>
      <c r="E74" s="8"/>
    </row>
    <row r="75" spans="1:5" x14ac:dyDescent="0.3">
      <c r="A75" s="2" t="s">
        <v>82</v>
      </c>
      <c r="B75" s="3">
        <v>59.7</v>
      </c>
      <c r="D75" s="7"/>
      <c r="E75" s="8"/>
    </row>
    <row r="76" spans="1:5" x14ac:dyDescent="0.3">
      <c r="A76" s="2" t="s">
        <v>83</v>
      </c>
      <c r="B76" s="3">
        <v>58.3</v>
      </c>
      <c r="D76" s="7"/>
      <c r="E76" s="8"/>
    </row>
    <row r="77" spans="1:5" x14ac:dyDescent="0.3">
      <c r="A77" s="2" t="s">
        <v>84</v>
      </c>
      <c r="B77" s="3">
        <v>62.1</v>
      </c>
      <c r="D77" s="7"/>
      <c r="E77" s="8"/>
    </row>
    <row r="78" spans="1:5" x14ac:dyDescent="0.3">
      <c r="A78" s="2" t="s">
        <v>85</v>
      </c>
      <c r="B78" s="3">
        <v>58.8</v>
      </c>
      <c r="D78" s="7"/>
      <c r="E78" s="8"/>
    </row>
    <row r="79" spans="1:5" x14ac:dyDescent="0.3">
      <c r="A79" s="2" t="s">
        <v>86</v>
      </c>
      <c r="B79" s="3">
        <v>59.4</v>
      </c>
      <c r="D79" s="7"/>
      <c r="E79" s="8"/>
    </row>
    <row r="80" spans="1:5" x14ac:dyDescent="0.3">
      <c r="A80" s="2" t="s">
        <v>87</v>
      </c>
      <c r="B80" s="3">
        <v>58.6</v>
      </c>
      <c r="D80" s="7"/>
      <c r="E80" s="8"/>
    </row>
    <row r="81" spans="1:5" x14ac:dyDescent="0.3">
      <c r="A81" s="2" t="s">
        <v>88</v>
      </c>
      <c r="B81" s="3">
        <v>61.1</v>
      </c>
      <c r="D81" s="7"/>
      <c r="E81" s="8"/>
    </row>
    <row r="82" spans="1:5" x14ac:dyDescent="0.3">
      <c r="A82" s="2" t="s">
        <v>89</v>
      </c>
      <c r="B82" s="3">
        <v>58.3</v>
      </c>
      <c r="D82" s="7"/>
      <c r="E82" s="8"/>
    </row>
    <row r="83" spans="1:5" ht="20.399999999999999" x14ac:dyDescent="0.3">
      <c r="A83" s="2" t="s">
        <v>90</v>
      </c>
      <c r="B83" s="3">
        <v>58</v>
      </c>
      <c r="D83" s="7"/>
      <c r="E83" s="8"/>
    </row>
    <row r="84" spans="1:5" ht="20.399999999999999" x14ac:dyDescent="0.3">
      <c r="A84" s="2" t="s">
        <v>91</v>
      </c>
      <c r="B84" s="3">
        <v>64</v>
      </c>
      <c r="D84" s="7"/>
      <c r="E84" s="8"/>
    </row>
  </sheetData>
  <sortState xmlns:xlrd2="http://schemas.microsoft.com/office/spreadsheetml/2017/richdata2" ref="C2:E84">
    <sortCondition ref="C2:C84"/>
  </sortState>
  <mergeCells count="5">
    <mergeCell ref="J20:O20"/>
    <mergeCell ref="K7:M7"/>
    <mergeCell ref="K12:M12"/>
    <mergeCell ref="J6:M6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Неартов</cp:lastModifiedBy>
  <dcterms:created xsi:type="dcterms:W3CDTF">2015-06-05T18:19:34Z</dcterms:created>
  <dcterms:modified xsi:type="dcterms:W3CDTF">2023-12-23T20:36:32Z</dcterms:modified>
</cp:coreProperties>
</file>