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be365-my.sharepoint.com/personal/mathieu_simon_unibe_ch/Documents/FABTIB/00_Data/"/>
    </mc:Choice>
  </mc:AlternateContent>
  <xr:revisionPtr revIDLastSave="198" documentId="13_ncr:9_{99E2AE50-C5F7-E446-9B85-37C5075ADC20}" xr6:coauthVersionLast="47" xr6:coauthVersionMax="47" xr10:uidLastSave="{DADCD7E9-8F8F-4376-A8D6-CDD137C616D8}"/>
  <bookViews>
    <workbookView xWindow="-98" yWindow="-98" windowWidth="24496" windowHeight="15675" xr2:uid="{E913811A-4AD7-CA48-9433-D824E84D6F4D}"/>
  </bookViews>
  <sheets>
    <sheet name="SampleList_ID_Age_Sex_ofDonor" sheetId="1" r:id="rId1"/>
  </sheets>
  <definedNames>
    <definedName name="_xlnm._FilterDatabase" localSheetId="0" hidden="1">SampleList_ID_Age_Sex_ofDonor!$A$1:$AG$32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27" i="1"/>
  <c r="J11" i="1"/>
  <c r="J12" i="1"/>
  <c r="J13" i="1"/>
  <c r="J14" i="1"/>
  <c r="J15" i="1"/>
  <c r="J16" i="1"/>
  <c r="J17" i="1"/>
  <c r="J18" i="1"/>
  <c r="J19" i="1"/>
  <c r="J20" i="1"/>
  <c r="J3" i="1"/>
  <c r="J4" i="1"/>
  <c r="J22" i="1"/>
  <c r="J7" i="1"/>
  <c r="J10" i="1"/>
  <c r="J6" i="1"/>
  <c r="J5" i="1"/>
  <c r="J26" i="1"/>
  <c r="J31" i="1"/>
  <c r="J24" i="1"/>
  <c r="J32" i="1"/>
  <c r="J28" i="1"/>
  <c r="J25" i="1"/>
  <c r="J23" i="1"/>
  <c r="J30" i="1"/>
  <c r="J9" i="1"/>
  <c r="J2" i="1"/>
  <c r="J21" i="1"/>
</calcChain>
</file>

<file path=xl/sharedStrings.xml><?xml version="1.0" encoding="utf-8"?>
<sst xmlns="http://schemas.openxmlformats.org/spreadsheetml/2006/main" count="207" uniqueCount="92">
  <si>
    <t>C0014618</t>
  </si>
  <si>
    <t>C0014647</t>
  </si>
  <si>
    <t>C0014648</t>
  </si>
  <si>
    <t>C0014658</t>
  </si>
  <si>
    <t>C0014659</t>
  </si>
  <si>
    <t>C0014669</t>
  </si>
  <si>
    <t>C0014670</t>
  </si>
  <si>
    <t>C0014974</t>
  </si>
  <si>
    <t>C0014975</t>
  </si>
  <si>
    <t>C0015028</t>
  </si>
  <si>
    <t>C0015029</t>
  </si>
  <si>
    <t>C0015052</t>
  </si>
  <si>
    <t>C0015053</t>
  </si>
  <si>
    <t>C0015054</t>
  </si>
  <si>
    <t>C0015064</t>
  </si>
  <si>
    <t>C0015069</t>
  </si>
  <si>
    <t>C0015070</t>
  </si>
  <si>
    <t>C0015086</t>
  </si>
  <si>
    <t>C0015105</t>
  </si>
  <si>
    <t>C0015107</t>
  </si>
  <si>
    <t>C0017431</t>
  </si>
  <si>
    <t>C0017562</t>
  </si>
  <si>
    <t>C0017563</t>
  </si>
  <si>
    <t>C0017564</t>
  </si>
  <si>
    <t>C0017565</t>
  </si>
  <si>
    <t>C0017566</t>
  </si>
  <si>
    <t>C0017567</t>
  </si>
  <si>
    <t>C0017568</t>
  </si>
  <si>
    <t>R0017432</t>
  </si>
  <si>
    <t>R0017569</t>
  </si>
  <si>
    <t>R0017570</t>
  </si>
  <si>
    <t>ND10338-04L</t>
  </si>
  <si>
    <t>M</t>
  </si>
  <si>
    <t>F</t>
  </si>
  <si>
    <t>ND02609-07R</t>
  </si>
  <si>
    <t>0031204140R</t>
  </si>
  <si>
    <t>ND10581-07R</t>
  </si>
  <si>
    <t>ND01982-01L</t>
  </si>
  <si>
    <t>0291007473R</t>
  </si>
  <si>
    <t>ND16819-01R</t>
  </si>
  <si>
    <t>01785980R</t>
  </si>
  <si>
    <t>0231204243L</t>
  </si>
  <si>
    <t>ND10260-01R</t>
  </si>
  <si>
    <t>0640904107R</t>
  </si>
  <si>
    <t>ND17387-01L</t>
  </si>
  <si>
    <t>ND08434-02L</t>
  </si>
  <si>
    <t>0051000727L</t>
  </si>
  <si>
    <t>ND08552-02L</t>
  </si>
  <si>
    <t>0351302665R</t>
  </si>
  <si>
    <t>0351704324L</t>
  </si>
  <si>
    <t>ND10423-03L</t>
  </si>
  <si>
    <t>ND08408-02L</t>
  </si>
  <si>
    <t>0081300179R</t>
  </si>
  <si>
    <t>03583687L</t>
  </si>
  <si>
    <t>0941208533R</t>
  </si>
  <si>
    <t>02385029L</t>
  </si>
  <si>
    <t>ND08570-08R</t>
  </si>
  <si>
    <t>0681225R</t>
  </si>
  <si>
    <t>0310904868L</t>
  </si>
  <si>
    <t>ND16810-06R</t>
  </si>
  <si>
    <t>0171202714L</t>
  </si>
  <si>
    <t>ND16943-04L</t>
  </si>
  <si>
    <t>0941207926L</t>
  </si>
  <si>
    <t>0430901743L</t>
  </si>
  <si>
    <t>ID</t>
  </si>
  <si>
    <t>T2D</t>
  </si>
  <si>
    <t>Y</t>
  </si>
  <si>
    <t>N</t>
  </si>
  <si>
    <t>0951601439L</t>
  </si>
  <si>
    <t>Ctrl</t>
  </si>
  <si>
    <t>Osteopenia</t>
  </si>
  <si>
    <t>Unknown</t>
  </si>
  <si>
    <t>contacted donor source for height, weight</t>
  </si>
  <si>
    <t>Remarks</t>
  </si>
  <si>
    <t>Right hip replacement x 5 yrs prior to death; ovarian cancer (managed thru surgery only)</t>
  </si>
  <si>
    <t>Parkinsons, Kidney disease, Neurogenic bladder, Hypothyroidism</t>
  </si>
  <si>
    <t>Osteporosis</t>
  </si>
  <si>
    <t>Osteroporosis, OA, left hip replacement 13-14 yrs ago, left hip pain, used walker after a couple of falls</t>
  </si>
  <si>
    <t>Renal cell carcinoma</t>
  </si>
  <si>
    <t>hip surgery 2 yrs prior to death</t>
  </si>
  <si>
    <t>Motor vehicle accident 30-40 yrs prior death, broken leg with surgery</t>
  </si>
  <si>
    <t>morbid obesity</t>
  </si>
  <si>
    <t>Age (years)</t>
  </si>
  <si>
    <t>Sex (Male or Female)</t>
  </si>
  <si>
    <t>Height (cm)</t>
  </si>
  <si>
    <t>Weight (lbs)</t>
  </si>
  <si>
    <t>Duration of T2D (years)</t>
  </si>
  <si>
    <t>BMI (kg/m^2)</t>
  </si>
  <si>
    <t>CKD (Yes or No)</t>
  </si>
  <si>
    <t>Filename</t>
  </si>
  <si>
    <t>Specimen ID</t>
  </si>
  <si>
    <t>Group (T2D or Ctrl)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</si>
</sst>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FF"/>
      <name val="Arial"/>
      <family val="2"/>
    </font>
    <font>
      <sz val="12"/>
      <color rgb="FF7030A0"/>
      <name val="Arial"/>
      <family val="2"/>
    </font>
    <font>
      <b/>
      <sz val="12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1" fontId="21" fillId="0" borderId="0" xfId="0" applyNumberFormat="1" applyFont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1" fontId="18" fillId="0" borderId="0" xfId="0" applyNumberFormat="1" applyFont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1" fontId="20" fillId="33" borderId="0" xfId="0" applyNumberFormat="1" applyFont="1" applyFill="1" applyAlignment="1">
      <alignment horizontal="center" vertical="center" wrapText="1"/>
    </xf>
    <xf numFmtId="0" fontId="20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1" fontId="18" fillId="33" borderId="0" xfId="0" applyNumberFormat="1" applyFont="1" applyFill="1" applyAlignment="1">
      <alignment horizontal="center" vertical="center"/>
    </xf>
    <xf numFmtId="164" fontId="18" fillId="33" borderId="0" xfId="0" applyNumberFormat="1" applyFont="1" applyFill="1" applyAlignment="1">
      <alignment horizontal="center" vertical="center"/>
    </xf>
    <xf numFmtId="0" fontId="18" fillId="33" borderId="0" xfId="0" applyFont="1" applyFill="1" applyAlignment="1">
      <alignment horizontal="left"/>
    </xf>
    <xf numFmtId="0" fontId="21" fillId="33" borderId="0" xfId="0" applyFont="1" applyFill="1" applyAlignment="1">
      <alignment horizontal="center" vertical="center"/>
    </xf>
    <xf numFmtId="0" fontId="0" fillId="33" borderId="0" xfId="0" applyFill="1"/>
    <xf numFmtId="0" fontId="24" fillId="0" borderId="0" xfId="0" applyFont="1" applyAlignment="1">
      <alignment horizontal="center" vertical="center" wrapText="1"/>
    </xf>
    <xf numFmtId="0" fontId="17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238200-1F5D-457F-9011-A37A5DC3E7F2}" name="Tableau1" displayName="Tableau1" ref="A1:L32" totalsRowShown="0" headerRowDxfId="31" dataDxfId="30">
  <autoFilter ref="A1:L32" xr:uid="{C9238200-1F5D-457F-9011-A37A5DC3E7F2}"/>
  <tableColumns count="12">
    <tableColumn id="1" xr3:uid="{EFE0719B-71AF-45A2-9C0C-F06955FA71D2}" name="Filename" dataDxfId="29"/>
    <tableColumn id="2" xr3:uid="{A9D459DD-C430-497C-9694-4E8E36446451}" name="Specimen ID" dataDxfId="28"/>
    <tableColumn id="3" xr3:uid="{629B63C5-2D61-4A7A-81CD-988DCFC26020}" name="ID" dataDxfId="27"/>
    <tableColumn id="4" xr3:uid="{654D6593-D99C-4352-9B88-9387BF6EDE0E}" name="Age (years)" dataDxfId="26"/>
    <tableColumn id="5" xr3:uid="{258FB9CE-E6CE-42E4-9E2E-34EDEA35E3B1}" name="Sex (Male or Female)" dataDxfId="25"/>
    <tableColumn id="6" xr3:uid="{C19BB9A2-248C-4BD1-A499-29EDF15EC63F}" name="Height (cm)" dataDxfId="24"/>
    <tableColumn id="7" xr3:uid="{0F2C4641-6C0F-4FA4-948E-A6A5A1DA2EA5}" name="Weight (lbs)" dataDxfId="23"/>
    <tableColumn id="8" xr3:uid="{163CB557-8C1C-4588-9417-91719DE336D3}" name="Group (T2D or Ctrl)" dataDxfId="22"/>
    <tableColumn id="9" xr3:uid="{4EF5F231-32C6-42C5-A104-329F7A283B69}" name="Duration of T2D (years)" dataDxfId="21"/>
    <tableColumn id="10" xr3:uid="{963A13EE-A7C3-425F-A9D8-C2AD3134DAE2}" name="BMI (kg/m^2)" dataDxfId="20">
      <calculatedColumnFormula>((G2*0.4536)/F2^2)*10000</calculatedColumnFormula>
    </tableColumn>
    <tableColumn id="11" xr3:uid="{F4DDB42E-5FC0-42BA-91AA-87DB31161377}" name="CKD (Yes or No)" dataDxfId="19"/>
    <tableColumn id="12" xr3:uid="{0E043A9C-C55D-4D3A-9CC6-6AF45F704962}" name="Remarks" dataDxfId="18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126B-3880-3249-A743-AEAED9A190C5}">
  <dimension ref="A1:AG67"/>
  <sheetViews>
    <sheetView tabSelected="1" workbookViewId="0"/>
  </sheetViews>
  <sheetFormatPr baseColWidth="10" defaultColWidth="11.25" defaultRowHeight="15.75" x14ac:dyDescent="0.5"/>
  <cols>
    <col min="1" max="1" width="13.75" bestFit="1" customWidth="1"/>
    <col min="2" max="2" width="16.875" bestFit="1" customWidth="1"/>
    <col min="3" max="3" width="13.6875" style="13" bestFit="1" customWidth="1"/>
    <col min="4" max="4" width="15.875" style="13" bestFit="1" customWidth="1"/>
    <col min="5" max="5" width="25.25" style="13" bestFit="1" customWidth="1"/>
    <col min="6" max="6" width="15.9375" style="13" bestFit="1" customWidth="1"/>
    <col min="7" max="7" width="16.5625" style="13" bestFit="1" customWidth="1"/>
    <col min="8" max="8" width="23.375" style="4" bestFit="1" customWidth="1"/>
    <col min="9" max="9" width="27.3125" style="13" bestFit="1" customWidth="1"/>
    <col min="10" max="10" width="17.375" style="13" bestFit="1" customWidth="1"/>
    <col min="11" max="11" width="20.4375" style="14" bestFit="1" customWidth="1"/>
    <col min="12" max="12" width="90.8125" style="17" bestFit="1" customWidth="1"/>
    <col min="13" max="13" width="21.25" bestFit="1" customWidth="1"/>
    <col min="14" max="43" width="10.75"/>
  </cols>
  <sheetData>
    <row r="1" spans="1:33" s="28" customFormat="1" x14ac:dyDescent="0.5">
      <c r="A1" s="27" t="s">
        <v>89</v>
      </c>
      <c r="B1" s="27" t="s">
        <v>90</v>
      </c>
      <c r="C1" s="27" t="s">
        <v>64</v>
      </c>
      <c r="D1" s="27" t="s">
        <v>82</v>
      </c>
      <c r="E1" s="27" t="s">
        <v>83</v>
      </c>
      <c r="F1" s="27" t="s">
        <v>84</v>
      </c>
      <c r="G1" s="27" t="s">
        <v>85</v>
      </c>
      <c r="H1" s="27" t="s">
        <v>91</v>
      </c>
      <c r="I1" s="27" t="s">
        <v>86</v>
      </c>
      <c r="J1" s="27" t="s">
        <v>87</v>
      </c>
      <c r="K1" s="27" t="s">
        <v>88</v>
      </c>
      <c r="L1" s="27" t="s">
        <v>73</v>
      </c>
    </row>
    <row r="2" spans="1:33" x14ac:dyDescent="0.5">
      <c r="A2" s="3" t="s">
        <v>0</v>
      </c>
      <c r="B2" s="1" t="s">
        <v>46</v>
      </c>
      <c r="C2" s="4" t="s">
        <v>46</v>
      </c>
      <c r="D2" s="4">
        <v>57</v>
      </c>
      <c r="E2" s="4" t="s">
        <v>32</v>
      </c>
      <c r="F2" s="5">
        <v>180.34</v>
      </c>
      <c r="G2" s="5">
        <v>300</v>
      </c>
      <c r="H2" s="4" t="s">
        <v>71</v>
      </c>
      <c r="I2" s="4"/>
      <c r="J2" s="6">
        <f t="shared" ref="J2:J7" si="0">((G2*0.4536)/F2^2)*10000</f>
        <v>41.841781759342133</v>
      </c>
      <c r="K2" s="4" t="s">
        <v>67</v>
      </c>
    </row>
    <row r="3" spans="1:33" x14ac:dyDescent="0.5">
      <c r="A3" s="2" t="s">
        <v>1</v>
      </c>
      <c r="B3" s="1" t="s">
        <v>52</v>
      </c>
      <c r="C3" s="1" t="s">
        <v>52</v>
      </c>
      <c r="D3" s="4">
        <v>23</v>
      </c>
      <c r="E3" s="4" t="s">
        <v>33</v>
      </c>
      <c r="F3" s="5">
        <v>162.56</v>
      </c>
      <c r="G3" s="5">
        <v>140</v>
      </c>
      <c r="H3" s="4" t="s">
        <v>69</v>
      </c>
      <c r="J3" s="6">
        <f t="shared" si="0"/>
        <v>24.031102749705497</v>
      </c>
      <c r="K3" s="14" t="s">
        <v>67</v>
      </c>
    </row>
    <row r="4" spans="1:33" x14ac:dyDescent="0.5">
      <c r="A4" s="2" t="s">
        <v>2</v>
      </c>
      <c r="B4" s="1" t="s">
        <v>48</v>
      </c>
      <c r="C4" s="1" t="s">
        <v>48</v>
      </c>
      <c r="D4" s="4">
        <v>32</v>
      </c>
      <c r="E4" s="4" t="s">
        <v>33</v>
      </c>
      <c r="F4" s="5">
        <v>154.94</v>
      </c>
      <c r="G4" s="5">
        <v>250</v>
      </c>
      <c r="H4" s="4" t="s">
        <v>71</v>
      </c>
      <c r="J4" s="6">
        <f t="shared" si="0"/>
        <v>47.237396275383801</v>
      </c>
      <c r="K4" s="14" t="s">
        <v>67</v>
      </c>
      <c r="L4" s="17" t="s">
        <v>70</v>
      </c>
    </row>
    <row r="5" spans="1:33" x14ac:dyDescent="0.5">
      <c r="A5" s="3" t="s">
        <v>3</v>
      </c>
      <c r="B5" s="1" t="s">
        <v>51</v>
      </c>
      <c r="C5" s="4" t="s">
        <v>51</v>
      </c>
      <c r="D5" s="4">
        <v>75</v>
      </c>
      <c r="E5" s="4" t="s">
        <v>33</v>
      </c>
      <c r="F5" s="5">
        <v>165.1</v>
      </c>
      <c r="G5" s="5">
        <v>145</v>
      </c>
      <c r="H5" s="4" t="s">
        <v>69</v>
      </c>
      <c r="I5" s="4"/>
      <c r="J5" s="6">
        <f t="shared" si="0"/>
        <v>24.129421039907172</v>
      </c>
      <c r="K5" s="4" t="s">
        <v>67</v>
      </c>
      <c r="L5" s="17" t="s">
        <v>74</v>
      </c>
    </row>
    <row r="6" spans="1:33" x14ac:dyDescent="0.5">
      <c r="A6" s="3" t="s">
        <v>4</v>
      </c>
      <c r="B6" s="1" t="s">
        <v>45</v>
      </c>
      <c r="C6" s="4" t="s">
        <v>45</v>
      </c>
      <c r="D6" s="4">
        <v>78</v>
      </c>
      <c r="E6" s="4" t="s">
        <v>33</v>
      </c>
      <c r="F6" s="5">
        <v>167.64000000000001</v>
      </c>
      <c r="G6" s="5">
        <v>176.37</v>
      </c>
      <c r="H6" s="4" t="s">
        <v>69</v>
      </c>
      <c r="I6" s="4"/>
      <c r="J6" s="6">
        <f t="shared" si="0"/>
        <v>28.46704949608246</v>
      </c>
      <c r="K6" s="4" t="s">
        <v>67</v>
      </c>
      <c r="M6" s="10"/>
      <c r="N6" s="10"/>
      <c r="O6" s="10"/>
      <c r="P6" s="11"/>
      <c r="Q6" s="10"/>
      <c r="R6" s="10"/>
      <c r="S6" s="10"/>
      <c r="T6" s="10"/>
      <c r="U6" s="10"/>
      <c r="V6" s="10"/>
    </row>
    <row r="7" spans="1:33" x14ac:dyDescent="0.5">
      <c r="A7" s="3" t="s">
        <v>5</v>
      </c>
      <c r="B7" s="1" t="s">
        <v>34</v>
      </c>
      <c r="C7" s="4" t="s">
        <v>34</v>
      </c>
      <c r="D7" s="4">
        <v>85</v>
      </c>
      <c r="E7" s="4" t="s">
        <v>33</v>
      </c>
      <c r="F7" s="5">
        <v>152.4</v>
      </c>
      <c r="G7" s="5">
        <v>103.67</v>
      </c>
      <c r="H7" s="4" t="s">
        <v>69</v>
      </c>
      <c r="I7" s="4"/>
      <c r="J7" s="6">
        <f t="shared" si="0"/>
        <v>20.246791493582986</v>
      </c>
      <c r="K7" s="4" t="s">
        <v>67</v>
      </c>
      <c r="L7" s="17" t="s">
        <v>80</v>
      </c>
      <c r="M7" s="4"/>
      <c r="N7" s="4"/>
      <c r="O7" s="4"/>
      <c r="P7" s="5"/>
      <c r="Q7" s="4"/>
      <c r="R7" s="4"/>
      <c r="S7" s="5"/>
      <c r="T7" s="5"/>
      <c r="U7" s="6"/>
      <c r="V7" s="4"/>
      <c r="X7" s="4"/>
      <c r="Y7" s="4"/>
      <c r="Z7" s="4"/>
      <c r="AA7" s="5"/>
      <c r="AB7" s="4"/>
      <c r="AC7" s="4"/>
      <c r="AD7" s="5"/>
      <c r="AE7" s="5"/>
      <c r="AF7" s="6"/>
      <c r="AG7" s="4"/>
    </row>
    <row r="8" spans="1:33" x14ac:dyDescent="0.5">
      <c r="A8" s="3" t="s">
        <v>6</v>
      </c>
      <c r="B8" s="1" t="s">
        <v>50</v>
      </c>
      <c r="C8" s="1" t="s">
        <v>50</v>
      </c>
      <c r="D8" s="4">
        <v>61</v>
      </c>
      <c r="E8" s="4" t="s">
        <v>32</v>
      </c>
      <c r="F8" s="15"/>
      <c r="G8" s="5"/>
      <c r="H8" s="4" t="s">
        <v>69</v>
      </c>
      <c r="L8" s="16" t="s">
        <v>72</v>
      </c>
      <c r="M8" s="4"/>
      <c r="N8" s="4"/>
      <c r="O8" s="4"/>
      <c r="P8" s="5"/>
      <c r="Q8" s="4"/>
      <c r="R8" s="4"/>
      <c r="S8" s="5"/>
      <c r="T8" s="5"/>
      <c r="U8" s="6"/>
      <c r="V8" s="4"/>
      <c r="X8" s="4"/>
      <c r="Y8" s="4"/>
      <c r="Z8" s="4"/>
      <c r="AA8" s="5"/>
      <c r="AB8" s="4"/>
      <c r="AC8" s="4"/>
      <c r="AD8" s="5"/>
      <c r="AE8" s="5"/>
      <c r="AF8" s="6"/>
      <c r="AG8" s="4"/>
    </row>
    <row r="9" spans="1:33" x14ac:dyDescent="0.5">
      <c r="A9" s="3" t="s">
        <v>7</v>
      </c>
      <c r="B9" s="1" t="s">
        <v>60</v>
      </c>
      <c r="C9" s="4" t="s">
        <v>60</v>
      </c>
      <c r="D9" s="4">
        <v>61</v>
      </c>
      <c r="E9" s="4" t="s">
        <v>32</v>
      </c>
      <c r="F9" s="5">
        <v>170.18</v>
      </c>
      <c r="G9" s="5">
        <v>170</v>
      </c>
      <c r="H9" s="4" t="s">
        <v>69</v>
      </c>
      <c r="I9" s="4"/>
      <c r="J9" s="6">
        <f t="shared" ref="J9:J32" si="1">((G9*0.4536)/F9^2)*10000</f>
        <v>26.625938749761211</v>
      </c>
      <c r="K9" s="1" t="s">
        <v>66</v>
      </c>
      <c r="M9" s="4"/>
      <c r="N9" s="4"/>
      <c r="O9" s="4"/>
      <c r="P9" s="5"/>
      <c r="Q9" s="4"/>
      <c r="R9" s="4"/>
      <c r="S9" s="5"/>
      <c r="T9" s="5"/>
      <c r="U9" s="6"/>
      <c r="V9" s="4"/>
      <c r="X9" s="4"/>
      <c r="Y9" s="4"/>
      <c r="Z9" s="4"/>
      <c r="AA9" s="5"/>
      <c r="AB9" s="4"/>
      <c r="AC9" s="4"/>
      <c r="AD9" s="5"/>
      <c r="AE9" s="5"/>
      <c r="AF9" s="6"/>
      <c r="AG9" s="4"/>
    </row>
    <row r="10" spans="1:33" x14ac:dyDescent="0.5">
      <c r="A10" s="3" t="s">
        <v>8</v>
      </c>
      <c r="B10" s="1" t="s">
        <v>37</v>
      </c>
      <c r="C10" s="4" t="s">
        <v>37</v>
      </c>
      <c r="D10" s="4">
        <v>85</v>
      </c>
      <c r="E10" s="4" t="s">
        <v>33</v>
      </c>
      <c r="F10" s="5">
        <v>162.56</v>
      </c>
      <c r="G10" s="5">
        <v>114.75</v>
      </c>
      <c r="H10" s="4" t="s">
        <v>69</v>
      </c>
      <c r="I10" s="4"/>
      <c r="J10" s="6">
        <f t="shared" si="1"/>
        <v>19.696921718062189</v>
      </c>
      <c r="K10" s="1" t="s">
        <v>67</v>
      </c>
      <c r="M10" s="4"/>
      <c r="N10" s="4"/>
      <c r="O10" s="4"/>
      <c r="P10" s="5"/>
      <c r="Q10" s="4"/>
      <c r="R10" s="4"/>
      <c r="S10" s="5"/>
      <c r="T10" s="5"/>
      <c r="U10" s="6"/>
      <c r="V10" s="7"/>
      <c r="X10" s="4"/>
      <c r="Y10" s="4"/>
      <c r="Z10" s="4"/>
      <c r="AA10" s="5"/>
      <c r="AB10" s="4"/>
      <c r="AC10" s="4"/>
      <c r="AD10" s="5"/>
      <c r="AE10" s="5"/>
      <c r="AF10" s="6"/>
      <c r="AG10" s="4"/>
    </row>
    <row r="11" spans="1:33" x14ac:dyDescent="0.5">
      <c r="A11" s="3" t="s">
        <v>9</v>
      </c>
      <c r="B11" s="1" t="s">
        <v>40</v>
      </c>
      <c r="C11" s="1" t="s">
        <v>40</v>
      </c>
      <c r="D11" s="4">
        <v>33</v>
      </c>
      <c r="E11" s="4" t="s">
        <v>32</v>
      </c>
      <c r="F11" s="5">
        <v>170.18</v>
      </c>
      <c r="G11" s="5">
        <v>406</v>
      </c>
      <c r="H11" s="4" t="s">
        <v>69</v>
      </c>
      <c r="J11" s="6">
        <f t="shared" si="1"/>
        <v>63.589006661194425</v>
      </c>
      <c r="K11" s="18" t="s">
        <v>67</v>
      </c>
      <c r="M11" s="4"/>
      <c r="N11" s="4"/>
      <c r="O11" s="4"/>
      <c r="P11" s="5"/>
      <c r="Q11" s="4"/>
      <c r="R11" s="4"/>
      <c r="S11" s="5"/>
      <c r="T11" s="5"/>
      <c r="U11" s="6"/>
      <c r="V11" s="4"/>
      <c r="X11" s="4"/>
      <c r="Y11" s="4"/>
      <c r="Z11" s="4"/>
      <c r="AA11" s="5"/>
      <c r="AB11" s="4"/>
      <c r="AC11" s="4"/>
      <c r="AD11" s="5"/>
      <c r="AE11" s="5"/>
      <c r="AF11" s="6"/>
      <c r="AG11" s="4"/>
    </row>
    <row r="12" spans="1:33" x14ac:dyDescent="0.5">
      <c r="A12" s="3" t="s">
        <v>10</v>
      </c>
      <c r="B12" s="1" t="s">
        <v>36</v>
      </c>
      <c r="C12" s="1" t="s">
        <v>36</v>
      </c>
      <c r="D12" s="4">
        <v>58</v>
      </c>
      <c r="E12" s="4" t="s">
        <v>32</v>
      </c>
      <c r="F12" s="5">
        <v>172.72</v>
      </c>
      <c r="G12" s="5">
        <v>130</v>
      </c>
      <c r="H12" s="4" t="s">
        <v>69</v>
      </c>
      <c r="J12" s="6">
        <f t="shared" si="1"/>
        <v>19.766562024473529</v>
      </c>
      <c r="K12" s="18" t="s">
        <v>66</v>
      </c>
      <c r="L12" s="17" t="s">
        <v>75</v>
      </c>
      <c r="M12" s="4"/>
      <c r="N12" s="4"/>
      <c r="O12" s="4"/>
      <c r="P12" s="5"/>
      <c r="Q12" s="4"/>
      <c r="R12" s="4"/>
      <c r="S12" s="5"/>
      <c r="T12" s="5"/>
      <c r="U12" s="6"/>
      <c r="V12" s="4"/>
      <c r="X12" s="4"/>
      <c r="Y12" s="4"/>
      <c r="Z12" s="4"/>
      <c r="AA12" s="5"/>
      <c r="AB12" s="4"/>
      <c r="AC12" s="4"/>
      <c r="AD12" s="5"/>
      <c r="AE12" s="5"/>
      <c r="AF12" s="6"/>
      <c r="AG12" s="4"/>
    </row>
    <row r="13" spans="1:33" x14ac:dyDescent="0.5">
      <c r="A13" s="3" t="s">
        <v>11</v>
      </c>
      <c r="B13" s="1" t="s">
        <v>35</v>
      </c>
      <c r="C13" s="1" t="s">
        <v>35</v>
      </c>
      <c r="D13" s="4">
        <v>55</v>
      </c>
      <c r="E13" s="4" t="s">
        <v>33</v>
      </c>
      <c r="F13" s="5">
        <v>162.56</v>
      </c>
      <c r="G13" s="5">
        <v>130</v>
      </c>
      <c r="H13" s="4" t="s">
        <v>69</v>
      </c>
      <c r="I13" s="4"/>
      <c r="J13" s="6">
        <f t="shared" si="1"/>
        <v>22.314595410440823</v>
      </c>
      <c r="K13" s="1" t="s">
        <v>67</v>
      </c>
      <c r="M13" s="4"/>
      <c r="N13" s="4"/>
      <c r="O13" s="4"/>
      <c r="P13" s="5"/>
      <c r="Q13" s="4"/>
      <c r="R13" s="4"/>
      <c r="S13" s="5"/>
      <c r="T13" s="5"/>
      <c r="U13" s="6"/>
      <c r="V13" s="4"/>
      <c r="X13" s="4"/>
      <c r="Y13" s="4"/>
      <c r="Z13" s="4"/>
      <c r="AA13" s="5"/>
      <c r="AB13" s="4"/>
      <c r="AC13" s="4"/>
      <c r="AD13" s="5"/>
      <c r="AE13" s="5"/>
      <c r="AF13" s="6"/>
      <c r="AG13" s="4"/>
    </row>
    <row r="14" spans="1:33" x14ac:dyDescent="0.5">
      <c r="A14" s="3" t="s">
        <v>12</v>
      </c>
      <c r="B14" s="1" t="s">
        <v>41</v>
      </c>
      <c r="C14" s="1" t="s">
        <v>41</v>
      </c>
      <c r="D14" s="4">
        <v>47</v>
      </c>
      <c r="E14" s="4" t="s">
        <v>33</v>
      </c>
      <c r="F14" s="5">
        <v>165.1</v>
      </c>
      <c r="G14" s="5">
        <v>145</v>
      </c>
      <c r="H14" s="4" t="s">
        <v>69</v>
      </c>
      <c r="I14" s="4"/>
      <c r="J14" s="6">
        <f t="shared" si="1"/>
        <v>24.129421039907172</v>
      </c>
      <c r="K14" s="1" t="s">
        <v>67</v>
      </c>
      <c r="L14" s="17" t="s">
        <v>76</v>
      </c>
      <c r="M14" s="4"/>
      <c r="N14" s="4"/>
      <c r="O14" s="4"/>
      <c r="P14" s="5"/>
      <c r="Q14" s="4"/>
      <c r="R14" s="4"/>
      <c r="S14" s="5"/>
      <c r="T14" s="5"/>
      <c r="U14" s="6"/>
      <c r="V14" s="4"/>
      <c r="X14" s="4"/>
      <c r="Y14" s="4"/>
      <c r="Z14" s="4"/>
      <c r="AA14" s="5"/>
      <c r="AB14" s="4"/>
      <c r="AC14" s="4"/>
      <c r="AD14" s="5"/>
      <c r="AE14" s="5"/>
      <c r="AF14" s="6"/>
      <c r="AG14" s="4"/>
    </row>
    <row r="15" spans="1:33" x14ac:dyDescent="0.5">
      <c r="A15" s="3" t="s">
        <v>13</v>
      </c>
      <c r="B15" s="1" t="s">
        <v>55</v>
      </c>
      <c r="C15" s="1" t="s">
        <v>55</v>
      </c>
      <c r="D15" s="4">
        <v>32</v>
      </c>
      <c r="E15" s="4" t="s">
        <v>32</v>
      </c>
      <c r="F15" s="5">
        <v>182.88</v>
      </c>
      <c r="G15" s="5">
        <v>280</v>
      </c>
      <c r="H15" s="4" t="s">
        <v>69</v>
      </c>
      <c r="J15" s="6">
        <f t="shared" si="1"/>
        <v>37.975075950151897</v>
      </c>
      <c r="K15" s="18" t="s">
        <v>67</v>
      </c>
      <c r="M15" s="4"/>
      <c r="N15" s="4"/>
      <c r="O15" s="4"/>
      <c r="P15" s="5"/>
      <c r="Q15" s="4"/>
      <c r="R15" s="4"/>
      <c r="S15" s="5"/>
      <c r="T15" s="5"/>
      <c r="U15" s="6"/>
      <c r="V15" s="4"/>
      <c r="X15" s="4"/>
      <c r="Y15" s="4"/>
      <c r="Z15" s="4"/>
      <c r="AA15" s="5"/>
      <c r="AB15" s="4"/>
      <c r="AC15" s="4"/>
      <c r="AD15" s="5"/>
      <c r="AE15" s="5"/>
      <c r="AF15" s="6"/>
      <c r="AG15" s="7"/>
    </row>
    <row r="16" spans="1:33" x14ac:dyDescent="0.5">
      <c r="A16" s="3" t="s">
        <v>14</v>
      </c>
      <c r="B16" s="1" t="s">
        <v>58</v>
      </c>
      <c r="C16" s="1" t="s">
        <v>58</v>
      </c>
      <c r="D16" s="4">
        <v>46</v>
      </c>
      <c r="E16" s="4" t="s">
        <v>33</v>
      </c>
      <c r="F16" s="5">
        <v>172.72</v>
      </c>
      <c r="G16" s="5">
        <v>256</v>
      </c>
      <c r="H16" s="4" t="s">
        <v>69</v>
      </c>
      <c r="J16" s="6">
        <f t="shared" si="1"/>
        <v>38.924922140501721</v>
      </c>
      <c r="K16" s="18" t="s">
        <v>67</v>
      </c>
      <c r="M16" s="4"/>
      <c r="N16" s="4"/>
      <c r="O16" s="4"/>
      <c r="P16" s="5"/>
      <c r="Q16" s="4"/>
      <c r="R16" s="4"/>
      <c r="S16" s="5"/>
      <c r="T16" s="5"/>
      <c r="U16" s="6"/>
      <c r="V16" s="4"/>
    </row>
    <row r="17" spans="1:33" x14ac:dyDescent="0.5">
      <c r="A17" s="3" t="s">
        <v>15</v>
      </c>
      <c r="B17" s="1" t="s">
        <v>43</v>
      </c>
      <c r="C17" s="1" t="s">
        <v>43</v>
      </c>
      <c r="D17" s="4">
        <v>53</v>
      </c>
      <c r="E17" s="4" t="s">
        <v>32</v>
      </c>
      <c r="F17" s="5">
        <v>180.34</v>
      </c>
      <c r="G17" s="5">
        <v>104</v>
      </c>
      <c r="H17" s="4" t="s">
        <v>69</v>
      </c>
      <c r="J17" s="6">
        <f t="shared" si="1"/>
        <v>14.505151009905273</v>
      </c>
      <c r="K17" s="18" t="s">
        <v>67</v>
      </c>
    </row>
    <row r="18" spans="1:33" x14ac:dyDescent="0.5">
      <c r="A18" s="3" t="s">
        <v>16</v>
      </c>
      <c r="B18" s="1" t="s">
        <v>53</v>
      </c>
      <c r="C18" s="1" t="s">
        <v>53</v>
      </c>
      <c r="D18" s="4">
        <v>46</v>
      </c>
      <c r="E18" s="4" t="s">
        <v>32</v>
      </c>
      <c r="F18" s="5">
        <v>180.34</v>
      </c>
      <c r="G18" s="5">
        <v>200</v>
      </c>
      <c r="H18" s="4" t="s">
        <v>69</v>
      </c>
      <c r="J18" s="6">
        <f t="shared" si="1"/>
        <v>27.894521172894756</v>
      </c>
      <c r="K18" s="18" t="s">
        <v>67</v>
      </c>
      <c r="M18" s="4"/>
      <c r="N18" s="4"/>
      <c r="O18" s="4"/>
      <c r="P18" s="5"/>
      <c r="Q18" s="4"/>
      <c r="R18" s="4"/>
      <c r="S18" s="5"/>
      <c r="T18" s="5"/>
      <c r="U18" s="6"/>
      <c r="V18" s="4"/>
    </row>
    <row r="19" spans="1:33" x14ac:dyDescent="0.5">
      <c r="A19" s="3" t="s">
        <v>17</v>
      </c>
      <c r="B19" s="1" t="s">
        <v>59</v>
      </c>
      <c r="C19" s="1" t="s">
        <v>59</v>
      </c>
      <c r="D19" s="4">
        <v>95</v>
      </c>
      <c r="E19" s="4" t="s">
        <v>33</v>
      </c>
      <c r="F19" s="5">
        <v>152.4</v>
      </c>
      <c r="G19" s="5">
        <v>92</v>
      </c>
      <c r="H19" s="4" t="s">
        <v>69</v>
      </c>
      <c r="J19" s="6">
        <f t="shared" si="1"/>
        <v>17.967635935271868</v>
      </c>
      <c r="K19" s="18" t="s">
        <v>66</v>
      </c>
      <c r="L19" s="17" t="s">
        <v>77</v>
      </c>
      <c r="M19" s="4"/>
      <c r="N19" s="4"/>
      <c r="O19" s="4"/>
      <c r="P19" s="5"/>
      <c r="Q19" s="4"/>
      <c r="R19" s="4"/>
      <c r="S19" s="5"/>
      <c r="T19" s="5"/>
      <c r="U19" s="6"/>
      <c r="V19" s="4"/>
    </row>
    <row r="20" spans="1:33" x14ac:dyDescent="0.5">
      <c r="A20" s="3" t="s">
        <v>18</v>
      </c>
      <c r="B20" s="1" t="s">
        <v>38</v>
      </c>
      <c r="C20" s="1" t="s">
        <v>38</v>
      </c>
      <c r="D20" s="4">
        <v>40</v>
      </c>
      <c r="E20" s="4" t="s">
        <v>32</v>
      </c>
      <c r="F20" s="5">
        <v>177.8</v>
      </c>
      <c r="G20" s="5">
        <v>250</v>
      </c>
      <c r="H20" s="4" t="s">
        <v>71</v>
      </c>
      <c r="J20" s="6">
        <f t="shared" si="1"/>
        <v>35.871500314429198</v>
      </c>
      <c r="K20" s="18" t="s">
        <v>67</v>
      </c>
      <c r="L20" s="17" t="s">
        <v>78</v>
      </c>
      <c r="M20" s="4"/>
      <c r="N20" s="4"/>
      <c r="O20" s="4"/>
      <c r="P20" s="5"/>
      <c r="Q20" s="4"/>
      <c r="R20" s="4"/>
      <c r="S20" s="5"/>
      <c r="T20" s="5"/>
      <c r="U20" s="6"/>
      <c r="V20" s="4"/>
    </row>
    <row r="21" spans="1:33" s="26" customFormat="1" x14ac:dyDescent="0.5">
      <c r="A21" s="19" t="s">
        <v>19</v>
      </c>
      <c r="B21" s="20" t="s">
        <v>62</v>
      </c>
      <c r="C21" s="21" t="s">
        <v>68</v>
      </c>
      <c r="D21" s="21">
        <v>63</v>
      </c>
      <c r="E21" s="21" t="s">
        <v>33</v>
      </c>
      <c r="F21" s="22">
        <v>160.02000000000001</v>
      </c>
      <c r="G21" s="22">
        <v>328</v>
      </c>
      <c r="H21" s="21" t="s">
        <v>65</v>
      </c>
      <c r="I21" s="21">
        <v>20</v>
      </c>
      <c r="J21" s="23">
        <f t="shared" si="1"/>
        <v>58.102973348803836</v>
      </c>
      <c r="K21" s="20" t="s">
        <v>67</v>
      </c>
      <c r="L21" s="24"/>
      <c r="M21" s="21"/>
      <c r="N21" s="21"/>
      <c r="O21" s="21"/>
      <c r="P21" s="22"/>
      <c r="Q21" s="21"/>
      <c r="R21" s="21"/>
      <c r="S21" s="22"/>
      <c r="T21" s="22"/>
      <c r="U21" s="23"/>
      <c r="V21" s="25"/>
      <c r="X21" s="21"/>
      <c r="Y21" s="21"/>
      <c r="Z21" s="21"/>
      <c r="AA21" s="22"/>
      <c r="AB21" s="21"/>
      <c r="AC21" s="21"/>
      <c r="AD21" s="22"/>
      <c r="AE21" s="22"/>
      <c r="AF21" s="23"/>
      <c r="AG21" s="21"/>
    </row>
    <row r="22" spans="1:33" x14ac:dyDescent="0.5">
      <c r="A22" s="3" t="s">
        <v>20</v>
      </c>
      <c r="B22" s="1" t="s">
        <v>39</v>
      </c>
      <c r="C22" s="4" t="s">
        <v>39</v>
      </c>
      <c r="D22" s="4">
        <v>85</v>
      </c>
      <c r="E22" s="4" t="s">
        <v>33</v>
      </c>
      <c r="F22" s="5">
        <v>154.94</v>
      </c>
      <c r="G22" s="5">
        <v>85</v>
      </c>
      <c r="H22" s="4" t="s">
        <v>69</v>
      </c>
      <c r="I22" s="4"/>
      <c r="J22" s="6">
        <f t="shared" si="1"/>
        <v>16.060714733630491</v>
      </c>
      <c r="K22" s="1" t="s">
        <v>67</v>
      </c>
      <c r="M22" s="4"/>
      <c r="N22" s="4"/>
      <c r="O22" s="4"/>
      <c r="P22" s="5"/>
      <c r="Q22" s="4"/>
      <c r="R22" s="4"/>
      <c r="S22" s="5"/>
      <c r="T22" s="5"/>
      <c r="U22" s="6"/>
      <c r="V22" s="4"/>
    </row>
    <row r="23" spans="1:33" x14ac:dyDescent="0.5">
      <c r="A23" s="3" t="s">
        <v>21</v>
      </c>
      <c r="B23" s="1" t="s">
        <v>44</v>
      </c>
      <c r="C23" s="4" t="s">
        <v>44</v>
      </c>
      <c r="D23" s="4">
        <v>82</v>
      </c>
      <c r="E23" s="4" t="s">
        <v>32</v>
      </c>
      <c r="F23" s="5">
        <v>182.88</v>
      </c>
      <c r="G23" s="5">
        <v>170</v>
      </c>
      <c r="H23" s="4" t="s">
        <v>69</v>
      </c>
      <c r="I23" s="4"/>
      <c r="J23" s="6">
        <f t="shared" si="1"/>
        <v>23.056296112592221</v>
      </c>
      <c r="K23" s="1" t="s">
        <v>67</v>
      </c>
      <c r="M23" s="4"/>
      <c r="N23" s="4"/>
      <c r="O23" s="4"/>
      <c r="P23" s="9"/>
      <c r="Q23" s="4"/>
      <c r="R23" s="4"/>
      <c r="S23" s="5"/>
      <c r="T23" s="5"/>
      <c r="U23" s="6"/>
      <c r="V23" s="4"/>
      <c r="X23" s="4"/>
      <c r="Y23" s="4"/>
      <c r="Z23" s="4"/>
      <c r="AA23" s="8"/>
      <c r="AB23" s="4"/>
      <c r="AC23" s="4"/>
      <c r="AD23" s="5"/>
      <c r="AE23" s="5"/>
      <c r="AF23" s="6"/>
      <c r="AG23" s="4"/>
    </row>
    <row r="24" spans="1:33" x14ac:dyDescent="0.5">
      <c r="A24" s="3" t="s">
        <v>22</v>
      </c>
      <c r="B24" s="1" t="s">
        <v>63</v>
      </c>
      <c r="C24" s="4" t="s">
        <v>63</v>
      </c>
      <c r="D24" s="4">
        <v>57</v>
      </c>
      <c r="E24" s="4" t="s">
        <v>33</v>
      </c>
      <c r="F24" s="5">
        <v>170.18</v>
      </c>
      <c r="G24" s="5">
        <v>235</v>
      </c>
      <c r="H24" s="4" t="s">
        <v>69</v>
      </c>
      <c r="I24" s="4"/>
      <c r="J24" s="6">
        <f t="shared" si="1"/>
        <v>36.806444742316977</v>
      </c>
      <c r="K24" s="1" t="s">
        <v>67</v>
      </c>
      <c r="M24" s="4"/>
      <c r="N24" s="4"/>
      <c r="O24" s="4"/>
      <c r="P24" s="9"/>
      <c r="Q24" s="4"/>
      <c r="R24" s="4"/>
      <c r="S24" s="5"/>
      <c r="T24" s="5"/>
      <c r="U24" s="6"/>
      <c r="V24" s="4"/>
    </row>
    <row r="25" spans="1:33" x14ac:dyDescent="0.5">
      <c r="A25" s="3" t="s">
        <v>23</v>
      </c>
      <c r="B25" s="1" t="s">
        <v>31</v>
      </c>
      <c r="C25" s="4" t="s">
        <v>31</v>
      </c>
      <c r="D25" s="4">
        <v>89</v>
      </c>
      <c r="E25" s="4" t="s">
        <v>32</v>
      </c>
      <c r="F25" s="5">
        <v>177.8</v>
      </c>
      <c r="G25" s="5">
        <v>129</v>
      </c>
      <c r="H25" s="4" t="s">
        <v>69</v>
      </c>
      <c r="I25" s="4"/>
      <c r="J25" s="6">
        <f t="shared" si="1"/>
        <v>18.509694162245466</v>
      </c>
      <c r="K25" s="1" t="s">
        <v>66</v>
      </c>
      <c r="M25" s="4"/>
      <c r="N25" s="4"/>
      <c r="O25" s="4"/>
      <c r="P25" s="5"/>
      <c r="Q25" s="4"/>
      <c r="R25" s="4"/>
      <c r="S25" s="5"/>
      <c r="T25" s="5"/>
      <c r="U25" s="6"/>
      <c r="V25" s="7"/>
      <c r="X25" s="4"/>
      <c r="Y25" s="4"/>
      <c r="Z25" s="4"/>
      <c r="AA25" s="5"/>
      <c r="AB25" s="4"/>
      <c r="AC25" s="4"/>
      <c r="AD25" s="5"/>
      <c r="AE25" s="5"/>
      <c r="AF25" s="6"/>
      <c r="AG25" s="4"/>
    </row>
    <row r="26" spans="1:33" x14ac:dyDescent="0.5">
      <c r="A26" s="3" t="s">
        <v>24</v>
      </c>
      <c r="B26" s="1" t="s">
        <v>47</v>
      </c>
      <c r="C26" s="4" t="s">
        <v>47</v>
      </c>
      <c r="D26" s="4">
        <v>73</v>
      </c>
      <c r="E26" s="4" t="s">
        <v>33</v>
      </c>
      <c r="F26" s="5">
        <v>162.56</v>
      </c>
      <c r="G26" s="5">
        <v>170</v>
      </c>
      <c r="H26" s="4" t="s">
        <v>69</v>
      </c>
      <c r="I26" s="4"/>
      <c r="J26" s="6">
        <f t="shared" si="1"/>
        <v>29.180624767499534</v>
      </c>
      <c r="K26" s="1" t="s">
        <v>67</v>
      </c>
      <c r="L26" s="17" t="s">
        <v>79</v>
      </c>
      <c r="M26" s="4"/>
      <c r="N26" s="4"/>
      <c r="O26" s="4"/>
      <c r="P26" s="5"/>
      <c r="Q26" s="4"/>
      <c r="R26" s="4"/>
      <c r="S26" s="5"/>
      <c r="T26" s="5"/>
      <c r="U26" s="6"/>
      <c r="V26" s="4"/>
      <c r="X26" s="4"/>
      <c r="Y26" s="4"/>
      <c r="Z26" s="4"/>
      <c r="AA26" s="5"/>
      <c r="AB26" s="4"/>
      <c r="AC26" s="4"/>
      <c r="AD26" s="5"/>
      <c r="AE26" s="5"/>
      <c r="AF26" s="6"/>
      <c r="AG26" s="4"/>
    </row>
    <row r="27" spans="1:33" x14ac:dyDescent="0.5">
      <c r="A27" s="3" t="s">
        <v>25</v>
      </c>
      <c r="B27" s="1" t="s">
        <v>56</v>
      </c>
      <c r="C27" s="1" t="s">
        <v>56</v>
      </c>
      <c r="D27" s="4">
        <v>72</v>
      </c>
      <c r="E27" s="4" t="s">
        <v>33</v>
      </c>
      <c r="F27" s="5">
        <v>168</v>
      </c>
      <c r="G27" s="5">
        <v>344</v>
      </c>
      <c r="H27" s="4" t="s">
        <v>69</v>
      </c>
      <c r="J27" s="6">
        <f t="shared" si="1"/>
        <v>55.285714285714285</v>
      </c>
      <c r="K27" s="18" t="s">
        <v>66</v>
      </c>
      <c r="L27" s="17" t="s">
        <v>81</v>
      </c>
      <c r="M27" s="4"/>
      <c r="N27" s="4"/>
      <c r="O27" s="4"/>
      <c r="P27" s="5"/>
      <c r="Q27" s="4"/>
      <c r="R27" s="4"/>
      <c r="S27" s="5"/>
      <c r="T27" s="5"/>
      <c r="U27" s="6"/>
      <c r="V27" s="7"/>
      <c r="X27" s="4"/>
      <c r="Y27" s="4"/>
      <c r="Z27" s="4"/>
      <c r="AA27" s="5"/>
      <c r="AB27" s="4"/>
      <c r="AC27" s="4"/>
      <c r="AD27" s="5"/>
      <c r="AE27" s="5"/>
      <c r="AF27" s="6"/>
      <c r="AG27" s="4"/>
    </row>
    <row r="28" spans="1:33" x14ac:dyDescent="0.5">
      <c r="A28" s="3" t="s">
        <v>26</v>
      </c>
      <c r="B28" s="1" t="s">
        <v>42</v>
      </c>
      <c r="C28" s="4" t="s">
        <v>42</v>
      </c>
      <c r="D28" s="4">
        <v>96</v>
      </c>
      <c r="E28" s="4" t="s">
        <v>32</v>
      </c>
      <c r="F28" s="5">
        <v>185.42000000000002</v>
      </c>
      <c r="G28" s="5">
        <v>182.98400000000001</v>
      </c>
      <c r="H28" s="4" t="s">
        <v>69</v>
      </c>
      <c r="I28" s="4"/>
      <c r="J28" s="6">
        <f t="shared" si="1"/>
        <v>24.141986869074131</v>
      </c>
      <c r="K28" s="1" t="s">
        <v>66</v>
      </c>
      <c r="M28" s="4"/>
      <c r="N28" s="4"/>
      <c r="O28" s="4"/>
      <c r="P28" s="5"/>
      <c r="Q28" s="4"/>
      <c r="R28" s="4"/>
      <c r="S28" s="5"/>
      <c r="T28" s="5"/>
      <c r="U28" s="6"/>
      <c r="V28" s="4"/>
      <c r="X28" s="4"/>
      <c r="Y28" s="4"/>
      <c r="Z28" s="4"/>
      <c r="AA28" s="5"/>
      <c r="AB28" s="4"/>
      <c r="AC28" s="4"/>
      <c r="AD28" s="5"/>
      <c r="AE28" s="5"/>
      <c r="AF28" s="6"/>
      <c r="AG28" s="4"/>
    </row>
    <row r="29" spans="1:33" x14ac:dyDescent="0.5">
      <c r="A29" s="3" t="s">
        <v>27</v>
      </c>
      <c r="B29" s="1" t="s">
        <v>57</v>
      </c>
      <c r="C29" s="1" t="s">
        <v>57</v>
      </c>
      <c r="D29" s="4">
        <v>38</v>
      </c>
      <c r="E29" s="4" t="s">
        <v>33</v>
      </c>
      <c r="F29" s="5">
        <v>170.18</v>
      </c>
      <c r="G29" s="5">
        <v>170</v>
      </c>
      <c r="H29" s="4" t="s">
        <v>71</v>
      </c>
      <c r="J29" s="6">
        <f t="shared" si="1"/>
        <v>26.625938749761211</v>
      </c>
      <c r="K29" s="14" t="s">
        <v>67</v>
      </c>
      <c r="M29" s="4"/>
      <c r="N29" s="4"/>
      <c r="O29" s="4"/>
      <c r="P29" s="5"/>
      <c r="Q29" s="4"/>
      <c r="R29" s="4"/>
      <c r="S29" s="5"/>
      <c r="T29" s="5"/>
      <c r="U29" s="6"/>
      <c r="V29" s="7"/>
      <c r="X29" s="4"/>
      <c r="Y29" s="4"/>
      <c r="Z29" s="4"/>
      <c r="AA29" s="5"/>
      <c r="AB29" s="4"/>
      <c r="AC29" s="4"/>
      <c r="AD29" s="5"/>
      <c r="AE29" s="5"/>
      <c r="AF29" s="6"/>
      <c r="AG29" s="4"/>
    </row>
    <row r="30" spans="1:33" x14ac:dyDescent="0.5">
      <c r="A30" s="3" t="s">
        <v>28</v>
      </c>
      <c r="B30" s="1" t="s">
        <v>61</v>
      </c>
      <c r="C30" s="4" t="s">
        <v>61</v>
      </c>
      <c r="D30" s="4">
        <v>75</v>
      </c>
      <c r="E30" s="4" t="s">
        <v>32</v>
      </c>
      <c r="F30" s="5">
        <v>190.5</v>
      </c>
      <c r="G30" s="5">
        <v>218.29499999999999</v>
      </c>
      <c r="H30" s="4" t="s">
        <v>69</v>
      </c>
      <c r="I30" s="4"/>
      <c r="J30" s="6">
        <f t="shared" si="1"/>
        <v>27.285183210366419</v>
      </c>
      <c r="K30" s="4" t="s">
        <v>67</v>
      </c>
      <c r="M30" s="4"/>
      <c r="N30" s="4"/>
      <c r="O30" s="4"/>
      <c r="P30" s="5"/>
      <c r="Q30" s="4"/>
      <c r="R30" s="4"/>
      <c r="S30" s="5"/>
      <c r="T30" s="5"/>
      <c r="U30" s="6"/>
      <c r="V30" s="7"/>
    </row>
    <row r="31" spans="1:33" x14ac:dyDescent="0.5">
      <c r="A31" s="3" t="s">
        <v>29</v>
      </c>
      <c r="B31" s="1" t="s">
        <v>49</v>
      </c>
      <c r="C31" s="4" t="s">
        <v>49</v>
      </c>
      <c r="D31" s="4">
        <v>59</v>
      </c>
      <c r="E31" s="4" t="s">
        <v>33</v>
      </c>
      <c r="F31" s="5">
        <v>160.02000000000001</v>
      </c>
      <c r="G31" s="5">
        <v>235</v>
      </c>
      <c r="H31" s="4" t="s">
        <v>69</v>
      </c>
      <c r="I31" s="4"/>
      <c r="J31" s="6">
        <f t="shared" si="1"/>
        <v>41.628654685880797</v>
      </c>
      <c r="K31" s="4" t="s">
        <v>67</v>
      </c>
      <c r="M31" s="4"/>
      <c r="N31" s="4"/>
      <c r="O31" s="4"/>
      <c r="P31" s="5"/>
      <c r="Q31" s="4"/>
      <c r="R31" s="4"/>
      <c r="S31" s="5"/>
      <c r="T31" s="5"/>
      <c r="U31" s="6"/>
      <c r="V31" s="7"/>
    </row>
    <row r="32" spans="1:33" x14ac:dyDescent="0.5">
      <c r="A32" s="3" t="s">
        <v>30</v>
      </c>
      <c r="B32" s="1" t="s">
        <v>54</v>
      </c>
      <c r="C32" s="4" t="s">
        <v>54</v>
      </c>
      <c r="D32" s="4">
        <v>52</v>
      </c>
      <c r="E32" s="4" t="s">
        <v>33</v>
      </c>
      <c r="F32" s="5">
        <v>175.26</v>
      </c>
      <c r="G32" s="5">
        <v>247</v>
      </c>
      <c r="H32" s="4" t="s">
        <v>69</v>
      </c>
      <c r="I32" s="4"/>
      <c r="J32" s="6">
        <f t="shared" si="1"/>
        <v>36.475762932622274</v>
      </c>
      <c r="K32" s="4" t="s">
        <v>67</v>
      </c>
      <c r="M32" s="4"/>
      <c r="N32" s="4"/>
      <c r="O32" s="4"/>
      <c r="P32" s="5"/>
      <c r="Q32" s="4"/>
      <c r="R32" s="4"/>
      <c r="S32" s="5"/>
      <c r="T32" s="5"/>
      <c r="U32" s="6"/>
      <c r="V32" s="7"/>
    </row>
    <row r="33" spans="13:33" x14ac:dyDescent="0.5">
      <c r="M33" s="4"/>
      <c r="N33" s="4"/>
      <c r="O33" s="4"/>
      <c r="P33" s="12"/>
      <c r="Q33" s="4"/>
      <c r="R33" s="4"/>
      <c r="S33" s="5"/>
      <c r="T33" s="5"/>
      <c r="U33" s="6"/>
      <c r="V33" s="7"/>
      <c r="X33" s="4"/>
      <c r="Y33" s="4"/>
      <c r="Z33" s="4"/>
      <c r="AA33" s="5"/>
      <c r="AB33" s="4"/>
      <c r="AC33" s="4"/>
      <c r="AD33" s="5"/>
      <c r="AE33" s="5"/>
      <c r="AF33" s="6"/>
      <c r="AG33" s="4"/>
    </row>
    <row r="34" spans="13:33" x14ac:dyDescent="0.5">
      <c r="M34" s="4"/>
      <c r="N34" s="4"/>
      <c r="O34" s="4"/>
      <c r="P34" s="5"/>
      <c r="Q34" s="4"/>
      <c r="R34" s="4"/>
      <c r="S34" s="5"/>
      <c r="T34" s="5"/>
      <c r="U34" s="6"/>
      <c r="V34" s="4"/>
      <c r="X34" s="4"/>
      <c r="Y34" s="4"/>
      <c r="Z34" s="4"/>
      <c r="AA34" s="5"/>
      <c r="AB34" s="4"/>
      <c r="AC34" s="4"/>
      <c r="AD34" s="5"/>
      <c r="AE34" s="5"/>
      <c r="AF34" s="6"/>
      <c r="AG34" s="4"/>
    </row>
    <row r="35" spans="13:33" x14ac:dyDescent="0.5">
      <c r="M35" s="4"/>
      <c r="N35" s="4"/>
      <c r="O35" s="4"/>
      <c r="P35" s="5"/>
      <c r="Q35" s="4"/>
      <c r="R35" s="4"/>
      <c r="S35" s="5"/>
      <c r="T35" s="5"/>
      <c r="U35" s="6"/>
      <c r="V35" s="4"/>
    </row>
    <row r="36" spans="13:33" x14ac:dyDescent="0.5">
      <c r="M36" s="4"/>
      <c r="N36" s="4"/>
      <c r="O36" s="4"/>
      <c r="P36" s="5"/>
      <c r="Q36" s="4"/>
      <c r="R36" s="4"/>
      <c r="S36" s="5"/>
      <c r="T36" s="5"/>
      <c r="U36" s="6"/>
      <c r="V36" s="4"/>
      <c r="X36" s="4"/>
      <c r="Y36" s="4"/>
      <c r="Z36" s="4"/>
      <c r="AA36" s="5"/>
      <c r="AB36" s="4"/>
      <c r="AC36" s="4"/>
      <c r="AD36" s="5"/>
      <c r="AE36" s="5"/>
      <c r="AF36" s="6"/>
      <c r="AG36" s="4"/>
    </row>
    <row r="37" spans="13:33" x14ac:dyDescent="0.5">
      <c r="M37" s="4"/>
      <c r="N37" s="4"/>
      <c r="O37" s="4"/>
      <c r="P37" s="9"/>
      <c r="Q37" s="4"/>
      <c r="R37" s="4"/>
      <c r="S37" s="5"/>
      <c r="T37" s="5"/>
      <c r="U37" s="6"/>
      <c r="V37" s="4"/>
      <c r="X37" s="4"/>
      <c r="Y37" s="4"/>
      <c r="Z37" s="4"/>
      <c r="AA37" s="5"/>
      <c r="AB37" s="4"/>
      <c r="AC37" s="4"/>
      <c r="AD37" s="5"/>
      <c r="AE37" s="5"/>
      <c r="AF37" s="6"/>
      <c r="AG37" s="4"/>
    </row>
    <row r="38" spans="13:33" x14ac:dyDescent="0.5">
      <c r="M38" s="4"/>
      <c r="N38" s="4"/>
      <c r="O38" s="4"/>
      <c r="P38" s="12"/>
      <c r="Q38" s="4"/>
      <c r="R38" s="4"/>
      <c r="S38" s="5"/>
      <c r="T38" s="5"/>
      <c r="U38" s="6"/>
      <c r="V38" s="7"/>
      <c r="X38" s="4"/>
      <c r="Y38" s="4"/>
      <c r="Z38" s="4"/>
      <c r="AA38" s="5"/>
      <c r="AB38" s="4"/>
      <c r="AC38" s="4"/>
      <c r="AD38" s="5"/>
      <c r="AE38" s="5"/>
      <c r="AF38" s="6"/>
      <c r="AG38" s="4"/>
    </row>
    <row r="39" spans="13:33" x14ac:dyDescent="0.5">
      <c r="M39" s="4"/>
      <c r="N39" s="4"/>
      <c r="O39" s="4"/>
      <c r="P39" s="5"/>
      <c r="Q39" s="4"/>
      <c r="R39" s="4"/>
      <c r="S39" s="5"/>
      <c r="T39" s="5"/>
      <c r="U39" s="6"/>
      <c r="V39" s="7"/>
      <c r="X39" s="4"/>
      <c r="Y39" s="4"/>
      <c r="Z39" s="4"/>
      <c r="AA39" s="5"/>
      <c r="AB39" s="4"/>
      <c r="AC39" s="4"/>
      <c r="AD39" s="5"/>
      <c r="AE39" s="5"/>
      <c r="AF39" s="6"/>
      <c r="AG39" s="7"/>
    </row>
    <row r="40" spans="13:33" x14ac:dyDescent="0.5">
      <c r="M40" s="4"/>
      <c r="N40" s="4"/>
      <c r="O40" s="4"/>
      <c r="P40" s="5"/>
      <c r="Q40" s="4"/>
      <c r="R40" s="4"/>
      <c r="S40" s="5"/>
      <c r="T40" s="5"/>
      <c r="U40" s="6"/>
      <c r="V40" s="7"/>
      <c r="X40" s="4"/>
      <c r="Y40" s="4"/>
      <c r="Z40" s="4"/>
      <c r="AA40" s="5"/>
      <c r="AB40" s="4"/>
      <c r="AC40" s="4"/>
      <c r="AD40" s="5"/>
      <c r="AE40" s="5"/>
      <c r="AF40" s="6"/>
      <c r="AG40" s="4"/>
    </row>
    <row r="41" spans="13:33" x14ac:dyDescent="0.5">
      <c r="M41" s="4"/>
      <c r="N41" s="4"/>
      <c r="O41" s="4"/>
      <c r="P41" s="5"/>
      <c r="Q41" s="4"/>
      <c r="R41" s="4"/>
      <c r="S41" s="5"/>
      <c r="T41" s="5"/>
      <c r="U41" s="6"/>
      <c r="V41" s="4"/>
      <c r="X41" s="4"/>
      <c r="Y41" s="4"/>
      <c r="Z41" s="4"/>
      <c r="AA41" s="5"/>
      <c r="AB41" s="4"/>
      <c r="AC41" s="4"/>
      <c r="AD41" s="5"/>
      <c r="AE41" s="5"/>
      <c r="AF41" s="6"/>
      <c r="AG41" s="4"/>
    </row>
    <row r="42" spans="13:33" x14ac:dyDescent="0.5">
      <c r="M42" s="4"/>
      <c r="N42" s="4"/>
      <c r="O42" s="4"/>
      <c r="P42" s="5"/>
      <c r="Q42" s="4"/>
      <c r="R42" s="4"/>
      <c r="S42" s="5"/>
      <c r="T42" s="5"/>
      <c r="U42" s="6"/>
      <c r="V42" s="7"/>
      <c r="X42" s="4"/>
      <c r="Y42" s="4"/>
      <c r="Z42" s="4"/>
      <c r="AA42" s="5"/>
      <c r="AB42" s="4"/>
      <c r="AC42" s="4"/>
      <c r="AD42" s="5"/>
      <c r="AE42" s="5"/>
      <c r="AF42" s="6"/>
      <c r="AG42" s="4"/>
    </row>
    <row r="43" spans="13:33" x14ac:dyDescent="0.5">
      <c r="M43" s="4"/>
      <c r="N43" s="4"/>
      <c r="O43" s="4"/>
      <c r="P43" s="5"/>
      <c r="Q43" s="4"/>
      <c r="R43" s="4"/>
      <c r="S43" s="5"/>
      <c r="T43" s="5"/>
      <c r="U43" s="6"/>
      <c r="V43" s="7"/>
      <c r="X43" s="4"/>
      <c r="Y43" s="4"/>
      <c r="Z43" s="4"/>
      <c r="AA43" s="5"/>
      <c r="AB43" s="4"/>
      <c r="AC43" s="4"/>
      <c r="AD43" s="5"/>
      <c r="AE43" s="5"/>
      <c r="AF43" s="6"/>
      <c r="AG43" s="4"/>
    </row>
    <row r="44" spans="13:33" x14ac:dyDescent="0.5">
      <c r="M44" s="4"/>
      <c r="N44" s="4"/>
      <c r="O44" s="4"/>
      <c r="P44" s="5"/>
      <c r="Q44" s="4"/>
      <c r="R44" s="4"/>
      <c r="S44" s="5"/>
      <c r="T44" s="5"/>
      <c r="U44" s="6"/>
      <c r="V44" s="7"/>
      <c r="X44" s="4"/>
      <c r="Y44" s="4"/>
      <c r="Z44" s="4"/>
      <c r="AA44" s="5"/>
      <c r="AB44" s="4"/>
      <c r="AC44" s="4"/>
      <c r="AD44" s="5"/>
      <c r="AE44" s="5"/>
      <c r="AF44" s="6"/>
      <c r="AG44" s="4"/>
    </row>
    <row r="45" spans="13:33" x14ac:dyDescent="0.5">
      <c r="M45" s="4"/>
      <c r="N45" s="4"/>
      <c r="O45" s="4"/>
      <c r="P45" s="12"/>
      <c r="Q45" s="4"/>
      <c r="R45" s="4"/>
      <c r="S45" s="5"/>
      <c r="T45" s="5"/>
      <c r="U45" s="6"/>
      <c r="V45" s="7"/>
      <c r="X45" s="4"/>
      <c r="Y45" s="4"/>
      <c r="Z45" s="4"/>
      <c r="AA45" s="5"/>
      <c r="AB45" s="4"/>
      <c r="AC45" s="4"/>
      <c r="AD45" s="5"/>
      <c r="AE45" s="5"/>
      <c r="AF45" s="6"/>
      <c r="AG45" s="4"/>
    </row>
    <row r="46" spans="13:33" x14ac:dyDescent="0.5">
      <c r="M46" s="4"/>
      <c r="N46" s="4"/>
      <c r="O46" s="4"/>
      <c r="P46" s="5"/>
      <c r="Q46" s="4"/>
      <c r="R46" s="4"/>
      <c r="S46" s="5"/>
      <c r="T46" s="5"/>
      <c r="U46" s="6"/>
      <c r="V46" s="4"/>
      <c r="X46" s="4"/>
      <c r="Y46" s="4"/>
      <c r="Z46" s="4"/>
      <c r="AA46" s="5"/>
      <c r="AB46" s="4"/>
      <c r="AC46" s="4"/>
      <c r="AD46" s="5"/>
      <c r="AE46" s="5"/>
      <c r="AF46" s="6"/>
      <c r="AG46" s="4"/>
    </row>
    <row r="47" spans="13:33" x14ac:dyDescent="0.5">
      <c r="M47" s="4"/>
      <c r="N47" s="4"/>
      <c r="O47" s="4"/>
      <c r="P47" s="5"/>
      <c r="Q47" s="4"/>
      <c r="R47" s="4"/>
      <c r="S47" s="5"/>
      <c r="T47" s="5"/>
      <c r="U47" s="6"/>
      <c r="V47" s="4"/>
      <c r="X47" s="4"/>
      <c r="Y47" s="4"/>
      <c r="Z47" s="4"/>
      <c r="AA47" s="9"/>
      <c r="AB47" s="4"/>
      <c r="AC47" s="4"/>
      <c r="AD47" s="5"/>
      <c r="AE47" s="5"/>
      <c r="AF47" s="6"/>
      <c r="AG47" s="4"/>
    </row>
    <row r="48" spans="13:33" x14ac:dyDescent="0.5">
      <c r="M48" s="4"/>
      <c r="N48" s="4"/>
      <c r="O48" s="4"/>
      <c r="P48" s="5"/>
      <c r="Q48" s="4"/>
      <c r="R48" s="4"/>
      <c r="S48" s="5"/>
      <c r="T48" s="5"/>
      <c r="U48" s="6"/>
      <c r="V48" s="7"/>
      <c r="X48" s="4"/>
      <c r="Y48" s="4"/>
      <c r="Z48" s="4"/>
      <c r="AA48" s="5"/>
      <c r="AB48" s="4"/>
      <c r="AC48" s="4"/>
      <c r="AD48" s="5"/>
      <c r="AE48" s="5"/>
      <c r="AF48" s="6"/>
      <c r="AG48" s="4"/>
    </row>
    <row r="49" spans="13:33" x14ac:dyDescent="0.5">
      <c r="M49" s="4"/>
      <c r="N49" s="4"/>
      <c r="O49" s="4"/>
      <c r="P49" s="5"/>
      <c r="Q49" s="4"/>
      <c r="R49" s="4"/>
      <c r="S49" s="5"/>
      <c r="T49" s="5"/>
      <c r="U49" s="6"/>
      <c r="V49" s="7"/>
      <c r="X49" s="4"/>
      <c r="Y49" s="4"/>
      <c r="Z49" s="4"/>
      <c r="AA49" s="5"/>
      <c r="AB49" s="4"/>
      <c r="AC49" s="4"/>
      <c r="AD49" s="5"/>
      <c r="AE49" s="5"/>
      <c r="AF49" s="6"/>
      <c r="AG49" s="4"/>
    </row>
    <row r="50" spans="13:33" x14ac:dyDescent="0.5">
      <c r="M50" s="4"/>
      <c r="N50" s="4"/>
      <c r="O50" s="4"/>
      <c r="P50" s="5"/>
      <c r="Q50" s="4"/>
      <c r="R50" s="4"/>
      <c r="S50" s="5"/>
      <c r="T50" s="5"/>
      <c r="U50" s="6"/>
      <c r="V50" s="4"/>
      <c r="X50" s="4"/>
      <c r="Y50" s="4"/>
      <c r="Z50" s="4"/>
      <c r="AA50" s="5"/>
      <c r="AB50" s="4"/>
      <c r="AC50" s="4"/>
      <c r="AD50" s="5"/>
      <c r="AE50" s="5"/>
      <c r="AF50" s="6"/>
      <c r="AG50" s="4"/>
    </row>
    <row r="51" spans="13:33" x14ac:dyDescent="0.5">
      <c r="M51" s="4"/>
      <c r="N51" s="4"/>
      <c r="O51" s="4"/>
      <c r="P51" s="5"/>
      <c r="Q51" s="4"/>
      <c r="R51" s="4"/>
      <c r="S51" s="5"/>
      <c r="T51" s="5"/>
      <c r="U51" s="6"/>
      <c r="V51" s="7"/>
    </row>
    <row r="52" spans="13:33" x14ac:dyDescent="0.5">
      <c r="M52" s="4"/>
      <c r="N52" s="4"/>
      <c r="O52" s="4"/>
      <c r="P52" s="5"/>
      <c r="Q52" s="4"/>
      <c r="R52" s="4"/>
      <c r="S52" s="5"/>
      <c r="T52" s="5"/>
      <c r="U52" s="6"/>
      <c r="V52" s="7"/>
      <c r="X52" s="4"/>
      <c r="Y52" s="4"/>
      <c r="Z52" s="4"/>
      <c r="AA52" s="5"/>
      <c r="AB52" s="4"/>
      <c r="AC52" s="4"/>
      <c r="AD52" s="5"/>
      <c r="AE52" s="5"/>
      <c r="AF52" s="6"/>
      <c r="AG52" s="4"/>
    </row>
    <row r="53" spans="13:33" x14ac:dyDescent="0.5">
      <c r="M53" s="4"/>
      <c r="N53" s="4"/>
      <c r="O53" s="4"/>
      <c r="P53" s="12"/>
      <c r="Q53" s="4"/>
      <c r="R53" s="4"/>
      <c r="S53" s="5"/>
      <c r="T53" s="5"/>
      <c r="U53" s="6"/>
      <c r="V53" s="4"/>
      <c r="X53" s="4"/>
      <c r="Y53" s="4"/>
      <c r="Z53" s="4"/>
      <c r="AA53" s="5"/>
      <c r="AB53" s="4"/>
      <c r="AC53" s="4"/>
      <c r="AD53" s="5"/>
      <c r="AE53" s="5"/>
      <c r="AF53" s="6"/>
      <c r="AG53" s="4"/>
    </row>
    <row r="54" spans="13:33" x14ac:dyDescent="0.5">
      <c r="M54" s="4"/>
      <c r="N54" s="4"/>
      <c r="O54" s="4"/>
      <c r="P54" s="5"/>
      <c r="Q54" s="4"/>
      <c r="R54" s="4"/>
      <c r="S54" s="5"/>
      <c r="T54" s="5"/>
      <c r="U54" s="6"/>
      <c r="V54" s="4"/>
      <c r="X54" s="4"/>
      <c r="Y54" s="4"/>
      <c r="Z54" s="4"/>
      <c r="AA54" s="5"/>
      <c r="AB54" s="4"/>
      <c r="AC54" s="4"/>
      <c r="AD54" s="5"/>
      <c r="AE54" s="5"/>
      <c r="AF54" s="6"/>
      <c r="AG54" s="7"/>
    </row>
    <row r="55" spans="13:33" x14ac:dyDescent="0.5">
      <c r="M55" s="4"/>
      <c r="N55" s="4"/>
      <c r="O55" s="4"/>
      <c r="P55" s="5"/>
      <c r="Q55" s="4"/>
      <c r="R55" s="4"/>
      <c r="S55" s="5"/>
      <c r="T55" s="5"/>
      <c r="U55" s="6"/>
      <c r="V55" s="7"/>
      <c r="X55" s="4"/>
      <c r="Y55" s="4"/>
      <c r="Z55" s="4"/>
      <c r="AA55" s="5"/>
      <c r="AB55" s="4"/>
      <c r="AC55" s="4"/>
      <c r="AD55" s="5"/>
      <c r="AE55" s="5"/>
      <c r="AF55" s="6"/>
      <c r="AG55" s="4"/>
    </row>
    <row r="56" spans="13:33" x14ac:dyDescent="0.5">
      <c r="M56" s="4"/>
      <c r="N56" s="4"/>
      <c r="O56" s="4"/>
      <c r="P56" s="5"/>
      <c r="Q56" s="4"/>
      <c r="R56" s="4"/>
      <c r="S56" s="5"/>
      <c r="T56" s="5"/>
      <c r="U56" s="6"/>
      <c r="V56" s="4"/>
      <c r="X56" s="4"/>
      <c r="Y56" s="4"/>
      <c r="Z56" s="4"/>
      <c r="AA56" s="5"/>
      <c r="AB56" s="4"/>
      <c r="AC56" s="4"/>
      <c r="AD56" s="5"/>
      <c r="AE56" s="5"/>
      <c r="AF56" s="6"/>
      <c r="AG56" s="4"/>
    </row>
    <row r="57" spans="13:33" x14ac:dyDescent="0.5">
      <c r="M57" s="4"/>
      <c r="N57" s="4"/>
      <c r="O57" s="4"/>
      <c r="P57" s="5"/>
      <c r="Q57" s="4"/>
      <c r="R57" s="4"/>
      <c r="S57" s="5"/>
      <c r="T57" s="5"/>
      <c r="U57" s="6"/>
      <c r="V57" s="7"/>
      <c r="X57" s="4"/>
      <c r="Y57" s="4"/>
      <c r="Z57" s="4"/>
      <c r="AA57" s="5"/>
      <c r="AB57" s="4"/>
      <c r="AC57" s="4"/>
      <c r="AD57" s="5"/>
      <c r="AE57" s="5"/>
      <c r="AF57" s="6"/>
      <c r="AG57" s="4"/>
    </row>
    <row r="58" spans="13:33" x14ac:dyDescent="0.5">
      <c r="M58" s="4"/>
      <c r="N58" s="4"/>
      <c r="O58" s="4"/>
      <c r="P58" s="5"/>
      <c r="Q58" s="4"/>
      <c r="R58" s="4"/>
      <c r="S58" s="5"/>
      <c r="T58" s="5"/>
      <c r="U58" s="6"/>
      <c r="V58" s="4"/>
      <c r="X58" s="4"/>
      <c r="Y58" s="4"/>
      <c r="Z58" s="4"/>
      <c r="AA58" s="5"/>
      <c r="AB58" s="4"/>
      <c r="AC58" s="4"/>
      <c r="AD58" s="5"/>
      <c r="AE58" s="5"/>
      <c r="AF58" s="6"/>
      <c r="AG58" s="4"/>
    </row>
    <row r="59" spans="13:33" x14ac:dyDescent="0.5">
      <c r="M59" s="4"/>
      <c r="N59" s="4"/>
      <c r="O59" s="4"/>
      <c r="P59" s="5"/>
      <c r="Q59" s="4"/>
      <c r="R59" s="4"/>
      <c r="S59" s="5"/>
      <c r="T59" s="5"/>
      <c r="U59" s="6"/>
      <c r="V59" s="4"/>
    </row>
    <row r="60" spans="13:33" x14ac:dyDescent="0.5">
      <c r="M60" s="4"/>
      <c r="N60" s="4"/>
      <c r="O60" s="4"/>
      <c r="P60" s="5"/>
      <c r="Q60" s="4"/>
      <c r="R60" s="4"/>
      <c r="S60" s="5"/>
      <c r="T60" s="5"/>
      <c r="U60" s="6"/>
      <c r="V60" s="7"/>
      <c r="X60" s="4"/>
      <c r="Y60" s="4"/>
      <c r="Z60" s="4"/>
      <c r="AA60" s="5"/>
      <c r="AB60" s="4"/>
      <c r="AC60" s="4"/>
      <c r="AD60" s="5"/>
      <c r="AE60" s="5"/>
      <c r="AF60" s="6"/>
      <c r="AG60" s="4"/>
    </row>
    <row r="61" spans="13:33" x14ac:dyDescent="0.5">
      <c r="M61" s="4"/>
      <c r="N61" s="4"/>
      <c r="O61" s="4"/>
      <c r="P61" s="5"/>
      <c r="Q61" s="4"/>
      <c r="R61" s="4"/>
      <c r="S61" s="5"/>
      <c r="T61" s="5"/>
      <c r="U61" s="6"/>
      <c r="V61" s="4"/>
    </row>
    <row r="62" spans="13:33" x14ac:dyDescent="0.5">
      <c r="M62" s="4"/>
      <c r="N62" s="4"/>
      <c r="O62" s="4"/>
      <c r="P62" s="5"/>
      <c r="Q62" s="4"/>
      <c r="R62" s="4"/>
      <c r="S62" s="5"/>
      <c r="T62" s="5"/>
      <c r="U62" s="6"/>
      <c r="V62" s="4"/>
    </row>
    <row r="63" spans="13:33" x14ac:dyDescent="0.5">
      <c r="M63" s="4"/>
      <c r="N63" s="4"/>
      <c r="O63" s="4"/>
      <c r="P63" s="5"/>
      <c r="Q63" s="4"/>
      <c r="R63" s="4"/>
      <c r="S63" s="5"/>
      <c r="T63" s="5"/>
      <c r="U63" s="6"/>
      <c r="V63" s="7"/>
    </row>
    <row r="64" spans="13:33" x14ac:dyDescent="0.5">
      <c r="M64" s="4"/>
      <c r="N64" s="4"/>
      <c r="O64" s="4"/>
      <c r="P64" s="5"/>
      <c r="Q64" s="4"/>
      <c r="R64" s="4"/>
      <c r="S64" s="5"/>
      <c r="T64" s="5"/>
      <c r="U64" s="6"/>
      <c r="V64" s="4"/>
    </row>
    <row r="65" spans="13:22" x14ac:dyDescent="0.5">
      <c r="M65" s="4"/>
      <c r="N65" s="4"/>
      <c r="O65" s="4"/>
      <c r="P65" s="5"/>
      <c r="Q65" s="4"/>
      <c r="R65" s="4"/>
      <c r="S65" s="5"/>
      <c r="T65" s="5"/>
      <c r="U65" s="6"/>
      <c r="V65" s="7"/>
    </row>
    <row r="66" spans="13:22" x14ac:dyDescent="0.5">
      <c r="M66" s="4"/>
      <c r="N66" s="4"/>
      <c r="O66" s="4"/>
      <c r="P66" s="5"/>
      <c r="Q66" s="4"/>
      <c r="R66" s="4"/>
      <c r="S66" s="5"/>
      <c r="T66" s="5"/>
      <c r="U66" s="6"/>
      <c r="V66" s="4"/>
    </row>
    <row r="67" spans="13:22" x14ac:dyDescent="0.5">
      <c r="M67" s="4"/>
      <c r="N67" s="4"/>
      <c r="O67" s="4"/>
      <c r="P67" s="5"/>
      <c r="Q67" s="4"/>
      <c r="R67" s="4"/>
      <c r="S67" s="12"/>
      <c r="T67" s="5"/>
      <c r="U67" s="6"/>
      <c r="V67" s="4"/>
    </row>
  </sheetData>
  <sortState xmlns:xlrd2="http://schemas.microsoft.com/office/spreadsheetml/2017/richdata2" ref="A2:K32">
    <sortCondition ref="A2:A32"/>
  </sortState>
  <conditionalFormatting sqref="B1">
    <cfRule type="duplicateValues" dxfId="17" priority="18" stopIfTrue="1"/>
  </conditionalFormatting>
  <conditionalFormatting sqref="B5">
    <cfRule type="duplicateValues" dxfId="16" priority="16"/>
  </conditionalFormatting>
  <conditionalFormatting sqref="B6 B2 B20:B23 B28:B31 B17:B18 B11:B12 B4 B8:B9 B14">
    <cfRule type="duplicateValues" dxfId="15" priority="19"/>
  </conditionalFormatting>
  <conditionalFormatting sqref="B10">
    <cfRule type="duplicateValues" dxfId="14" priority="13"/>
  </conditionalFormatting>
  <conditionalFormatting sqref="B15">
    <cfRule type="duplicateValues" dxfId="13" priority="12"/>
  </conditionalFormatting>
  <conditionalFormatting sqref="B16">
    <cfRule type="duplicateValues" dxfId="12" priority="14"/>
  </conditionalFormatting>
  <conditionalFormatting sqref="B19">
    <cfRule type="duplicateValues" dxfId="11" priority="15"/>
  </conditionalFormatting>
  <conditionalFormatting sqref="C4">
    <cfRule type="duplicateValues" dxfId="10" priority="7"/>
  </conditionalFormatting>
  <conditionalFormatting sqref="C8">
    <cfRule type="duplicateValues" dxfId="9" priority="6"/>
  </conditionalFormatting>
  <conditionalFormatting sqref="C15">
    <cfRule type="duplicateValues" dxfId="8" priority="2"/>
  </conditionalFormatting>
  <conditionalFormatting sqref="C16">
    <cfRule type="duplicateValues" dxfId="7" priority="3"/>
  </conditionalFormatting>
  <conditionalFormatting sqref="C19">
    <cfRule type="duplicateValues" dxfId="6" priority="4"/>
  </conditionalFormatting>
  <conditionalFormatting sqref="C20 C17:C18 C11:C12 C14">
    <cfRule type="duplicateValues" dxfId="5" priority="5"/>
  </conditionalFormatting>
  <conditionalFormatting sqref="C29">
    <cfRule type="duplicateValues" dxfId="4" priority="1"/>
  </conditionalFormatting>
  <conditionalFormatting sqref="M7">
    <cfRule type="duplicateValues" dxfId="3" priority="10"/>
  </conditionalFormatting>
  <conditionalFormatting sqref="M48">
    <cfRule type="duplicateValues" dxfId="2" priority="8"/>
  </conditionalFormatting>
  <conditionalFormatting sqref="X36:X39 C28 C25 M38:M47 X33:X34 X23 M49:M68 X25:X29 X21 X7:X15 M8:M16 M18:M36 C6:C7 C9:C10">
    <cfRule type="duplicateValues" dxfId="1" priority="23"/>
  </conditionalFormatting>
  <conditionalFormatting sqref="X60 X40:X50 X52:X58 C30:C32">
    <cfRule type="duplicateValues" dxfId="0" priority="38"/>
  </conditionalFormatting>
  <pageMargins left="0.75" right="0.75" top="1" bottom="1" header="0.5" footer="0.5"/>
  <pageSetup paperSize="127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SampleList_ID_Age_Sex_ofDonor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Simon, Mathieu (ARTORG)</cp:lastModifiedBy>
  <dcterms:created xsi:type="dcterms:W3CDTF">2024-11-24T22:39:46Z</dcterms:created>
  <dcterms:modified xsi:type="dcterms:W3CDTF">2025-01-27T16:55:41Z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2024-11-24T23:13:10Z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7336957d-6e6c-4360-ab54-d3ee7c662641</vt:lpwstr>
  </property>
  <property fmtid="{D5CDD505-2E9C-101B-9397-08002B2CF9AE}" pid="8" name="MSIP_Label_792c8cef-6f2b-4af1-b4ac-d815ff795cd6_ContentBits">
    <vt:lpwstr>0</vt:lpwstr>
  </property>
</Properties>
</file>