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55" windowWidth="14805" windowHeight="7860" tabRatio="481" activeTab="1"/>
  </bookViews>
  <sheets>
    <sheet name="feature list" sheetId="5" r:id="rId1"/>
    <sheet name="SOC changelist" sheetId="6" r:id="rId2"/>
    <sheet name="Competitor" sheetId="4" r:id="rId3"/>
    <sheet name="sirius_ball_cnt" sheetId="7" r:id="rId4"/>
    <sheet name="MFU" sheetId="8" r:id="rId5"/>
    <sheet name="PLL size" sheetId="9" r:id="rId6"/>
  </sheets>
  <definedNames>
    <definedName name="_xlnm._FilterDatabase" localSheetId="1" hidden="1">'SOC changelist'!$C$2:$C$49</definedName>
  </definedNames>
  <calcPr calcId="145621"/>
</workbook>
</file>

<file path=xl/calcChain.xml><?xml version="1.0" encoding="utf-8"?>
<calcChain xmlns="http://schemas.openxmlformats.org/spreadsheetml/2006/main">
  <c r="E2" i="9" l="1"/>
  <c r="B8" i="7" l="1"/>
  <c r="B30" i="7"/>
  <c r="B32" i="7" s="1"/>
  <c r="L55" i="7"/>
  <c r="F53" i="7"/>
  <c r="L44" i="7"/>
  <c r="F42" i="7"/>
  <c r="L35" i="7"/>
  <c r="F32" i="7"/>
  <c r="L29" i="7"/>
  <c r="F21" i="7"/>
  <c r="S18" i="7"/>
  <c r="S17" i="7"/>
  <c r="S16" i="7"/>
  <c r="L15" i="7"/>
  <c r="S14" i="7"/>
  <c r="S13" i="7"/>
  <c r="S12" i="7"/>
  <c r="F12" i="7"/>
  <c r="S11" i="7"/>
  <c r="S10" i="7"/>
  <c r="S9" i="7"/>
  <c r="S8" i="7"/>
  <c r="S7" i="7"/>
  <c r="L7" i="7"/>
  <c r="S6" i="7"/>
  <c r="S5" i="7"/>
  <c r="S4" i="7"/>
  <c r="S3" i="7"/>
  <c r="S2" i="7"/>
  <c r="B35" i="7" l="1"/>
</calcChain>
</file>

<file path=xl/sharedStrings.xml><?xml version="1.0" encoding="utf-8"?>
<sst xmlns="http://schemas.openxmlformats.org/spreadsheetml/2006/main" count="821" uniqueCount="591">
  <si>
    <t>PLL</t>
    <phoneticPr fontId="2" type="noConversion"/>
  </si>
  <si>
    <t>RK1108</t>
    <phoneticPr fontId="2" type="noConversion"/>
  </si>
  <si>
    <t>CLK&amp; RESET</t>
    <phoneticPr fontId="2" type="noConversion"/>
  </si>
  <si>
    <t>Global register</t>
    <phoneticPr fontId="2" type="noConversion"/>
  </si>
  <si>
    <t xml:space="preserve">Timer  </t>
    <phoneticPr fontId="2" type="noConversion"/>
  </si>
  <si>
    <t>x3</t>
    <phoneticPr fontId="2" type="noConversion"/>
  </si>
  <si>
    <t>O</t>
    <phoneticPr fontId="2" type="noConversion"/>
  </si>
  <si>
    <t>x2</t>
    <phoneticPr fontId="2" type="noConversion"/>
  </si>
  <si>
    <t>PWM</t>
    <phoneticPr fontId="2" type="noConversion"/>
  </si>
  <si>
    <t>x8</t>
    <phoneticPr fontId="2" type="noConversion"/>
  </si>
  <si>
    <t>Watchdog</t>
    <phoneticPr fontId="2" type="noConversion"/>
  </si>
  <si>
    <t>O</t>
    <phoneticPr fontId="2" type="noConversion"/>
  </si>
  <si>
    <t>TSADC</t>
    <phoneticPr fontId="2" type="noConversion"/>
  </si>
  <si>
    <t>DMAC</t>
    <phoneticPr fontId="2" type="noConversion"/>
  </si>
  <si>
    <t>Crypto</t>
    <phoneticPr fontId="2" type="noConversion"/>
  </si>
  <si>
    <t>PMU</t>
    <phoneticPr fontId="2" type="noConversion"/>
  </si>
  <si>
    <t>Image Interface</t>
    <phoneticPr fontId="2" type="noConversion"/>
  </si>
  <si>
    <t>x1</t>
    <phoneticPr fontId="2" type="noConversion"/>
  </si>
  <si>
    <t>x1</t>
    <phoneticPr fontId="2" type="noConversion"/>
  </si>
  <si>
    <t>O</t>
    <phoneticPr fontId="2" type="noConversion"/>
  </si>
  <si>
    <t>x3</t>
    <phoneticPr fontId="2" type="noConversion"/>
  </si>
  <si>
    <t>x2</t>
    <phoneticPr fontId="2" type="noConversion"/>
  </si>
  <si>
    <t>x8</t>
    <phoneticPr fontId="2" type="noConversion"/>
  </si>
  <si>
    <t>x16</t>
    <phoneticPr fontId="2" type="noConversion"/>
  </si>
  <si>
    <t>CVBS in</t>
    <phoneticPr fontId="2" type="noConversion"/>
  </si>
  <si>
    <t>CVBS out</t>
    <phoneticPr fontId="2" type="noConversion"/>
  </si>
  <si>
    <t>HDMI</t>
    <phoneticPr fontId="2" type="noConversion"/>
  </si>
  <si>
    <t>MIPI-DSI</t>
    <phoneticPr fontId="2" type="noConversion"/>
  </si>
  <si>
    <t>x4</t>
    <phoneticPr fontId="2" type="noConversion"/>
  </si>
  <si>
    <t>1080p@60</t>
    <phoneticPr fontId="2" type="noConversion"/>
  </si>
  <si>
    <t>Video decoder</t>
    <phoneticPr fontId="2" type="noConversion"/>
  </si>
  <si>
    <t>Multi-media Processor</t>
    <phoneticPr fontId="2" type="noConversion"/>
  </si>
  <si>
    <t>CPU &amp; DSP</t>
    <phoneticPr fontId="2" type="noConversion"/>
  </si>
  <si>
    <t>video encoder</t>
    <phoneticPr fontId="2" type="noConversion"/>
  </si>
  <si>
    <t>Image Enhance Processor</t>
    <phoneticPr fontId="2" type="noConversion"/>
  </si>
  <si>
    <t>CIF</t>
    <phoneticPr fontId="2" type="noConversion"/>
  </si>
  <si>
    <t>8MP ISP WDR enhance</t>
    <phoneticPr fontId="2" type="noConversion"/>
  </si>
  <si>
    <t>RGA2 E</t>
    <phoneticPr fontId="2" type="noConversion"/>
  </si>
  <si>
    <t>CVBS decoder</t>
    <phoneticPr fontId="2" type="noConversion"/>
  </si>
  <si>
    <t>JEPEG codec</t>
    <phoneticPr fontId="2" type="noConversion"/>
  </si>
  <si>
    <t>external memory interface</t>
    <phoneticPr fontId="2" type="noConversion"/>
  </si>
  <si>
    <t>SD30/MMC4.51</t>
    <phoneticPr fontId="2" type="noConversion"/>
  </si>
  <si>
    <t>SDR/DDR/LBA Nand Flash</t>
    <phoneticPr fontId="2" type="noConversion"/>
  </si>
  <si>
    <t>16bit</t>
    <phoneticPr fontId="2" type="noConversion"/>
  </si>
  <si>
    <t>Connetivity</t>
    <phoneticPr fontId="2" type="noConversion"/>
  </si>
  <si>
    <t>OTG20 
HOST20</t>
    <phoneticPr fontId="2" type="noConversion"/>
  </si>
  <si>
    <t>2chx2
8chx1</t>
    <phoneticPr fontId="2" type="noConversion"/>
  </si>
  <si>
    <t>Memory</t>
    <phoneticPr fontId="2" type="noConversion"/>
  </si>
  <si>
    <t>USB</t>
    <phoneticPr fontId="2" type="noConversion"/>
  </si>
  <si>
    <t>I2S/PCM</t>
    <phoneticPr fontId="2" type="noConversion"/>
  </si>
  <si>
    <t>UART</t>
    <phoneticPr fontId="2" type="noConversion"/>
  </si>
  <si>
    <t>SPI</t>
    <phoneticPr fontId="2" type="noConversion"/>
  </si>
  <si>
    <t>SDIO3.0</t>
    <phoneticPr fontId="2" type="noConversion"/>
  </si>
  <si>
    <t>Audio Codec</t>
    <phoneticPr fontId="2" type="noConversion"/>
  </si>
  <si>
    <t>GPIO</t>
    <phoneticPr fontId="2" type="noConversion"/>
  </si>
  <si>
    <t>x4</t>
    <phoneticPr fontId="2" type="noConversion"/>
  </si>
  <si>
    <t>I2C</t>
    <phoneticPr fontId="2" type="noConversion"/>
  </si>
  <si>
    <t>GMAC</t>
    <phoneticPr fontId="2" type="noConversion"/>
  </si>
  <si>
    <t>SFC</t>
    <phoneticPr fontId="2" type="noConversion"/>
  </si>
  <si>
    <t>ROM</t>
    <phoneticPr fontId="2" type="noConversion"/>
  </si>
  <si>
    <t>10KB</t>
    <phoneticPr fontId="2" type="noConversion"/>
  </si>
  <si>
    <t>EFUSE</t>
    <phoneticPr fontId="2" type="noConversion"/>
  </si>
  <si>
    <t>256bx2</t>
    <phoneticPr fontId="2" type="noConversion"/>
  </si>
  <si>
    <t>RK1608</t>
    <phoneticPr fontId="2" type="noConversion"/>
  </si>
  <si>
    <t>Interrupt controller</t>
    <phoneticPr fontId="2" type="noConversion"/>
  </si>
  <si>
    <t>x</t>
    <phoneticPr fontId="2" type="noConversion"/>
  </si>
  <si>
    <t>x</t>
    <phoneticPr fontId="2" type="noConversion"/>
  </si>
  <si>
    <t>O</t>
    <phoneticPr fontId="2" type="noConversion"/>
  </si>
  <si>
    <t>O</t>
    <phoneticPr fontId="2" type="noConversion"/>
  </si>
  <si>
    <t>1440 @30+720p@30
1080p@30  x 2, 
1080p@60</t>
    <phoneticPr fontId="2" type="noConversion"/>
  </si>
  <si>
    <t>12bit</t>
    <phoneticPr fontId="2" type="noConversion"/>
  </si>
  <si>
    <t>1.4a 1080p@60</t>
    <phoneticPr fontId="2" type="noConversion"/>
  </si>
  <si>
    <t>MIPI-CSI</t>
    <phoneticPr fontId="2" type="noConversion"/>
  </si>
  <si>
    <t>LCD controller</t>
    <phoneticPr fontId="2" type="noConversion"/>
  </si>
  <si>
    <t>VOP</t>
    <phoneticPr fontId="2" type="noConversion"/>
  </si>
  <si>
    <t>VIP</t>
    <phoneticPr fontId="2" type="noConversion"/>
  </si>
  <si>
    <t>32bit</t>
    <phoneticPr fontId="2" type="noConversion"/>
  </si>
  <si>
    <t>LPDDR2</t>
    <phoneticPr fontId="2" type="noConversion"/>
  </si>
  <si>
    <t>x</t>
    <phoneticPr fontId="2" type="noConversion"/>
  </si>
  <si>
    <t>LP2/LP3 DRAM</t>
    <phoneticPr fontId="2" type="noConversion"/>
  </si>
  <si>
    <t>JTAG</t>
    <phoneticPr fontId="2" type="noConversion"/>
  </si>
  <si>
    <t>x1 slave
x3 master</t>
    <phoneticPr fontId="2" type="noConversion"/>
  </si>
  <si>
    <t>SRAM</t>
    <phoneticPr fontId="2" type="noConversion"/>
  </si>
  <si>
    <t>4KB+8KB</t>
    <phoneticPr fontId="2" type="noConversion"/>
  </si>
  <si>
    <t xml:space="preserve">DSP </t>
    <phoneticPr fontId="2" type="noConversion"/>
  </si>
  <si>
    <t>x1
(up 20Mhz clock)</t>
    <phoneticPr fontId="2" type="noConversion"/>
  </si>
  <si>
    <t>package</t>
    <phoneticPr fontId="2" type="noConversion"/>
  </si>
  <si>
    <t>10x8
height 1.1mm
BGA217
0.4 pitch</t>
    <phoneticPr fontId="2" type="noConversion"/>
  </si>
  <si>
    <t>Chip information</t>
    <phoneticPr fontId="2" type="noConversion"/>
  </si>
  <si>
    <t>Sirius</t>
    <phoneticPr fontId="2" type="noConversion"/>
  </si>
  <si>
    <t>M7</t>
    <phoneticPr fontId="2" type="noConversion"/>
  </si>
  <si>
    <t>RK3288</t>
    <phoneticPr fontId="2" type="noConversion"/>
  </si>
  <si>
    <t>A7</t>
    <phoneticPr fontId="2" type="noConversion"/>
  </si>
  <si>
    <t>A17</t>
    <phoneticPr fontId="2" type="noConversion"/>
  </si>
  <si>
    <t>System Peripheral</t>
    <phoneticPr fontId="2" type="noConversion"/>
  </si>
  <si>
    <t>x4
32K L1/ 1M L2
5 power domain+ 1 voltage island</t>
    <phoneticPr fontId="2" type="noConversion"/>
  </si>
  <si>
    <t>20KB</t>
    <phoneticPr fontId="2" type="noConversion"/>
  </si>
  <si>
    <t>100KB</t>
    <phoneticPr fontId="2" type="noConversion"/>
  </si>
  <si>
    <t>16/32bit x2 channels
1333</t>
    <phoneticPr fontId="2" type="noConversion"/>
  </si>
  <si>
    <t>32bit x2 channels
1066</t>
    <phoneticPr fontId="2" type="noConversion"/>
  </si>
  <si>
    <t>DDR3/DDR3L</t>
    <phoneticPr fontId="2" type="noConversion"/>
  </si>
  <si>
    <t>LPDDR3</t>
    <phoneticPr fontId="2" type="noConversion"/>
  </si>
  <si>
    <t>32bit x2 channels
1066</t>
    <phoneticPr fontId="2" type="noConversion"/>
  </si>
  <si>
    <t>async 8bit x2 channels
async 16bit x1 channels
60bits ECC
sync ONFI/toggle, 8bit x2 channels, 75Mhz</t>
    <phoneticPr fontId="2" type="noConversion"/>
  </si>
  <si>
    <t>x5</t>
    <phoneticPr fontId="2" type="noConversion"/>
  </si>
  <si>
    <t>4x voltage domain
12x power domain</t>
    <phoneticPr fontId="2" type="noConversion"/>
  </si>
  <si>
    <t>x6
x7</t>
    <phoneticPr fontId="2" type="noConversion"/>
  </si>
  <si>
    <t>security system</t>
    <phoneticPr fontId="2" type="noConversion"/>
  </si>
  <si>
    <t>MPEG-1 1080p@60fps
MPEG-2 2160p@24fps
MPEG-4 1080p@60fps
H.263 576@60fps
H.264 2160p@24fps 
AVS 1080p@60fps
VC-1 1080p@30fps
RV8/9/10 1080p@60fps
VP6/VP8 2160p@24ps 
MVC 2160p@24fps</t>
    <phoneticPr fontId="2" type="noConversion"/>
  </si>
  <si>
    <t>H.264
MVC
VP8</t>
    <phoneticPr fontId="2" type="noConversion"/>
  </si>
  <si>
    <t>HEVC</t>
    <phoneticPr fontId="2" type="noConversion"/>
  </si>
  <si>
    <t>4k@60fps
internal 128k cache</t>
    <phoneticPr fontId="2" type="noConversion"/>
  </si>
  <si>
    <t>76M pixels/s decoder
90M pixels/s encoder</t>
    <phoneticPr fontId="2" type="noConversion"/>
  </si>
  <si>
    <t>O</t>
    <phoneticPr fontId="2" type="noConversion"/>
  </si>
  <si>
    <t>GE</t>
    <phoneticPr fontId="2" type="noConversion"/>
  </si>
  <si>
    <t>2D/ Mali-T764 3D</t>
    <phoneticPr fontId="2" type="noConversion"/>
  </si>
  <si>
    <t>2.0 1080p@120
4k@60
HDCP1.4</t>
    <phoneticPr fontId="2" type="noConversion"/>
  </si>
  <si>
    <t>LVDS</t>
    <phoneticPr fontId="2" type="noConversion"/>
  </si>
  <si>
    <t>148.5Mhz
x2 channels (5data+1clck)</t>
    <phoneticPr fontId="2" type="noConversion"/>
  </si>
  <si>
    <t>x8 ch
4xTX, 2xRX
resolution from 16 to 32bit</t>
    <phoneticPr fontId="2" type="noConversion"/>
  </si>
  <si>
    <t>Nand flash</t>
    <phoneticPr fontId="2" type="noConversion"/>
  </si>
  <si>
    <t>SPIDF</t>
    <phoneticPr fontId="2" type="noConversion"/>
  </si>
  <si>
    <t>ADC</t>
    <phoneticPr fontId="2" type="noConversion"/>
  </si>
  <si>
    <t>TS</t>
    <phoneticPr fontId="2" type="noConversion"/>
  </si>
  <si>
    <t>PS2</t>
    <phoneticPr fontId="2" type="noConversion"/>
  </si>
  <si>
    <t>x2 RX
x1 TX</t>
    <phoneticPr fontId="2" type="noConversion"/>
  </si>
  <si>
    <t>Smart card</t>
    <phoneticPr fontId="2" type="noConversion"/>
  </si>
  <si>
    <t>Host interface</t>
    <phoneticPr fontId="2" type="noConversion"/>
  </si>
  <si>
    <t>24pins</t>
    <phoneticPr fontId="2" type="noConversion"/>
  </si>
  <si>
    <t>GPS interface</t>
    <phoneticPr fontId="2" type="noConversion"/>
  </si>
  <si>
    <t>x3 (master/slave)</t>
    <phoneticPr fontId="2" type="noConversion"/>
  </si>
  <si>
    <t>x6 multi-master</t>
    <phoneticPr fontId="2" type="noConversion"/>
  </si>
  <si>
    <t>160pin</t>
    <phoneticPr fontId="2" type="noConversion"/>
  </si>
  <si>
    <t xml:space="preserve">OTG2.0
x2 HOST 20
HSIC </t>
    <phoneticPr fontId="2" type="noConversion"/>
  </si>
  <si>
    <t>x1 RGMII/RMII</t>
    <phoneticPr fontId="2" type="noConversion"/>
  </si>
  <si>
    <t>x1 3840x2160 
x1 2560x1600</t>
    <phoneticPr fontId="2" type="noConversion"/>
  </si>
  <si>
    <t>CEVA XM4 x4
800Mhz
OD 1GMhz
32K I$/ITCM
128KB DTCM
4 power domain+1 voltage island</t>
    <phoneticPr fontId="2" type="noConversion"/>
  </si>
  <si>
    <t>x</t>
    <phoneticPr fontId="2" type="noConversion"/>
  </si>
  <si>
    <t>500Mhz
16KB I$/D$
256KB ITCM
128KB DTCM
FPU</t>
    <phoneticPr fontId="2" type="noConversion"/>
  </si>
  <si>
    <t>x4 multi-core
1Ghz
OD 1.5Ghz
32KB I$/D$
512KB L2
NEON</t>
    <phoneticPr fontId="2" type="noConversion"/>
  </si>
  <si>
    <t>x10</t>
    <phoneticPr fontId="2" type="noConversion"/>
  </si>
  <si>
    <t>x2</t>
    <phoneticPr fontId="2" type="noConversion"/>
  </si>
  <si>
    <t>2x voltage domian</t>
    <phoneticPr fontId="2" type="noConversion"/>
  </si>
  <si>
    <t>O</t>
    <phoneticPr fontId="2" type="noConversion"/>
  </si>
  <si>
    <t>AES-128/192/256 with ECB/CBC/OFB/CTR/CBC-MAC/CMAC/XCBC-MAC/XTS/CCM modes
DES(ECB/CBC modes)
SHA-1/SHA-256/SHA-512/HMAC
PKA between 128 and 3136bits
TRNG
security CPU 32bit
security boot/debug</t>
    <phoneticPr fontId="2" type="noConversion"/>
  </si>
  <si>
    <t>1.4b 1080p@60fps
4k@30fps
HDCP1.4</t>
    <phoneticPr fontId="2" type="noConversion"/>
  </si>
  <si>
    <t>4K @30fps
eDPTM 1.1
x4 lanes of 2.7/1.62Gbps
DDC/CI and MCCS</t>
    <phoneticPr fontId="2" type="noConversion"/>
  </si>
  <si>
    <t>4K@60fps
eDP 1.3
x4 lanes of 5.4/2.7/1.62Gbps
DDC/CI and MCCS</t>
    <phoneticPr fontId="2" type="noConversion"/>
  </si>
  <si>
    <t>max 256MB
100Mhz 4bit mode</t>
    <phoneticPr fontId="2" type="noConversion"/>
  </si>
  <si>
    <t>4ch 1xTX
4ch 1xRX 
resolution from 16 to 32bit</t>
    <phoneticPr fontId="2" type="noConversion"/>
  </si>
  <si>
    <t>x7</t>
    <phoneticPr fontId="2" type="noConversion"/>
  </si>
  <si>
    <t>x7(master x 7, slave x2)</t>
    <phoneticPr fontId="2" type="noConversion"/>
  </si>
  <si>
    <t>O 
share with SD</t>
    <phoneticPr fontId="2" type="noConversion"/>
  </si>
  <si>
    <t>x4 (master/slave cfg)</t>
    <phoneticPr fontId="2" type="noConversion"/>
  </si>
  <si>
    <t>2MB</t>
    <phoneticPr fontId="2" type="noConversion"/>
  </si>
  <si>
    <t>256b + 1024</t>
    <phoneticPr fontId="2" type="noConversion"/>
  </si>
  <si>
    <t>SPI flash</t>
    <phoneticPr fontId="2" type="noConversion"/>
  </si>
  <si>
    <t>x1 HS200</t>
    <phoneticPr fontId="2" type="noConversion"/>
  </si>
  <si>
    <t>ISP</t>
    <phoneticPr fontId="2" type="noConversion"/>
  </si>
  <si>
    <t>64bit x 1 channels
1600</t>
    <phoneticPr fontId="2" type="noConversion"/>
  </si>
  <si>
    <t>64bit x 1 channels
2400</t>
    <phoneticPr fontId="2" type="noConversion"/>
  </si>
  <si>
    <t>PCIe</t>
    <phoneticPr fontId="2" type="noConversion"/>
  </si>
  <si>
    <t>1x TX
1x RX/TX 
1x RX
1080p@60fps
1Gbps</t>
    <phoneticPr fontId="2" type="noConversion"/>
  </si>
  <si>
    <t>2x RX 4lanes
1x RX/TX 4 lanes
1x TX 4 lanes
1.5Gbps/lane</t>
    <phoneticPr fontId="2" type="noConversion"/>
  </si>
  <si>
    <t>PCIe2.0(RC/EP)
x2 lane
10Gbps</t>
    <phoneticPr fontId="2" type="noConversion"/>
  </si>
  <si>
    <t>eDP/TypC</t>
    <phoneticPr fontId="2" type="noConversion"/>
  </si>
  <si>
    <t>CAN</t>
    <phoneticPr fontId="2" type="noConversion"/>
  </si>
  <si>
    <t>LPDDR2 1066
Build-in 256MB</t>
    <phoneticPr fontId="2" type="noConversion"/>
  </si>
  <si>
    <t>x60</t>
    <phoneticPr fontId="2" type="noConversion"/>
  </si>
  <si>
    <t xml:space="preserve">
OTG2.0
USB 3.0 DRD x2</t>
  </si>
  <si>
    <t>note</t>
  </si>
  <si>
    <t>900Mhz sign off 12T ssg -40, 
dual core pso
TSMC sign off flow training (PVT,power)</t>
  </si>
  <si>
    <t>sign off 800Mhz need consider??</t>
  </si>
  <si>
    <t>4+4+8</t>
  </si>
  <si>
    <t>O</t>
  </si>
  <si>
    <t>ref ST/ATMEL MCU to do one controller???? Support DMA</t>
  </si>
  <si>
    <t>SAR-ADC</t>
  </si>
  <si>
    <t>O(temp sensor)</t>
  </si>
  <si>
    <t>O(PKA/SPAcc)</t>
  </si>
  <si>
    <t>AES 1Gbps throughput??
AES work flow with BB,
all mode include
confirm PKA 32 bit ???</t>
  </si>
  <si>
    <t>x2 (40pins) 
4k @30fps per lane input
4k @30fps per lane output</t>
  </si>
  <si>
    <t>BT656/1120</t>
  </si>
  <si>
    <t>12bit
8bit BT656/1120</t>
  </si>
  <si>
    <t xml:space="preserve">
8bit DDR clock, reduce 8x2 bit,max (148.5Mhz) 1.8v PAD type ??? 1080p@60fps
output to HDMI TX chip, share with IO keep the same resultion, test on FPGA</t>
  </si>
  <si>
    <t>combile all MIPI, 4K x3ch input.
CSI-RX/CSI-TX combile x2ch
TX source is from DDR or DISPLAY, need design one controller/DMA</t>
  </si>
  <si>
    <t xml:space="preserve">H.264 1080p@120fps
H.265 2160p@30fps </t>
  </si>
  <si>
    <t>4k @30fps/ 1080 @30fps</t>
  </si>
  <si>
    <t>H.264 1080p@120fps
H.265 2160p@30fps</t>
  </si>
  <si>
    <t>4k @30fps
Max Resolution: 8Kx4K</t>
  </si>
  <si>
    <t>pso HEVC,DISP/H264, memory SD</t>
  </si>
  <si>
    <t>JPEG 320Mpixels/s decoder/encoder(under 500MHz, YUV420)
JPEG 200Mpixels/s decoder/encoder(under 500MHz, YUV444)</t>
  </si>
  <si>
    <t>4K @ 60fps + 23M@24fps</t>
  </si>
  <si>
    <t>eMMC5.0</t>
  </si>
  <si>
    <t>1080p @240fps</t>
  </si>
  <si>
    <t>will add nand controller with HW ECC. IO share with other pins</t>
  </si>
  <si>
    <t>64bit x 1 channels
1600</t>
  </si>
  <si>
    <t>speed ???</t>
  </si>
  <si>
    <t>DDR4</t>
  </si>
  <si>
    <t>in-line ECC, need confirm</t>
  </si>
  <si>
    <t xml:space="preserve">update flash controller </t>
  </si>
  <si>
    <t>master only</t>
  </si>
  <si>
    <t>128kb</t>
  </si>
  <si>
    <t>8r1w</t>
  </si>
  <si>
    <t>16KB</t>
  </si>
  <si>
    <t>need check size</t>
  </si>
  <si>
    <t>4k@30</t>
  </si>
  <si>
    <t>DISPLAY</t>
  </si>
  <si>
    <t>??</t>
    <phoneticPr fontId="2" type="noConversion"/>
  </si>
  <si>
    <t>CEVA XM4 x2
600Mhz
OD 800Mhz
32K I$/ITCM
256KB DTCM</t>
    <phoneticPr fontId="2" type="noConversion"/>
  </si>
  <si>
    <t>O</t>
    <phoneticPr fontId="2" type="noConversion"/>
  </si>
  <si>
    <t>x1@1GHz,32/32KB I/D cache,128K L2 cache</t>
    <phoneticPr fontId="2" type="noConversion"/>
  </si>
  <si>
    <t>CEVA XM4 600MHz</t>
    <phoneticPr fontId="2" type="noConversion"/>
  </si>
  <si>
    <t>x1</t>
    <phoneticPr fontId="2" type="noConversion"/>
  </si>
  <si>
    <t>8xRX 12lanes
4k@60fps
1.5Gbps/lane</t>
    <phoneticPr fontId="2" type="noConversion"/>
  </si>
  <si>
    <t>On-chip feature</t>
    <phoneticPr fontId="2" type="noConversion"/>
  </si>
  <si>
    <t>details</t>
    <phoneticPr fontId="2" type="noConversion"/>
  </si>
  <si>
    <t>Feature support</t>
    <phoneticPr fontId="2" type="noConversion"/>
  </si>
  <si>
    <t>Technology</t>
    <phoneticPr fontId="2" type="noConversion"/>
  </si>
  <si>
    <t>28hpc</t>
    <phoneticPr fontId="2" type="noConversion"/>
  </si>
  <si>
    <t>x</t>
    <phoneticPr fontId="2" type="noConversion"/>
  </si>
  <si>
    <t>package</t>
    <phoneticPr fontId="2" type="noConversion"/>
  </si>
  <si>
    <t>FCBGA, 0.65mm pitch</t>
    <phoneticPr fontId="2" type="noConversion"/>
  </si>
  <si>
    <t>IC Power</t>
    <phoneticPr fontId="2" type="noConversion"/>
  </si>
  <si>
    <t>TBD</t>
    <phoneticPr fontId="2" type="noConversion"/>
  </si>
  <si>
    <t>active power, as required by package</t>
    <phoneticPr fontId="2" type="noConversion"/>
  </si>
  <si>
    <t>General</t>
    <phoneticPr fontId="2" type="noConversion"/>
  </si>
  <si>
    <t>Video</t>
    <phoneticPr fontId="2" type="noConversion"/>
  </si>
  <si>
    <t>Digital video inputs</t>
    <phoneticPr fontId="2" type="noConversion"/>
  </si>
  <si>
    <t>Video Decoders</t>
    <phoneticPr fontId="2" type="noConversion"/>
  </si>
  <si>
    <t>H264</t>
    <phoneticPr fontId="2" type="noConversion"/>
  </si>
  <si>
    <t>H265</t>
    <phoneticPr fontId="2" type="noConversion"/>
  </si>
  <si>
    <t>JPEG</t>
    <phoneticPr fontId="2" type="noConversion"/>
  </si>
  <si>
    <t>Video processing</t>
    <phoneticPr fontId="2" type="noConversion"/>
  </si>
  <si>
    <t>Display enginee</t>
    <phoneticPr fontId="2" type="noConversion"/>
  </si>
  <si>
    <t>DVP RX</t>
    <phoneticPr fontId="2" type="noConversion"/>
  </si>
  <si>
    <t>Audio</t>
    <phoneticPr fontId="2" type="noConversion"/>
  </si>
  <si>
    <t>Audio Input/Output</t>
    <phoneticPr fontId="2" type="noConversion"/>
  </si>
  <si>
    <t>I2S in</t>
    <phoneticPr fontId="2" type="noConversion"/>
  </si>
  <si>
    <t>I2S out</t>
    <phoneticPr fontId="2" type="noConversion"/>
  </si>
  <si>
    <t>HDMI TX</t>
    <phoneticPr fontId="2" type="noConversion"/>
  </si>
  <si>
    <t>?? Channels</t>
    <phoneticPr fontId="2" type="noConversion"/>
  </si>
  <si>
    <t>?? channels</t>
    <phoneticPr fontId="2" type="noConversion"/>
  </si>
  <si>
    <t>CPU</t>
    <phoneticPr fontId="2" type="noConversion"/>
  </si>
  <si>
    <t>Host CPU</t>
    <phoneticPr fontId="2" type="noConversion"/>
  </si>
  <si>
    <t>dual core CA7 @600Mhz,L2 cache</t>
    <phoneticPr fontId="2" type="noConversion"/>
  </si>
  <si>
    <t>DSP</t>
    <phoneticPr fontId="2" type="noConversion"/>
  </si>
  <si>
    <t>dual core CEVA @450Mhz, DTCM 512K</t>
    <phoneticPr fontId="2" type="noConversion"/>
  </si>
  <si>
    <t>Memory</t>
    <phoneticPr fontId="2" type="noConversion"/>
  </si>
  <si>
    <t>Primary Boot Source support</t>
    <phoneticPr fontId="2" type="noConversion"/>
  </si>
  <si>
    <t>QSPI NOR/NAND Flash</t>
    <phoneticPr fontId="2" type="noConversion"/>
  </si>
  <si>
    <t>x</t>
    <phoneticPr fontId="2" type="noConversion"/>
  </si>
  <si>
    <t>eMMC flash</t>
    <phoneticPr fontId="2" type="noConversion"/>
  </si>
  <si>
    <t>General Non-volatile memory support</t>
    <phoneticPr fontId="2" type="noConversion"/>
  </si>
  <si>
    <t>QSPI NOR/NAND Flash</t>
    <phoneticPr fontId="2" type="noConversion"/>
  </si>
  <si>
    <t>SDRAM</t>
    <phoneticPr fontId="2" type="noConversion"/>
  </si>
  <si>
    <t>bus width</t>
    <phoneticPr fontId="2" type="noConversion"/>
  </si>
  <si>
    <t>32bit ??</t>
    <phoneticPr fontId="2" type="noConversion"/>
  </si>
  <si>
    <t>DDR3/DDR4/LPDDR3</t>
    <phoneticPr fontId="2" type="noConversion"/>
  </si>
  <si>
    <t>Peripherals</t>
    <phoneticPr fontId="2" type="noConversion"/>
  </si>
  <si>
    <t>PLL</t>
    <phoneticPr fontId="2" type="noConversion"/>
  </si>
  <si>
    <t>integrated  on-chip</t>
    <phoneticPr fontId="2" type="noConversion"/>
  </si>
  <si>
    <t>JTAG</t>
    <phoneticPr fontId="2" type="noConversion"/>
  </si>
  <si>
    <t>JTAG control Host CPU</t>
    <phoneticPr fontId="2" type="noConversion"/>
  </si>
  <si>
    <t>JTAG control DSP</t>
    <phoneticPr fontId="2" type="noConversion"/>
  </si>
  <si>
    <t>GPIO</t>
    <phoneticPr fontId="2" type="noConversion"/>
  </si>
  <si>
    <t>I2C</t>
    <phoneticPr fontId="2" type="noConversion"/>
  </si>
  <si>
    <t>UART</t>
    <phoneticPr fontId="2" type="noConversion"/>
  </si>
  <si>
    <t>number of</t>
    <phoneticPr fontId="2" type="noConversion"/>
  </si>
  <si>
    <t>number of master interface</t>
    <phoneticPr fontId="2" type="noConversion"/>
  </si>
  <si>
    <t>number of slave interface</t>
    <phoneticPr fontId="2" type="noConversion"/>
  </si>
  <si>
    <t>USB20</t>
    <phoneticPr fontId="2" type="noConversion"/>
  </si>
  <si>
    <t>MAC+PHY</t>
    <phoneticPr fontId="2" type="noConversion"/>
  </si>
  <si>
    <t>Ethernet</t>
    <phoneticPr fontId="2" type="noConversion"/>
  </si>
  <si>
    <t>GMAC with external PHY RGMII/RMII interface</t>
    <phoneticPr fontId="2" type="noConversion"/>
  </si>
  <si>
    <t>SDIO Host interface</t>
    <phoneticPr fontId="2" type="noConversion"/>
  </si>
  <si>
    <t>2??</t>
    <phoneticPr fontId="2" type="noConversion"/>
  </si>
  <si>
    <t xml:space="preserve">SIDO Host interface for 4bit </t>
    <phoneticPr fontId="2" type="noConversion"/>
  </si>
  <si>
    <t>PWM</t>
    <phoneticPr fontId="2" type="noConversion"/>
  </si>
  <si>
    <t xml:space="preserve">number of </t>
    <phoneticPr fontId="2" type="noConversion"/>
  </si>
  <si>
    <t>???</t>
    <phoneticPr fontId="2" type="noConversion"/>
  </si>
  <si>
    <t>Video output</t>
    <phoneticPr fontId="2" type="noConversion"/>
  </si>
  <si>
    <t>resolution</t>
    <phoneticPr fontId="2" type="noConversion"/>
  </si>
  <si>
    <t>4K</t>
    <phoneticPr fontId="2" type="noConversion"/>
  </si>
  <si>
    <t>30Hz</t>
    <phoneticPr fontId="2" type="noConversion"/>
  </si>
  <si>
    <t>DVP</t>
    <phoneticPr fontId="2" type="noConversion"/>
  </si>
  <si>
    <t>MIPI DSI</t>
    <phoneticPr fontId="2" type="noConversion"/>
  </si>
  <si>
    <t xml:space="preserve">Ball </t>
    <phoneticPr fontId="2" type="noConversion"/>
  </si>
  <si>
    <t>number of</t>
    <phoneticPr fontId="2" type="noConversion"/>
  </si>
  <si>
    <t>ISP</t>
    <phoneticPr fontId="2" type="noConversion"/>
  </si>
  <si>
    <t>in-house design</t>
    <phoneticPr fontId="2" type="noConversion"/>
  </si>
  <si>
    <t>CNN Acc</t>
    <phoneticPr fontId="2" type="noConversion"/>
  </si>
  <si>
    <t>Timer</t>
    <phoneticPr fontId="2" type="noConversion"/>
  </si>
  <si>
    <t>On-chip SRAM</t>
    <phoneticPr fontId="2" type="noConversion"/>
  </si>
  <si>
    <t>size</t>
    <phoneticPr fontId="2" type="noConversion"/>
  </si>
  <si>
    <t>1MB</t>
    <phoneticPr fontId="2" type="noConversion"/>
  </si>
  <si>
    <t>On-chip ROM</t>
    <phoneticPr fontId="2" type="noConversion"/>
  </si>
  <si>
    <t>size</t>
    <phoneticPr fontId="2" type="noConversion"/>
  </si>
  <si>
    <t>16KB</t>
    <phoneticPr fontId="2" type="noConversion"/>
  </si>
  <si>
    <t>OTP</t>
    <phoneticPr fontId="2" type="noConversion"/>
  </si>
  <si>
    <t>size</t>
    <phoneticPr fontId="2" type="noConversion"/>
  </si>
  <si>
    <t>128Kb</t>
    <phoneticPr fontId="2" type="noConversion"/>
  </si>
  <si>
    <t>Security</t>
    <phoneticPr fontId="2" type="noConversion"/>
  </si>
  <si>
    <t>tRoot</t>
    <phoneticPr fontId="2" type="noConversion"/>
  </si>
  <si>
    <t>TRNG</t>
    <phoneticPr fontId="2" type="noConversion"/>
  </si>
  <si>
    <t>SPAcc</t>
    <phoneticPr fontId="2" type="noConversion"/>
  </si>
  <si>
    <t>PKA</t>
    <phoneticPr fontId="2" type="noConversion"/>
  </si>
  <si>
    <t>RSA 4096/ECC 512</t>
    <phoneticPr fontId="2" type="noConversion"/>
  </si>
  <si>
    <t>AES-128/192/256
DES
Hash: SHA-1/SHA-256/SHA-512/SHA-256/512
 RSA between 192 and 4096bits/ECC 512bit
TRNG
security CPU 32bit
security boot/debug</t>
    <phoneticPr fontId="2" type="noConversion"/>
  </si>
  <si>
    <t>AES-128/192/256 , DES
Hash: SHA-1/SHA-256/SHA-512/SHA-256/512</t>
    <phoneticPr fontId="2" type="noConversion"/>
  </si>
  <si>
    <t>32bit security CPU</t>
    <phoneticPr fontId="2" type="noConversion"/>
  </si>
  <si>
    <t>serial 8bit RGB,pararell 24bit RGB</t>
    <phoneticPr fontId="2" type="noConversion"/>
  </si>
  <si>
    <t>Others</t>
    <phoneticPr fontId="2" type="noConversion"/>
  </si>
  <si>
    <t>DMAC</t>
    <phoneticPr fontId="2" type="noConversion"/>
  </si>
  <si>
    <t>TZC</t>
    <phoneticPr fontId="2" type="noConversion"/>
  </si>
  <si>
    <t>changlist</t>
    <phoneticPr fontId="2" type="noConversion"/>
  </si>
  <si>
    <t>comment</t>
    <phoneticPr fontId="2" type="noConversion"/>
  </si>
  <si>
    <t>stauts</t>
    <phoneticPr fontId="2" type="noConversion"/>
  </si>
  <si>
    <t>Category</t>
    <phoneticPr fontId="2" type="noConversion"/>
  </si>
  <si>
    <t>No</t>
    <phoneticPr fontId="2" type="noConversion"/>
  </si>
  <si>
    <t>remove BB block</t>
    <phoneticPr fontId="2" type="noConversion"/>
  </si>
  <si>
    <t>remove PCIe</t>
    <phoneticPr fontId="2" type="noConversion"/>
  </si>
  <si>
    <t>remove TYPC DP</t>
    <phoneticPr fontId="2" type="noConversion"/>
  </si>
  <si>
    <t>remove HDMI RX</t>
    <phoneticPr fontId="2" type="noConversion"/>
  </si>
  <si>
    <t>replace MIPI PHY by in-house design</t>
    <phoneticPr fontId="2" type="noConversion"/>
  </si>
  <si>
    <t>Catrgory</t>
    <phoneticPr fontId="2" type="noConversion"/>
  </si>
  <si>
    <t>DDR</t>
    <phoneticPr fontId="2" type="noConversion"/>
  </si>
  <si>
    <t>SOC</t>
    <phoneticPr fontId="2" type="noConversion"/>
  </si>
  <si>
    <t>reduce ISP area/feature</t>
    <phoneticPr fontId="2" type="noConversion"/>
  </si>
  <si>
    <t>reduce Codec area/feature</t>
    <phoneticPr fontId="2" type="noConversion"/>
  </si>
  <si>
    <t>Video</t>
    <phoneticPr fontId="2" type="noConversion"/>
  </si>
  <si>
    <t>Video</t>
    <phoneticPr fontId="2" type="noConversion"/>
  </si>
  <si>
    <t>ISP</t>
    <phoneticPr fontId="2" type="noConversion"/>
  </si>
  <si>
    <t>SOC</t>
    <phoneticPr fontId="2" type="noConversion"/>
  </si>
  <si>
    <t>remove M7 core</t>
    <phoneticPr fontId="2" type="noConversion"/>
  </si>
  <si>
    <t>reduce VIF area/feaure</t>
    <phoneticPr fontId="2" type="noConversion"/>
  </si>
  <si>
    <t xml:space="preserve">increase Boot ROM to 16KB </t>
    <phoneticPr fontId="2" type="noConversion"/>
  </si>
  <si>
    <t>increase CEVA DTCM from 128KB to 512KB</t>
    <phoneticPr fontId="2" type="noConversion"/>
  </si>
  <si>
    <t>reduce On-Chip SRAM size to 1MB</t>
    <phoneticPr fontId="2" type="noConversion"/>
  </si>
  <si>
    <t>ISP need share internal SRAM when ISP off</t>
    <phoneticPr fontId="2" type="noConversion"/>
  </si>
  <si>
    <t>NOC reduce master/slave port</t>
    <phoneticPr fontId="2" type="noConversion"/>
  </si>
  <si>
    <t>reduce CA7 from 4x core to 2.</t>
    <phoneticPr fontId="2" type="noConversion"/>
  </si>
  <si>
    <t>change 12T lib to 9T lib for CA7</t>
    <phoneticPr fontId="2" type="noConversion"/>
  </si>
  <si>
    <t>change 12T lib to 9T lib for CEVA</t>
    <phoneticPr fontId="2" type="noConversion"/>
  </si>
  <si>
    <t>remove HEVC PSO</t>
    <phoneticPr fontId="2" type="noConversion"/>
  </si>
  <si>
    <t xml:space="preserve">Die </t>
    <phoneticPr fontId="2" type="noConversion"/>
  </si>
  <si>
    <t>after shink size</t>
    <phoneticPr fontId="2" type="noConversion"/>
  </si>
  <si>
    <t>target 30 mm^2</t>
    <phoneticPr fontId="2" type="noConversion"/>
  </si>
  <si>
    <t>SIGNAL</t>
    <phoneticPr fontId="7" type="noConversion"/>
  </si>
  <si>
    <t>Type</t>
  </si>
  <si>
    <t>Net Name</t>
  </si>
  <si>
    <t>Bump Count</t>
  </si>
  <si>
    <t>Ball Count</t>
  </si>
  <si>
    <t>Ideal Ball Count</t>
  </si>
  <si>
    <t>GROUP</t>
    <phoneticPr fontId="7" type="noConversion"/>
  </si>
  <si>
    <t>PIN NUM</t>
    <phoneticPr fontId="7" type="noConversion"/>
  </si>
  <si>
    <t>NOTE</t>
    <phoneticPr fontId="7" type="noConversion"/>
  </si>
  <si>
    <t>DDR P/G</t>
    <phoneticPr fontId="7" type="noConversion"/>
  </si>
  <si>
    <t>MIPI P/G</t>
    <phoneticPr fontId="7" type="noConversion"/>
  </si>
  <si>
    <t>Ground</t>
  </si>
  <si>
    <t>VSS</t>
  </si>
  <si>
    <t>CLKREF_SEL</t>
    <phoneticPr fontId="7" type="noConversion"/>
  </si>
  <si>
    <t>GROUP</t>
    <phoneticPr fontId="7" type="noConversion"/>
  </si>
  <si>
    <t>BUMP NUM</t>
    <phoneticPr fontId="7" type="noConversion"/>
  </si>
  <si>
    <t>PIN NUM</t>
    <phoneticPr fontId="7" type="noConversion"/>
  </si>
  <si>
    <t>NOTE</t>
    <phoneticPr fontId="7" type="noConversion"/>
  </si>
  <si>
    <t>Power</t>
  </si>
  <si>
    <t>VDD</t>
  </si>
  <si>
    <t>TEST_MODE_EN</t>
    <phoneticPr fontId="7" type="noConversion"/>
  </si>
  <si>
    <t>DDR_PLL_VDD</t>
    <phoneticPr fontId="7" type="noConversion"/>
  </si>
  <si>
    <t>DDR_VDDQ</t>
  </si>
  <si>
    <t>RSTN</t>
    <phoneticPr fontId="7" type="noConversion"/>
  </si>
  <si>
    <t>DDR_VDDQ</t>
    <phoneticPr fontId="7" type="noConversion"/>
  </si>
  <si>
    <t xml:space="preserve">
MIPI_AVDD1V8</t>
    <phoneticPr fontId="7" type="noConversion"/>
  </si>
  <si>
    <t>CEVA_VDD</t>
  </si>
  <si>
    <t>XTAL</t>
    <phoneticPr fontId="7" type="noConversion"/>
  </si>
  <si>
    <t>MIPI_AGND</t>
  </si>
  <si>
    <t>EMMC</t>
    <phoneticPr fontId="7" type="noConversion"/>
  </si>
  <si>
    <t>DDR_VREFI</t>
    <phoneticPr fontId="7" type="noConversion"/>
  </si>
  <si>
    <t>Total</t>
    <phoneticPr fontId="7" type="noConversion"/>
  </si>
  <si>
    <t>AVSS_A</t>
  </si>
  <si>
    <t>I2S</t>
    <phoneticPr fontId="7" type="noConversion"/>
  </si>
  <si>
    <t>DDR_VREFI_ZQ</t>
    <phoneticPr fontId="7" type="noConversion"/>
  </si>
  <si>
    <t>VDD18</t>
  </si>
  <si>
    <t>SD</t>
    <phoneticPr fontId="7" type="noConversion"/>
  </si>
  <si>
    <t>DDR_VREFO_0</t>
    <phoneticPr fontId="7" type="noConversion"/>
  </si>
  <si>
    <t>CORE P/G</t>
    <phoneticPr fontId="7" type="noConversion"/>
  </si>
  <si>
    <t>CA7_VDD</t>
    <phoneticPr fontId="7" type="noConversion"/>
  </si>
  <si>
    <t>SPI</t>
    <phoneticPr fontId="7" type="noConversion"/>
  </si>
  <si>
    <t>DDR_VREFO_1</t>
    <phoneticPr fontId="7" type="noConversion"/>
  </si>
  <si>
    <t>VDD</t>
    <phoneticPr fontId="7" type="noConversion"/>
  </si>
  <si>
    <t>AVDD1V8_A</t>
  </si>
  <si>
    <t>UART</t>
    <phoneticPr fontId="7" type="noConversion"/>
  </si>
  <si>
    <t>CA7_VDD</t>
    <phoneticPr fontId="7" type="noConversion"/>
  </si>
  <si>
    <t>MIPI_AVDD1V8</t>
  </si>
  <si>
    <t>QE</t>
    <phoneticPr fontId="7" type="noConversion"/>
  </si>
  <si>
    <t>Total</t>
    <phoneticPr fontId="7" type="noConversion"/>
  </si>
  <si>
    <t>CEVA_VDD</t>
    <phoneticPr fontId="7" type="noConversion"/>
  </si>
  <si>
    <t>DDR_PLL_VDD</t>
  </si>
  <si>
    <t>DE</t>
    <phoneticPr fontId="7" type="noConversion"/>
  </si>
  <si>
    <t>VDD33_RGM</t>
  </si>
  <si>
    <t>HSYNC</t>
    <phoneticPr fontId="7" type="noConversion"/>
  </si>
  <si>
    <t>PLL P/G</t>
    <phoneticPr fontId="7" type="noConversion"/>
  </si>
  <si>
    <t>TYPEC_AVDD</t>
  </si>
  <si>
    <t>VSYNC</t>
    <phoneticPr fontId="7" type="noConversion"/>
  </si>
  <si>
    <t>CEVA_AVDD1V8</t>
    <phoneticPr fontId="7" type="noConversion"/>
  </si>
  <si>
    <t>VDD18_R</t>
  </si>
  <si>
    <t>PCLK</t>
    <phoneticPr fontId="7" type="noConversion"/>
  </si>
  <si>
    <t>CEVA_AVSS1V8</t>
    <phoneticPr fontId="7" type="noConversion"/>
  </si>
  <si>
    <t>VP_HDMI</t>
  </si>
  <si>
    <t>PWM</t>
    <phoneticPr fontId="7" type="noConversion"/>
  </si>
  <si>
    <t>CA7_AVDD1V8</t>
    <phoneticPr fontId="7" type="noConversion"/>
  </si>
  <si>
    <t>DIGITAL IO P/G</t>
    <phoneticPr fontId="7" type="noConversion"/>
  </si>
  <si>
    <t>AVSS_PLL</t>
  </si>
  <si>
    <t>IADC</t>
    <phoneticPr fontId="7" type="noConversion"/>
  </si>
  <si>
    <t>CA7_AVSS1V8</t>
    <phoneticPr fontId="7" type="noConversion"/>
  </si>
  <si>
    <t>VDD33_RGM</t>
    <phoneticPr fontId="7" type="noConversion"/>
  </si>
  <si>
    <t>CA7_AVSS1V8</t>
  </si>
  <si>
    <t>IDAC</t>
    <phoneticPr fontId="7" type="noConversion"/>
  </si>
  <si>
    <t>DDR_AVDD18</t>
    <phoneticPr fontId="7" type="noConversion"/>
  </si>
  <si>
    <t>VDD3_SD</t>
    <phoneticPr fontId="7" type="noConversion"/>
  </si>
  <si>
    <t>AVSS_OSC</t>
  </si>
  <si>
    <t>QADC</t>
    <phoneticPr fontId="7" type="noConversion"/>
  </si>
  <si>
    <t>DDR_AVSS1V8</t>
    <phoneticPr fontId="7" type="noConversion"/>
  </si>
  <si>
    <t>VDD3_EMMC</t>
    <phoneticPr fontId="7" type="noConversion"/>
  </si>
  <si>
    <t>CEVA_AVSS1V8</t>
  </si>
  <si>
    <t>QDAC</t>
    <phoneticPr fontId="7" type="noConversion"/>
  </si>
  <si>
    <t>VDD18_RGM</t>
  </si>
  <si>
    <t>DDR_AVSS1V8</t>
  </si>
  <si>
    <t>GBE</t>
    <phoneticPr fontId="7" type="noConversion"/>
  </si>
  <si>
    <t>VDD18</t>
    <phoneticPr fontId="7" type="noConversion"/>
  </si>
  <si>
    <t>DDR_VREFI</t>
  </si>
  <si>
    <t>SAR10</t>
    <phoneticPr fontId="7" type="noConversion"/>
  </si>
  <si>
    <t>VDD18_R</t>
    <phoneticPr fontId="7" type="noConversion"/>
  </si>
  <si>
    <t>VDD3_EMMC</t>
  </si>
  <si>
    <t>GP</t>
    <phoneticPr fontId="7" type="noConversion"/>
  </si>
  <si>
    <t>abb_top P/G</t>
    <phoneticPr fontId="7" type="noConversion"/>
  </si>
  <si>
    <t>VDD18_EMMC_0</t>
  </si>
  <si>
    <t>VDD3_SD</t>
  </si>
  <si>
    <t>HDMI</t>
    <phoneticPr fontId="7" type="noConversion"/>
  </si>
  <si>
    <t>TYPEC_AVDD_CLK</t>
  </si>
  <si>
    <t>PCIE</t>
    <phoneticPr fontId="7" type="noConversion"/>
  </si>
  <si>
    <t>VDD18_SD_0</t>
  </si>
  <si>
    <t>TYPEC_AVDD_H_1V8</t>
  </si>
  <si>
    <t>TYPEC</t>
    <phoneticPr fontId="7" type="noConversion"/>
  </si>
  <si>
    <t>AVDD1V8_OSC</t>
  </si>
  <si>
    <t>TYPEC_AVDD_VH_3V3</t>
  </si>
  <si>
    <t>MIPI</t>
    <phoneticPr fontId="7" type="noConversion"/>
  </si>
  <si>
    <t>AVDD1V8_PLL</t>
  </si>
  <si>
    <t>USB</t>
    <phoneticPr fontId="7" type="noConversion"/>
  </si>
  <si>
    <t>DDR</t>
    <phoneticPr fontId="7" type="noConversion"/>
  </si>
  <si>
    <t>VDD18_EMMC_1</t>
  </si>
  <si>
    <t>OTP P/G</t>
    <phoneticPr fontId="7" type="noConversion"/>
  </si>
  <si>
    <t>OTP_VDDIO1V8</t>
    <phoneticPr fontId="7" type="noConversion"/>
  </si>
  <si>
    <t>VDD18_SD_1</t>
  </si>
  <si>
    <t>USB_VDD3V3</t>
  </si>
  <si>
    <t>USB_VP0V9</t>
  </si>
  <si>
    <t>PCIE P/G</t>
    <phoneticPr fontId="7" type="noConversion"/>
  </si>
  <si>
    <t>PCIE_VP</t>
  </si>
  <si>
    <t>VP3V3_TERM_HDMI</t>
  </si>
  <si>
    <t>PCIE_VPTX0</t>
  </si>
  <si>
    <t>PCIE_VPH</t>
  </si>
  <si>
    <t>PCIE_VPTX1</t>
  </si>
  <si>
    <t>HDMI P/G</t>
    <phoneticPr fontId="7" type="noConversion"/>
  </si>
  <si>
    <t>PCIE_VPTX</t>
  </si>
  <si>
    <t>VP_HDMI</t>
    <phoneticPr fontId="7" type="noConversion"/>
  </si>
  <si>
    <t>CA7_AVDD1V8</t>
  </si>
  <si>
    <t>VPH_HDMI</t>
  </si>
  <si>
    <t>CEVA_AVDD1V8</t>
  </si>
  <si>
    <t>DDR_AVDD18</t>
  </si>
  <si>
    <t>DDR_VREFI_ZQ</t>
  </si>
  <si>
    <t>USB P/G</t>
    <phoneticPr fontId="7" type="noConversion"/>
  </si>
  <si>
    <t>DDR_VREFO_0</t>
  </si>
  <si>
    <t>USB_DVDD0V9</t>
  </si>
  <si>
    <t>DDR_VREFO_1</t>
  </si>
  <si>
    <t>USB_VPTX0V9</t>
  </si>
  <si>
    <t>TYPEC P/G</t>
    <phoneticPr fontId="7" type="noConversion"/>
  </si>
  <si>
    <t>USB_VDDH3V3</t>
  </si>
  <si>
    <t>USB_VPH3V3</t>
  </si>
  <si>
    <t>OTP_VDDIO1V8</t>
  </si>
  <si>
    <t>TYPEC_AVDD_CC_H_1V8</t>
  </si>
  <si>
    <t>TYPEC_AVDD_AUX_VH_3V3</t>
  </si>
  <si>
    <t>TYPEC_AVDD_CC_VH_3V3</t>
  </si>
  <si>
    <t xml:space="preserve">
MIPI_AGND</t>
    <phoneticPr fontId="7" type="noConversion"/>
  </si>
  <si>
    <t>VSS</t>
    <phoneticPr fontId="7" type="noConversion"/>
  </si>
  <si>
    <t>VDD18_EMMC_1</t>
    <phoneticPr fontId="7" type="noConversion"/>
  </si>
  <si>
    <t>VDD18_SD_1</t>
    <phoneticPr fontId="7" type="noConversion"/>
  </si>
  <si>
    <r>
      <t>A=18</t>
    </r>
    <r>
      <rPr>
        <sz val="11"/>
        <color theme="1"/>
        <rFont val="Arial Unicode MS"/>
        <family val="2"/>
        <charset val="134"/>
      </rPr>
      <t xml:space="preserve">
BA=</t>
    </r>
    <r>
      <rPr>
        <sz val="12"/>
        <rFont val="Arial Unicode MS"/>
        <family val="2"/>
        <charset val="134"/>
      </rPr>
      <t>2
BG=2</t>
    </r>
    <r>
      <rPr>
        <sz val="11"/>
        <color theme="1"/>
        <rFont val="Arial Unicode MS"/>
        <family val="2"/>
        <charset val="134"/>
      </rPr>
      <t xml:space="preserve">
DQ=</t>
    </r>
    <r>
      <rPr>
        <sz val="12"/>
        <rFont val="Arial Unicode MS"/>
        <family val="2"/>
        <charset val="134"/>
      </rPr>
      <t>64</t>
    </r>
    <r>
      <rPr>
        <sz val="11"/>
        <color theme="1"/>
        <rFont val="Arial Unicode MS"/>
        <family val="2"/>
        <charset val="134"/>
      </rPr>
      <t xml:space="preserve">
DM=</t>
    </r>
    <r>
      <rPr>
        <sz val="12"/>
        <rFont val="Arial Unicode MS"/>
        <family val="2"/>
        <charset val="134"/>
      </rPr>
      <t>8</t>
    </r>
    <r>
      <rPr>
        <sz val="11"/>
        <color theme="1"/>
        <rFont val="Arial Unicode MS"/>
        <family val="2"/>
        <charset val="134"/>
      </rPr>
      <t xml:space="preserve">
DQS/DQSn=</t>
    </r>
    <r>
      <rPr>
        <sz val="12"/>
        <rFont val="Arial Unicode MS"/>
        <family val="2"/>
        <charset val="134"/>
      </rPr>
      <t>16</t>
    </r>
    <r>
      <rPr>
        <sz val="11"/>
        <color theme="1"/>
        <rFont val="Arial Unicode MS"/>
        <family val="2"/>
        <charset val="134"/>
      </rPr>
      <t xml:space="preserve">
CK/CKn=2
CSn/</t>
    </r>
    <r>
      <rPr>
        <sz val="12"/>
        <rFont val="Arial Unicode MS"/>
        <family val="2"/>
        <charset val="134"/>
      </rPr>
      <t>RSTN</t>
    </r>
    <r>
      <rPr>
        <sz val="11"/>
        <color theme="1"/>
        <rFont val="Arial Unicode MS"/>
        <family val="2"/>
        <charset val="134"/>
      </rPr>
      <t>/CKE/</t>
    </r>
    <r>
      <rPr>
        <sz val="12"/>
        <rFont val="Arial Unicode MS"/>
        <family val="2"/>
        <charset val="134"/>
      </rPr>
      <t>ACTN</t>
    </r>
    <r>
      <rPr>
        <sz val="11"/>
        <color theme="1"/>
        <rFont val="Arial Unicode MS"/>
        <family val="2"/>
        <charset val="134"/>
      </rPr>
      <t>/</t>
    </r>
    <r>
      <rPr>
        <sz val="12"/>
        <rFont val="Arial Unicode MS"/>
        <family val="2"/>
        <charset val="134"/>
      </rPr>
      <t>ALERTN</t>
    </r>
    <r>
      <rPr>
        <sz val="11"/>
        <color theme="1"/>
        <rFont val="Arial Unicode MS"/>
        <family val="2"/>
        <charset val="134"/>
      </rPr>
      <t>/</t>
    </r>
    <r>
      <rPr>
        <sz val="12"/>
        <rFont val="Arial Unicode MS"/>
        <family val="2"/>
        <charset val="134"/>
      </rPr>
      <t>PARITY</t>
    </r>
    <r>
      <rPr>
        <sz val="11"/>
        <color theme="1"/>
        <rFont val="Arial Unicode MS"/>
        <family val="2"/>
        <charset val="134"/>
      </rPr>
      <t>=</t>
    </r>
    <r>
      <rPr>
        <sz val="12"/>
        <rFont val="Arial Unicode MS"/>
        <family val="2"/>
        <charset val="134"/>
      </rPr>
      <t>8</t>
    </r>
    <r>
      <rPr>
        <sz val="11"/>
        <color theme="1"/>
        <rFont val="Arial Unicode MS"/>
        <family val="2"/>
        <charset val="134"/>
      </rPr>
      <t xml:space="preserve">
ZQ/ODT=</t>
    </r>
    <r>
      <rPr>
        <sz val="12"/>
        <rFont val="Arial Unicode MS"/>
        <family val="2"/>
        <charset val="134"/>
      </rPr>
      <t>3
DTO=2</t>
    </r>
    <r>
      <rPr>
        <sz val="11"/>
        <color theme="1"/>
        <rFont val="Arial Unicode MS"/>
        <family val="2"/>
        <charset val="134"/>
      </rPr>
      <t xml:space="preserve">
</t>
    </r>
    <r>
      <rPr>
        <sz val="12"/>
        <rFont val="Arial Unicode MS"/>
        <family val="2"/>
        <charset val="134"/>
      </rPr>
      <t>ATO=1</t>
    </r>
    <phoneticPr fontId="7" type="noConversion"/>
  </si>
  <si>
    <r>
      <t>T</t>
    </r>
    <r>
      <rPr>
        <sz val="12"/>
        <rFont val="Arial Unicode MS"/>
        <family val="2"/>
        <charset val="134"/>
      </rPr>
      <t>otal</t>
    </r>
    <phoneticPr fontId="7" type="noConversion"/>
  </si>
  <si>
    <t>&lt;400</t>
    <phoneticPr fontId="2" type="noConversion"/>
  </si>
  <si>
    <t>??13x13</t>
    <phoneticPr fontId="2" type="noConversion"/>
  </si>
  <si>
    <t>MIPI CSI RX, 8x channel</t>
    <phoneticPr fontId="2" type="noConversion"/>
  </si>
  <si>
    <t>6.3x6</t>
    <phoneticPr fontId="2" type="noConversion"/>
  </si>
  <si>
    <t>x, frequency TBD，9T</t>
    <phoneticPr fontId="2" type="noConversion"/>
  </si>
  <si>
    <t>x, frequency TBD，9T</t>
    <phoneticPr fontId="2" type="noConversion"/>
  </si>
  <si>
    <t>1 ??</t>
    <phoneticPr fontId="2" type="noConversion"/>
  </si>
  <si>
    <t>USB30/20</t>
    <phoneticPr fontId="2" type="noConversion"/>
  </si>
  <si>
    <t>16Tops/W target</t>
    <phoneticPr fontId="2" type="noConversion"/>
  </si>
  <si>
    <t>Coresight</t>
    <phoneticPr fontId="2" type="noConversion"/>
  </si>
  <si>
    <t>x</t>
    <phoneticPr fontId="2" type="noConversion"/>
  </si>
  <si>
    <t>SOC</t>
    <phoneticPr fontId="2" type="noConversion"/>
  </si>
  <si>
    <t>Coresight update due to M7 remove</t>
    <phoneticPr fontId="2" type="noConversion"/>
  </si>
  <si>
    <t>QSPI need support SPI NAND flash type</t>
    <phoneticPr fontId="2" type="noConversion"/>
  </si>
  <si>
    <t>reduce Timer instants number to x2 ???</t>
    <phoneticPr fontId="2" type="noConversion"/>
  </si>
  <si>
    <t>CPU</t>
    <phoneticPr fontId="2" type="noConversion"/>
  </si>
  <si>
    <t>SOC</t>
    <phoneticPr fontId="2" type="noConversion"/>
  </si>
  <si>
    <t>reduce I2S instants number</t>
    <phoneticPr fontId="2" type="noConversion"/>
  </si>
  <si>
    <t>select one H264/HEVC comb codec as better choice ???</t>
    <phoneticPr fontId="2" type="noConversion"/>
  </si>
  <si>
    <t>improve GMAC performance when 1000M mode</t>
    <phoneticPr fontId="2" type="noConversion"/>
  </si>
  <si>
    <t>SOC</t>
    <phoneticPr fontId="2" type="noConversion"/>
  </si>
  <si>
    <t>all Memory LS/DS/SD need controller in test mode</t>
    <phoneticPr fontId="2" type="noConversion"/>
  </si>
  <si>
    <t>fix sirius unsupport feature input video format
fix VIF register clock should be the same as VIF clock</t>
    <phoneticPr fontId="2" type="noConversion"/>
  </si>
  <si>
    <t xml:space="preserve">Now program method is only from PAD on test board or CPU </t>
    <phoneticPr fontId="2" type="noConversion"/>
  </si>
  <si>
    <t>sirius unsupport feature or waive bug fix</t>
    <phoneticPr fontId="2" type="noConversion"/>
  </si>
  <si>
    <t>Whole Chip Top update</t>
    <phoneticPr fontId="2" type="noConversion"/>
  </si>
  <si>
    <t>SW need support self-test tool ???</t>
    <phoneticPr fontId="2" type="noConversion"/>
  </si>
  <si>
    <t>support Low power control for whole system</t>
    <phoneticPr fontId="2" type="noConversion"/>
  </si>
  <si>
    <t>enable NOC LP interface/all AMBA LP interface / in-house IP should support in LP mode.</t>
    <phoneticPr fontId="2" type="noConversion"/>
  </si>
  <si>
    <t>SOC</t>
    <phoneticPr fontId="2" type="noConversion"/>
  </si>
  <si>
    <t>reduce CA7 IRQ number</t>
    <phoneticPr fontId="2" type="noConversion"/>
  </si>
  <si>
    <t>check ECO sirius-237/235/236/</t>
    <phoneticPr fontId="2" type="noConversion"/>
  </si>
  <si>
    <t>fix MIPI*_RXET typo issue
fix BB_DEBUG_CSN/TROOT_RXD default value issue
fix CHIP ID opt by synthesis tool issue
remove unused PAD/IO share
need support in default mode , test clock should be output directly.
Check all GPIO PAD should be Input mode in default mode.??</t>
    <phoneticPr fontId="2" type="noConversion"/>
  </si>
  <si>
    <t>reduce PLL number from 11 to  9</t>
    <phoneticPr fontId="2" type="noConversion"/>
  </si>
  <si>
    <t>SOC</t>
    <phoneticPr fontId="2" type="noConversion"/>
  </si>
  <si>
    <t>Synthesis disable 7/9T HVT and all 12T lib ???</t>
    <phoneticPr fontId="2" type="noConversion"/>
  </si>
  <si>
    <t>else if License Analog IP has already use HVT cells.</t>
    <phoneticPr fontId="2" type="noConversion"/>
  </si>
  <si>
    <t>SOC</t>
    <phoneticPr fontId="2" type="noConversion"/>
  </si>
  <si>
    <t>QSPI need support Block write</t>
    <phoneticPr fontId="2" type="noConversion"/>
  </si>
  <si>
    <t>SOC</t>
    <phoneticPr fontId="2" type="noConversion"/>
  </si>
  <si>
    <t>remove SDH controller, add one more eMMC controller</t>
    <phoneticPr fontId="2" type="noConversion"/>
  </si>
  <si>
    <t>improve SDC mode performance</t>
    <phoneticPr fontId="2" type="noConversion"/>
  </si>
  <si>
    <t>remove CA7 PLL/CEVA PLL</t>
    <phoneticPr fontId="2" type="noConversion"/>
  </si>
  <si>
    <t>change TZC from 6x ports to 3x ports</t>
    <phoneticPr fontId="2" type="noConversion"/>
  </si>
  <si>
    <t>save area</t>
    <phoneticPr fontId="2" type="noConversion"/>
  </si>
  <si>
    <t>DVM repeater need redesign,save area</t>
    <phoneticPr fontId="2" type="noConversion"/>
  </si>
  <si>
    <r>
      <t xml:space="preserve">OTP block need support program via </t>
    </r>
    <r>
      <rPr>
        <b/>
        <strike/>
        <sz val="11"/>
        <color theme="1"/>
        <rFont val="Arial Unicode MS"/>
        <family val="2"/>
        <charset val="134"/>
      </rPr>
      <t>SPI debug interface or</t>
    </r>
    <r>
      <rPr>
        <b/>
        <sz val="11"/>
        <color theme="1"/>
        <rFont val="Arial Unicode MS"/>
        <family val="2"/>
        <charset val="134"/>
      </rPr>
      <t xml:space="preserve"> JTAG ??</t>
    </r>
    <phoneticPr fontId="2" type="noConversion"/>
  </si>
  <si>
    <t>TBD</t>
    <phoneticPr fontId="2" type="noConversion"/>
  </si>
  <si>
    <t>update CS configure</t>
    <phoneticPr fontId="2" type="noConversion"/>
  </si>
  <si>
    <t>remove ISP PSO</t>
    <phoneticPr fontId="2" type="noConversion"/>
  </si>
  <si>
    <t>CA7_PLL size</t>
    <phoneticPr fontId="2" type="noConversion"/>
  </si>
  <si>
    <t>X</t>
    <phoneticPr fontId="2" type="noConversion"/>
  </si>
  <si>
    <t>Y</t>
    <phoneticPr fontId="2" type="noConversion"/>
  </si>
  <si>
    <t>remove Power island for CEVA, not support PSO</t>
    <phoneticPr fontId="2" type="noConversion"/>
  </si>
  <si>
    <t>reduce DDR AXI channel from 6 to 3</t>
    <phoneticPr fontId="2" type="noConversion"/>
  </si>
  <si>
    <t>IP owner</t>
    <phoneticPr fontId="2" type="noConversion"/>
  </si>
  <si>
    <t>add DLAcc</t>
    <phoneticPr fontId="2" type="noConversion"/>
  </si>
  <si>
    <t>update AXI slave width to 128bit and increase 2M SRAM space+4M register space</t>
    <phoneticPr fontId="2" type="noConversion"/>
  </si>
  <si>
    <t>deep learning accelerator, 1x AXI master width 128bit, 1xAXI slave width 128bit</t>
    <phoneticPr fontId="2" type="noConversion"/>
  </si>
  <si>
    <t>Leiyang</t>
    <phoneticPr fontId="2" type="noConversion"/>
  </si>
  <si>
    <t>Huibo</t>
    <phoneticPr fontId="2" type="noConversion"/>
  </si>
  <si>
    <t>Analog</t>
    <phoneticPr fontId="2" type="noConversion"/>
  </si>
  <si>
    <t>Yuanyuan</t>
    <phoneticPr fontId="2" type="noConversion"/>
  </si>
  <si>
    <t>Yuanyuan/Zhengxie</t>
    <phoneticPr fontId="2" type="noConversion"/>
  </si>
  <si>
    <t>Huawang</t>
    <phoneticPr fontId="2" type="noConversion"/>
  </si>
  <si>
    <t>Jialiang</t>
    <phoneticPr fontId="2" type="noConversion"/>
  </si>
  <si>
    <t>zhengxie</t>
    <phoneticPr fontId="2" type="noConversion"/>
  </si>
  <si>
    <t>haozhang</t>
    <phoneticPr fontId="2" type="noConversion"/>
  </si>
  <si>
    <t>Leiyang</t>
    <phoneticPr fontId="2" type="noConversion"/>
  </si>
  <si>
    <t>Huawang</t>
    <phoneticPr fontId="2" type="noConversion"/>
  </si>
  <si>
    <t>Haozhang</t>
    <phoneticPr fontId="2" type="noConversion"/>
  </si>
  <si>
    <t>reduce CEVA from 4x core to 2.</t>
    <phoneticPr fontId="2" type="noConversion"/>
  </si>
  <si>
    <t>pengchen</t>
    <phoneticPr fontId="2" type="noConversion"/>
  </si>
  <si>
    <t>Jima</t>
    <phoneticPr fontId="2" type="noConversion"/>
  </si>
  <si>
    <t>Jima</t>
    <phoneticPr fontId="2" type="noConversion"/>
  </si>
  <si>
    <t>improve clock to 300Mhz, need support RMII interface</t>
    <phoneticPr fontId="2" type="noConversion"/>
  </si>
  <si>
    <t>Haosun</t>
    <phoneticPr fontId="2" type="noConversion"/>
  </si>
  <si>
    <t>huibo</t>
    <phoneticPr fontId="2" type="noConversion"/>
  </si>
  <si>
    <t>Haosun</t>
    <phoneticPr fontId="2" type="noConversion"/>
  </si>
  <si>
    <t>SOC/Analog</t>
    <phoneticPr fontId="2" type="noConversion"/>
  </si>
  <si>
    <t>CPU</t>
    <phoneticPr fontId="2" type="noConversion"/>
  </si>
  <si>
    <t>CA7 L2 size reduce from 512KB to 256KB,due to core number is only 2</t>
    <phoneticPr fontId="2" type="noConversion"/>
  </si>
  <si>
    <t>TBD</t>
    <phoneticPr fontId="2" type="noConversion"/>
  </si>
  <si>
    <t>Haozhang</t>
    <phoneticPr fontId="2" type="noConversion"/>
  </si>
  <si>
    <t>eMMC need support HS400 mode with new PHY</t>
    <phoneticPr fontId="2" type="noConversion"/>
  </si>
  <si>
    <t>TBD</t>
    <phoneticPr fontId="2" type="noConversion"/>
  </si>
  <si>
    <t>Analog/SOC</t>
    <phoneticPr fontId="2" type="noConversion"/>
  </si>
  <si>
    <t>Leiyang/Yuanyuan</t>
    <phoneticPr fontId="2" type="noConversion"/>
  </si>
  <si>
    <t>DLA</t>
  </si>
  <si>
    <t>remove SMMU_Video, update SMMU_CEVA configure as 2x port</t>
  </si>
  <si>
    <t>remove in-line ECC in DDR, 32bit only.</t>
  </si>
  <si>
    <t>remove ABB ADC/DAC/SAR ADC</t>
  </si>
  <si>
    <t>remove BB interface , opt performance, impact tRoot boot Data space???</t>
  </si>
  <si>
    <t xml:space="preserve">NOC APB configure bus, speed is up to 300/400Mhz </t>
  </si>
  <si>
    <t>remove Power island for CA7, not support PSO</t>
  </si>
  <si>
    <t>need remove more CAN/I2C/SPI/UART, TBD</t>
  </si>
  <si>
    <t>fix SIR-334 issue</t>
  </si>
  <si>
    <t>Yili</t>
  </si>
  <si>
    <t>keep ADB400</t>
  </si>
  <si>
    <t>haozhang</t>
  </si>
  <si>
    <t>Haozhang</t>
    <phoneticPr fontId="2" type="noConversion"/>
  </si>
  <si>
    <t>NOC CEVA need support Async AXI</t>
    <phoneticPr fontId="2" type="noConversion"/>
  </si>
  <si>
    <t>configure for async AXI interface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</si>
</sst>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Arial Unicode MS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theme="1"/>
      <name val="Arial Unicode MS"/>
      <family val="2"/>
      <charset val="134"/>
    </font>
    <font>
      <sz val="9"/>
      <name val="宋体"/>
      <family val="3"/>
      <charset val="134"/>
    </font>
    <font>
      <sz val="11"/>
      <color rgb="FF000000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Arial Unicode MS"/>
      <family val="2"/>
      <charset val="134"/>
    </font>
    <font>
      <b/>
      <strike/>
      <sz val="11"/>
      <color theme="1"/>
      <name val="Arial Unicode MS"/>
      <family val="2"/>
      <charset val="134"/>
    </font>
    <font>
      <strike/>
      <sz val="11"/>
      <color theme="1"/>
      <name val="Arial Unicode MS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0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2" borderId="3" xfId="0" applyFont="1" applyFill="1" applyBorder="1"/>
    <xf numFmtId="0" fontId="1" fillId="4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7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6" borderId="4" xfId="0" applyFont="1" applyFill="1" applyBorder="1" applyAlignment="1">
      <alignment horizontal="center" wrapText="1"/>
    </xf>
    <xf numFmtId="0" fontId="4" fillId="2" borderId="1" xfId="0" applyFont="1" applyFill="1" applyBorder="1"/>
    <xf numFmtId="0" fontId="4" fillId="6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5" fillId="3" borderId="1" xfId="1" applyFill="1" applyBorder="1" applyAlignment="1">
      <alignment horizontal="center" wrapText="1"/>
    </xf>
    <xf numFmtId="0" fontId="1" fillId="0" borderId="0" xfId="0" applyFont="1"/>
    <xf numFmtId="0" fontId="6" fillId="0" borderId="0" xfId="0" applyFont="1"/>
    <xf numFmtId="0" fontId="6" fillId="8" borderId="8" xfId="0" applyFont="1" applyFill="1" applyBorder="1"/>
    <xf numFmtId="0" fontId="6" fillId="0" borderId="1" xfId="0" applyFont="1" applyBorder="1"/>
    <xf numFmtId="0" fontId="1" fillId="0" borderId="1" xfId="0" applyFont="1" applyBorder="1"/>
    <xf numFmtId="0" fontId="1" fillId="0" borderId="0" xfId="0" applyFont="1" applyAlignment="1">
      <alignment horizontal="left"/>
    </xf>
    <xf numFmtId="0" fontId="6" fillId="8" borderId="9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6" fillId="8" borderId="7" xfId="0" applyFont="1" applyFill="1" applyBorder="1" applyAlignment="1">
      <alignment horizontal="center"/>
    </xf>
    <xf numFmtId="0" fontId="6" fillId="8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Fill="1" applyBorder="1"/>
    <xf numFmtId="0" fontId="0" fillId="0" borderId="1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9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2" xfId="0" applyFont="1" applyBorder="1" applyAlignment="1">
      <alignment horizontal="left" vertical="top" wrapText="1"/>
    </xf>
    <xf numFmtId="0" fontId="6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/>
    <xf numFmtId="0" fontId="12" fillId="7" borderId="1" xfId="0" applyFont="1" applyFill="1" applyBorder="1"/>
    <xf numFmtId="176" fontId="1" fillId="0" borderId="0" xfId="0" applyNumberFormat="1" applyFont="1"/>
    <xf numFmtId="0" fontId="6" fillId="8" borderId="17" xfId="0" applyFont="1" applyFill="1" applyBorder="1"/>
    <xf numFmtId="0" fontId="1" fillId="7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360620</xdr:colOff>
      <xdr:row>31</xdr:row>
      <xdr:rowOff>46955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47620" cy="5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4k@30" TargetMode="External"/><Relationship Id="rId2" Type="http://schemas.openxmlformats.org/officeDocument/2006/relationships/hyperlink" Target="mailto:4K@60fpseDP%201.3x4%20lanes%20of%205.4/2.7/1.62GbpsDDC/CI%20and%20MCCS" TargetMode="External"/><Relationship Id="rId1" Type="http://schemas.openxmlformats.org/officeDocument/2006/relationships/hyperlink" Target="mailto:1080p@60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x1@1GHz,32/32KB%20I/D%20cache,128K%20L2%20cach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5"/>
  <sheetViews>
    <sheetView workbookViewId="0">
      <selection activeCell="E53" sqref="E53"/>
    </sheetView>
  </sheetViews>
  <sheetFormatPr defaultColWidth="9" defaultRowHeight="16.5" x14ac:dyDescent="0.3"/>
  <cols>
    <col min="1" max="1" width="9" style="27"/>
    <col min="2" max="2" width="24.375" style="28" customWidth="1"/>
    <col min="3" max="3" width="39.625" style="28" bestFit="1" customWidth="1"/>
    <col min="4" max="4" width="44.75" style="27" customWidth="1"/>
    <col min="5" max="5" width="21" style="32" bestFit="1" customWidth="1"/>
    <col min="6" max="16384" width="9" style="27"/>
  </cols>
  <sheetData>
    <row r="1" spans="2:6" ht="17.25" thickBot="1" x14ac:dyDescent="0.35"/>
    <row r="2" spans="2:6" x14ac:dyDescent="0.3">
      <c r="B2" s="39" t="s">
        <v>317</v>
      </c>
      <c r="C2" s="29" t="s">
        <v>214</v>
      </c>
      <c r="D2" s="29" t="s">
        <v>215</v>
      </c>
      <c r="E2" s="33" t="s">
        <v>216</v>
      </c>
    </row>
    <row r="3" spans="2:6" x14ac:dyDescent="0.3">
      <c r="B3" s="81" t="s">
        <v>225</v>
      </c>
      <c r="C3" s="30" t="s">
        <v>217</v>
      </c>
      <c r="D3" s="31" t="s">
        <v>218</v>
      </c>
      <c r="E3" s="34" t="s">
        <v>219</v>
      </c>
    </row>
    <row r="4" spans="2:6" x14ac:dyDescent="0.3">
      <c r="B4" s="82"/>
      <c r="C4" s="30" t="s">
        <v>220</v>
      </c>
      <c r="D4" s="31" t="s">
        <v>221</v>
      </c>
      <c r="E4" s="34" t="s">
        <v>489</v>
      </c>
    </row>
    <row r="5" spans="2:6" x14ac:dyDescent="0.3">
      <c r="B5" s="82"/>
      <c r="C5" s="30" t="s">
        <v>222</v>
      </c>
      <c r="D5" s="31" t="s">
        <v>224</v>
      </c>
      <c r="E5" s="34" t="s">
        <v>223</v>
      </c>
    </row>
    <row r="6" spans="2:6" x14ac:dyDescent="0.3">
      <c r="B6" s="82"/>
      <c r="C6" s="30" t="s">
        <v>286</v>
      </c>
      <c r="D6" s="31" t="s">
        <v>287</v>
      </c>
      <c r="E6" s="34" t="s">
        <v>488</v>
      </c>
    </row>
    <row r="7" spans="2:6" x14ac:dyDescent="0.3">
      <c r="B7" s="83"/>
      <c r="C7" s="30" t="s">
        <v>344</v>
      </c>
      <c r="D7" s="31" t="s">
        <v>345</v>
      </c>
      <c r="E7" s="34" t="s">
        <v>346</v>
      </c>
      <c r="F7" s="27" t="s">
        <v>491</v>
      </c>
    </row>
    <row r="8" spans="2:6" x14ac:dyDescent="0.3">
      <c r="B8" s="77" t="s">
        <v>226</v>
      </c>
      <c r="C8" s="30" t="s">
        <v>227</v>
      </c>
      <c r="D8" s="31" t="s">
        <v>490</v>
      </c>
      <c r="E8" s="34"/>
    </row>
    <row r="9" spans="2:6" x14ac:dyDescent="0.3">
      <c r="B9" s="78"/>
      <c r="C9" s="30"/>
      <c r="D9" s="31" t="s">
        <v>234</v>
      </c>
      <c r="E9" s="34"/>
    </row>
    <row r="10" spans="2:6" x14ac:dyDescent="0.3">
      <c r="B10" s="78"/>
      <c r="C10" s="30" t="s">
        <v>228</v>
      </c>
      <c r="D10" s="31" t="s">
        <v>229</v>
      </c>
      <c r="E10" s="34"/>
    </row>
    <row r="11" spans="2:6" x14ac:dyDescent="0.3">
      <c r="B11" s="78"/>
      <c r="C11" s="30"/>
      <c r="D11" s="31" t="s">
        <v>230</v>
      </c>
      <c r="E11" s="34"/>
    </row>
    <row r="12" spans="2:6" x14ac:dyDescent="0.3">
      <c r="B12" s="78"/>
      <c r="C12" s="30"/>
      <c r="D12" s="31" t="s">
        <v>231</v>
      </c>
      <c r="E12" s="34"/>
    </row>
    <row r="13" spans="2:6" x14ac:dyDescent="0.3">
      <c r="B13" s="78"/>
      <c r="C13" s="30" t="s">
        <v>232</v>
      </c>
      <c r="D13" s="31" t="s">
        <v>233</v>
      </c>
      <c r="E13" s="34"/>
    </row>
    <row r="14" spans="2:6" x14ac:dyDescent="0.3">
      <c r="B14" s="78"/>
      <c r="C14" s="30"/>
      <c r="D14" s="31"/>
      <c r="E14" s="34"/>
    </row>
    <row r="15" spans="2:6" x14ac:dyDescent="0.3">
      <c r="B15" s="79"/>
      <c r="C15" s="30"/>
      <c r="D15" s="31"/>
      <c r="E15" s="34"/>
    </row>
    <row r="16" spans="2:6" x14ac:dyDescent="0.3">
      <c r="B16" s="80" t="s">
        <v>235</v>
      </c>
      <c r="C16" s="30" t="s">
        <v>236</v>
      </c>
      <c r="D16" s="31" t="s">
        <v>237</v>
      </c>
      <c r="E16" s="34" t="s">
        <v>241</v>
      </c>
    </row>
    <row r="17" spans="2:5" x14ac:dyDescent="0.3">
      <c r="B17" s="80"/>
      <c r="C17" s="30"/>
      <c r="D17" s="31" t="s">
        <v>238</v>
      </c>
      <c r="E17" s="34" t="s">
        <v>240</v>
      </c>
    </row>
    <row r="18" spans="2:5" x14ac:dyDescent="0.3">
      <c r="B18" s="80"/>
      <c r="C18" s="30"/>
      <c r="D18" s="31" t="s">
        <v>239</v>
      </c>
      <c r="E18" s="34" t="s">
        <v>223</v>
      </c>
    </row>
    <row r="19" spans="2:5" x14ac:dyDescent="0.3">
      <c r="B19" s="77" t="s">
        <v>242</v>
      </c>
      <c r="C19" s="30" t="s">
        <v>243</v>
      </c>
      <c r="D19" s="31" t="s">
        <v>244</v>
      </c>
      <c r="E19" s="34" t="s">
        <v>492</v>
      </c>
    </row>
    <row r="20" spans="2:5" x14ac:dyDescent="0.3">
      <c r="B20" s="79"/>
      <c r="C20" s="30" t="s">
        <v>245</v>
      </c>
      <c r="D20" s="31" t="s">
        <v>246</v>
      </c>
      <c r="E20" s="34" t="s">
        <v>493</v>
      </c>
    </row>
    <row r="21" spans="2:5" x14ac:dyDescent="0.3">
      <c r="B21" s="77" t="s">
        <v>247</v>
      </c>
      <c r="C21" s="30" t="s">
        <v>248</v>
      </c>
      <c r="D21" s="31" t="s">
        <v>249</v>
      </c>
      <c r="E21" s="34" t="s">
        <v>250</v>
      </c>
    </row>
    <row r="22" spans="2:5" x14ac:dyDescent="0.3">
      <c r="B22" s="78"/>
      <c r="C22" s="30"/>
      <c r="D22" s="31" t="s">
        <v>251</v>
      </c>
      <c r="E22" s="34" t="s">
        <v>250</v>
      </c>
    </row>
    <row r="23" spans="2:5" x14ac:dyDescent="0.3">
      <c r="B23" s="78"/>
      <c r="C23" s="30" t="s">
        <v>252</v>
      </c>
      <c r="D23" s="31" t="s">
        <v>253</v>
      </c>
      <c r="E23" s="34" t="s">
        <v>250</v>
      </c>
    </row>
    <row r="24" spans="2:5" x14ac:dyDescent="0.3">
      <c r="B24" s="78"/>
      <c r="C24" s="30"/>
      <c r="D24" s="31" t="s">
        <v>251</v>
      </c>
      <c r="E24" s="34" t="s">
        <v>250</v>
      </c>
    </row>
    <row r="25" spans="2:5" x14ac:dyDescent="0.3">
      <c r="B25" s="78"/>
      <c r="C25" s="30" t="s">
        <v>254</v>
      </c>
      <c r="D25" s="31" t="s">
        <v>255</v>
      </c>
      <c r="E25" s="34" t="s">
        <v>256</v>
      </c>
    </row>
    <row r="26" spans="2:5" x14ac:dyDescent="0.3">
      <c r="B26" s="78"/>
      <c r="C26" s="30"/>
      <c r="D26" s="31" t="s">
        <v>257</v>
      </c>
      <c r="E26" s="34" t="s">
        <v>250</v>
      </c>
    </row>
    <row r="27" spans="2:5" x14ac:dyDescent="0.3">
      <c r="B27" s="78"/>
      <c r="C27" s="30" t="s">
        <v>292</v>
      </c>
      <c r="D27" s="31" t="s">
        <v>293</v>
      </c>
      <c r="E27" s="34" t="s">
        <v>294</v>
      </c>
    </row>
    <row r="28" spans="2:5" x14ac:dyDescent="0.3">
      <c r="B28" s="78"/>
      <c r="C28" s="30" t="s">
        <v>295</v>
      </c>
      <c r="D28" s="31" t="s">
        <v>296</v>
      </c>
      <c r="E28" s="34" t="s">
        <v>297</v>
      </c>
    </row>
    <row r="29" spans="2:5" x14ac:dyDescent="0.3">
      <c r="B29" s="79"/>
      <c r="C29" s="30" t="s">
        <v>298</v>
      </c>
      <c r="D29" s="31" t="s">
        <v>299</v>
      </c>
      <c r="E29" s="34" t="s">
        <v>300</v>
      </c>
    </row>
    <row r="30" spans="2:5" x14ac:dyDescent="0.3">
      <c r="B30" s="80" t="s">
        <v>258</v>
      </c>
      <c r="C30" s="30" t="s">
        <v>259</v>
      </c>
      <c r="D30" s="31" t="s">
        <v>260</v>
      </c>
      <c r="E30" s="34" t="s">
        <v>250</v>
      </c>
    </row>
    <row r="31" spans="2:5" x14ac:dyDescent="0.3">
      <c r="B31" s="80"/>
      <c r="C31" s="86" t="s">
        <v>261</v>
      </c>
      <c r="D31" s="31" t="s">
        <v>262</v>
      </c>
      <c r="E31" s="34">
        <v>1</v>
      </c>
    </row>
    <row r="32" spans="2:5" x14ac:dyDescent="0.3">
      <c r="B32" s="80"/>
      <c r="C32" s="87"/>
      <c r="D32" s="31" t="s">
        <v>263</v>
      </c>
      <c r="E32" s="34">
        <v>1</v>
      </c>
    </row>
    <row r="33" spans="2:5" x14ac:dyDescent="0.3">
      <c r="B33" s="80"/>
      <c r="C33" s="30" t="s">
        <v>264</v>
      </c>
      <c r="D33" s="31" t="s">
        <v>267</v>
      </c>
      <c r="E33" s="34"/>
    </row>
    <row r="34" spans="2:5" x14ac:dyDescent="0.3">
      <c r="B34" s="80"/>
      <c r="C34" s="84" t="s">
        <v>265</v>
      </c>
      <c r="D34" s="31" t="s">
        <v>268</v>
      </c>
      <c r="E34" s="34"/>
    </row>
    <row r="35" spans="2:5" x14ac:dyDescent="0.3">
      <c r="B35" s="80"/>
      <c r="C35" s="85"/>
      <c r="D35" s="31" t="s">
        <v>269</v>
      </c>
      <c r="E35" s="34"/>
    </row>
    <row r="36" spans="2:5" x14ac:dyDescent="0.3">
      <c r="B36" s="80"/>
      <c r="C36" s="30" t="s">
        <v>266</v>
      </c>
      <c r="D36" s="31" t="s">
        <v>267</v>
      </c>
      <c r="E36" s="34" t="s">
        <v>279</v>
      </c>
    </row>
    <row r="37" spans="2:5" x14ac:dyDescent="0.3">
      <c r="B37" s="80"/>
      <c r="C37" s="30" t="s">
        <v>270</v>
      </c>
      <c r="D37" s="31" t="s">
        <v>271</v>
      </c>
      <c r="E37" s="34" t="s">
        <v>494</v>
      </c>
    </row>
    <row r="38" spans="2:5" x14ac:dyDescent="0.3">
      <c r="B38" s="80"/>
      <c r="C38" s="30" t="s">
        <v>495</v>
      </c>
      <c r="D38" s="31" t="s">
        <v>271</v>
      </c>
      <c r="E38" s="34">
        <v>1</v>
      </c>
    </row>
    <row r="39" spans="2:5" x14ac:dyDescent="0.3">
      <c r="B39" s="80"/>
      <c r="C39" s="30" t="s">
        <v>272</v>
      </c>
      <c r="D39" s="31" t="s">
        <v>273</v>
      </c>
      <c r="E39" s="34" t="s">
        <v>137</v>
      </c>
    </row>
    <row r="40" spans="2:5" x14ac:dyDescent="0.3">
      <c r="B40" s="80"/>
      <c r="C40" s="30" t="s">
        <v>274</v>
      </c>
      <c r="D40" s="31" t="s">
        <v>276</v>
      </c>
      <c r="E40" s="34" t="s">
        <v>275</v>
      </c>
    </row>
    <row r="41" spans="2:5" x14ac:dyDescent="0.3">
      <c r="B41" s="80"/>
      <c r="C41" s="30" t="s">
        <v>291</v>
      </c>
      <c r="D41" s="31" t="s">
        <v>278</v>
      </c>
      <c r="E41" s="34">
        <v>2</v>
      </c>
    </row>
    <row r="42" spans="2:5" x14ac:dyDescent="0.3">
      <c r="B42" s="80"/>
      <c r="C42" s="30" t="s">
        <v>277</v>
      </c>
      <c r="D42" s="31" t="s">
        <v>278</v>
      </c>
      <c r="E42" s="34" t="s">
        <v>279</v>
      </c>
    </row>
    <row r="43" spans="2:5" x14ac:dyDescent="0.3">
      <c r="B43" s="80" t="s">
        <v>280</v>
      </c>
      <c r="C43" s="30" t="s">
        <v>281</v>
      </c>
      <c r="D43" s="31" t="s">
        <v>282</v>
      </c>
      <c r="E43" s="34" t="s">
        <v>283</v>
      </c>
    </row>
    <row r="44" spans="2:5" x14ac:dyDescent="0.3">
      <c r="B44" s="80"/>
      <c r="C44" s="30" t="s">
        <v>284</v>
      </c>
      <c r="D44" s="31" t="s">
        <v>310</v>
      </c>
      <c r="E44" s="34">
        <v>1</v>
      </c>
    </row>
    <row r="45" spans="2:5" x14ac:dyDescent="0.3">
      <c r="B45" s="80"/>
      <c r="C45" s="30" t="s">
        <v>285</v>
      </c>
      <c r="D45" s="31"/>
      <c r="E45" s="34"/>
    </row>
    <row r="46" spans="2:5" x14ac:dyDescent="0.3">
      <c r="B46" s="77" t="s">
        <v>301</v>
      </c>
      <c r="C46" s="30" t="s">
        <v>302</v>
      </c>
      <c r="D46" s="31" t="s">
        <v>309</v>
      </c>
      <c r="E46" s="34" t="s">
        <v>250</v>
      </c>
    </row>
    <row r="47" spans="2:5" x14ac:dyDescent="0.3">
      <c r="B47" s="78"/>
      <c r="C47" s="30" t="s">
        <v>303</v>
      </c>
      <c r="D47" s="31"/>
      <c r="E47" s="34" t="s">
        <v>137</v>
      </c>
    </row>
    <row r="48" spans="2:5" ht="33" x14ac:dyDescent="0.3">
      <c r="B48" s="78"/>
      <c r="C48" s="30" t="s">
        <v>304</v>
      </c>
      <c r="D48" s="38" t="s">
        <v>308</v>
      </c>
      <c r="E48" s="34" t="s">
        <v>250</v>
      </c>
    </row>
    <row r="49" spans="2:5" x14ac:dyDescent="0.3">
      <c r="B49" s="79"/>
      <c r="C49" s="30" t="s">
        <v>305</v>
      </c>
      <c r="D49" s="31" t="s">
        <v>306</v>
      </c>
      <c r="E49" s="34" t="s">
        <v>250</v>
      </c>
    </row>
    <row r="50" spans="2:5" x14ac:dyDescent="0.3">
      <c r="B50" s="37" t="s">
        <v>288</v>
      </c>
      <c r="C50" s="30" t="s">
        <v>289</v>
      </c>
      <c r="D50" s="31"/>
      <c r="E50" s="34" t="s">
        <v>250</v>
      </c>
    </row>
    <row r="51" spans="2:5" x14ac:dyDescent="0.3">
      <c r="B51" s="37" t="s">
        <v>290</v>
      </c>
      <c r="C51" s="30" t="s">
        <v>289</v>
      </c>
      <c r="D51" s="31" t="s">
        <v>496</v>
      </c>
      <c r="E51" s="34" t="s">
        <v>250</v>
      </c>
    </row>
    <row r="52" spans="2:5" x14ac:dyDescent="0.3">
      <c r="B52" s="80" t="s">
        <v>311</v>
      </c>
      <c r="C52" s="30" t="s">
        <v>312</v>
      </c>
      <c r="D52" s="31" t="s">
        <v>278</v>
      </c>
      <c r="E52" s="34">
        <v>1</v>
      </c>
    </row>
    <row r="53" spans="2:5" x14ac:dyDescent="0.3">
      <c r="B53" s="80"/>
      <c r="C53" s="30" t="s">
        <v>497</v>
      </c>
      <c r="D53" s="31"/>
      <c r="E53" s="34" t="s">
        <v>498</v>
      </c>
    </row>
    <row r="54" spans="2:5" x14ac:dyDescent="0.3">
      <c r="B54" s="80"/>
      <c r="C54" s="30" t="s">
        <v>313</v>
      </c>
      <c r="D54" s="31"/>
      <c r="E54" s="34" t="s">
        <v>250</v>
      </c>
    </row>
    <row r="55" spans="2:5" x14ac:dyDescent="0.3">
      <c r="B55" s="64"/>
      <c r="C55" s="65"/>
      <c r="D55" s="66"/>
      <c r="E55" s="67"/>
    </row>
  </sheetData>
  <mergeCells count="11">
    <mergeCell ref="C34:C35"/>
    <mergeCell ref="C31:C32"/>
    <mergeCell ref="B21:B29"/>
    <mergeCell ref="B8:B15"/>
    <mergeCell ref="B16:B18"/>
    <mergeCell ref="B19:B20"/>
    <mergeCell ref="B46:B49"/>
    <mergeCell ref="B52:B54"/>
    <mergeCell ref="B30:B42"/>
    <mergeCell ref="B43:B45"/>
    <mergeCell ref="B3:B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9"/>
  <sheetViews>
    <sheetView tabSelected="1" topLeftCell="C32" zoomScaleNormal="100" workbookViewId="0">
      <selection activeCell="D49" sqref="D49"/>
    </sheetView>
  </sheetViews>
  <sheetFormatPr defaultRowHeight="13.5" x14ac:dyDescent="0.15"/>
  <cols>
    <col min="2" max="2" width="4.375" bestFit="1" customWidth="1"/>
    <col min="3" max="3" width="13.625" style="41" bestFit="1" customWidth="1"/>
    <col min="4" max="4" width="64.75" customWidth="1"/>
    <col min="5" max="5" width="79.625" customWidth="1"/>
    <col min="6" max="6" width="21.375" customWidth="1"/>
    <col min="7" max="7" width="10.125" customWidth="1"/>
  </cols>
  <sheetData>
    <row r="2" spans="2:7" ht="14.25" thickBot="1" x14ac:dyDescent="0.2"/>
    <row r="3" spans="2:7" ht="16.5" x14ac:dyDescent="0.3">
      <c r="B3" s="39" t="s">
        <v>318</v>
      </c>
      <c r="C3" s="40" t="s">
        <v>324</v>
      </c>
      <c r="D3" s="29" t="s">
        <v>314</v>
      </c>
      <c r="E3" s="29" t="s">
        <v>315</v>
      </c>
      <c r="F3" s="74" t="s">
        <v>543</v>
      </c>
      <c r="G3" s="33" t="s">
        <v>316</v>
      </c>
    </row>
    <row r="4" spans="2:7" ht="16.5" x14ac:dyDescent="0.3">
      <c r="B4" s="36">
        <v>1</v>
      </c>
      <c r="C4" s="37" t="s">
        <v>326</v>
      </c>
      <c r="D4" s="30" t="s">
        <v>577</v>
      </c>
      <c r="E4" s="31" t="s">
        <v>533</v>
      </c>
      <c r="F4" s="31" t="s">
        <v>547</v>
      </c>
      <c r="G4" s="31"/>
    </row>
    <row r="5" spans="2:7" ht="16.5" x14ac:dyDescent="0.3">
      <c r="B5" s="36">
        <v>2</v>
      </c>
      <c r="C5" s="35" t="s">
        <v>325</v>
      </c>
      <c r="D5" s="30" t="s">
        <v>542</v>
      </c>
      <c r="E5" s="31"/>
      <c r="F5" s="31" t="s">
        <v>548</v>
      </c>
      <c r="G5" s="31"/>
    </row>
    <row r="6" spans="2:7" ht="16.5" x14ac:dyDescent="0.3">
      <c r="B6" s="36">
        <v>3</v>
      </c>
      <c r="C6" s="35" t="s">
        <v>325</v>
      </c>
      <c r="D6" s="30" t="s">
        <v>578</v>
      </c>
      <c r="E6" s="31"/>
      <c r="F6" s="31" t="s">
        <v>548</v>
      </c>
      <c r="G6" s="31"/>
    </row>
    <row r="7" spans="2:7" ht="16.5" x14ac:dyDescent="0.3">
      <c r="B7" s="36">
        <v>4</v>
      </c>
      <c r="C7" s="37" t="s">
        <v>326</v>
      </c>
      <c r="D7" s="30" t="s">
        <v>319</v>
      </c>
      <c r="E7" s="31"/>
      <c r="F7" s="31" t="s">
        <v>548</v>
      </c>
      <c r="G7" s="31"/>
    </row>
    <row r="8" spans="2:7" ht="16.5" x14ac:dyDescent="0.3">
      <c r="B8" s="36">
        <v>5</v>
      </c>
      <c r="C8" s="37" t="s">
        <v>549</v>
      </c>
      <c r="D8" s="30" t="s">
        <v>579</v>
      </c>
      <c r="E8" s="31"/>
      <c r="F8" s="31" t="s">
        <v>550</v>
      </c>
      <c r="G8" s="31"/>
    </row>
    <row r="9" spans="2:7" ht="16.5" x14ac:dyDescent="0.3">
      <c r="B9" s="36">
        <v>6</v>
      </c>
      <c r="C9" s="37" t="s">
        <v>326</v>
      </c>
      <c r="D9" s="42" t="s">
        <v>320</v>
      </c>
      <c r="E9" s="31"/>
      <c r="F9" s="31" t="s">
        <v>548</v>
      </c>
      <c r="G9" s="31"/>
    </row>
    <row r="10" spans="2:7" ht="16.5" x14ac:dyDescent="0.3">
      <c r="B10" s="36">
        <v>7</v>
      </c>
      <c r="C10" s="37" t="s">
        <v>326</v>
      </c>
      <c r="D10" s="42" t="s">
        <v>321</v>
      </c>
      <c r="E10" s="31"/>
      <c r="F10" s="31" t="s">
        <v>548</v>
      </c>
      <c r="G10" s="31"/>
    </row>
    <row r="11" spans="2:7" ht="16.5" x14ac:dyDescent="0.3">
      <c r="B11" s="36">
        <v>8</v>
      </c>
      <c r="C11" s="37" t="s">
        <v>326</v>
      </c>
      <c r="D11" s="42" t="s">
        <v>322</v>
      </c>
      <c r="E11" s="31"/>
      <c r="F11" s="31" t="s">
        <v>548</v>
      </c>
      <c r="G11" s="31"/>
    </row>
    <row r="12" spans="2:7" ht="16.5" x14ac:dyDescent="0.3">
      <c r="B12" s="36">
        <v>9</v>
      </c>
      <c r="C12" s="37" t="s">
        <v>567</v>
      </c>
      <c r="D12" s="42" t="s">
        <v>323</v>
      </c>
      <c r="E12" s="31"/>
      <c r="F12" s="31" t="s">
        <v>551</v>
      </c>
      <c r="G12" s="31"/>
    </row>
    <row r="13" spans="2:7" ht="16.5" x14ac:dyDescent="0.3">
      <c r="B13" s="36">
        <v>10</v>
      </c>
      <c r="C13" s="70" t="s">
        <v>326</v>
      </c>
      <c r="D13" s="71" t="s">
        <v>521</v>
      </c>
      <c r="E13" s="72" t="s">
        <v>530</v>
      </c>
      <c r="F13" s="72"/>
      <c r="G13" s="31"/>
    </row>
    <row r="14" spans="2:7" ht="16.5" x14ac:dyDescent="0.3">
      <c r="B14" s="36">
        <v>11</v>
      </c>
      <c r="C14" s="37" t="s">
        <v>576</v>
      </c>
      <c r="D14" s="42" t="s">
        <v>544</v>
      </c>
      <c r="E14" s="31" t="s">
        <v>546</v>
      </c>
      <c r="F14" s="31" t="s">
        <v>585</v>
      </c>
      <c r="G14" s="31"/>
    </row>
    <row r="15" spans="2:7" ht="16.5" x14ac:dyDescent="0.3">
      <c r="B15" s="36">
        <v>12</v>
      </c>
      <c r="C15" s="37" t="s">
        <v>331</v>
      </c>
      <c r="D15" s="42" t="s">
        <v>327</v>
      </c>
      <c r="E15" s="31" t="s">
        <v>512</v>
      </c>
      <c r="F15" s="31" t="s">
        <v>552</v>
      </c>
      <c r="G15" s="31"/>
    </row>
    <row r="16" spans="2:7" ht="16.5" x14ac:dyDescent="0.3">
      <c r="B16" s="36">
        <v>13</v>
      </c>
      <c r="C16" s="37" t="s">
        <v>330</v>
      </c>
      <c r="D16" s="42" t="s">
        <v>328</v>
      </c>
      <c r="E16" s="31" t="s">
        <v>506</v>
      </c>
      <c r="F16" s="31" t="s">
        <v>553</v>
      </c>
      <c r="G16" s="31"/>
    </row>
    <row r="17" spans="2:7" ht="16.5" x14ac:dyDescent="0.3">
      <c r="B17" s="36">
        <v>14</v>
      </c>
      <c r="C17" s="37" t="s">
        <v>332</v>
      </c>
      <c r="D17" s="42" t="s">
        <v>333</v>
      </c>
      <c r="E17" s="31"/>
      <c r="F17" s="31" t="s">
        <v>548</v>
      </c>
      <c r="G17" s="31"/>
    </row>
    <row r="18" spans="2:7" ht="33" x14ac:dyDescent="0.3">
      <c r="B18" s="36">
        <v>15</v>
      </c>
      <c r="C18" s="37" t="s">
        <v>332</v>
      </c>
      <c r="D18" s="42" t="s">
        <v>334</v>
      </c>
      <c r="E18" s="38" t="s">
        <v>510</v>
      </c>
      <c r="F18" s="38" t="s">
        <v>554</v>
      </c>
      <c r="G18" s="31"/>
    </row>
    <row r="19" spans="2:7" ht="16.5" x14ac:dyDescent="0.3">
      <c r="B19" s="36">
        <v>16</v>
      </c>
      <c r="C19" s="37" t="s">
        <v>326</v>
      </c>
      <c r="D19" s="42" t="s">
        <v>335</v>
      </c>
      <c r="E19" s="38" t="s">
        <v>514</v>
      </c>
      <c r="F19" s="38" t="s">
        <v>555</v>
      </c>
      <c r="G19" s="31"/>
    </row>
    <row r="20" spans="2:7" ht="16.5" x14ac:dyDescent="0.3">
      <c r="B20" s="36">
        <v>17</v>
      </c>
      <c r="C20" s="37" t="s">
        <v>245</v>
      </c>
      <c r="D20" s="42" t="s">
        <v>336</v>
      </c>
      <c r="E20" s="38"/>
      <c r="F20" s="38" t="s">
        <v>556</v>
      </c>
      <c r="G20" s="31"/>
    </row>
    <row r="21" spans="2:7" ht="16.5" x14ac:dyDescent="0.3">
      <c r="B21" s="36">
        <v>18</v>
      </c>
      <c r="C21" s="37" t="s">
        <v>326</v>
      </c>
      <c r="D21" s="42" t="s">
        <v>337</v>
      </c>
      <c r="E21" s="38" t="s">
        <v>580</v>
      </c>
      <c r="F21" s="38" t="s">
        <v>556</v>
      </c>
      <c r="G21" s="31"/>
    </row>
    <row r="22" spans="2:7" ht="16.5" x14ac:dyDescent="0.3">
      <c r="B22" s="36">
        <v>19</v>
      </c>
      <c r="C22" s="37" t="s">
        <v>288</v>
      </c>
      <c r="D22" s="42" t="s">
        <v>338</v>
      </c>
      <c r="E22" s="38" t="s">
        <v>545</v>
      </c>
      <c r="F22" s="38" t="s">
        <v>557</v>
      </c>
      <c r="G22" s="31"/>
    </row>
    <row r="23" spans="2:7" ht="16.5" x14ac:dyDescent="0.3">
      <c r="B23" s="36">
        <v>20</v>
      </c>
      <c r="C23" s="37" t="s">
        <v>326</v>
      </c>
      <c r="D23" s="42" t="s">
        <v>581</v>
      </c>
      <c r="E23" s="38"/>
      <c r="F23" s="38" t="s">
        <v>558</v>
      </c>
      <c r="G23" s="31"/>
    </row>
    <row r="24" spans="2:7" ht="16.5" x14ac:dyDescent="0.3">
      <c r="B24" s="36">
        <v>21</v>
      </c>
      <c r="C24" s="37" t="s">
        <v>326</v>
      </c>
      <c r="D24" s="42" t="s">
        <v>339</v>
      </c>
      <c r="E24" s="38"/>
      <c r="F24" s="38" t="s">
        <v>555</v>
      </c>
      <c r="G24" s="31"/>
    </row>
    <row r="25" spans="2:7" ht="16.5" x14ac:dyDescent="0.3">
      <c r="B25" s="36">
        <v>22</v>
      </c>
      <c r="C25" s="37" t="s">
        <v>242</v>
      </c>
      <c r="D25" s="42" t="s">
        <v>582</v>
      </c>
      <c r="E25" s="38" t="s">
        <v>586</v>
      </c>
      <c r="F25" s="38" t="s">
        <v>587</v>
      </c>
      <c r="G25" s="31"/>
    </row>
    <row r="26" spans="2:7" ht="16.5" x14ac:dyDescent="0.3">
      <c r="B26" s="36">
        <v>23</v>
      </c>
      <c r="C26" s="37" t="s">
        <v>242</v>
      </c>
      <c r="D26" s="42" t="s">
        <v>340</v>
      </c>
      <c r="E26" s="38"/>
      <c r="F26" s="38" t="s">
        <v>555</v>
      </c>
      <c r="G26" s="31"/>
    </row>
    <row r="27" spans="2:7" ht="16.5" x14ac:dyDescent="0.3">
      <c r="B27" s="36">
        <v>24</v>
      </c>
      <c r="C27" s="37" t="s">
        <v>245</v>
      </c>
      <c r="D27" s="42" t="s">
        <v>541</v>
      </c>
      <c r="E27" s="38"/>
      <c r="F27" s="38" t="s">
        <v>556</v>
      </c>
      <c r="G27" s="31"/>
    </row>
    <row r="28" spans="2:7" ht="16.5" x14ac:dyDescent="0.3">
      <c r="B28" s="36">
        <v>25</v>
      </c>
      <c r="C28" s="37" t="s">
        <v>245</v>
      </c>
      <c r="D28" s="42" t="s">
        <v>559</v>
      </c>
      <c r="E28" s="38"/>
      <c r="F28" s="38" t="s">
        <v>556</v>
      </c>
      <c r="G28" s="31"/>
    </row>
    <row r="29" spans="2:7" ht="16.5" x14ac:dyDescent="0.3">
      <c r="B29" s="36">
        <v>26</v>
      </c>
      <c r="C29" s="37" t="s">
        <v>242</v>
      </c>
      <c r="D29" s="42" t="s">
        <v>341</v>
      </c>
      <c r="E29" s="38"/>
      <c r="F29" s="38" t="s">
        <v>560</v>
      </c>
      <c r="G29" s="31"/>
    </row>
    <row r="30" spans="2:7" ht="16.5" x14ac:dyDescent="0.3">
      <c r="B30" s="36">
        <v>27</v>
      </c>
      <c r="C30" s="37" t="s">
        <v>245</v>
      </c>
      <c r="D30" s="42" t="s">
        <v>342</v>
      </c>
      <c r="E30" s="38"/>
      <c r="F30" s="38" t="s">
        <v>560</v>
      </c>
      <c r="G30" s="31"/>
    </row>
    <row r="31" spans="2:7" ht="16.5" x14ac:dyDescent="0.3">
      <c r="B31" s="36">
        <v>28</v>
      </c>
      <c r="C31" s="37" t="s">
        <v>288</v>
      </c>
      <c r="D31" s="42" t="s">
        <v>537</v>
      </c>
      <c r="E31" s="38"/>
      <c r="F31" s="38" t="s">
        <v>560</v>
      </c>
      <c r="G31" s="31"/>
    </row>
    <row r="32" spans="2:7" ht="16.5" x14ac:dyDescent="0.3">
      <c r="B32" s="36">
        <v>29</v>
      </c>
      <c r="C32" s="37" t="s">
        <v>329</v>
      </c>
      <c r="D32" s="42" t="s">
        <v>343</v>
      </c>
      <c r="E32" s="38"/>
      <c r="F32" s="38" t="s">
        <v>560</v>
      </c>
      <c r="G32" s="31"/>
    </row>
    <row r="33" spans="2:7" ht="16.5" x14ac:dyDescent="0.3">
      <c r="B33" s="36">
        <v>30</v>
      </c>
      <c r="C33" s="37" t="s">
        <v>499</v>
      </c>
      <c r="D33" s="42" t="s">
        <v>500</v>
      </c>
      <c r="E33" s="38" t="s">
        <v>536</v>
      </c>
      <c r="F33" s="38" t="s">
        <v>555</v>
      </c>
      <c r="G33" s="31"/>
    </row>
    <row r="34" spans="2:7" ht="16.5" x14ac:dyDescent="0.3">
      <c r="B34" s="36">
        <v>31</v>
      </c>
      <c r="C34" s="37" t="s">
        <v>499</v>
      </c>
      <c r="D34" s="42" t="s">
        <v>502</v>
      </c>
      <c r="E34" s="75" t="s">
        <v>583</v>
      </c>
      <c r="F34" s="38" t="s">
        <v>561</v>
      </c>
      <c r="G34" s="31"/>
    </row>
    <row r="35" spans="2:7" ht="16.5" x14ac:dyDescent="0.3">
      <c r="B35" s="36">
        <v>32</v>
      </c>
      <c r="C35" s="37" t="s">
        <v>499</v>
      </c>
      <c r="D35" s="42" t="s">
        <v>501</v>
      </c>
      <c r="E35" s="38" t="s">
        <v>584</v>
      </c>
      <c r="F35" s="38" t="s">
        <v>562</v>
      </c>
      <c r="G35" s="31"/>
    </row>
    <row r="36" spans="2:7" ht="16.5" x14ac:dyDescent="0.3">
      <c r="B36" s="36">
        <v>33</v>
      </c>
      <c r="C36" s="37" t="s">
        <v>503</v>
      </c>
      <c r="D36" s="68" t="s">
        <v>518</v>
      </c>
      <c r="E36" s="38"/>
      <c r="F36" s="38" t="s">
        <v>555</v>
      </c>
      <c r="G36" s="31"/>
    </row>
    <row r="37" spans="2:7" ht="16.5" x14ac:dyDescent="0.3">
      <c r="B37" s="36">
        <v>34</v>
      </c>
      <c r="C37" s="37" t="s">
        <v>504</v>
      </c>
      <c r="D37" s="68" t="s">
        <v>505</v>
      </c>
      <c r="E37" s="75" t="s">
        <v>535</v>
      </c>
      <c r="F37" s="38" t="s">
        <v>562</v>
      </c>
      <c r="G37" s="31"/>
    </row>
    <row r="38" spans="2:7" ht="16.5" x14ac:dyDescent="0.3">
      <c r="B38" s="36">
        <v>35</v>
      </c>
      <c r="C38" s="37" t="s">
        <v>508</v>
      </c>
      <c r="D38" s="68" t="s">
        <v>507</v>
      </c>
      <c r="E38" s="38" t="s">
        <v>563</v>
      </c>
      <c r="F38" s="38" t="s">
        <v>564</v>
      </c>
      <c r="G38" s="31"/>
    </row>
    <row r="39" spans="2:7" ht="16.5" x14ac:dyDescent="0.3">
      <c r="B39" s="36">
        <v>36</v>
      </c>
      <c r="C39" s="37" t="s">
        <v>508</v>
      </c>
      <c r="D39" s="69" t="s">
        <v>509</v>
      </c>
      <c r="E39" s="38" t="s">
        <v>519</v>
      </c>
      <c r="F39" s="38" t="s">
        <v>565</v>
      </c>
      <c r="G39" s="43"/>
    </row>
    <row r="40" spans="2:7" ht="99" x14ac:dyDescent="0.3">
      <c r="B40" s="36">
        <v>37</v>
      </c>
      <c r="C40" s="37" t="s">
        <v>508</v>
      </c>
      <c r="D40" s="69" t="s">
        <v>513</v>
      </c>
      <c r="E40" s="38" t="s">
        <v>520</v>
      </c>
      <c r="F40" s="38" t="s">
        <v>565</v>
      </c>
      <c r="G40" s="43"/>
    </row>
    <row r="41" spans="2:7" ht="36" customHeight="1" x14ac:dyDescent="0.3">
      <c r="B41" s="36">
        <v>38</v>
      </c>
      <c r="C41" s="37" t="s">
        <v>508</v>
      </c>
      <c r="D41" s="76" t="s">
        <v>534</v>
      </c>
      <c r="E41" s="38" t="s">
        <v>511</v>
      </c>
      <c r="F41" s="38" t="s">
        <v>566</v>
      </c>
      <c r="G41" s="43"/>
    </row>
    <row r="42" spans="2:7" ht="16.5" x14ac:dyDescent="0.3">
      <c r="B42" s="36">
        <v>39</v>
      </c>
      <c r="C42" s="37" t="s">
        <v>517</v>
      </c>
      <c r="D42" s="69" t="s">
        <v>515</v>
      </c>
      <c r="E42" s="38" t="s">
        <v>516</v>
      </c>
      <c r="F42" s="38" t="s">
        <v>548</v>
      </c>
      <c r="G42" s="43"/>
    </row>
    <row r="43" spans="2:7" ht="16.5" x14ac:dyDescent="0.3">
      <c r="B43" s="36">
        <v>40</v>
      </c>
      <c r="C43" s="37" t="s">
        <v>522</v>
      </c>
      <c r="D43" s="69" t="s">
        <v>523</v>
      </c>
      <c r="E43" s="38" t="s">
        <v>524</v>
      </c>
      <c r="F43" s="38" t="s">
        <v>560</v>
      </c>
      <c r="G43" s="43"/>
    </row>
    <row r="44" spans="2:7" ht="16.5" x14ac:dyDescent="0.3">
      <c r="B44" s="36">
        <v>41</v>
      </c>
      <c r="C44" s="37" t="s">
        <v>525</v>
      </c>
      <c r="D44" s="69" t="s">
        <v>526</v>
      </c>
      <c r="E44" s="38"/>
      <c r="F44" s="38" t="s">
        <v>562</v>
      </c>
      <c r="G44" s="43"/>
    </row>
    <row r="45" spans="2:7" ht="16.5" x14ac:dyDescent="0.3">
      <c r="B45" s="36">
        <v>42</v>
      </c>
      <c r="C45" s="37" t="s">
        <v>527</v>
      </c>
      <c r="D45" s="69" t="s">
        <v>528</v>
      </c>
      <c r="E45" s="38" t="s">
        <v>529</v>
      </c>
      <c r="F45" s="38" t="s">
        <v>562</v>
      </c>
      <c r="G45" s="43"/>
    </row>
    <row r="46" spans="2:7" ht="16.5" x14ac:dyDescent="0.3">
      <c r="B46" s="36">
        <v>43</v>
      </c>
      <c r="C46" s="37" t="s">
        <v>326</v>
      </c>
      <c r="D46" s="69" t="s">
        <v>531</v>
      </c>
      <c r="E46" s="38" t="s">
        <v>532</v>
      </c>
      <c r="F46" s="38" t="s">
        <v>566</v>
      </c>
      <c r="G46" s="43"/>
    </row>
    <row r="47" spans="2:7" ht="16.5" x14ac:dyDescent="0.3">
      <c r="B47" s="36">
        <v>44</v>
      </c>
      <c r="C47" s="37" t="s">
        <v>568</v>
      </c>
      <c r="D47" s="69" t="s">
        <v>569</v>
      </c>
      <c r="E47" s="75" t="s">
        <v>570</v>
      </c>
      <c r="F47" s="38" t="s">
        <v>571</v>
      </c>
      <c r="G47" s="43"/>
    </row>
    <row r="48" spans="2:7" ht="16.5" x14ac:dyDescent="0.3">
      <c r="B48" s="36">
        <v>45</v>
      </c>
      <c r="C48" s="37" t="s">
        <v>574</v>
      </c>
      <c r="D48" s="69" t="s">
        <v>572</v>
      </c>
      <c r="E48" s="75" t="s">
        <v>573</v>
      </c>
      <c r="F48" s="38" t="s">
        <v>575</v>
      </c>
      <c r="G48" s="43"/>
    </row>
    <row r="49" spans="2:7" ht="16.5" x14ac:dyDescent="0.3">
      <c r="B49" s="36">
        <v>46</v>
      </c>
      <c r="C49" s="37" t="s">
        <v>326</v>
      </c>
      <c r="D49" s="69" t="s">
        <v>589</v>
      </c>
      <c r="E49" s="38" t="s">
        <v>590</v>
      </c>
      <c r="F49" s="38" t="s">
        <v>588</v>
      </c>
      <c r="G49" s="43"/>
    </row>
  </sheetData>
  <autoFilter ref="C2:C49"/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6"/>
  <sheetViews>
    <sheetView topLeftCell="A10" zoomScale="115" zoomScaleNormal="115" workbookViewId="0">
      <selection activeCell="F27" sqref="F27"/>
    </sheetView>
  </sheetViews>
  <sheetFormatPr defaultRowHeight="13.5" x14ac:dyDescent="0.15"/>
  <cols>
    <col min="1" max="1" width="23.375" customWidth="1"/>
    <col min="2" max="2" width="19.875" style="4" bestFit="1" customWidth="1"/>
    <col min="3" max="3" width="15" style="4" customWidth="1"/>
    <col min="4" max="4" width="39.375" style="4" bestFit="1" customWidth="1"/>
    <col min="5" max="5" width="30.125" style="4" customWidth="1"/>
    <col min="6" max="6" width="35.625" style="21" customWidth="1"/>
  </cols>
  <sheetData>
    <row r="2" spans="1:6" ht="16.5" x14ac:dyDescent="0.3">
      <c r="B2" s="3" t="s">
        <v>1</v>
      </c>
      <c r="C2" s="3" t="s">
        <v>63</v>
      </c>
      <c r="D2" s="3" t="s">
        <v>91</v>
      </c>
      <c r="E2" s="3" t="s">
        <v>89</v>
      </c>
      <c r="F2" s="18" t="s">
        <v>170</v>
      </c>
    </row>
    <row r="3" spans="1:6" ht="16.5" x14ac:dyDescent="0.3">
      <c r="A3" s="88" t="s">
        <v>32</v>
      </c>
      <c r="B3" s="89"/>
      <c r="C3" s="89"/>
      <c r="D3" s="89"/>
      <c r="E3" s="90"/>
      <c r="F3" s="19"/>
    </row>
    <row r="4" spans="1:6" ht="99" x14ac:dyDescent="0.3">
      <c r="A4" s="1" t="s">
        <v>92</v>
      </c>
      <c r="B4" s="26" t="s">
        <v>210</v>
      </c>
      <c r="C4" s="9" t="s">
        <v>65</v>
      </c>
      <c r="D4" s="9"/>
      <c r="E4" s="14" t="s">
        <v>139</v>
      </c>
      <c r="F4" s="20" t="s">
        <v>171</v>
      </c>
    </row>
    <row r="5" spans="1:6" ht="99" x14ac:dyDescent="0.3">
      <c r="A5" s="1" t="s">
        <v>84</v>
      </c>
      <c r="B5" s="5" t="s">
        <v>211</v>
      </c>
      <c r="C5" s="8" t="s">
        <v>208</v>
      </c>
      <c r="D5" s="9"/>
      <c r="E5" s="14" t="s">
        <v>136</v>
      </c>
      <c r="F5" s="20" t="s">
        <v>172</v>
      </c>
    </row>
    <row r="6" spans="1:6" ht="82.5" x14ac:dyDescent="0.3">
      <c r="A6" s="1" t="s">
        <v>90</v>
      </c>
      <c r="B6" s="9"/>
      <c r="C6" s="9"/>
      <c r="D6" s="9"/>
      <c r="E6" s="14" t="s">
        <v>138</v>
      </c>
    </row>
    <row r="7" spans="1:6" ht="49.5" x14ac:dyDescent="0.3">
      <c r="A7" s="1" t="s">
        <v>93</v>
      </c>
      <c r="B7" s="9"/>
      <c r="C7" s="9"/>
      <c r="D7" s="8" t="s">
        <v>95</v>
      </c>
      <c r="E7" s="9" t="s">
        <v>137</v>
      </c>
    </row>
    <row r="8" spans="1:6" ht="16.5" x14ac:dyDescent="0.3">
      <c r="A8" s="88" t="s">
        <v>94</v>
      </c>
      <c r="B8" s="89"/>
      <c r="C8" s="89"/>
      <c r="D8" s="89"/>
      <c r="E8" s="90"/>
    </row>
    <row r="9" spans="1:6" ht="16.5" x14ac:dyDescent="0.3">
      <c r="A9" s="1" t="s">
        <v>2</v>
      </c>
      <c r="B9" s="5" t="s">
        <v>6</v>
      </c>
      <c r="C9" s="5" t="s">
        <v>67</v>
      </c>
      <c r="D9" s="5" t="s">
        <v>67</v>
      </c>
      <c r="E9" s="15" t="s">
        <v>67</v>
      </c>
    </row>
    <row r="10" spans="1:6" ht="16.5" x14ac:dyDescent="0.3">
      <c r="A10" s="1" t="s">
        <v>0</v>
      </c>
      <c r="B10" s="5" t="s">
        <v>20</v>
      </c>
      <c r="C10" s="5" t="s">
        <v>21</v>
      </c>
      <c r="D10" s="5" t="s">
        <v>104</v>
      </c>
      <c r="E10" s="15" t="s">
        <v>140</v>
      </c>
    </row>
    <row r="11" spans="1:6" ht="16.5" x14ac:dyDescent="0.3">
      <c r="A11" s="2" t="s">
        <v>3</v>
      </c>
      <c r="B11" s="5" t="s">
        <v>19</v>
      </c>
      <c r="C11" s="5" t="s">
        <v>19</v>
      </c>
      <c r="D11" s="9"/>
      <c r="E11" s="15" t="s">
        <v>19</v>
      </c>
    </row>
    <row r="12" spans="1:6" ht="16.5" x14ac:dyDescent="0.3">
      <c r="A12" s="2" t="s">
        <v>4</v>
      </c>
      <c r="B12" s="5" t="s">
        <v>21</v>
      </c>
      <c r="C12" s="5" t="s">
        <v>18</v>
      </c>
      <c r="D12" s="5" t="s">
        <v>9</v>
      </c>
      <c r="E12" s="15" t="s">
        <v>140</v>
      </c>
    </row>
    <row r="13" spans="1:6" ht="16.5" x14ac:dyDescent="0.3">
      <c r="A13" s="2" t="s">
        <v>8</v>
      </c>
      <c r="B13" s="5" t="s">
        <v>22</v>
      </c>
      <c r="C13" s="9"/>
      <c r="D13" s="5" t="s">
        <v>28</v>
      </c>
      <c r="E13" s="15" t="s">
        <v>140</v>
      </c>
    </row>
    <row r="14" spans="1:6" ht="16.5" x14ac:dyDescent="0.3">
      <c r="A14" s="2" t="s">
        <v>10</v>
      </c>
      <c r="B14" s="5" t="s">
        <v>212</v>
      </c>
      <c r="C14" s="9"/>
      <c r="D14" s="5" t="s">
        <v>6</v>
      </c>
      <c r="E14" s="15" t="s">
        <v>141</v>
      </c>
    </row>
    <row r="15" spans="1:6" ht="29.25" x14ac:dyDescent="0.3">
      <c r="A15" s="2" t="s">
        <v>176</v>
      </c>
      <c r="B15" s="5" t="s">
        <v>19</v>
      </c>
      <c r="C15" s="9"/>
      <c r="D15" s="5" t="s">
        <v>6</v>
      </c>
      <c r="E15" s="15" t="s">
        <v>174</v>
      </c>
      <c r="F15" s="20" t="s">
        <v>175</v>
      </c>
    </row>
    <row r="16" spans="1:6" ht="16.5" x14ac:dyDescent="0.3">
      <c r="A16" s="2" t="s">
        <v>12</v>
      </c>
      <c r="B16" s="5" t="s">
        <v>19</v>
      </c>
      <c r="C16" s="9"/>
      <c r="D16" s="5" t="s">
        <v>6</v>
      </c>
      <c r="E16" s="15" t="s">
        <v>177</v>
      </c>
    </row>
    <row r="17" spans="1:6" ht="33" x14ac:dyDescent="0.3">
      <c r="A17" s="2" t="s">
        <v>13</v>
      </c>
      <c r="B17" s="5" t="s">
        <v>23</v>
      </c>
      <c r="C17" s="5" t="s">
        <v>68</v>
      </c>
      <c r="D17" s="8" t="s">
        <v>106</v>
      </c>
      <c r="E17" s="15" t="s">
        <v>173</v>
      </c>
    </row>
    <row r="18" spans="1:6" ht="16.5" x14ac:dyDescent="0.3">
      <c r="A18" s="2" t="s">
        <v>14</v>
      </c>
      <c r="B18" s="5" t="s">
        <v>209</v>
      </c>
      <c r="C18" s="9"/>
      <c r="D18" s="9"/>
      <c r="E18" s="15" t="s">
        <v>178</v>
      </c>
    </row>
    <row r="19" spans="1:6" ht="33" x14ac:dyDescent="0.3">
      <c r="A19" s="2" t="s">
        <v>15</v>
      </c>
      <c r="B19" s="5" t="s">
        <v>19</v>
      </c>
      <c r="C19" s="5" t="s">
        <v>68</v>
      </c>
      <c r="D19" s="8" t="s">
        <v>105</v>
      </c>
      <c r="E19" s="15" t="s">
        <v>142</v>
      </c>
    </row>
    <row r="20" spans="1:6" ht="16.5" x14ac:dyDescent="0.3">
      <c r="A20" s="2" t="s">
        <v>64</v>
      </c>
      <c r="B20" s="9" t="s">
        <v>66</v>
      </c>
      <c r="C20" s="5" t="s">
        <v>68</v>
      </c>
      <c r="D20" s="5" t="s">
        <v>68</v>
      </c>
      <c r="E20" s="15" t="s">
        <v>143</v>
      </c>
    </row>
    <row r="21" spans="1:6" ht="16.5" x14ac:dyDescent="0.3">
      <c r="A21" s="88" t="s">
        <v>107</v>
      </c>
      <c r="B21" s="89"/>
      <c r="C21" s="89"/>
      <c r="D21" s="89"/>
      <c r="E21" s="90"/>
    </row>
    <row r="22" spans="1:6" ht="148.5" x14ac:dyDescent="0.3">
      <c r="A22" s="10"/>
      <c r="B22" s="9"/>
      <c r="C22" s="9"/>
      <c r="D22" s="12" t="s">
        <v>144</v>
      </c>
      <c r="E22" s="22" t="s">
        <v>307</v>
      </c>
      <c r="F22" s="20" t="s">
        <v>179</v>
      </c>
    </row>
    <row r="23" spans="1:6" ht="16.5" x14ac:dyDescent="0.3">
      <c r="A23" s="88" t="s">
        <v>16</v>
      </c>
      <c r="B23" s="89"/>
      <c r="C23" s="89"/>
      <c r="D23" s="89"/>
      <c r="E23" s="90"/>
    </row>
    <row r="24" spans="1:6" ht="96.75" x14ac:dyDescent="0.3">
      <c r="A24" s="23" t="s">
        <v>181</v>
      </c>
      <c r="B24" s="5" t="s">
        <v>70</v>
      </c>
      <c r="C24" s="9"/>
      <c r="D24" s="8" t="s">
        <v>182</v>
      </c>
      <c r="E24" s="14" t="s">
        <v>180</v>
      </c>
      <c r="F24" s="20" t="s">
        <v>183</v>
      </c>
    </row>
    <row r="25" spans="1:6" ht="16.5" x14ac:dyDescent="0.3">
      <c r="A25" s="2" t="s">
        <v>24</v>
      </c>
      <c r="B25" s="5" t="s">
        <v>19</v>
      </c>
      <c r="C25" s="9"/>
      <c r="D25" s="9"/>
      <c r="E25" s="9" t="s">
        <v>65</v>
      </c>
    </row>
    <row r="26" spans="1:6" ht="16.5" x14ac:dyDescent="0.3">
      <c r="A26" s="2" t="s">
        <v>25</v>
      </c>
      <c r="B26" s="5" t="s">
        <v>19</v>
      </c>
      <c r="C26" s="9"/>
      <c r="D26" s="9"/>
      <c r="E26" s="9" t="s">
        <v>65</v>
      </c>
    </row>
    <row r="27" spans="1:6" ht="49.5" x14ac:dyDescent="0.3">
      <c r="A27" s="2" t="s">
        <v>26</v>
      </c>
      <c r="B27" s="5" t="s">
        <v>71</v>
      </c>
      <c r="C27" s="9"/>
      <c r="D27" s="8" t="s">
        <v>116</v>
      </c>
      <c r="E27" s="14" t="s">
        <v>145</v>
      </c>
    </row>
    <row r="28" spans="1:6" ht="16.5" x14ac:dyDescent="0.3">
      <c r="A28" s="2" t="s">
        <v>27</v>
      </c>
      <c r="B28" s="5" t="s">
        <v>55</v>
      </c>
      <c r="C28" s="9"/>
      <c r="D28" s="9"/>
      <c r="E28" s="9" t="s">
        <v>65</v>
      </c>
    </row>
    <row r="29" spans="1:6" ht="82.5" x14ac:dyDescent="0.3">
      <c r="A29" s="2" t="s">
        <v>72</v>
      </c>
      <c r="B29" s="5" t="s">
        <v>55</v>
      </c>
      <c r="C29" s="8" t="s">
        <v>163</v>
      </c>
      <c r="D29" s="8" t="s">
        <v>162</v>
      </c>
      <c r="E29" s="24" t="s">
        <v>213</v>
      </c>
      <c r="F29" s="20" t="s">
        <v>184</v>
      </c>
    </row>
    <row r="30" spans="1:6" ht="33" x14ac:dyDescent="0.3">
      <c r="A30" s="2" t="s">
        <v>73</v>
      </c>
      <c r="B30" s="5" t="s">
        <v>29</v>
      </c>
      <c r="C30" s="9"/>
      <c r="D30" s="8" t="s">
        <v>135</v>
      </c>
      <c r="E30" s="9" t="s">
        <v>65</v>
      </c>
    </row>
    <row r="31" spans="1:6" ht="16.5" x14ac:dyDescent="0.3">
      <c r="A31" s="2" t="s">
        <v>74</v>
      </c>
      <c r="B31" s="5"/>
      <c r="C31" s="5" t="s">
        <v>7</v>
      </c>
      <c r="D31" s="9"/>
      <c r="E31" s="9" t="s">
        <v>65</v>
      </c>
    </row>
    <row r="32" spans="1:6" ht="16.5" x14ac:dyDescent="0.3">
      <c r="A32" s="2" t="s">
        <v>75</v>
      </c>
      <c r="B32" s="5"/>
      <c r="C32" s="5" t="s">
        <v>28</v>
      </c>
      <c r="D32" s="9"/>
      <c r="E32" s="9" t="s">
        <v>65</v>
      </c>
    </row>
    <row r="33" spans="1:6" ht="33" x14ac:dyDescent="0.3">
      <c r="A33" s="6" t="s">
        <v>117</v>
      </c>
      <c r="B33" s="9"/>
      <c r="C33" s="9"/>
      <c r="D33" s="8" t="s">
        <v>118</v>
      </c>
      <c r="E33" s="9" t="s">
        <v>65</v>
      </c>
    </row>
    <row r="34" spans="1:6" ht="66" x14ac:dyDescent="0.3">
      <c r="A34" s="2" t="s">
        <v>165</v>
      </c>
      <c r="B34" s="9"/>
      <c r="C34" s="9"/>
      <c r="D34" s="8" t="s">
        <v>146</v>
      </c>
      <c r="E34" s="14" t="s">
        <v>147</v>
      </c>
    </row>
    <row r="35" spans="1:6" ht="49.5" x14ac:dyDescent="0.3">
      <c r="A35" s="2" t="s">
        <v>161</v>
      </c>
      <c r="B35" s="9"/>
      <c r="C35" s="9"/>
      <c r="D35" s="9"/>
      <c r="E35" s="16" t="s">
        <v>164</v>
      </c>
    </row>
    <row r="36" spans="1:6" ht="16.5" x14ac:dyDescent="0.3">
      <c r="A36" s="88" t="s">
        <v>31</v>
      </c>
      <c r="B36" s="89"/>
      <c r="C36" s="89"/>
      <c r="D36" s="89"/>
      <c r="E36" s="90"/>
    </row>
    <row r="37" spans="1:6" ht="165" x14ac:dyDescent="0.3">
      <c r="A37" s="7" t="s">
        <v>30</v>
      </c>
      <c r="B37" s="5" t="s">
        <v>6</v>
      </c>
      <c r="C37" s="9"/>
      <c r="D37" s="8" t="s">
        <v>108</v>
      </c>
      <c r="E37" s="14" t="s">
        <v>185</v>
      </c>
    </row>
    <row r="38" spans="1:6" ht="49.5" x14ac:dyDescent="0.3">
      <c r="A38" s="2" t="s">
        <v>33</v>
      </c>
      <c r="B38" s="8" t="s">
        <v>69</v>
      </c>
      <c r="C38" s="9"/>
      <c r="D38" s="8" t="s">
        <v>109</v>
      </c>
      <c r="E38" s="14" t="s">
        <v>187</v>
      </c>
      <c r="F38" s="20" t="s">
        <v>186</v>
      </c>
    </row>
    <row r="39" spans="1:6" ht="33" x14ac:dyDescent="0.3">
      <c r="A39" s="2" t="s">
        <v>110</v>
      </c>
      <c r="B39" s="13" t="s">
        <v>65</v>
      </c>
      <c r="C39" s="9"/>
      <c r="D39" s="8" t="s">
        <v>111</v>
      </c>
      <c r="E39" s="14" t="s">
        <v>188</v>
      </c>
      <c r="F39" s="20" t="s">
        <v>189</v>
      </c>
    </row>
    <row r="40" spans="1:6" ht="16.5" x14ac:dyDescent="0.3">
      <c r="A40" s="2" t="s">
        <v>34</v>
      </c>
      <c r="B40" s="5" t="s">
        <v>19</v>
      </c>
      <c r="C40" s="9"/>
      <c r="D40" s="5" t="s">
        <v>113</v>
      </c>
      <c r="E40" s="9" t="s">
        <v>78</v>
      </c>
    </row>
    <row r="41" spans="1:6" ht="16.5" x14ac:dyDescent="0.3">
      <c r="A41" s="2" t="s">
        <v>35</v>
      </c>
      <c r="B41" s="5" t="s">
        <v>19</v>
      </c>
      <c r="C41" s="9"/>
      <c r="D41" s="9"/>
      <c r="E41" s="9" t="s">
        <v>78</v>
      </c>
    </row>
    <row r="42" spans="1:6" ht="16.5" x14ac:dyDescent="0.3">
      <c r="A42" s="2" t="s">
        <v>36</v>
      </c>
      <c r="B42" s="5" t="s">
        <v>19</v>
      </c>
      <c r="C42" s="9"/>
      <c r="D42" s="9"/>
      <c r="E42" s="9" t="s">
        <v>78</v>
      </c>
    </row>
    <row r="43" spans="1:6" ht="16.5" x14ac:dyDescent="0.3">
      <c r="A43" s="2" t="s">
        <v>37</v>
      </c>
      <c r="B43" s="5" t="s">
        <v>19</v>
      </c>
      <c r="C43" s="9"/>
      <c r="D43" s="9"/>
      <c r="E43" s="9" t="s">
        <v>78</v>
      </c>
    </row>
    <row r="44" spans="1:6" ht="16.5" x14ac:dyDescent="0.3">
      <c r="A44" s="2" t="s">
        <v>38</v>
      </c>
      <c r="B44" s="5" t="s">
        <v>19</v>
      </c>
      <c r="C44" s="9"/>
      <c r="D44" s="9"/>
      <c r="E44" s="9" t="s">
        <v>78</v>
      </c>
    </row>
    <row r="45" spans="1:6" ht="99" x14ac:dyDescent="0.3">
      <c r="A45" s="2" t="s">
        <v>39</v>
      </c>
      <c r="B45" s="5" t="s">
        <v>19</v>
      </c>
      <c r="C45" s="9"/>
      <c r="D45" s="8" t="s">
        <v>112</v>
      </c>
      <c r="E45" s="14" t="s">
        <v>190</v>
      </c>
    </row>
    <row r="46" spans="1:6" ht="16.5" x14ac:dyDescent="0.3">
      <c r="A46" s="2" t="s">
        <v>114</v>
      </c>
      <c r="B46" s="5"/>
      <c r="C46" s="9"/>
      <c r="D46" s="8" t="s">
        <v>115</v>
      </c>
      <c r="E46" s="9" t="s">
        <v>78</v>
      </c>
    </row>
    <row r="47" spans="1:6" ht="16.5" x14ac:dyDescent="0.3">
      <c r="A47" s="10" t="s">
        <v>158</v>
      </c>
      <c r="B47" s="9"/>
      <c r="C47" s="9"/>
      <c r="D47" s="9"/>
      <c r="E47" s="17" t="s">
        <v>191</v>
      </c>
      <c r="F47" s="20" t="s">
        <v>193</v>
      </c>
    </row>
    <row r="48" spans="1:6" ht="16.5" x14ac:dyDescent="0.3">
      <c r="A48" s="10" t="s">
        <v>206</v>
      </c>
      <c r="B48" s="11"/>
      <c r="C48" s="11"/>
      <c r="D48" s="11"/>
      <c r="E48" s="17" t="s">
        <v>205</v>
      </c>
      <c r="F48" s="20"/>
    </row>
    <row r="49" spans="1:6" ht="16.5" x14ac:dyDescent="0.3">
      <c r="A49" s="88" t="s">
        <v>40</v>
      </c>
      <c r="B49" s="89"/>
      <c r="C49" s="89"/>
      <c r="D49" s="89"/>
      <c r="E49" s="90"/>
    </row>
    <row r="50" spans="1:6" ht="16.5" x14ac:dyDescent="0.3">
      <c r="A50" s="2" t="s">
        <v>41</v>
      </c>
      <c r="B50" s="5" t="s">
        <v>6</v>
      </c>
      <c r="C50" s="9"/>
      <c r="D50" s="5" t="s">
        <v>6</v>
      </c>
      <c r="E50" s="15" t="s">
        <v>157</v>
      </c>
    </row>
    <row r="51" spans="1:6" ht="16.5" x14ac:dyDescent="0.3">
      <c r="A51" s="2" t="s">
        <v>192</v>
      </c>
      <c r="B51" s="5" t="s">
        <v>6</v>
      </c>
      <c r="C51" s="9"/>
      <c r="D51" s="5" t="s">
        <v>6</v>
      </c>
      <c r="E51" s="15" t="s">
        <v>157</v>
      </c>
    </row>
    <row r="52" spans="1:6" ht="16.5" x14ac:dyDescent="0.3">
      <c r="A52" s="2" t="s">
        <v>42</v>
      </c>
      <c r="B52" s="5" t="s">
        <v>6</v>
      </c>
      <c r="C52" s="9"/>
      <c r="D52" s="5" t="s">
        <v>6</v>
      </c>
      <c r="E52" s="9" t="s">
        <v>65</v>
      </c>
      <c r="F52" s="25"/>
    </row>
    <row r="53" spans="1:6" ht="33" x14ac:dyDescent="0.3">
      <c r="A53" s="2" t="s">
        <v>100</v>
      </c>
      <c r="B53" s="5" t="s">
        <v>43</v>
      </c>
      <c r="C53" s="9" t="s">
        <v>78</v>
      </c>
      <c r="D53" s="8" t="s">
        <v>98</v>
      </c>
      <c r="E53" s="14" t="s">
        <v>195</v>
      </c>
      <c r="F53" s="20" t="s">
        <v>196</v>
      </c>
    </row>
    <row r="54" spans="1:6" ht="33" x14ac:dyDescent="0.3">
      <c r="A54" s="2" t="s">
        <v>101</v>
      </c>
      <c r="B54" s="9" t="s">
        <v>65</v>
      </c>
      <c r="C54" s="9"/>
      <c r="D54" s="8" t="s">
        <v>102</v>
      </c>
      <c r="E54" s="14" t="s">
        <v>159</v>
      </c>
      <c r="F54" s="20">
        <v>1866</v>
      </c>
    </row>
    <row r="55" spans="1:6" ht="33" x14ac:dyDescent="0.3">
      <c r="A55" s="2" t="s">
        <v>77</v>
      </c>
      <c r="B55" s="9" t="s">
        <v>65</v>
      </c>
      <c r="C55" s="5" t="s">
        <v>76</v>
      </c>
      <c r="D55" s="8" t="s">
        <v>99</v>
      </c>
      <c r="E55" s="3"/>
    </row>
    <row r="56" spans="1:6" ht="33" x14ac:dyDescent="0.3">
      <c r="A56" s="10" t="s">
        <v>79</v>
      </c>
      <c r="B56" s="11" t="s">
        <v>65</v>
      </c>
      <c r="C56" s="12" t="s">
        <v>167</v>
      </c>
      <c r="D56" s="9"/>
      <c r="E56" s="3"/>
    </row>
    <row r="57" spans="1:6" ht="33" x14ac:dyDescent="0.3">
      <c r="A57" s="10" t="s">
        <v>197</v>
      </c>
      <c r="B57" s="9"/>
      <c r="C57" s="9"/>
      <c r="D57" s="9"/>
      <c r="E57" s="14" t="s">
        <v>160</v>
      </c>
      <c r="F57" s="20" t="s">
        <v>198</v>
      </c>
    </row>
    <row r="58" spans="1:6" ht="66" x14ac:dyDescent="0.3">
      <c r="A58" s="10" t="s">
        <v>120</v>
      </c>
      <c r="B58" s="9"/>
      <c r="C58" s="9"/>
      <c r="D58" s="8" t="s">
        <v>103</v>
      </c>
      <c r="E58" s="24" t="s">
        <v>194</v>
      </c>
    </row>
    <row r="59" spans="1:6" ht="33" x14ac:dyDescent="0.3">
      <c r="A59" s="2" t="s">
        <v>156</v>
      </c>
      <c r="B59" s="9"/>
      <c r="C59" s="9"/>
      <c r="D59" s="9"/>
      <c r="E59" s="14" t="s">
        <v>148</v>
      </c>
      <c r="F59" s="20" t="s">
        <v>199</v>
      </c>
    </row>
    <row r="60" spans="1:6" ht="16.5" x14ac:dyDescent="0.3">
      <c r="A60" s="88" t="s">
        <v>44</v>
      </c>
      <c r="B60" s="89"/>
      <c r="C60" s="89"/>
      <c r="D60" s="89"/>
      <c r="E60" s="90"/>
    </row>
    <row r="61" spans="1:6" ht="49.5" x14ac:dyDescent="0.3">
      <c r="A61" s="2" t="s">
        <v>48</v>
      </c>
      <c r="B61" s="8" t="s">
        <v>45</v>
      </c>
      <c r="C61" s="9"/>
      <c r="D61" s="8" t="s">
        <v>133</v>
      </c>
      <c r="E61" s="14" t="s">
        <v>169</v>
      </c>
    </row>
    <row r="62" spans="1:6" ht="49.5" x14ac:dyDescent="0.3">
      <c r="A62" s="2" t="s">
        <v>49</v>
      </c>
      <c r="B62" s="8" t="s">
        <v>46</v>
      </c>
      <c r="C62" s="9"/>
      <c r="D62" s="8" t="s">
        <v>119</v>
      </c>
      <c r="E62" s="14" t="s">
        <v>149</v>
      </c>
    </row>
    <row r="63" spans="1:6" ht="16.5" x14ac:dyDescent="0.3">
      <c r="A63" s="2" t="s">
        <v>121</v>
      </c>
      <c r="B63" s="9"/>
      <c r="C63" s="9"/>
      <c r="D63" s="8" t="s">
        <v>6</v>
      </c>
      <c r="E63" s="15" t="s">
        <v>207</v>
      </c>
    </row>
    <row r="64" spans="1:6" ht="16.5" x14ac:dyDescent="0.3">
      <c r="A64" s="2" t="s">
        <v>50</v>
      </c>
      <c r="B64" s="5" t="s">
        <v>20</v>
      </c>
      <c r="C64" s="5" t="s">
        <v>17</v>
      </c>
      <c r="D64" s="5" t="s">
        <v>104</v>
      </c>
      <c r="E64" s="15" t="s">
        <v>150</v>
      </c>
    </row>
    <row r="65" spans="1:6" ht="33" x14ac:dyDescent="0.3">
      <c r="A65" s="2" t="s">
        <v>51</v>
      </c>
      <c r="B65" s="5" t="s">
        <v>18</v>
      </c>
      <c r="C65" s="8" t="s">
        <v>85</v>
      </c>
      <c r="D65" s="5" t="s">
        <v>130</v>
      </c>
      <c r="E65" s="15" t="s">
        <v>151</v>
      </c>
    </row>
    <row r="66" spans="1:6" ht="33" x14ac:dyDescent="0.3">
      <c r="A66" s="2" t="s">
        <v>52</v>
      </c>
      <c r="B66" s="5" t="s">
        <v>18</v>
      </c>
      <c r="C66" s="9"/>
      <c r="D66" s="5" t="s">
        <v>5</v>
      </c>
      <c r="E66" s="14" t="s">
        <v>152</v>
      </c>
      <c r="F66" s="20" t="s">
        <v>200</v>
      </c>
    </row>
    <row r="67" spans="1:6" ht="16.5" x14ac:dyDescent="0.3">
      <c r="A67" s="2" t="s">
        <v>53</v>
      </c>
      <c r="B67" s="5" t="s">
        <v>19</v>
      </c>
      <c r="C67" s="9"/>
      <c r="D67" s="9"/>
      <c r="E67" s="11" t="s">
        <v>65</v>
      </c>
    </row>
    <row r="68" spans="1:6" ht="16.5" x14ac:dyDescent="0.3">
      <c r="A68" s="2" t="s">
        <v>54</v>
      </c>
      <c r="B68" s="5" t="s">
        <v>55</v>
      </c>
      <c r="C68" s="5" t="s">
        <v>6</v>
      </c>
      <c r="D68" s="5" t="s">
        <v>132</v>
      </c>
      <c r="E68" s="15" t="s">
        <v>168</v>
      </c>
    </row>
    <row r="69" spans="1:6" ht="33" x14ac:dyDescent="0.3">
      <c r="A69" s="2" t="s">
        <v>56</v>
      </c>
      <c r="B69" s="5" t="s">
        <v>55</v>
      </c>
      <c r="C69" s="8" t="s">
        <v>81</v>
      </c>
      <c r="D69" s="5" t="s">
        <v>131</v>
      </c>
      <c r="E69" s="15" t="s">
        <v>153</v>
      </c>
    </row>
    <row r="70" spans="1:6" ht="16.5" x14ac:dyDescent="0.3">
      <c r="A70" s="2" t="s">
        <v>57</v>
      </c>
      <c r="B70" s="5" t="s">
        <v>19</v>
      </c>
      <c r="C70" s="9"/>
      <c r="D70" s="5" t="s">
        <v>134</v>
      </c>
      <c r="E70" s="15" t="s">
        <v>134</v>
      </c>
    </row>
    <row r="71" spans="1:6" ht="16.5" x14ac:dyDescent="0.3">
      <c r="A71" s="2" t="s">
        <v>58</v>
      </c>
      <c r="B71" s="5" t="s">
        <v>18</v>
      </c>
      <c r="C71" s="9"/>
      <c r="D71" s="9"/>
      <c r="E71" s="11" t="s">
        <v>65</v>
      </c>
    </row>
    <row r="72" spans="1:6" ht="16.5" x14ac:dyDescent="0.3">
      <c r="A72" s="2" t="s">
        <v>80</v>
      </c>
      <c r="B72" s="9"/>
      <c r="C72" s="5" t="s">
        <v>6</v>
      </c>
      <c r="D72" s="9"/>
      <c r="E72" s="15" t="s">
        <v>143</v>
      </c>
    </row>
    <row r="73" spans="1:6" ht="16.5" x14ac:dyDescent="0.3">
      <c r="A73" s="2" t="s">
        <v>122</v>
      </c>
      <c r="B73" s="9"/>
      <c r="C73" s="9"/>
      <c r="D73" s="5" t="s">
        <v>19</v>
      </c>
      <c r="E73" s="9" t="s">
        <v>65</v>
      </c>
    </row>
    <row r="74" spans="1:6" ht="33" x14ac:dyDescent="0.3">
      <c r="A74" s="2" t="s">
        <v>123</v>
      </c>
      <c r="B74" s="9"/>
      <c r="C74" s="9"/>
      <c r="D74" s="8" t="s">
        <v>125</v>
      </c>
      <c r="E74" s="9" t="s">
        <v>65</v>
      </c>
    </row>
    <row r="75" spans="1:6" ht="16.5" x14ac:dyDescent="0.3">
      <c r="A75" s="2" t="s">
        <v>124</v>
      </c>
      <c r="B75" s="9"/>
      <c r="C75" s="9"/>
      <c r="D75" s="5" t="s">
        <v>6</v>
      </c>
      <c r="E75" s="9" t="s">
        <v>65</v>
      </c>
    </row>
    <row r="76" spans="1:6" ht="16.5" x14ac:dyDescent="0.3">
      <c r="A76" s="2" t="s">
        <v>126</v>
      </c>
      <c r="B76" s="9"/>
      <c r="C76" s="9"/>
      <c r="D76" s="5" t="s">
        <v>11</v>
      </c>
      <c r="E76" s="9" t="s">
        <v>65</v>
      </c>
    </row>
    <row r="77" spans="1:6" ht="16.5" x14ac:dyDescent="0.3">
      <c r="A77" s="2" t="s">
        <v>127</v>
      </c>
      <c r="B77" s="9"/>
      <c r="C77" s="9"/>
      <c r="D77" s="5" t="s">
        <v>128</v>
      </c>
      <c r="E77" s="9" t="s">
        <v>65</v>
      </c>
    </row>
    <row r="78" spans="1:6" ht="16.5" x14ac:dyDescent="0.3">
      <c r="A78" s="2" t="s">
        <v>129</v>
      </c>
      <c r="B78" s="9"/>
      <c r="C78" s="9"/>
      <c r="D78" s="5" t="s">
        <v>11</v>
      </c>
      <c r="E78" s="9" t="s">
        <v>65</v>
      </c>
    </row>
    <row r="79" spans="1:6" ht="16.5" x14ac:dyDescent="0.3">
      <c r="A79" s="2" t="s">
        <v>166</v>
      </c>
      <c r="B79" s="9"/>
      <c r="C79" s="9"/>
      <c r="D79" s="9"/>
      <c r="E79" s="15" t="s">
        <v>28</v>
      </c>
    </row>
    <row r="80" spans="1:6" ht="16.5" x14ac:dyDescent="0.3">
      <c r="A80" s="88" t="s">
        <v>47</v>
      </c>
      <c r="B80" s="89"/>
      <c r="C80" s="89"/>
      <c r="D80" s="89"/>
      <c r="E80" s="90"/>
    </row>
    <row r="81" spans="1:6" ht="16.5" x14ac:dyDescent="0.3">
      <c r="A81" s="2" t="s">
        <v>82</v>
      </c>
      <c r="B81" s="5" t="s">
        <v>83</v>
      </c>
      <c r="C81" s="5" t="s">
        <v>6</v>
      </c>
      <c r="D81" s="5" t="s">
        <v>97</v>
      </c>
      <c r="E81" s="15" t="s">
        <v>154</v>
      </c>
    </row>
    <row r="82" spans="1:6" ht="16.5" x14ac:dyDescent="0.3">
      <c r="A82" s="2" t="s">
        <v>59</v>
      </c>
      <c r="B82" s="5" t="s">
        <v>60</v>
      </c>
      <c r="C82" s="5" t="s">
        <v>6</v>
      </c>
      <c r="D82" s="5" t="s">
        <v>96</v>
      </c>
      <c r="E82" s="15" t="s">
        <v>203</v>
      </c>
      <c r="F82" s="20" t="s">
        <v>204</v>
      </c>
    </row>
    <row r="83" spans="1:6" ht="16.5" x14ac:dyDescent="0.3">
      <c r="A83" s="2" t="s">
        <v>61</v>
      </c>
      <c r="B83" s="5" t="s">
        <v>62</v>
      </c>
      <c r="C83" s="9"/>
      <c r="D83" s="5" t="s">
        <v>155</v>
      </c>
      <c r="E83" s="15" t="s">
        <v>201</v>
      </c>
      <c r="F83" s="20" t="s">
        <v>202</v>
      </c>
    </row>
    <row r="85" spans="1:6" ht="16.5" x14ac:dyDescent="0.3">
      <c r="A85" s="88" t="s">
        <v>88</v>
      </c>
      <c r="B85" s="89"/>
      <c r="C85" s="89"/>
      <c r="D85" s="89"/>
      <c r="E85" s="90"/>
    </row>
    <row r="86" spans="1:6" ht="66" x14ac:dyDescent="0.3">
      <c r="A86" s="2" t="s">
        <v>86</v>
      </c>
      <c r="B86" s="5"/>
      <c r="C86" s="8" t="s">
        <v>87</v>
      </c>
      <c r="D86" s="3"/>
      <c r="E86" s="3"/>
    </row>
  </sheetData>
  <mergeCells count="9">
    <mergeCell ref="A3:E3"/>
    <mergeCell ref="A49:E49"/>
    <mergeCell ref="A60:E60"/>
    <mergeCell ref="A80:E80"/>
    <mergeCell ref="A85:E85"/>
    <mergeCell ref="A21:E21"/>
    <mergeCell ref="A36:E36"/>
    <mergeCell ref="A23:E23"/>
    <mergeCell ref="A8:E8"/>
  </mergeCells>
  <phoneticPr fontId="2" type="noConversion"/>
  <hyperlinks>
    <hyperlink ref="B30" r:id="rId1"/>
    <hyperlink ref="E34" r:id="rId2"/>
    <hyperlink ref="E48" r:id="rId3"/>
    <hyperlink ref="B4" r:id="rId4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25" workbookViewId="0">
      <selection activeCell="B32" sqref="B32"/>
    </sheetView>
  </sheetViews>
  <sheetFormatPr defaultRowHeight="16.5" x14ac:dyDescent="0.3"/>
  <cols>
    <col min="1" max="1" width="18.75" style="27" bestFit="1" customWidth="1"/>
    <col min="2" max="2" width="12.75" style="27" customWidth="1"/>
    <col min="3" max="3" width="23.875" style="27" customWidth="1"/>
    <col min="4" max="4" width="9" style="27"/>
    <col min="5" max="5" width="18.375" style="44" customWidth="1"/>
    <col min="6" max="6" width="9.625" style="44" bestFit="1" customWidth="1"/>
    <col min="7" max="7" width="9.625" style="45" bestFit="1" customWidth="1"/>
    <col min="8" max="8" width="8" style="44" customWidth="1"/>
    <col min="9" max="10" width="9" style="44"/>
    <col min="11" max="11" width="22.375" style="44" customWidth="1"/>
    <col min="12" max="13" width="9.625" style="45" bestFit="1" customWidth="1"/>
    <col min="14" max="14" width="12.625" style="44" customWidth="1"/>
    <col min="15" max="15" width="9" style="27"/>
    <col min="16" max="16" width="7.375" style="27" bestFit="1" customWidth="1"/>
    <col min="17" max="17" width="19.375" style="27" bestFit="1" customWidth="1"/>
    <col min="18" max="19" width="11.625" style="27" bestFit="1" customWidth="1"/>
    <col min="20" max="20" width="18.375" style="27" bestFit="1" customWidth="1"/>
    <col min="21" max="256" width="9" style="27"/>
    <col min="257" max="257" width="13.875" style="27" bestFit="1" customWidth="1"/>
    <col min="258" max="258" width="12.75" style="27" customWidth="1"/>
    <col min="259" max="259" width="23.875" style="27" customWidth="1"/>
    <col min="260" max="260" width="9" style="27"/>
    <col min="261" max="261" width="18.375" style="27" customWidth="1"/>
    <col min="262" max="263" width="9.625" style="27" bestFit="1" customWidth="1"/>
    <col min="264" max="264" width="8" style="27" customWidth="1"/>
    <col min="265" max="266" width="9" style="27"/>
    <col min="267" max="267" width="22.375" style="27" customWidth="1"/>
    <col min="268" max="269" width="9.625" style="27" bestFit="1" customWidth="1"/>
    <col min="270" max="270" width="12.625" style="27" customWidth="1"/>
    <col min="271" max="271" width="9" style="27"/>
    <col min="272" max="272" width="7.375" style="27" bestFit="1" customWidth="1"/>
    <col min="273" max="273" width="19.375" style="27" bestFit="1" customWidth="1"/>
    <col min="274" max="275" width="11.625" style="27" bestFit="1" customWidth="1"/>
    <col min="276" max="276" width="18.375" style="27" bestFit="1" customWidth="1"/>
    <col min="277" max="512" width="9" style="27"/>
    <col min="513" max="513" width="13.875" style="27" bestFit="1" customWidth="1"/>
    <col min="514" max="514" width="12.75" style="27" customWidth="1"/>
    <col min="515" max="515" width="23.875" style="27" customWidth="1"/>
    <col min="516" max="516" width="9" style="27"/>
    <col min="517" max="517" width="18.375" style="27" customWidth="1"/>
    <col min="518" max="519" width="9.625" style="27" bestFit="1" customWidth="1"/>
    <col min="520" max="520" width="8" style="27" customWidth="1"/>
    <col min="521" max="522" width="9" style="27"/>
    <col min="523" max="523" width="22.375" style="27" customWidth="1"/>
    <col min="524" max="525" width="9.625" style="27" bestFit="1" customWidth="1"/>
    <col min="526" max="526" width="12.625" style="27" customWidth="1"/>
    <col min="527" max="527" width="9" style="27"/>
    <col min="528" max="528" width="7.375" style="27" bestFit="1" customWidth="1"/>
    <col min="529" max="529" width="19.375" style="27" bestFit="1" customWidth="1"/>
    <col min="530" max="531" width="11.625" style="27" bestFit="1" customWidth="1"/>
    <col min="532" max="532" width="18.375" style="27" bestFit="1" customWidth="1"/>
    <col min="533" max="768" width="9" style="27"/>
    <col min="769" max="769" width="13.875" style="27" bestFit="1" customWidth="1"/>
    <col min="770" max="770" width="12.75" style="27" customWidth="1"/>
    <col min="771" max="771" width="23.875" style="27" customWidth="1"/>
    <col min="772" max="772" width="9" style="27"/>
    <col min="773" max="773" width="18.375" style="27" customWidth="1"/>
    <col min="774" max="775" width="9.625" style="27" bestFit="1" customWidth="1"/>
    <col min="776" max="776" width="8" style="27" customWidth="1"/>
    <col min="777" max="778" width="9" style="27"/>
    <col min="779" max="779" width="22.375" style="27" customWidth="1"/>
    <col min="780" max="781" width="9.625" style="27" bestFit="1" customWidth="1"/>
    <col min="782" max="782" width="12.625" style="27" customWidth="1"/>
    <col min="783" max="783" width="9" style="27"/>
    <col min="784" max="784" width="7.375" style="27" bestFit="1" customWidth="1"/>
    <col min="785" max="785" width="19.375" style="27" bestFit="1" customWidth="1"/>
    <col min="786" max="787" width="11.625" style="27" bestFit="1" customWidth="1"/>
    <col min="788" max="788" width="18.375" style="27" bestFit="1" customWidth="1"/>
    <col min="789" max="1024" width="9" style="27"/>
    <col min="1025" max="1025" width="13.875" style="27" bestFit="1" customWidth="1"/>
    <col min="1026" max="1026" width="12.75" style="27" customWidth="1"/>
    <col min="1027" max="1027" width="23.875" style="27" customWidth="1"/>
    <col min="1028" max="1028" width="9" style="27"/>
    <col min="1029" max="1029" width="18.375" style="27" customWidth="1"/>
    <col min="1030" max="1031" width="9.625" style="27" bestFit="1" customWidth="1"/>
    <col min="1032" max="1032" width="8" style="27" customWidth="1"/>
    <col min="1033" max="1034" width="9" style="27"/>
    <col min="1035" max="1035" width="22.375" style="27" customWidth="1"/>
    <col min="1036" max="1037" width="9.625" style="27" bestFit="1" customWidth="1"/>
    <col min="1038" max="1038" width="12.625" style="27" customWidth="1"/>
    <col min="1039" max="1039" width="9" style="27"/>
    <col min="1040" max="1040" width="7.375" style="27" bestFit="1" customWidth="1"/>
    <col min="1041" max="1041" width="19.375" style="27" bestFit="1" customWidth="1"/>
    <col min="1042" max="1043" width="11.625" style="27" bestFit="1" customWidth="1"/>
    <col min="1044" max="1044" width="18.375" style="27" bestFit="1" customWidth="1"/>
    <col min="1045" max="1280" width="9" style="27"/>
    <col min="1281" max="1281" width="13.875" style="27" bestFit="1" customWidth="1"/>
    <col min="1282" max="1282" width="12.75" style="27" customWidth="1"/>
    <col min="1283" max="1283" width="23.875" style="27" customWidth="1"/>
    <col min="1284" max="1284" width="9" style="27"/>
    <col min="1285" max="1285" width="18.375" style="27" customWidth="1"/>
    <col min="1286" max="1287" width="9.625" style="27" bestFit="1" customWidth="1"/>
    <col min="1288" max="1288" width="8" style="27" customWidth="1"/>
    <col min="1289" max="1290" width="9" style="27"/>
    <col min="1291" max="1291" width="22.375" style="27" customWidth="1"/>
    <col min="1292" max="1293" width="9.625" style="27" bestFit="1" customWidth="1"/>
    <col min="1294" max="1294" width="12.625" style="27" customWidth="1"/>
    <col min="1295" max="1295" width="9" style="27"/>
    <col min="1296" max="1296" width="7.375" style="27" bestFit="1" customWidth="1"/>
    <col min="1297" max="1297" width="19.375" style="27" bestFit="1" customWidth="1"/>
    <col min="1298" max="1299" width="11.625" style="27" bestFit="1" customWidth="1"/>
    <col min="1300" max="1300" width="18.375" style="27" bestFit="1" customWidth="1"/>
    <col min="1301" max="1536" width="9" style="27"/>
    <col min="1537" max="1537" width="13.875" style="27" bestFit="1" customWidth="1"/>
    <col min="1538" max="1538" width="12.75" style="27" customWidth="1"/>
    <col min="1539" max="1539" width="23.875" style="27" customWidth="1"/>
    <col min="1540" max="1540" width="9" style="27"/>
    <col min="1541" max="1541" width="18.375" style="27" customWidth="1"/>
    <col min="1542" max="1543" width="9.625" style="27" bestFit="1" customWidth="1"/>
    <col min="1544" max="1544" width="8" style="27" customWidth="1"/>
    <col min="1545" max="1546" width="9" style="27"/>
    <col min="1547" max="1547" width="22.375" style="27" customWidth="1"/>
    <col min="1548" max="1549" width="9.625" style="27" bestFit="1" customWidth="1"/>
    <col min="1550" max="1550" width="12.625" style="27" customWidth="1"/>
    <col min="1551" max="1551" width="9" style="27"/>
    <col min="1552" max="1552" width="7.375" style="27" bestFit="1" customWidth="1"/>
    <col min="1553" max="1553" width="19.375" style="27" bestFit="1" customWidth="1"/>
    <col min="1554" max="1555" width="11.625" style="27" bestFit="1" customWidth="1"/>
    <col min="1556" max="1556" width="18.375" style="27" bestFit="1" customWidth="1"/>
    <col min="1557" max="1792" width="9" style="27"/>
    <col min="1793" max="1793" width="13.875" style="27" bestFit="1" customWidth="1"/>
    <col min="1794" max="1794" width="12.75" style="27" customWidth="1"/>
    <col min="1795" max="1795" width="23.875" style="27" customWidth="1"/>
    <col min="1796" max="1796" width="9" style="27"/>
    <col min="1797" max="1797" width="18.375" style="27" customWidth="1"/>
    <col min="1798" max="1799" width="9.625" style="27" bestFit="1" customWidth="1"/>
    <col min="1800" max="1800" width="8" style="27" customWidth="1"/>
    <col min="1801" max="1802" width="9" style="27"/>
    <col min="1803" max="1803" width="22.375" style="27" customWidth="1"/>
    <col min="1804" max="1805" width="9.625" style="27" bestFit="1" customWidth="1"/>
    <col min="1806" max="1806" width="12.625" style="27" customWidth="1"/>
    <col min="1807" max="1807" width="9" style="27"/>
    <col min="1808" max="1808" width="7.375" style="27" bestFit="1" customWidth="1"/>
    <col min="1809" max="1809" width="19.375" style="27" bestFit="1" customWidth="1"/>
    <col min="1810" max="1811" width="11.625" style="27" bestFit="1" customWidth="1"/>
    <col min="1812" max="1812" width="18.375" style="27" bestFit="1" customWidth="1"/>
    <col min="1813" max="2048" width="9" style="27"/>
    <col min="2049" max="2049" width="13.875" style="27" bestFit="1" customWidth="1"/>
    <col min="2050" max="2050" width="12.75" style="27" customWidth="1"/>
    <col min="2051" max="2051" width="23.875" style="27" customWidth="1"/>
    <col min="2052" max="2052" width="9" style="27"/>
    <col min="2053" max="2053" width="18.375" style="27" customWidth="1"/>
    <col min="2054" max="2055" width="9.625" style="27" bestFit="1" customWidth="1"/>
    <col min="2056" max="2056" width="8" style="27" customWidth="1"/>
    <col min="2057" max="2058" width="9" style="27"/>
    <col min="2059" max="2059" width="22.375" style="27" customWidth="1"/>
    <col min="2060" max="2061" width="9.625" style="27" bestFit="1" customWidth="1"/>
    <col min="2062" max="2062" width="12.625" style="27" customWidth="1"/>
    <col min="2063" max="2063" width="9" style="27"/>
    <col min="2064" max="2064" width="7.375" style="27" bestFit="1" customWidth="1"/>
    <col min="2065" max="2065" width="19.375" style="27" bestFit="1" customWidth="1"/>
    <col min="2066" max="2067" width="11.625" style="27" bestFit="1" customWidth="1"/>
    <col min="2068" max="2068" width="18.375" style="27" bestFit="1" customWidth="1"/>
    <col min="2069" max="2304" width="9" style="27"/>
    <col min="2305" max="2305" width="13.875" style="27" bestFit="1" customWidth="1"/>
    <col min="2306" max="2306" width="12.75" style="27" customWidth="1"/>
    <col min="2307" max="2307" width="23.875" style="27" customWidth="1"/>
    <col min="2308" max="2308" width="9" style="27"/>
    <col min="2309" max="2309" width="18.375" style="27" customWidth="1"/>
    <col min="2310" max="2311" width="9.625" style="27" bestFit="1" customWidth="1"/>
    <col min="2312" max="2312" width="8" style="27" customWidth="1"/>
    <col min="2313" max="2314" width="9" style="27"/>
    <col min="2315" max="2315" width="22.375" style="27" customWidth="1"/>
    <col min="2316" max="2317" width="9.625" style="27" bestFit="1" customWidth="1"/>
    <col min="2318" max="2318" width="12.625" style="27" customWidth="1"/>
    <col min="2319" max="2319" width="9" style="27"/>
    <col min="2320" max="2320" width="7.375" style="27" bestFit="1" customWidth="1"/>
    <col min="2321" max="2321" width="19.375" style="27" bestFit="1" customWidth="1"/>
    <col min="2322" max="2323" width="11.625" style="27" bestFit="1" customWidth="1"/>
    <col min="2324" max="2324" width="18.375" style="27" bestFit="1" customWidth="1"/>
    <col min="2325" max="2560" width="9" style="27"/>
    <col min="2561" max="2561" width="13.875" style="27" bestFit="1" customWidth="1"/>
    <col min="2562" max="2562" width="12.75" style="27" customWidth="1"/>
    <col min="2563" max="2563" width="23.875" style="27" customWidth="1"/>
    <col min="2564" max="2564" width="9" style="27"/>
    <col min="2565" max="2565" width="18.375" style="27" customWidth="1"/>
    <col min="2566" max="2567" width="9.625" style="27" bestFit="1" customWidth="1"/>
    <col min="2568" max="2568" width="8" style="27" customWidth="1"/>
    <col min="2569" max="2570" width="9" style="27"/>
    <col min="2571" max="2571" width="22.375" style="27" customWidth="1"/>
    <col min="2572" max="2573" width="9.625" style="27" bestFit="1" customWidth="1"/>
    <col min="2574" max="2574" width="12.625" style="27" customWidth="1"/>
    <col min="2575" max="2575" width="9" style="27"/>
    <col min="2576" max="2576" width="7.375" style="27" bestFit="1" customWidth="1"/>
    <col min="2577" max="2577" width="19.375" style="27" bestFit="1" customWidth="1"/>
    <col min="2578" max="2579" width="11.625" style="27" bestFit="1" customWidth="1"/>
    <col min="2580" max="2580" width="18.375" style="27" bestFit="1" customWidth="1"/>
    <col min="2581" max="2816" width="9" style="27"/>
    <col min="2817" max="2817" width="13.875" style="27" bestFit="1" customWidth="1"/>
    <col min="2818" max="2818" width="12.75" style="27" customWidth="1"/>
    <col min="2819" max="2819" width="23.875" style="27" customWidth="1"/>
    <col min="2820" max="2820" width="9" style="27"/>
    <col min="2821" max="2821" width="18.375" style="27" customWidth="1"/>
    <col min="2822" max="2823" width="9.625" style="27" bestFit="1" customWidth="1"/>
    <col min="2824" max="2824" width="8" style="27" customWidth="1"/>
    <col min="2825" max="2826" width="9" style="27"/>
    <col min="2827" max="2827" width="22.375" style="27" customWidth="1"/>
    <col min="2828" max="2829" width="9.625" style="27" bestFit="1" customWidth="1"/>
    <col min="2830" max="2830" width="12.625" style="27" customWidth="1"/>
    <col min="2831" max="2831" width="9" style="27"/>
    <col min="2832" max="2832" width="7.375" style="27" bestFit="1" customWidth="1"/>
    <col min="2833" max="2833" width="19.375" style="27" bestFit="1" customWidth="1"/>
    <col min="2834" max="2835" width="11.625" style="27" bestFit="1" customWidth="1"/>
    <col min="2836" max="2836" width="18.375" style="27" bestFit="1" customWidth="1"/>
    <col min="2837" max="3072" width="9" style="27"/>
    <col min="3073" max="3073" width="13.875" style="27" bestFit="1" customWidth="1"/>
    <col min="3074" max="3074" width="12.75" style="27" customWidth="1"/>
    <col min="3075" max="3075" width="23.875" style="27" customWidth="1"/>
    <col min="3076" max="3076" width="9" style="27"/>
    <col min="3077" max="3077" width="18.375" style="27" customWidth="1"/>
    <col min="3078" max="3079" width="9.625" style="27" bestFit="1" customWidth="1"/>
    <col min="3080" max="3080" width="8" style="27" customWidth="1"/>
    <col min="3081" max="3082" width="9" style="27"/>
    <col min="3083" max="3083" width="22.375" style="27" customWidth="1"/>
    <col min="3084" max="3085" width="9.625" style="27" bestFit="1" customWidth="1"/>
    <col min="3086" max="3086" width="12.625" style="27" customWidth="1"/>
    <col min="3087" max="3087" width="9" style="27"/>
    <col min="3088" max="3088" width="7.375" style="27" bestFit="1" customWidth="1"/>
    <col min="3089" max="3089" width="19.375" style="27" bestFit="1" customWidth="1"/>
    <col min="3090" max="3091" width="11.625" style="27" bestFit="1" customWidth="1"/>
    <col min="3092" max="3092" width="18.375" style="27" bestFit="1" customWidth="1"/>
    <col min="3093" max="3328" width="9" style="27"/>
    <col min="3329" max="3329" width="13.875" style="27" bestFit="1" customWidth="1"/>
    <col min="3330" max="3330" width="12.75" style="27" customWidth="1"/>
    <col min="3331" max="3331" width="23.875" style="27" customWidth="1"/>
    <col min="3332" max="3332" width="9" style="27"/>
    <col min="3333" max="3333" width="18.375" style="27" customWidth="1"/>
    <col min="3334" max="3335" width="9.625" style="27" bestFit="1" customWidth="1"/>
    <col min="3336" max="3336" width="8" style="27" customWidth="1"/>
    <col min="3337" max="3338" width="9" style="27"/>
    <col min="3339" max="3339" width="22.375" style="27" customWidth="1"/>
    <col min="3340" max="3341" width="9.625" style="27" bestFit="1" customWidth="1"/>
    <col min="3342" max="3342" width="12.625" style="27" customWidth="1"/>
    <col min="3343" max="3343" width="9" style="27"/>
    <col min="3344" max="3344" width="7.375" style="27" bestFit="1" customWidth="1"/>
    <col min="3345" max="3345" width="19.375" style="27" bestFit="1" customWidth="1"/>
    <col min="3346" max="3347" width="11.625" style="27" bestFit="1" customWidth="1"/>
    <col min="3348" max="3348" width="18.375" style="27" bestFit="1" customWidth="1"/>
    <col min="3349" max="3584" width="9" style="27"/>
    <col min="3585" max="3585" width="13.875" style="27" bestFit="1" customWidth="1"/>
    <col min="3586" max="3586" width="12.75" style="27" customWidth="1"/>
    <col min="3587" max="3587" width="23.875" style="27" customWidth="1"/>
    <col min="3588" max="3588" width="9" style="27"/>
    <col min="3589" max="3589" width="18.375" style="27" customWidth="1"/>
    <col min="3590" max="3591" width="9.625" style="27" bestFit="1" customWidth="1"/>
    <col min="3592" max="3592" width="8" style="27" customWidth="1"/>
    <col min="3593" max="3594" width="9" style="27"/>
    <col min="3595" max="3595" width="22.375" style="27" customWidth="1"/>
    <col min="3596" max="3597" width="9.625" style="27" bestFit="1" customWidth="1"/>
    <col min="3598" max="3598" width="12.625" style="27" customWidth="1"/>
    <col min="3599" max="3599" width="9" style="27"/>
    <col min="3600" max="3600" width="7.375" style="27" bestFit="1" customWidth="1"/>
    <col min="3601" max="3601" width="19.375" style="27" bestFit="1" customWidth="1"/>
    <col min="3602" max="3603" width="11.625" style="27" bestFit="1" customWidth="1"/>
    <col min="3604" max="3604" width="18.375" style="27" bestFit="1" customWidth="1"/>
    <col min="3605" max="3840" width="9" style="27"/>
    <col min="3841" max="3841" width="13.875" style="27" bestFit="1" customWidth="1"/>
    <col min="3842" max="3842" width="12.75" style="27" customWidth="1"/>
    <col min="3843" max="3843" width="23.875" style="27" customWidth="1"/>
    <col min="3844" max="3844" width="9" style="27"/>
    <col min="3845" max="3845" width="18.375" style="27" customWidth="1"/>
    <col min="3846" max="3847" width="9.625" style="27" bestFit="1" customWidth="1"/>
    <col min="3848" max="3848" width="8" style="27" customWidth="1"/>
    <col min="3849" max="3850" width="9" style="27"/>
    <col min="3851" max="3851" width="22.375" style="27" customWidth="1"/>
    <col min="3852" max="3853" width="9.625" style="27" bestFit="1" customWidth="1"/>
    <col min="3854" max="3854" width="12.625" style="27" customWidth="1"/>
    <col min="3855" max="3855" width="9" style="27"/>
    <col min="3856" max="3856" width="7.375" style="27" bestFit="1" customWidth="1"/>
    <col min="3857" max="3857" width="19.375" style="27" bestFit="1" customWidth="1"/>
    <col min="3858" max="3859" width="11.625" style="27" bestFit="1" customWidth="1"/>
    <col min="3860" max="3860" width="18.375" style="27" bestFit="1" customWidth="1"/>
    <col min="3861" max="4096" width="9" style="27"/>
    <col min="4097" max="4097" width="13.875" style="27" bestFit="1" customWidth="1"/>
    <col min="4098" max="4098" width="12.75" style="27" customWidth="1"/>
    <col min="4099" max="4099" width="23.875" style="27" customWidth="1"/>
    <col min="4100" max="4100" width="9" style="27"/>
    <col min="4101" max="4101" width="18.375" style="27" customWidth="1"/>
    <col min="4102" max="4103" width="9.625" style="27" bestFit="1" customWidth="1"/>
    <col min="4104" max="4104" width="8" style="27" customWidth="1"/>
    <col min="4105" max="4106" width="9" style="27"/>
    <col min="4107" max="4107" width="22.375" style="27" customWidth="1"/>
    <col min="4108" max="4109" width="9.625" style="27" bestFit="1" customWidth="1"/>
    <col min="4110" max="4110" width="12.625" style="27" customWidth="1"/>
    <col min="4111" max="4111" width="9" style="27"/>
    <col min="4112" max="4112" width="7.375" style="27" bestFit="1" customWidth="1"/>
    <col min="4113" max="4113" width="19.375" style="27" bestFit="1" customWidth="1"/>
    <col min="4114" max="4115" width="11.625" style="27" bestFit="1" customWidth="1"/>
    <col min="4116" max="4116" width="18.375" style="27" bestFit="1" customWidth="1"/>
    <col min="4117" max="4352" width="9" style="27"/>
    <col min="4353" max="4353" width="13.875" style="27" bestFit="1" customWidth="1"/>
    <col min="4354" max="4354" width="12.75" style="27" customWidth="1"/>
    <col min="4355" max="4355" width="23.875" style="27" customWidth="1"/>
    <col min="4356" max="4356" width="9" style="27"/>
    <col min="4357" max="4357" width="18.375" style="27" customWidth="1"/>
    <col min="4358" max="4359" width="9.625" style="27" bestFit="1" customWidth="1"/>
    <col min="4360" max="4360" width="8" style="27" customWidth="1"/>
    <col min="4361" max="4362" width="9" style="27"/>
    <col min="4363" max="4363" width="22.375" style="27" customWidth="1"/>
    <col min="4364" max="4365" width="9.625" style="27" bestFit="1" customWidth="1"/>
    <col min="4366" max="4366" width="12.625" style="27" customWidth="1"/>
    <col min="4367" max="4367" width="9" style="27"/>
    <col min="4368" max="4368" width="7.375" style="27" bestFit="1" customWidth="1"/>
    <col min="4369" max="4369" width="19.375" style="27" bestFit="1" customWidth="1"/>
    <col min="4370" max="4371" width="11.625" style="27" bestFit="1" customWidth="1"/>
    <col min="4372" max="4372" width="18.375" style="27" bestFit="1" customWidth="1"/>
    <col min="4373" max="4608" width="9" style="27"/>
    <col min="4609" max="4609" width="13.875" style="27" bestFit="1" customWidth="1"/>
    <col min="4610" max="4610" width="12.75" style="27" customWidth="1"/>
    <col min="4611" max="4611" width="23.875" style="27" customWidth="1"/>
    <col min="4612" max="4612" width="9" style="27"/>
    <col min="4613" max="4613" width="18.375" style="27" customWidth="1"/>
    <col min="4614" max="4615" width="9.625" style="27" bestFit="1" customWidth="1"/>
    <col min="4616" max="4616" width="8" style="27" customWidth="1"/>
    <col min="4617" max="4618" width="9" style="27"/>
    <col min="4619" max="4619" width="22.375" style="27" customWidth="1"/>
    <col min="4620" max="4621" width="9.625" style="27" bestFit="1" customWidth="1"/>
    <col min="4622" max="4622" width="12.625" style="27" customWidth="1"/>
    <col min="4623" max="4623" width="9" style="27"/>
    <col min="4624" max="4624" width="7.375" style="27" bestFit="1" customWidth="1"/>
    <col min="4625" max="4625" width="19.375" style="27" bestFit="1" customWidth="1"/>
    <col min="4626" max="4627" width="11.625" style="27" bestFit="1" customWidth="1"/>
    <col min="4628" max="4628" width="18.375" style="27" bestFit="1" customWidth="1"/>
    <col min="4629" max="4864" width="9" style="27"/>
    <col min="4865" max="4865" width="13.875" style="27" bestFit="1" customWidth="1"/>
    <col min="4866" max="4866" width="12.75" style="27" customWidth="1"/>
    <col min="4867" max="4867" width="23.875" style="27" customWidth="1"/>
    <col min="4868" max="4868" width="9" style="27"/>
    <col min="4869" max="4869" width="18.375" style="27" customWidth="1"/>
    <col min="4870" max="4871" width="9.625" style="27" bestFit="1" customWidth="1"/>
    <col min="4872" max="4872" width="8" style="27" customWidth="1"/>
    <col min="4873" max="4874" width="9" style="27"/>
    <col min="4875" max="4875" width="22.375" style="27" customWidth="1"/>
    <col min="4876" max="4877" width="9.625" style="27" bestFit="1" customWidth="1"/>
    <col min="4878" max="4878" width="12.625" style="27" customWidth="1"/>
    <col min="4879" max="4879" width="9" style="27"/>
    <col min="4880" max="4880" width="7.375" style="27" bestFit="1" customWidth="1"/>
    <col min="4881" max="4881" width="19.375" style="27" bestFit="1" customWidth="1"/>
    <col min="4882" max="4883" width="11.625" style="27" bestFit="1" customWidth="1"/>
    <col min="4884" max="4884" width="18.375" style="27" bestFit="1" customWidth="1"/>
    <col min="4885" max="5120" width="9" style="27"/>
    <col min="5121" max="5121" width="13.875" style="27" bestFit="1" customWidth="1"/>
    <col min="5122" max="5122" width="12.75" style="27" customWidth="1"/>
    <col min="5123" max="5123" width="23.875" style="27" customWidth="1"/>
    <col min="5124" max="5124" width="9" style="27"/>
    <col min="5125" max="5125" width="18.375" style="27" customWidth="1"/>
    <col min="5126" max="5127" width="9.625" style="27" bestFit="1" customWidth="1"/>
    <col min="5128" max="5128" width="8" style="27" customWidth="1"/>
    <col min="5129" max="5130" width="9" style="27"/>
    <col min="5131" max="5131" width="22.375" style="27" customWidth="1"/>
    <col min="5132" max="5133" width="9.625" style="27" bestFit="1" customWidth="1"/>
    <col min="5134" max="5134" width="12.625" style="27" customWidth="1"/>
    <col min="5135" max="5135" width="9" style="27"/>
    <col min="5136" max="5136" width="7.375" style="27" bestFit="1" customWidth="1"/>
    <col min="5137" max="5137" width="19.375" style="27" bestFit="1" customWidth="1"/>
    <col min="5138" max="5139" width="11.625" style="27" bestFit="1" customWidth="1"/>
    <col min="5140" max="5140" width="18.375" style="27" bestFit="1" customWidth="1"/>
    <col min="5141" max="5376" width="9" style="27"/>
    <col min="5377" max="5377" width="13.875" style="27" bestFit="1" customWidth="1"/>
    <col min="5378" max="5378" width="12.75" style="27" customWidth="1"/>
    <col min="5379" max="5379" width="23.875" style="27" customWidth="1"/>
    <col min="5380" max="5380" width="9" style="27"/>
    <col min="5381" max="5381" width="18.375" style="27" customWidth="1"/>
    <col min="5382" max="5383" width="9.625" style="27" bestFit="1" customWidth="1"/>
    <col min="5384" max="5384" width="8" style="27" customWidth="1"/>
    <col min="5385" max="5386" width="9" style="27"/>
    <col min="5387" max="5387" width="22.375" style="27" customWidth="1"/>
    <col min="5388" max="5389" width="9.625" style="27" bestFit="1" customWidth="1"/>
    <col min="5390" max="5390" width="12.625" style="27" customWidth="1"/>
    <col min="5391" max="5391" width="9" style="27"/>
    <col min="5392" max="5392" width="7.375" style="27" bestFit="1" customWidth="1"/>
    <col min="5393" max="5393" width="19.375" style="27" bestFit="1" customWidth="1"/>
    <col min="5394" max="5395" width="11.625" style="27" bestFit="1" customWidth="1"/>
    <col min="5396" max="5396" width="18.375" style="27" bestFit="1" customWidth="1"/>
    <col min="5397" max="5632" width="9" style="27"/>
    <col min="5633" max="5633" width="13.875" style="27" bestFit="1" customWidth="1"/>
    <col min="5634" max="5634" width="12.75" style="27" customWidth="1"/>
    <col min="5635" max="5635" width="23.875" style="27" customWidth="1"/>
    <col min="5636" max="5636" width="9" style="27"/>
    <col min="5637" max="5637" width="18.375" style="27" customWidth="1"/>
    <col min="5638" max="5639" width="9.625" style="27" bestFit="1" customWidth="1"/>
    <col min="5640" max="5640" width="8" style="27" customWidth="1"/>
    <col min="5641" max="5642" width="9" style="27"/>
    <col min="5643" max="5643" width="22.375" style="27" customWidth="1"/>
    <col min="5644" max="5645" width="9.625" style="27" bestFit="1" customWidth="1"/>
    <col min="5646" max="5646" width="12.625" style="27" customWidth="1"/>
    <col min="5647" max="5647" width="9" style="27"/>
    <col min="5648" max="5648" width="7.375" style="27" bestFit="1" customWidth="1"/>
    <col min="5649" max="5649" width="19.375" style="27" bestFit="1" customWidth="1"/>
    <col min="5650" max="5651" width="11.625" style="27" bestFit="1" customWidth="1"/>
    <col min="5652" max="5652" width="18.375" style="27" bestFit="1" customWidth="1"/>
    <col min="5653" max="5888" width="9" style="27"/>
    <col min="5889" max="5889" width="13.875" style="27" bestFit="1" customWidth="1"/>
    <col min="5890" max="5890" width="12.75" style="27" customWidth="1"/>
    <col min="5891" max="5891" width="23.875" style="27" customWidth="1"/>
    <col min="5892" max="5892" width="9" style="27"/>
    <col min="5893" max="5893" width="18.375" style="27" customWidth="1"/>
    <col min="5894" max="5895" width="9.625" style="27" bestFit="1" customWidth="1"/>
    <col min="5896" max="5896" width="8" style="27" customWidth="1"/>
    <col min="5897" max="5898" width="9" style="27"/>
    <col min="5899" max="5899" width="22.375" style="27" customWidth="1"/>
    <col min="5900" max="5901" width="9.625" style="27" bestFit="1" customWidth="1"/>
    <col min="5902" max="5902" width="12.625" style="27" customWidth="1"/>
    <col min="5903" max="5903" width="9" style="27"/>
    <col min="5904" max="5904" width="7.375" style="27" bestFit="1" customWidth="1"/>
    <col min="5905" max="5905" width="19.375" style="27" bestFit="1" customWidth="1"/>
    <col min="5906" max="5907" width="11.625" style="27" bestFit="1" customWidth="1"/>
    <col min="5908" max="5908" width="18.375" style="27" bestFit="1" customWidth="1"/>
    <col min="5909" max="6144" width="9" style="27"/>
    <col min="6145" max="6145" width="13.875" style="27" bestFit="1" customWidth="1"/>
    <col min="6146" max="6146" width="12.75" style="27" customWidth="1"/>
    <col min="6147" max="6147" width="23.875" style="27" customWidth="1"/>
    <col min="6148" max="6148" width="9" style="27"/>
    <col min="6149" max="6149" width="18.375" style="27" customWidth="1"/>
    <col min="6150" max="6151" width="9.625" style="27" bestFit="1" customWidth="1"/>
    <col min="6152" max="6152" width="8" style="27" customWidth="1"/>
    <col min="6153" max="6154" width="9" style="27"/>
    <col min="6155" max="6155" width="22.375" style="27" customWidth="1"/>
    <col min="6156" max="6157" width="9.625" style="27" bestFit="1" customWidth="1"/>
    <col min="6158" max="6158" width="12.625" style="27" customWidth="1"/>
    <col min="6159" max="6159" width="9" style="27"/>
    <col min="6160" max="6160" width="7.375" style="27" bestFit="1" customWidth="1"/>
    <col min="6161" max="6161" width="19.375" style="27" bestFit="1" customWidth="1"/>
    <col min="6162" max="6163" width="11.625" style="27" bestFit="1" customWidth="1"/>
    <col min="6164" max="6164" width="18.375" style="27" bestFit="1" customWidth="1"/>
    <col min="6165" max="6400" width="9" style="27"/>
    <col min="6401" max="6401" width="13.875" style="27" bestFit="1" customWidth="1"/>
    <col min="6402" max="6402" width="12.75" style="27" customWidth="1"/>
    <col min="6403" max="6403" width="23.875" style="27" customWidth="1"/>
    <col min="6404" max="6404" width="9" style="27"/>
    <col min="6405" max="6405" width="18.375" style="27" customWidth="1"/>
    <col min="6406" max="6407" width="9.625" style="27" bestFit="1" customWidth="1"/>
    <col min="6408" max="6408" width="8" style="27" customWidth="1"/>
    <col min="6409" max="6410" width="9" style="27"/>
    <col min="6411" max="6411" width="22.375" style="27" customWidth="1"/>
    <col min="6412" max="6413" width="9.625" style="27" bestFit="1" customWidth="1"/>
    <col min="6414" max="6414" width="12.625" style="27" customWidth="1"/>
    <col min="6415" max="6415" width="9" style="27"/>
    <col min="6416" max="6416" width="7.375" style="27" bestFit="1" customWidth="1"/>
    <col min="6417" max="6417" width="19.375" style="27" bestFit="1" customWidth="1"/>
    <col min="6418" max="6419" width="11.625" style="27" bestFit="1" customWidth="1"/>
    <col min="6420" max="6420" width="18.375" style="27" bestFit="1" customWidth="1"/>
    <col min="6421" max="6656" width="9" style="27"/>
    <col min="6657" max="6657" width="13.875" style="27" bestFit="1" customWidth="1"/>
    <col min="6658" max="6658" width="12.75" style="27" customWidth="1"/>
    <col min="6659" max="6659" width="23.875" style="27" customWidth="1"/>
    <col min="6660" max="6660" width="9" style="27"/>
    <col min="6661" max="6661" width="18.375" style="27" customWidth="1"/>
    <col min="6662" max="6663" width="9.625" style="27" bestFit="1" customWidth="1"/>
    <col min="6664" max="6664" width="8" style="27" customWidth="1"/>
    <col min="6665" max="6666" width="9" style="27"/>
    <col min="6667" max="6667" width="22.375" style="27" customWidth="1"/>
    <col min="6668" max="6669" width="9.625" style="27" bestFit="1" customWidth="1"/>
    <col min="6670" max="6670" width="12.625" style="27" customWidth="1"/>
    <col min="6671" max="6671" width="9" style="27"/>
    <col min="6672" max="6672" width="7.375" style="27" bestFit="1" customWidth="1"/>
    <col min="6673" max="6673" width="19.375" style="27" bestFit="1" customWidth="1"/>
    <col min="6674" max="6675" width="11.625" style="27" bestFit="1" customWidth="1"/>
    <col min="6676" max="6676" width="18.375" style="27" bestFit="1" customWidth="1"/>
    <col min="6677" max="6912" width="9" style="27"/>
    <col min="6913" max="6913" width="13.875" style="27" bestFit="1" customWidth="1"/>
    <col min="6914" max="6914" width="12.75" style="27" customWidth="1"/>
    <col min="6915" max="6915" width="23.875" style="27" customWidth="1"/>
    <col min="6916" max="6916" width="9" style="27"/>
    <col min="6917" max="6917" width="18.375" style="27" customWidth="1"/>
    <col min="6918" max="6919" width="9.625" style="27" bestFit="1" customWidth="1"/>
    <col min="6920" max="6920" width="8" style="27" customWidth="1"/>
    <col min="6921" max="6922" width="9" style="27"/>
    <col min="6923" max="6923" width="22.375" style="27" customWidth="1"/>
    <col min="6924" max="6925" width="9.625" style="27" bestFit="1" customWidth="1"/>
    <col min="6926" max="6926" width="12.625" style="27" customWidth="1"/>
    <col min="6927" max="6927" width="9" style="27"/>
    <col min="6928" max="6928" width="7.375" style="27" bestFit="1" customWidth="1"/>
    <col min="6929" max="6929" width="19.375" style="27" bestFit="1" customWidth="1"/>
    <col min="6930" max="6931" width="11.625" style="27" bestFit="1" customWidth="1"/>
    <col min="6932" max="6932" width="18.375" style="27" bestFit="1" customWidth="1"/>
    <col min="6933" max="7168" width="9" style="27"/>
    <col min="7169" max="7169" width="13.875" style="27" bestFit="1" customWidth="1"/>
    <col min="7170" max="7170" width="12.75" style="27" customWidth="1"/>
    <col min="7171" max="7171" width="23.875" style="27" customWidth="1"/>
    <col min="7172" max="7172" width="9" style="27"/>
    <col min="7173" max="7173" width="18.375" style="27" customWidth="1"/>
    <col min="7174" max="7175" width="9.625" style="27" bestFit="1" customWidth="1"/>
    <col min="7176" max="7176" width="8" style="27" customWidth="1"/>
    <col min="7177" max="7178" width="9" style="27"/>
    <col min="7179" max="7179" width="22.375" style="27" customWidth="1"/>
    <col min="7180" max="7181" width="9.625" style="27" bestFit="1" customWidth="1"/>
    <col min="7182" max="7182" width="12.625" style="27" customWidth="1"/>
    <col min="7183" max="7183" width="9" style="27"/>
    <col min="7184" max="7184" width="7.375" style="27" bestFit="1" customWidth="1"/>
    <col min="7185" max="7185" width="19.375" style="27" bestFit="1" customWidth="1"/>
    <col min="7186" max="7187" width="11.625" style="27" bestFit="1" customWidth="1"/>
    <col min="7188" max="7188" width="18.375" style="27" bestFit="1" customWidth="1"/>
    <col min="7189" max="7424" width="9" style="27"/>
    <col min="7425" max="7425" width="13.875" style="27" bestFit="1" customWidth="1"/>
    <col min="7426" max="7426" width="12.75" style="27" customWidth="1"/>
    <col min="7427" max="7427" width="23.875" style="27" customWidth="1"/>
    <col min="7428" max="7428" width="9" style="27"/>
    <col min="7429" max="7429" width="18.375" style="27" customWidth="1"/>
    <col min="7430" max="7431" width="9.625" style="27" bestFit="1" customWidth="1"/>
    <col min="7432" max="7432" width="8" style="27" customWidth="1"/>
    <col min="7433" max="7434" width="9" style="27"/>
    <col min="7435" max="7435" width="22.375" style="27" customWidth="1"/>
    <col min="7436" max="7437" width="9.625" style="27" bestFit="1" customWidth="1"/>
    <col min="7438" max="7438" width="12.625" style="27" customWidth="1"/>
    <col min="7439" max="7439" width="9" style="27"/>
    <col min="7440" max="7440" width="7.375" style="27" bestFit="1" customWidth="1"/>
    <col min="7441" max="7441" width="19.375" style="27" bestFit="1" customWidth="1"/>
    <col min="7442" max="7443" width="11.625" style="27" bestFit="1" customWidth="1"/>
    <col min="7444" max="7444" width="18.375" style="27" bestFit="1" customWidth="1"/>
    <col min="7445" max="7680" width="9" style="27"/>
    <col min="7681" max="7681" width="13.875" style="27" bestFit="1" customWidth="1"/>
    <col min="7682" max="7682" width="12.75" style="27" customWidth="1"/>
    <col min="7683" max="7683" width="23.875" style="27" customWidth="1"/>
    <col min="7684" max="7684" width="9" style="27"/>
    <col min="7685" max="7685" width="18.375" style="27" customWidth="1"/>
    <col min="7686" max="7687" width="9.625" style="27" bestFit="1" customWidth="1"/>
    <col min="7688" max="7688" width="8" style="27" customWidth="1"/>
    <col min="7689" max="7690" width="9" style="27"/>
    <col min="7691" max="7691" width="22.375" style="27" customWidth="1"/>
    <col min="7692" max="7693" width="9.625" style="27" bestFit="1" customWidth="1"/>
    <col min="7694" max="7694" width="12.625" style="27" customWidth="1"/>
    <col min="7695" max="7695" width="9" style="27"/>
    <col min="7696" max="7696" width="7.375" style="27" bestFit="1" customWidth="1"/>
    <col min="7697" max="7697" width="19.375" style="27" bestFit="1" customWidth="1"/>
    <col min="7698" max="7699" width="11.625" style="27" bestFit="1" customWidth="1"/>
    <col min="7700" max="7700" width="18.375" style="27" bestFit="1" customWidth="1"/>
    <col min="7701" max="7936" width="9" style="27"/>
    <col min="7937" max="7937" width="13.875" style="27" bestFit="1" customWidth="1"/>
    <col min="7938" max="7938" width="12.75" style="27" customWidth="1"/>
    <col min="7939" max="7939" width="23.875" style="27" customWidth="1"/>
    <col min="7940" max="7940" width="9" style="27"/>
    <col min="7941" max="7941" width="18.375" style="27" customWidth="1"/>
    <col min="7942" max="7943" width="9.625" style="27" bestFit="1" customWidth="1"/>
    <col min="7944" max="7944" width="8" style="27" customWidth="1"/>
    <col min="7945" max="7946" width="9" style="27"/>
    <col min="7947" max="7947" width="22.375" style="27" customWidth="1"/>
    <col min="7948" max="7949" width="9.625" style="27" bestFit="1" customWidth="1"/>
    <col min="7950" max="7950" width="12.625" style="27" customWidth="1"/>
    <col min="7951" max="7951" width="9" style="27"/>
    <col min="7952" max="7952" width="7.375" style="27" bestFit="1" customWidth="1"/>
    <col min="7953" max="7953" width="19.375" style="27" bestFit="1" customWidth="1"/>
    <col min="7954" max="7955" width="11.625" style="27" bestFit="1" customWidth="1"/>
    <col min="7956" max="7956" width="18.375" style="27" bestFit="1" customWidth="1"/>
    <col min="7957" max="8192" width="9" style="27"/>
    <col min="8193" max="8193" width="13.875" style="27" bestFit="1" customWidth="1"/>
    <col min="8194" max="8194" width="12.75" style="27" customWidth="1"/>
    <col min="8195" max="8195" width="23.875" style="27" customWidth="1"/>
    <col min="8196" max="8196" width="9" style="27"/>
    <col min="8197" max="8197" width="18.375" style="27" customWidth="1"/>
    <col min="8198" max="8199" width="9.625" style="27" bestFit="1" customWidth="1"/>
    <col min="8200" max="8200" width="8" style="27" customWidth="1"/>
    <col min="8201" max="8202" width="9" style="27"/>
    <col min="8203" max="8203" width="22.375" style="27" customWidth="1"/>
    <col min="8204" max="8205" width="9.625" style="27" bestFit="1" customWidth="1"/>
    <col min="8206" max="8206" width="12.625" style="27" customWidth="1"/>
    <col min="8207" max="8207" width="9" style="27"/>
    <col min="8208" max="8208" width="7.375" style="27" bestFit="1" customWidth="1"/>
    <col min="8209" max="8209" width="19.375" style="27" bestFit="1" customWidth="1"/>
    <col min="8210" max="8211" width="11.625" style="27" bestFit="1" customWidth="1"/>
    <col min="8212" max="8212" width="18.375" style="27" bestFit="1" customWidth="1"/>
    <col min="8213" max="8448" width="9" style="27"/>
    <col min="8449" max="8449" width="13.875" style="27" bestFit="1" customWidth="1"/>
    <col min="8450" max="8450" width="12.75" style="27" customWidth="1"/>
    <col min="8451" max="8451" width="23.875" style="27" customWidth="1"/>
    <col min="8452" max="8452" width="9" style="27"/>
    <col min="8453" max="8453" width="18.375" style="27" customWidth="1"/>
    <col min="8454" max="8455" width="9.625" style="27" bestFit="1" customWidth="1"/>
    <col min="8456" max="8456" width="8" style="27" customWidth="1"/>
    <col min="8457" max="8458" width="9" style="27"/>
    <col min="8459" max="8459" width="22.375" style="27" customWidth="1"/>
    <col min="8460" max="8461" width="9.625" style="27" bestFit="1" customWidth="1"/>
    <col min="8462" max="8462" width="12.625" style="27" customWidth="1"/>
    <col min="8463" max="8463" width="9" style="27"/>
    <col min="8464" max="8464" width="7.375" style="27" bestFit="1" customWidth="1"/>
    <col min="8465" max="8465" width="19.375" style="27" bestFit="1" customWidth="1"/>
    <col min="8466" max="8467" width="11.625" style="27" bestFit="1" customWidth="1"/>
    <col min="8468" max="8468" width="18.375" style="27" bestFit="1" customWidth="1"/>
    <col min="8469" max="8704" width="9" style="27"/>
    <col min="8705" max="8705" width="13.875" style="27" bestFit="1" customWidth="1"/>
    <col min="8706" max="8706" width="12.75" style="27" customWidth="1"/>
    <col min="8707" max="8707" width="23.875" style="27" customWidth="1"/>
    <col min="8708" max="8708" width="9" style="27"/>
    <col min="8709" max="8709" width="18.375" style="27" customWidth="1"/>
    <col min="8710" max="8711" width="9.625" style="27" bestFit="1" customWidth="1"/>
    <col min="8712" max="8712" width="8" style="27" customWidth="1"/>
    <col min="8713" max="8714" width="9" style="27"/>
    <col min="8715" max="8715" width="22.375" style="27" customWidth="1"/>
    <col min="8716" max="8717" width="9.625" style="27" bestFit="1" customWidth="1"/>
    <col min="8718" max="8718" width="12.625" style="27" customWidth="1"/>
    <col min="8719" max="8719" width="9" style="27"/>
    <col min="8720" max="8720" width="7.375" style="27" bestFit="1" customWidth="1"/>
    <col min="8721" max="8721" width="19.375" style="27" bestFit="1" customWidth="1"/>
    <col min="8722" max="8723" width="11.625" style="27" bestFit="1" customWidth="1"/>
    <col min="8724" max="8724" width="18.375" style="27" bestFit="1" customWidth="1"/>
    <col min="8725" max="8960" width="9" style="27"/>
    <col min="8961" max="8961" width="13.875" style="27" bestFit="1" customWidth="1"/>
    <col min="8962" max="8962" width="12.75" style="27" customWidth="1"/>
    <col min="8963" max="8963" width="23.875" style="27" customWidth="1"/>
    <col min="8964" max="8964" width="9" style="27"/>
    <col min="8965" max="8965" width="18.375" style="27" customWidth="1"/>
    <col min="8966" max="8967" width="9.625" style="27" bestFit="1" customWidth="1"/>
    <col min="8968" max="8968" width="8" style="27" customWidth="1"/>
    <col min="8969" max="8970" width="9" style="27"/>
    <col min="8971" max="8971" width="22.375" style="27" customWidth="1"/>
    <col min="8972" max="8973" width="9.625" style="27" bestFit="1" customWidth="1"/>
    <col min="8974" max="8974" width="12.625" style="27" customWidth="1"/>
    <col min="8975" max="8975" width="9" style="27"/>
    <col min="8976" max="8976" width="7.375" style="27" bestFit="1" customWidth="1"/>
    <col min="8977" max="8977" width="19.375" style="27" bestFit="1" customWidth="1"/>
    <col min="8978" max="8979" width="11.625" style="27" bestFit="1" customWidth="1"/>
    <col min="8980" max="8980" width="18.375" style="27" bestFit="1" customWidth="1"/>
    <col min="8981" max="9216" width="9" style="27"/>
    <col min="9217" max="9217" width="13.875" style="27" bestFit="1" customWidth="1"/>
    <col min="9218" max="9218" width="12.75" style="27" customWidth="1"/>
    <col min="9219" max="9219" width="23.875" style="27" customWidth="1"/>
    <col min="9220" max="9220" width="9" style="27"/>
    <col min="9221" max="9221" width="18.375" style="27" customWidth="1"/>
    <col min="9222" max="9223" width="9.625" style="27" bestFit="1" customWidth="1"/>
    <col min="9224" max="9224" width="8" style="27" customWidth="1"/>
    <col min="9225" max="9226" width="9" style="27"/>
    <col min="9227" max="9227" width="22.375" style="27" customWidth="1"/>
    <col min="9228" max="9229" width="9.625" style="27" bestFit="1" customWidth="1"/>
    <col min="9230" max="9230" width="12.625" style="27" customWidth="1"/>
    <col min="9231" max="9231" width="9" style="27"/>
    <col min="9232" max="9232" width="7.375" style="27" bestFit="1" customWidth="1"/>
    <col min="9233" max="9233" width="19.375" style="27" bestFit="1" customWidth="1"/>
    <col min="9234" max="9235" width="11.625" style="27" bestFit="1" customWidth="1"/>
    <col min="9236" max="9236" width="18.375" style="27" bestFit="1" customWidth="1"/>
    <col min="9237" max="9472" width="9" style="27"/>
    <col min="9473" max="9473" width="13.875" style="27" bestFit="1" customWidth="1"/>
    <col min="9474" max="9474" width="12.75" style="27" customWidth="1"/>
    <col min="9475" max="9475" width="23.875" style="27" customWidth="1"/>
    <col min="9476" max="9476" width="9" style="27"/>
    <col min="9477" max="9477" width="18.375" style="27" customWidth="1"/>
    <col min="9478" max="9479" width="9.625" style="27" bestFit="1" customWidth="1"/>
    <col min="9480" max="9480" width="8" style="27" customWidth="1"/>
    <col min="9481" max="9482" width="9" style="27"/>
    <col min="9483" max="9483" width="22.375" style="27" customWidth="1"/>
    <col min="9484" max="9485" width="9.625" style="27" bestFit="1" customWidth="1"/>
    <col min="9486" max="9486" width="12.625" style="27" customWidth="1"/>
    <col min="9487" max="9487" width="9" style="27"/>
    <col min="9488" max="9488" width="7.375" style="27" bestFit="1" customWidth="1"/>
    <col min="9489" max="9489" width="19.375" style="27" bestFit="1" customWidth="1"/>
    <col min="9490" max="9491" width="11.625" style="27" bestFit="1" customWidth="1"/>
    <col min="9492" max="9492" width="18.375" style="27" bestFit="1" customWidth="1"/>
    <col min="9493" max="9728" width="9" style="27"/>
    <col min="9729" max="9729" width="13.875" style="27" bestFit="1" customWidth="1"/>
    <col min="9730" max="9730" width="12.75" style="27" customWidth="1"/>
    <col min="9731" max="9731" width="23.875" style="27" customWidth="1"/>
    <col min="9732" max="9732" width="9" style="27"/>
    <col min="9733" max="9733" width="18.375" style="27" customWidth="1"/>
    <col min="9734" max="9735" width="9.625" style="27" bestFit="1" customWidth="1"/>
    <col min="9736" max="9736" width="8" style="27" customWidth="1"/>
    <col min="9737" max="9738" width="9" style="27"/>
    <col min="9739" max="9739" width="22.375" style="27" customWidth="1"/>
    <col min="9740" max="9741" width="9.625" style="27" bestFit="1" customWidth="1"/>
    <col min="9742" max="9742" width="12.625" style="27" customWidth="1"/>
    <col min="9743" max="9743" width="9" style="27"/>
    <col min="9744" max="9744" width="7.375" style="27" bestFit="1" customWidth="1"/>
    <col min="9745" max="9745" width="19.375" style="27" bestFit="1" customWidth="1"/>
    <col min="9746" max="9747" width="11.625" style="27" bestFit="1" customWidth="1"/>
    <col min="9748" max="9748" width="18.375" style="27" bestFit="1" customWidth="1"/>
    <col min="9749" max="9984" width="9" style="27"/>
    <col min="9985" max="9985" width="13.875" style="27" bestFit="1" customWidth="1"/>
    <col min="9986" max="9986" width="12.75" style="27" customWidth="1"/>
    <col min="9987" max="9987" width="23.875" style="27" customWidth="1"/>
    <col min="9988" max="9988" width="9" style="27"/>
    <col min="9989" max="9989" width="18.375" style="27" customWidth="1"/>
    <col min="9990" max="9991" width="9.625" style="27" bestFit="1" customWidth="1"/>
    <col min="9992" max="9992" width="8" style="27" customWidth="1"/>
    <col min="9993" max="9994" width="9" style="27"/>
    <col min="9995" max="9995" width="22.375" style="27" customWidth="1"/>
    <col min="9996" max="9997" width="9.625" style="27" bestFit="1" customWidth="1"/>
    <col min="9998" max="9998" width="12.625" style="27" customWidth="1"/>
    <col min="9999" max="9999" width="9" style="27"/>
    <col min="10000" max="10000" width="7.375" style="27" bestFit="1" customWidth="1"/>
    <col min="10001" max="10001" width="19.375" style="27" bestFit="1" customWidth="1"/>
    <col min="10002" max="10003" width="11.625" style="27" bestFit="1" customWidth="1"/>
    <col min="10004" max="10004" width="18.375" style="27" bestFit="1" customWidth="1"/>
    <col min="10005" max="10240" width="9" style="27"/>
    <col min="10241" max="10241" width="13.875" style="27" bestFit="1" customWidth="1"/>
    <col min="10242" max="10242" width="12.75" style="27" customWidth="1"/>
    <col min="10243" max="10243" width="23.875" style="27" customWidth="1"/>
    <col min="10244" max="10244" width="9" style="27"/>
    <col min="10245" max="10245" width="18.375" style="27" customWidth="1"/>
    <col min="10246" max="10247" width="9.625" style="27" bestFit="1" customWidth="1"/>
    <col min="10248" max="10248" width="8" style="27" customWidth="1"/>
    <col min="10249" max="10250" width="9" style="27"/>
    <col min="10251" max="10251" width="22.375" style="27" customWidth="1"/>
    <col min="10252" max="10253" width="9.625" style="27" bestFit="1" customWidth="1"/>
    <col min="10254" max="10254" width="12.625" style="27" customWidth="1"/>
    <col min="10255" max="10255" width="9" style="27"/>
    <col min="10256" max="10256" width="7.375" style="27" bestFit="1" customWidth="1"/>
    <col min="10257" max="10257" width="19.375" style="27" bestFit="1" customWidth="1"/>
    <col min="10258" max="10259" width="11.625" style="27" bestFit="1" customWidth="1"/>
    <col min="10260" max="10260" width="18.375" style="27" bestFit="1" customWidth="1"/>
    <col min="10261" max="10496" width="9" style="27"/>
    <col min="10497" max="10497" width="13.875" style="27" bestFit="1" customWidth="1"/>
    <col min="10498" max="10498" width="12.75" style="27" customWidth="1"/>
    <col min="10499" max="10499" width="23.875" style="27" customWidth="1"/>
    <col min="10500" max="10500" width="9" style="27"/>
    <col min="10501" max="10501" width="18.375" style="27" customWidth="1"/>
    <col min="10502" max="10503" width="9.625" style="27" bestFit="1" customWidth="1"/>
    <col min="10504" max="10504" width="8" style="27" customWidth="1"/>
    <col min="10505" max="10506" width="9" style="27"/>
    <col min="10507" max="10507" width="22.375" style="27" customWidth="1"/>
    <col min="10508" max="10509" width="9.625" style="27" bestFit="1" customWidth="1"/>
    <col min="10510" max="10510" width="12.625" style="27" customWidth="1"/>
    <col min="10511" max="10511" width="9" style="27"/>
    <col min="10512" max="10512" width="7.375" style="27" bestFit="1" customWidth="1"/>
    <col min="10513" max="10513" width="19.375" style="27" bestFit="1" customWidth="1"/>
    <col min="10514" max="10515" width="11.625" style="27" bestFit="1" customWidth="1"/>
    <col min="10516" max="10516" width="18.375" style="27" bestFit="1" customWidth="1"/>
    <col min="10517" max="10752" width="9" style="27"/>
    <col min="10753" max="10753" width="13.875" style="27" bestFit="1" customWidth="1"/>
    <col min="10754" max="10754" width="12.75" style="27" customWidth="1"/>
    <col min="10755" max="10755" width="23.875" style="27" customWidth="1"/>
    <col min="10756" max="10756" width="9" style="27"/>
    <col min="10757" max="10757" width="18.375" style="27" customWidth="1"/>
    <col min="10758" max="10759" width="9.625" style="27" bestFit="1" customWidth="1"/>
    <col min="10760" max="10760" width="8" style="27" customWidth="1"/>
    <col min="10761" max="10762" width="9" style="27"/>
    <col min="10763" max="10763" width="22.375" style="27" customWidth="1"/>
    <col min="10764" max="10765" width="9.625" style="27" bestFit="1" customWidth="1"/>
    <col min="10766" max="10766" width="12.625" style="27" customWidth="1"/>
    <col min="10767" max="10767" width="9" style="27"/>
    <col min="10768" max="10768" width="7.375" style="27" bestFit="1" customWidth="1"/>
    <col min="10769" max="10769" width="19.375" style="27" bestFit="1" customWidth="1"/>
    <col min="10770" max="10771" width="11.625" style="27" bestFit="1" customWidth="1"/>
    <col min="10772" max="10772" width="18.375" style="27" bestFit="1" customWidth="1"/>
    <col min="10773" max="11008" width="9" style="27"/>
    <col min="11009" max="11009" width="13.875" style="27" bestFit="1" customWidth="1"/>
    <col min="11010" max="11010" width="12.75" style="27" customWidth="1"/>
    <col min="11011" max="11011" width="23.875" style="27" customWidth="1"/>
    <col min="11012" max="11012" width="9" style="27"/>
    <col min="11013" max="11013" width="18.375" style="27" customWidth="1"/>
    <col min="11014" max="11015" width="9.625" style="27" bestFit="1" customWidth="1"/>
    <col min="11016" max="11016" width="8" style="27" customWidth="1"/>
    <col min="11017" max="11018" width="9" style="27"/>
    <col min="11019" max="11019" width="22.375" style="27" customWidth="1"/>
    <col min="11020" max="11021" width="9.625" style="27" bestFit="1" customWidth="1"/>
    <col min="11022" max="11022" width="12.625" style="27" customWidth="1"/>
    <col min="11023" max="11023" width="9" style="27"/>
    <col min="11024" max="11024" width="7.375" style="27" bestFit="1" customWidth="1"/>
    <col min="11025" max="11025" width="19.375" style="27" bestFit="1" customWidth="1"/>
    <col min="11026" max="11027" width="11.625" style="27" bestFit="1" customWidth="1"/>
    <col min="11028" max="11028" width="18.375" style="27" bestFit="1" customWidth="1"/>
    <col min="11029" max="11264" width="9" style="27"/>
    <col min="11265" max="11265" width="13.875" style="27" bestFit="1" customWidth="1"/>
    <col min="11266" max="11266" width="12.75" style="27" customWidth="1"/>
    <col min="11267" max="11267" width="23.875" style="27" customWidth="1"/>
    <col min="11268" max="11268" width="9" style="27"/>
    <col min="11269" max="11269" width="18.375" style="27" customWidth="1"/>
    <col min="11270" max="11271" width="9.625" style="27" bestFit="1" customWidth="1"/>
    <col min="11272" max="11272" width="8" style="27" customWidth="1"/>
    <col min="11273" max="11274" width="9" style="27"/>
    <col min="11275" max="11275" width="22.375" style="27" customWidth="1"/>
    <col min="11276" max="11277" width="9.625" style="27" bestFit="1" customWidth="1"/>
    <col min="11278" max="11278" width="12.625" style="27" customWidth="1"/>
    <col min="11279" max="11279" width="9" style="27"/>
    <col min="11280" max="11280" width="7.375" style="27" bestFit="1" customWidth="1"/>
    <col min="11281" max="11281" width="19.375" style="27" bestFit="1" customWidth="1"/>
    <col min="11282" max="11283" width="11.625" style="27" bestFit="1" customWidth="1"/>
    <col min="11284" max="11284" width="18.375" style="27" bestFit="1" customWidth="1"/>
    <col min="11285" max="11520" width="9" style="27"/>
    <col min="11521" max="11521" width="13.875" style="27" bestFit="1" customWidth="1"/>
    <col min="11522" max="11522" width="12.75" style="27" customWidth="1"/>
    <col min="11523" max="11523" width="23.875" style="27" customWidth="1"/>
    <col min="11524" max="11524" width="9" style="27"/>
    <col min="11525" max="11525" width="18.375" style="27" customWidth="1"/>
    <col min="11526" max="11527" width="9.625" style="27" bestFit="1" customWidth="1"/>
    <col min="11528" max="11528" width="8" style="27" customWidth="1"/>
    <col min="11529" max="11530" width="9" style="27"/>
    <col min="11531" max="11531" width="22.375" style="27" customWidth="1"/>
    <col min="11532" max="11533" width="9.625" style="27" bestFit="1" customWidth="1"/>
    <col min="11534" max="11534" width="12.625" style="27" customWidth="1"/>
    <col min="11535" max="11535" width="9" style="27"/>
    <col min="11536" max="11536" width="7.375" style="27" bestFit="1" customWidth="1"/>
    <col min="11537" max="11537" width="19.375" style="27" bestFit="1" customWidth="1"/>
    <col min="11538" max="11539" width="11.625" style="27" bestFit="1" customWidth="1"/>
    <col min="11540" max="11540" width="18.375" style="27" bestFit="1" customWidth="1"/>
    <col min="11541" max="11776" width="9" style="27"/>
    <col min="11777" max="11777" width="13.875" style="27" bestFit="1" customWidth="1"/>
    <col min="11778" max="11778" width="12.75" style="27" customWidth="1"/>
    <col min="11779" max="11779" width="23.875" style="27" customWidth="1"/>
    <col min="11780" max="11780" width="9" style="27"/>
    <col min="11781" max="11781" width="18.375" style="27" customWidth="1"/>
    <col min="11782" max="11783" width="9.625" style="27" bestFit="1" customWidth="1"/>
    <col min="11784" max="11784" width="8" style="27" customWidth="1"/>
    <col min="11785" max="11786" width="9" style="27"/>
    <col min="11787" max="11787" width="22.375" style="27" customWidth="1"/>
    <col min="11788" max="11789" width="9.625" style="27" bestFit="1" customWidth="1"/>
    <col min="11790" max="11790" width="12.625" style="27" customWidth="1"/>
    <col min="11791" max="11791" width="9" style="27"/>
    <col min="11792" max="11792" width="7.375" style="27" bestFit="1" customWidth="1"/>
    <col min="11793" max="11793" width="19.375" style="27" bestFit="1" customWidth="1"/>
    <col min="11794" max="11795" width="11.625" style="27" bestFit="1" customWidth="1"/>
    <col min="11796" max="11796" width="18.375" style="27" bestFit="1" customWidth="1"/>
    <col min="11797" max="12032" width="9" style="27"/>
    <col min="12033" max="12033" width="13.875" style="27" bestFit="1" customWidth="1"/>
    <col min="12034" max="12034" width="12.75" style="27" customWidth="1"/>
    <col min="12035" max="12035" width="23.875" style="27" customWidth="1"/>
    <col min="12036" max="12036" width="9" style="27"/>
    <col min="12037" max="12037" width="18.375" style="27" customWidth="1"/>
    <col min="12038" max="12039" width="9.625" style="27" bestFit="1" customWidth="1"/>
    <col min="12040" max="12040" width="8" style="27" customWidth="1"/>
    <col min="12041" max="12042" width="9" style="27"/>
    <col min="12043" max="12043" width="22.375" style="27" customWidth="1"/>
    <col min="12044" max="12045" width="9.625" style="27" bestFit="1" customWidth="1"/>
    <col min="12046" max="12046" width="12.625" style="27" customWidth="1"/>
    <col min="12047" max="12047" width="9" style="27"/>
    <col min="12048" max="12048" width="7.375" style="27" bestFit="1" customWidth="1"/>
    <col min="12049" max="12049" width="19.375" style="27" bestFit="1" customWidth="1"/>
    <col min="12050" max="12051" width="11.625" style="27" bestFit="1" customWidth="1"/>
    <col min="12052" max="12052" width="18.375" style="27" bestFit="1" customWidth="1"/>
    <col min="12053" max="12288" width="9" style="27"/>
    <col min="12289" max="12289" width="13.875" style="27" bestFit="1" customWidth="1"/>
    <col min="12290" max="12290" width="12.75" style="27" customWidth="1"/>
    <col min="12291" max="12291" width="23.875" style="27" customWidth="1"/>
    <col min="12292" max="12292" width="9" style="27"/>
    <col min="12293" max="12293" width="18.375" style="27" customWidth="1"/>
    <col min="12294" max="12295" width="9.625" style="27" bestFit="1" customWidth="1"/>
    <col min="12296" max="12296" width="8" style="27" customWidth="1"/>
    <col min="12297" max="12298" width="9" style="27"/>
    <col min="12299" max="12299" width="22.375" style="27" customWidth="1"/>
    <col min="12300" max="12301" width="9.625" style="27" bestFit="1" customWidth="1"/>
    <col min="12302" max="12302" width="12.625" style="27" customWidth="1"/>
    <col min="12303" max="12303" width="9" style="27"/>
    <col min="12304" max="12304" width="7.375" style="27" bestFit="1" customWidth="1"/>
    <col min="12305" max="12305" width="19.375" style="27" bestFit="1" customWidth="1"/>
    <col min="12306" max="12307" width="11.625" style="27" bestFit="1" customWidth="1"/>
    <col min="12308" max="12308" width="18.375" style="27" bestFit="1" customWidth="1"/>
    <col min="12309" max="12544" width="9" style="27"/>
    <col min="12545" max="12545" width="13.875" style="27" bestFit="1" customWidth="1"/>
    <col min="12546" max="12546" width="12.75" style="27" customWidth="1"/>
    <col min="12547" max="12547" width="23.875" style="27" customWidth="1"/>
    <col min="12548" max="12548" width="9" style="27"/>
    <col min="12549" max="12549" width="18.375" style="27" customWidth="1"/>
    <col min="12550" max="12551" width="9.625" style="27" bestFit="1" customWidth="1"/>
    <col min="12552" max="12552" width="8" style="27" customWidth="1"/>
    <col min="12553" max="12554" width="9" style="27"/>
    <col min="12555" max="12555" width="22.375" style="27" customWidth="1"/>
    <col min="12556" max="12557" width="9.625" style="27" bestFit="1" customWidth="1"/>
    <col min="12558" max="12558" width="12.625" style="27" customWidth="1"/>
    <col min="12559" max="12559" width="9" style="27"/>
    <col min="12560" max="12560" width="7.375" style="27" bestFit="1" customWidth="1"/>
    <col min="12561" max="12561" width="19.375" style="27" bestFit="1" customWidth="1"/>
    <col min="12562" max="12563" width="11.625" style="27" bestFit="1" customWidth="1"/>
    <col min="12564" max="12564" width="18.375" style="27" bestFit="1" customWidth="1"/>
    <col min="12565" max="12800" width="9" style="27"/>
    <col min="12801" max="12801" width="13.875" style="27" bestFit="1" customWidth="1"/>
    <col min="12802" max="12802" width="12.75" style="27" customWidth="1"/>
    <col min="12803" max="12803" width="23.875" style="27" customWidth="1"/>
    <col min="12804" max="12804" width="9" style="27"/>
    <col min="12805" max="12805" width="18.375" style="27" customWidth="1"/>
    <col min="12806" max="12807" width="9.625" style="27" bestFit="1" customWidth="1"/>
    <col min="12808" max="12808" width="8" style="27" customWidth="1"/>
    <col min="12809" max="12810" width="9" style="27"/>
    <col min="12811" max="12811" width="22.375" style="27" customWidth="1"/>
    <col min="12812" max="12813" width="9.625" style="27" bestFit="1" customWidth="1"/>
    <col min="12814" max="12814" width="12.625" style="27" customWidth="1"/>
    <col min="12815" max="12815" width="9" style="27"/>
    <col min="12816" max="12816" width="7.375" style="27" bestFit="1" customWidth="1"/>
    <col min="12817" max="12817" width="19.375" style="27" bestFit="1" customWidth="1"/>
    <col min="12818" max="12819" width="11.625" style="27" bestFit="1" customWidth="1"/>
    <col min="12820" max="12820" width="18.375" style="27" bestFit="1" customWidth="1"/>
    <col min="12821" max="13056" width="9" style="27"/>
    <col min="13057" max="13057" width="13.875" style="27" bestFit="1" customWidth="1"/>
    <col min="13058" max="13058" width="12.75" style="27" customWidth="1"/>
    <col min="13059" max="13059" width="23.875" style="27" customWidth="1"/>
    <col min="13060" max="13060" width="9" style="27"/>
    <col min="13061" max="13061" width="18.375" style="27" customWidth="1"/>
    <col min="13062" max="13063" width="9.625" style="27" bestFit="1" customWidth="1"/>
    <col min="13064" max="13064" width="8" style="27" customWidth="1"/>
    <col min="13065" max="13066" width="9" style="27"/>
    <col min="13067" max="13067" width="22.375" style="27" customWidth="1"/>
    <col min="13068" max="13069" width="9.625" style="27" bestFit="1" customWidth="1"/>
    <col min="13070" max="13070" width="12.625" style="27" customWidth="1"/>
    <col min="13071" max="13071" width="9" style="27"/>
    <col min="13072" max="13072" width="7.375" style="27" bestFit="1" customWidth="1"/>
    <col min="13073" max="13073" width="19.375" style="27" bestFit="1" customWidth="1"/>
    <col min="13074" max="13075" width="11.625" style="27" bestFit="1" customWidth="1"/>
    <col min="13076" max="13076" width="18.375" style="27" bestFit="1" customWidth="1"/>
    <col min="13077" max="13312" width="9" style="27"/>
    <col min="13313" max="13313" width="13.875" style="27" bestFit="1" customWidth="1"/>
    <col min="13314" max="13314" width="12.75" style="27" customWidth="1"/>
    <col min="13315" max="13315" width="23.875" style="27" customWidth="1"/>
    <col min="13316" max="13316" width="9" style="27"/>
    <col min="13317" max="13317" width="18.375" style="27" customWidth="1"/>
    <col min="13318" max="13319" width="9.625" style="27" bestFit="1" customWidth="1"/>
    <col min="13320" max="13320" width="8" style="27" customWidth="1"/>
    <col min="13321" max="13322" width="9" style="27"/>
    <col min="13323" max="13323" width="22.375" style="27" customWidth="1"/>
    <col min="13324" max="13325" width="9.625" style="27" bestFit="1" customWidth="1"/>
    <col min="13326" max="13326" width="12.625" style="27" customWidth="1"/>
    <col min="13327" max="13327" width="9" style="27"/>
    <col min="13328" max="13328" width="7.375" style="27" bestFit="1" customWidth="1"/>
    <col min="13329" max="13329" width="19.375" style="27" bestFit="1" customWidth="1"/>
    <col min="13330" max="13331" width="11.625" style="27" bestFit="1" customWidth="1"/>
    <col min="13332" max="13332" width="18.375" style="27" bestFit="1" customWidth="1"/>
    <col min="13333" max="13568" width="9" style="27"/>
    <col min="13569" max="13569" width="13.875" style="27" bestFit="1" customWidth="1"/>
    <col min="13570" max="13570" width="12.75" style="27" customWidth="1"/>
    <col min="13571" max="13571" width="23.875" style="27" customWidth="1"/>
    <col min="13572" max="13572" width="9" style="27"/>
    <col min="13573" max="13573" width="18.375" style="27" customWidth="1"/>
    <col min="13574" max="13575" width="9.625" style="27" bestFit="1" customWidth="1"/>
    <col min="13576" max="13576" width="8" style="27" customWidth="1"/>
    <col min="13577" max="13578" width="9" style="27"/>
    <col min="13579" max="13579" width="22.375" style="27" customWidth="1"/>
    <col min="13580" max="13581" width="9.625" style="27" bestFit="1" customWidth="1"/>
    <col min="13582" max="13582" width="12.625" style="27" customWidth="1"/>
    <col min="13583" max="13583" width="9" style="27"/>
    <col min="13584" max="13584" width="7.375" style="27" bestFit="1" customWidth="1"/>
    <col min="13585" max="13585" width="19.375" style="27" bestFit="1" customWidth="1"/>
    <col min="13586" max="13587" width="11.625" style="27" bestFit="1" customWidth="1"/>
    <col min="13588" max="13588" width="18.375" style="27" bestFit="1" customWidth="1"/>
    <col min="13589" max="13824" width="9" style="27"/>
    <col min="13825" max="13825" width="13.875" style="27" bestFit="1" customWidth="1"/>
    <col min="13826" max="13826" width="12.75" style="27" customWidth="1"/>
    <col min="13827" max="13827" width="23.875" style="27" customWidth="1"/>
    <col min="13828" max="13828" width="9" style="27"/>
    <col min="13829" max="13829" width="18.375" style="27" customWidth="1"/>
    <col min="13830" max="13831" width="9.625" style="27" bestFit="1" customWidth="1"/>
    <col min="13832" max="13832" width="8" style="27" customWidth="1"/>
    <col min="13833" max="13834" width="9" style="27"/>
    <col min="13835" max="13835" width="22.375" style="27" customWidth="1"/>
    <col min="13836" max="13837" width="9.625" style="27" bestFit="1" customWidth="1"/>
    <col min="13838" max="13838" width="12.625" style="27" customWidth="1"/>
    <col min="13839" max="13839" width="9" style="27"/>
    <col min="13840" max="13840" width="7.375" style="27" bestFit="1" customWidth="1"/>
    <col min="13841" max="13841" width="19.375" style="27" bestFit="1" customWidth="1"/>
    <col min="13842" max="13843" width="11.625" style="27" bestFit="1" customWidth="1"/>
    <col min="13844" max="13844" width="18.375" style="27" bestFit="1" customWidth="1"/>
    <col min="13845" max="14080" width="9" style="27"/>
    <col min="14081" max="14081" width="13.875" style="27" bestFit="1" customWidth="1"/>
    <col min="14082" max="14082" width="12.75" style="27" customWidth="1"/>
    <col min="14083" max="14083" width="23.875" style="27" customWidth="1"/>
    <col min="14084" max="14084" width="9" style="27"/>
    <col min="14085" max="14085" width="18.375" style="27" customWidth="1"/>
    <col min="14086" max="14087" width="9.625" style="27" bestFit="1" customWidth="1"/>
    <col min="14088" max="14088" width="8" style="27" customWidth="1"/>
    <col min="14089" max="14090" width="9" style="27"/>
    <col min="14091" max="14091" width="22.375" style="27" customWidth="1"/>
    <col min="14092" max="14093" width="9.625" style="27" bestFit="1" customWidth="1"/>
    <col min="14094" max="14094" width="12.625" style="27" customWidth="1"/>
    <col min="14095" max="14095" width="9" style="27"/>
    <col min="14096" max="14096" width="7.375" style="27" bestFit="1" customWidth="1"/>
    <col min="14097" max="14097" width="19.375" style="27" bestFit="1" customWidth="1"/>
    <col min="14098" max="14099" width="11.625" style="27" bestFit="1" customWidth="1"/>
    <col min="14100" max="14100" width="18.375" style="27" bestFit="1" customWidth="1"/>
    <col min="14101" max="14336" width="9" style="27"/>
    <col min="14337" max="14337" width="13.875" style="27" bestFit="1" customWidth="1"/>
    <col min="14338" max="14338" width="12.75" style="27" customWidth="1"/>
    <col min="14339" max="14339" width="23.875" style="27" customWidth="1"/>
    <col min="14340" max="14340" width="9" style="27"/>
    <col min="14341" max="14341" width="18.375" style="27" customWidth="1"/>
    <col min="14342" max="14343" width="9.625" style="27" bestFit="1" customWidth="1"/>
    <col min="14344" max="14344" width="8" style="27" customWidth="1"/>
    <col min="14345" max="14346" width="9" style="27"/>
    <col min="14347" max="14347" width="22.375" style="27" customWidth="1"/>
    <col min="14348" max="14349" width="9.625" style="27" bestFit="1" customWidth="1"/>
    <col min="14350" max="14350" width="12.625" style="27" customWidth="1"/>
    <col min="14351" max="14351" width="9" style="27"/>
    <col min="14352" max="14352" width="7.375" style="27" bestFit="1" customWidth="1"/>
    <col min="14353" max="14353" width="19.375" style="27" bestFit="1" customWidth="1"/>
    <col min="14354" max="14355" width="11.625" style="27" bestFit="1" customWidth="1"/>
    <col min="14356" max="14356" width="18.375" style="27" bestFit="1" customWidth="1"/>
    <col min="14357" max="14592" width="9" style="27"/>
    <col min="14593" max="14593" width="13.875" style="27" bestFit="1" customWidth="1"/>
    <col min="14594" max="14594" width="12.75" style="27" customWidth="1"/>
    <col min="14595" max="14595" width="23.875" style="27" customWidth="1"/>
    <col min="14596" max="14596" width="9" style="27"/>
    <col min="14597" max="14597" width="18.375" style="27" customWidth="1"/>
    <col min="14598" max="14599" width="9.625" style="27" bestFit="1" customWidth="1"/>
    <col min="14600" max="14600" width="8" style="27" customWidth="1"/>
    <col min="14601" max="14602" width="9" style="27"/>
    <col min="14603" max="14603" width="22.375" style="27" customWidth="1"/>
    <col min="14604" max="14605" width="9.625" style="27" bestFit="1" customWidth="1"/>
    <col min="14606" max="14606" width="12.625" style="27" customWidth="1"/>
    <col min="14607" max="14607" width="9" style="27"/>
    <col min="14608" max="14608" width="7.375" style="27" bestFit="1" customWidth="1"/>
    <col min="14609" max="14609" width="19.375" style="27" bestFit="1" customWidth="1"/>
    <col min="14610" max="14611" width="11.625" style="27" bestFit="1" customWidth="1"/>
    <col min="14612" max="14612" width="18.375" style="27" bestFit="1" customWidth="1"/>
    <col min="14613" max="14848" width="9" style="27"/>
    <col min="14849" max="14849" width="13.875" style="27" bestFit="1" customWidth="1"/>
    <col min="14850" max="14850" width="12.75" style="27" customWidth="1"/>
    <col min="14851" max="14851" width="23.875" style="27" customWidth="1"/>
    <col min="14852" max="14852" width="9" style="27"/>
    <col min="14853" max="14853" width="18.375" style="27" customWidth="1"/>
    <col min="14854" max="14855" width="9.625" style="27" bestFit="1" customWidth="1"/>
    <col min="14856" max="14856" width="8" style="27" customWidth="1"/>
    <col min="14857" max="14858" width="9" style="27"/>
    <col min="14859" max="14859" width="22.375" style="27" customWidth="1"/>
    <col min="14860" max="14861" width="9.625" style="27" bestFit="1" customWidth="1"/>
    <col min="14862" max="14862" width="12.625" style="27" customWidth="1"/>
    <col min="14863" max="14863" width="9" style="27"/>
    <col min="14864" max="14864" width="7.375" style="27" bestFit="1" customWidth="1"/>
    <col min="14865" max="14865" width="19.375" style="27" bestFit="1" customWidth="1"/>
    <col min="14866" max="14867" width="11.625" style="27" bestFit="1" customWidth="1"/>
    <col min="14868" max="14868" width="18.375" style="27" bestFit="1" customWidth="1"/>
    <col min="14869" max="15104" width="9" style="27"/>
    <col min="15105" max="15105" width="13.875" style="27" bestFit="1" customWidth="1"/>
    <col min="15106" max="15106" width="12.75" style="27" customWidth="1"/>
    <col min="15107" max="15107" width="23.875" style="27" customWidth="1"/>
    <col min="15108" max="15108" width="9" style="27"/>
    <col min="15109" max="15109" width="18.375" style="27" customWidth="1"/>
    <col min="15110" max="15111" width="9.625" style="27" bestFit="1" customWidth="1"/>
    <col min="15112" max="15112" width="8" style="27" customWidth="1"/>
    <col min="15113" max="15114" width="9" style="27"/>
    <col min="15115" max="15115" width="22.375" style="27" customWidth="1"/>
    <col min="15116" max="15117" width="9.625" style="27" bestFit="1" customWidth="1"/>
    <col min="15118" max="15118" width="12.625" style="27" customWidth="1"/>
    <col min="15119" max="15119" width="9" style="27"/>
    <col min="15120" max="15120" width="7.375" style="27" bestFit="1" customWidth="1"/>
    <col min="15121" max="15121" width="19.375" style="27" bestFit="1" customWidth="1"/>
    <col min="15122" max="15123" width="11.625" style="27" bestFit="1" customWidth="1"/>
    <col min="15124" max="15124" width="18.375" style="27" bestFit="1" customWidth="1"/>
    <col min="15125" max="15360" width="9" style="27"/>
    <col min="15361" max="15361" width="13.875" style="27" bestFit="1" customWidth="1"/>
    <col min="15362" max="15362" width="12.75" style="27" customWidth="1"/>
    <col min="15363" max="15363" width="23.875" style="27" customWidth="1"/>
    <col min="15364" max="15364" width="9" style="27"/>
    <col min="15365" max="15365" width="18.375" style="27" customWidth="1"/>
    <col min="15366" max="15367" width="9.625" style="27" bestFit="1" customWidth="1"/>
    <col min="15368" max="15368" width="8" style="27" customWidth="1"/>
    <col min="15369" max="15370" width="9" style="27"/>
    <col min="15371" max="15371" width="22.375" style="27" customWidth="1"/>
    <col min="15372" max="15373" width="9.625" style="27" bestFit="1" customWidth="1"/>
    <col min="15374" max="15374" width="12.625" style="27" customWidth="1"/>
    <col min="15375" max="15375" width="9" style="27"/>
    <col min="15376" max="15376" width="7.375" style="27" bestFit="1" customWidth="1"/>
    <col min="15377" max="15377" width="19.375" style="27" bestFit="1" customWidth="1"/>
    <col min="15378" max="15379" width="11.625" style="27" bestFit="1" customWidth="1"/>
    <col min="15380" max="15380" width="18.375" style="27" bestFit="1" customWidth="1"/>
    <col min="15381" max="15616" width="9" style="27"/>
    <col min="15617" max="15617" width="13.875" style="27" bestFit="1" customWidth="1"/>
    <col min="15618" max="15618" width="12.75" style="27" customWidth="1"/>
    <col min="15619" max="15619" width="23.875" style="27" customWidth="1"/>
    <col min="15620" max="15620" width="9" style="27"/>
    <col min="15621" max="15621" width="18.375" style="27" customWidth="1"/>
    <col min="15622" max="15623" width="9.625" style="27" bestFit="1" customWidth="1"/>
    <col min="15624" max="15624" width="8" style="27" customWidth="1"/>
    <col min="15625" max="15626" width="9" style="27"/>
    <col min="15627" max="15627" width="22.375" style="27" customWidth="1"/>
    <col min="15628" max="15629" width="9.625" style="27" bestFit="1" customWidth="1"/>
    <col min="15630" max="15630" width="12.625" style="27" customWidth="1"/>
    <col min="15631" max="15631" width="9" style="27"/>
    <col min="15632" max="15632" width="7.375" style="27" bestFit="1" customWidth="1"/>
    <col min="15633" max="15633" width="19.375" style="27" bestFit="1" customWidth="1"/>
    <col min="15634" max="15635" width="11.625" style="27" bestFit="1" customWidth="1"/>
    <col min="15636" max="15636" width="18.375" style="27" bestFit="1" customWidth="1"/>
    <col min="15637" max="15872" width="9" style="27"/>
    <col min="15873" max="15873" width="13.875" style="27" bestFit="1" customWidth="1"/>
    <col min="15874" max="15874" width="12.75" style="27" customWidth="1"/>
    <col min="15875" max="15875" width="23.875" style="27" customWidth="1"/>
    <col min="15876" max="15876" width="9" style="27"/>
    <col min="15877" max="15877" width="18.375" style="27" customWidth="1"/>
    <col min="15878" max="15879" width="9.625" style="27" bestFit="1" customWidth="1"/>
    <col min="15880" max="15880" width="8" style="27" customWidth="1"/>
    <col min="15881" max="15882" width="9" style="27"/>
    <col min="15883" max="15883" width="22.375" style="27" customWidth="1"/>
    <col min="15884" max="15885" width="9.625" style="27" bestFit="1" customWidth="1"/>
    <col min="15886" max="15886" width="12.625" style="27" customWidth="1"/>
    <col min="15887" max="15887" width="9" style="27"/>
    <col min="15888" max="15888" width="7.375" style="27" bestFit="1" customWidth="1"/>
    <col min="15889" max="15889" width="19.375" style="27" bestFit="1" customWidth="1"/>
    <col min="15890" max="15891" width="11.625" style="27" bestFit="1" customWidth="1"/>
    <col min="15892" max="15892" width="18.375" style="27" bestFit="1" customWidth="1"/>
    <col min="15893" max="16128" width="9" style="27"/>
    <col min="16129" max="16129" width="13.875" style="27" bestFit="1" customWidth="1"/>
    <col min="16130" max="16130" width="12.75" style="27" customWidth="1"/>
    <col min="16131" max="16131" width="23.875" style="27" customWidth="1"/>
    <col min="16132" max="16132" width="9" style="27"/>
    <col min="16133" max="16133" width="18.375" style="27" customWidth="1"/>
    <col min="16134" max="16135" width="9.625" style="27" bestFit="1" customWidth="1"/>
    <col min="16136" max="16136" width="8" style="27" customWidth="1"/>
    <col min="16137" max="16138" width="9" style="27"/>
    <col min="16139" max="16139" width="22.375" style="27" customWidth="1"/>
    <col min="16140" max="16141" width="9.625" style="27" bestFit="1" customWidth="1"/>
    <col min="16142" max="16142" width="12.625" style="27" customWidth="1"/>
    <col min="16143" max="16143" width="9" style="27"/>
    <col min="16144" max="16144" width="7.375" style="27" bestFit="1" customWidth="1"/>
    <col min="16145" max="16145" width="19.375" style="27" bestFit="1" customWidth="1"/>
    <col min="16146" max="16147" width="11.625" style="27" bestFit="1" customWidth="1"/>
    <col min="16148" max="16148" width="18.375" style="27" bestFit="1" customWidth="1"/>
    <col min="16149" max="16384" width="9" style="27"/>
  </cols>
  <sheetData>
    <row r="1" spans="1:20" ht="17.25" thickBot="1" x14ac:dyDescent="0.35">
      <c r="A1" s="92" t="s">
        <v>347</v>
      </c>
      <c r="B1" s="92"/>
      <c r="C1" s="92"/>
      <c r="P1" s="46" t="s">
        <v>348</v>
      </c>
      <c r="Q1" s="47" t="s">
        <v>349</v>
      </c>
      <c r="R1" s="47" t="s">
        <v>350</v>
      </c>
      <c r="S1" s="47" t="s">
        <v>351</v>
      </c>
      <c r="T1" s="47" t="s">
        <v>352</v>
      </c>
    </row>
    <row r="2" spans="1:20" ht="17.25" thickBot="1" x14ac:dyDescent="0.35">
      <c r="A2" s="48" t="s">
        <v>353</v>
      </c>
      <c r="B2" s="48" t="s">
        <v>354</v>
      </c>
      <c r="C2" s="48" t="s">
        <v>355</v>
      </c>
      <c r="E2" s="92" t="s">
        <v>356</v>
      </c>
      <c r="F2" s="92"/>
      <c r="G2" s="92"/>
      <c r="H2" s="92"/>
      <c r="K2" s="92" t="s">
        <v>357</v>
      </c>
      <c r="L2" s="92"/>
      <c r="M2" s="92"/>
      <c r="N2" s="92"/>
      <c r="P2" s="49" t="s">
        <v>358</v>
      </c>
      <c r="Q2" s="50" t="s">
        <v>359</v>
      </c>
      <c r="R2" s="50">
        <v>1095</v>
      </c>
      <c r="S2" s="50">
        <f>M13</f>
        <v>118</v>
      </c>
      <c r="T2" s="50">
        <v>107.1</v>
      </c>
    </row>
    <row r="3" spans="1:20" ht="18" thickBot="1" x14ac:dyDescent="0.35">
      <c r="A3" s="51" t="s">
        <v>360</v>
      </c>
      <c r="B3" s="51">
        <v>1</v>
      </c>
      <c r="C3" s="45"/>
      <c r="E3" s="48" t="s">
        <v>361</v>
      </c>
      <c r="F3" s="48" t="s">
        <v>362</v>
      </c>
      <c r="G3" s="48" t="s">
        <v>363</v>
      </c>
      <c r="H3" s="48" t="s">
        <v>364</v>
      </c>
      <c r="K3" s="48" t="s">
        <v>361</v>
      </c>
      <c r="L3" s="48" t="s">
        <v>362</v>
      </c>
      <c r="M3" s="48" t="s">
        <v>363</v>
      </c>
      <c r="N3" s="48" t="s">
        <v>364</v>
      </c>
      <c r="P3" s="49" t="s">
        <v>365</v>
      </c>
      <c r="Q3" s="50" t="s">
        <v>366</v>
      </c>
      <c r="R3" s="50">
        <v>614</v>
      </c>
      <c r="S3" s="50">
        <f>M10</f>
        <v>58</v>
      </c>
      <c r="T3" s="50">
        <v>60.1</v>
      </c>
    </row>
    <row r="4" spans="1:20" ht="35.25" thickBot="1" x14ac:dyDescent="0.35">
      <c r="A4" s="51" t="s">
        <v>367</v>
      </c>
      <c r="B4" s="51">
        <v>1</v>
      </c>
      <c r="C4" s="45"/>
      <c r="E4" s="52" t="s">
        <v>368</v>
      </c>
      <c r="F4" s="45">
        <v>15</v>
      </c>
      <c r="G4" s="45">
        <v>2</v>
      </c>
      <c r="H4" s="45"/>
      <c r="K4" s="53" t="s">
        <v>482</v>
      </c>
      <c r="L4" s="45">
        <v>18</v>
      </c>
      <c r="M4" s="45">
        <v>8</v>
      </c>
      <c r="N4" s="45"/>
      <c r="P4" s="49" t="s">
        <v>365</v>
      </c>
      <c r="Q4" s="50" t="s">
        <v>369</v>
      </c>
      <c r="R4" s="50">
        <v>78</v>
      </c>
      <c r="S4" s="50">
        <f>G5</f>
        <v>18</v>
      </c>
      <c r="T4" s="50">
        <v>7.6</v>
      </c>
    </row>
    <row r="5" spans="1:20" ht="35.25" thickBot="1" x14ac:dyDescent="0.35">
      <c r="A5" s="51" t="s">
        <v>370</v>
      </c>
      <c r="B5" s="51">
        <v>1</v>
      </c>
      <c r="C5" s="45"/>
      <c r="E5" s="52" t="s">
        <v>371</v>
      </c>
      <c r="F5" s="45">
        <v>78</v>
      </c>
      <c r="G5" s="45">
        <v>18</v>
      </c>
      <c r="H5" s="54"/>
      <c r="K5" s="53" t="s">
        <v>372</v>
      </c>
      <c r="L5" s="45">
        <v>18</v>
      </c>
      <c r="M5" s="45">
        <v>2</v>
      </c>
      <c r="N5" s="45"/>
      <c r="P5" s="49" t="s">
        <v>365</v>
      </c>
      <c r="Q5" s="50" t="s">
        <v>373</v>
      </c>
      <c r="R5" s="50">
        <v>305</v>
      </c>
      <c r="S5" s="50">
        <f>M12</f>
        <v>19</v>
      </c>
      <c r="T5" s="50">
        <v>29.8</v>
      </c>
    </row>
    <row r="6" spans="1:20" ht="18" thickBot="1" x14ac:dyDescent="0.35">
      <c r="A6" s="51" t="s">
        <v>374</v>
      </c>
      <c r="B6" s="51">
        <v>2</v>
      </c>
      <c r="C6" s="45"/>
      <c r="E6" s="52"/>
      <c r="F6" s="45"/>
      <c r="H6" s="45"/>
      <c r="K6" s="45"/>
      <c r="N6" s="45"/>
      <c r="P6" s="49" t="s">
        <v>358</v>
      </c>
      <c r="Q6" s="50" t="s">
        <v>375</v>
      </c>
      <c r="R6" s="50">
        <v>18</v>
      </c>
      <c r="S6" s="50">
        <f>M4</f>
        <v>8</v>
      </c>
      <c r="T6" s="50">
        <v>1.8</v>
      </c>
    </row>
    <row r="7" spans="1:20" ht="18" thickBot="1" x14ac:dyDescent="0.35">
      <c r="A7" s="51" t="s">
        <v>376</v>
      </c>
      <c r="B7" s="51">
        <v>11</v>
      </c>
      <c r="C7" s="45"/>
      <c r="E7" s="52" t="s">
        <v>377</v>
      </c>
      <c r="F7" s="45">
        <v>9</v>
      </c>
      <c r="G7" s="45">
        <v>1</v>
      </c>
      <c r="H7" s="45"/>
      <c r="K7" s="55" t="s">
        <v>378</v>
      </c>
      <c r="L7" s="45">
        <f>SUM(M4:M5)</f>
        <v>10</v>
      </c>
      <c r="N7" s="45"/>
      <c r="P7" s="49" t="s">
        <v>358</v>
      </c>
      <c r="Q7" s="50" t="s">
        <v>379</v>
      </c>
      <c r="R7" s="50">
        <v>14</v>
      </c>
      <c r="S7" s="50">
        <f>G26</f>
        <v>2</v>
      </c>
      <c r="T7" s="50">
        <v>1.4</v>
      </c>
    </row>
    <row r="8" spans="1:20" ht="18" thickBot="1" x14ac:dyDescent="0.35">
      <c r="A8" s="51" t="s">
        <v>380</v>
      </c>
      <c r="B8" s="51">
        <f>26/2</f>
        <v>13</v>
      </c>
      <c r="C8" s="45"/>
      <c r="E8" s="52" t="s">
        <v>381</v>
      </c>
      <c r="F8" s="45">
        <v>1</v>
      </c>
      <c r="G8" s="45">
        <v>1</v>
      </c>
      <c r="H8" s="45"/>
      <c r="P8" s="49" t="s">
        <v>365</v>
      </c>
      <c r="Q8" s="50" t="s">
        <v>382</v>
      </c>
      <c r="R8" s="50">
        <v>23</v>
      </c>
      <c r="S8" s="50">
        <f>M21</f>
        <v>3</v>
      </c>
      <c r="T8" s="50">
        <v>2.2000000000000002</v>
      </c>
    </row>
    <row r="9" spans="1:20" ht="18" thickBot="1" x14ac:dyDescent="0.35">
      <c r="A9" s="51" t="s">
        <v>383</v>
      </c>
      <c r="B9" s="51">
        <v>8</v>
      </c>
      <c r="C9" s="56"/>
      <c r="E9" s="52" t="s">
        <v>384</v>
      </c>
      <c r="F9" s="45">
        <v>1</v>
      </c>
      <c r="G9" s="45">
        <v>1</v>
      </c>
      <c r="K9" s="57" t="s">
        <v>385</v>
      </c>
      <c r="L9" s="57"/>
      <c r="M9" s="57"/>
      <c r="N9" s="57"/>
      <c r="P9" s="49" t="s">
        <v>365</v>
      </c>
      <c r="Q9" s="50" t="s">
        <v>386</v>
      </c>
      <c r="R9" s="50">
        <v>68</v>
      </c>
      <c r="S9" s="50">
        <f>M11</f>
        <v>5</v>
      </c>
      <c r="T9" s="50">
        <v>6.6</v>
      </c>
    </row>
    <row r="10" spans="1:20" ht="18" thickBot="1" x14ac:dyDescent="0.35">
      <c r="A10" s="51" t="s">
        <v>387</v>
      </c>
      <c r="B10" s="51">
        <v>20</v>
      </c>
      <c r="C10" s="44"/>
      <c r="E10" s="52" t="s">
        <v>388</v>
      </c>
      <c r="F10" s="45">
        <v>1</v>
      </c>
      <c r="G10" s="45">
        <v>1</v>
      </c>
      <c r="K10" s="45" t="s">
        <v>389</v>
      </c>
      <c r="L10" s="45">
        <v>614</v>
      </c>
      <c r="M10" s="45">
        <v>58</v>
      </c>
      <c r="N10" s="45"/>
      <c r="P10" s="49" t="s">
        <v>365</v>
      </c>
      <c r="Q10" s="50" t="s">
        <v>390</v>
      </c>
      <c r="R10" s="50">
        <v>10</v>
      </c>
      <c r="S10" s="50">
        <f>G25</f>
        <v>2</v>
      </c>
      <c r="T10" s="50">
        <v>1</v>
      </c>
    </row>
    <row r="11" spans="1:20" ht="18" thickBot="1" x14ac:dyDescent="0.35">
      <c r="A11" s="51" t="s">
        <v>391</v>
      </c>
      <c r="B11" s="51">
        <v>10</v>
      </c>
      <c r="C11" s="44"/>
      <c r="F11" s="45"/>
      <c r="K11" s="52" t="s">
        <v>392</v>
      </c>
      <c r="L11" s="45">
        <v>68</v>
      </c>
      <c r="M11" s="45">
        <v>5</v>
      </c>
      <c r="N11" s="45"/>
      <c r="P11" s="49" t="s">
        <v>365</v>
      </c>
      <c r="Q11" s="50" t="s">
        <v>393</v>
      </c>
      <c r="R11" s="50">
        <v>18</v>
      </c>
      <c r="S11" s="50">
        <f>M5</f>
        <v>2</v>
      </c>
      <c r="T11" s="50">
        <v>1.8</v>
      </c>
    </row>
    <row r="12" spans="1:20" ht="18" thickBot="1" x14ac:dyDescent="0.35">
      <c r="A12" s="51" t="s">
        <v>394</v>
      </c>
      <c r="B12" s="51">
        <v>16</v>
      </c>
      <c r="C12" s="45"/>
      <c r="E12" s="55" t="s">
        <v>395</v>
      </c>
      <c r="F12" s="45">
        <f>SUM(G3:G10)</f>
        <v>24</v>
      </c>
      <c r="K12" s="52" t="s">
        <v>396</v>
      </c>
      <c r="L12" s="45">
        <v>305</v>
      </c>
      <c r="M12" s="45">
        <v>19</v>
      </c>
      <c r="P12" s="49" t="s">
        <v>365</v>
      </c>
      <c r="Q12" s="50" t="s">
        <v>397</v>
      </c>
      <c r="R12" s="50">
        <v>15</v>
      </c>
      <c r="S12" s="50">
        <f>G4</f>
        <v>2</v>
      </c>
      <c r="T12" s="50">
        <v>1.5</v>
      </c>
    </row>
    <row r="13" spans="1:20" ht="18" thickBot="1" x14ac:dyDescent="0.35">
      <c r="A13" s="51" t="s">
        <v>398</v>
      </c>
      <c r="B13" s="51">
        <v>2</v>
      </c>
      <c r="C13" s="45"/>
      <c r="F13" s="45"/>
      <c r="K13" s="52" t="s">
        <v>483</v>
      </c>
      <c r="L13" s="45">
        <v>1095</v>
      </c>
      <c r="M13" s="45">
        <v>118</v>
      </c>
      <c r="P13" s="49" t="s">
        <v>365</v>
      </c>
      <c r="Q13" s="50" t="s">
        <v>399</v>
      </c>
      <c r="R13" s="50">
        <v>15</v>
      </c>
      <c r="S13" s="50">
        <f>M18</f>
        <v>2</v>
      </c>
      <c r="T13" s="50">
        <v>1.5</v>
      </c>
    </row>
    <row r="14" spans="1:20" ht="18" thickBot="1" x14ac:dyDescent="0.35">
      <c r="A14" s="51" t="s">
        <v>400</v>
      </c>
      <c r="B14" s="51">
        <v>2</v>
      </c>
      <c r="C14" s="45"/>
      <c r="E14" s="57" t="s">
        <v>401</v>
      </c>
      <c r="F14" s="57"/>
      <c r="G14" s="57"/>
      <c r="H14" s="57"/>
      <c r="P14" s="49" t="s">
        <v>365</v>
      </c>
      <c r="Q14" s="50" t="s">
        <v>402</v>
      </c>
      <c r="R14" s="50">
        <v>10</v>
      </c>
      <c r="S14" s="50">
        <f>M48</f>
        <v>2</v>
      </c>
      <c r="T14" s="50">
        <v>1</v>
      </c>
    </row>
    <row r="15" spans="1:20" ht="18" thickBot="1" x14ac:dyDescent="0.35">
      <c r="A15" s="51" t="s">
        <v>403</v>
      </c>
      <c r="B15" s="51">
        <v>2</v>
      </c>
      <c r="C15" s="45"/>
      <c r="E15" s="52" t="s">
        <v>404</v>
      </c>
      <c r="F15" s="45">
        <v>1</v>
      </c>
      <c r="G15" s="45">
        <v>1</v>
      </c>
      <c r="H15" s="45"/>
      <c r="K15" s="55" t="s">
        <v>395</v>
      </c>
      <c r="L15" s="45">
        <f>SUM(M10:M13)</f>
        <v>200</v>
      </c>
      <c r="P15" s="49" t="s">
        <v>365</v>
      </c>
      <c r="Q15" s="50" t="s">
        <v>405</v>
      </c>
      <c r="R15" s="50">
        <v>5</v>
      </c>
      <c r="S15" s="50">
        <v>2</v>
      </c>
      <c r="T15" s="50">
        <v>0.5</v>
      </c>
    </row>
    <row r="16" spans="1:20" ht="18" thickBot="1" x14ac:dyDescent="0.35">
      <c r="A16" s="51" t="s">
        <v>406</v>
      </c>
      <c r="B16" s="51">
        <v>2</v>
      </c>
      <c r="C16" s="45"/>
      <c r="E16" s="52" t="s">
        <v>407</v>
      </c>
      <c r="F16" s="45">
        <v>1</v>
      </c>
      <c r="G16" s="45">
        <v>1</v>
      </c>
      <c r="H16" s="45"/>
      <c r="P16" s="49" t="s">
        <v>365</v>
      </c>
      <c r="Q16" s="50" t="s">
        <v>408</v>
      </c>
      <c r="R16" s="50">
        <v>2</v>
      </c>
      <c r="S16" s="50">
        <f>M39</f>
        <v>1</v>
      </c>
      <c r="T16" s="50">
        <v>1</v>
      </c>
    </row>
    <row r="17" spans="1:20" ht="18" thickBot="1" x14ac:dyDescent="0.35">
      <c r="A17" s="51" t="s">
        <v>409</v>
      </c>
      <c r="B17" s="51">
        <v>10</v>
      </c>
      <c r="C17" s="45"/>
      <c r="E17" s="52" t="s">
        <v>410</v>
      </c>
      <c r="F17" s="45">
        <v>1</v>
      </c>
      <c r="G17" s="45">
        <v>1</v>
      </c>
      <c r="K17" s="57" t="s">
        <v>411</v>
      </c>
      <c r="L17" s="57"/>
      <c r="M17" s="57"/>
      <c r="N17" s="57"/>
      <c r="P17" s="49" t="s">
        <v>358</v>
      </c>
      <c r="Q17" s="50" t="s">
        <v>412</v>
      </c>
      <c r="R17" s="50">
        <v>2</v>
      </c>
      <c r="S17" s="50">
        <f>G30</f>
        <v>1</v>
      </c>
      <c r="T17" s="50">
        <v>1</v>
      </c>
    </row>
    <row r="18" spans="1:20" ht="18" thickBot="1" x14ac:dyDescent="0.35">
      <c r="A18" s="51" t="s">
        <v>413</v>
      </c>
      <c r="B18" s="51">
        <v>0</v>
      </c>
      <c r="C18" s="45"/>
      <c r="E18" s="52" t="s">
        <v>414</v>
      </c>
      <c r="F18" s="45">
        <v>1</v>
      </c>
      <c r="G18" s="45">
        <v>1</v>
      </c>
      <c r="K18" s="58" t="s">
        <v>415</v>
      </c>
      <c r="L18" s="45">
        <v>15</v>
      </c>
      <c r="M18" s="45">
        <v>2</v>
      </c>
      <c r="N18" s="52"/>
      <c r="P18" s="49" t="s">
        <v>358</v>
      </c>
      <c r="Q18" s="50" t="s">
        <v>416</v>
      </c>
      <c r="R18" s="50">
        <v>1</v>
      </c>
      <c r="S18" s="50">
        <f>G18</f>
        <v>1</v>
      </c>
      <c r="T18" s="50">
        <v>1</v>
      </c>
    </row>
    <row r="19" spans="1:20" ht="18" thickBot="1" x14ac:dyDescent="0.35">
      <c r="A19" s="51" t="s">
        <v>417</v>
      </c>
      <c r="B19" s="51">
        <v>0</v>
      </c>
      <c r="C19" s="45"/>
      <c r="E19" s="52" t="s">
        <v>418</v>
      </c>
      <c r="F19" s="45">
        <v>1</v>
      </c>
      <c r="G19" s="45">
        <v>1</v>
      </c>
      <c r="K19" s="56" t="s">
        <v>419</v>
      </c>
      <c r="L19" s="45">
        <v>6</v>
      </c>
      <c r="M19" s="45">
        <v>1</v>
      </c>
      <c r="P19" s="49" t="s">
        <v>358</v>
      </c>
      <c r="Q19" s="50" t="s">
        <v>420</v>
      </c>
      <c r="R19" s="50">
        <v>1</v>
      </c>
      <c r="S19" s="50">
        <v>1</v>
      </c>
      <c r="T19" s="50">
        <v>1</v>
      </c>
    </row>
    <row r="20" spans="1:20" ht="18" thickBot="1" x14ac:dyDescent="0.35">
      <c r="A20" s="51" t="s">
        <v>421</v>
      </c>
      <c r="B20" s="51">
        <v>0</v>
      </c>
      <c r="C20" s="45"/>
      <c r="E20" s="52" t="s">
        <v>422</v>
      </c>
      <c r="F20" s="45">
        <v>1</v>
      </c>
      <c r="G20" s="45">
        <v>1</v>
      </c>
      <c r="K20" s="56" t="s">
        <v>423</v>
      </c>
      <c r="L20" s="45">
        <v>6</v>
      </c>
      <c r="M20" s="45">
        <v>1</v>
      </c>
      <c r="P20" s="49" t="s">
        <v>358</v>
      </c>
      <c r="Q20" s="50" t="s">
        <v>424</v>
      </c>
      <c r="R20" s="50">
        <v>1</v>
      </c>
      <c r="S20" s="50">
        <v>1</v>
      </c>
      <c r="T20" s="50">
        <v>1</v>
      </c>
    </row>
    <row r="21" spans="1:20" ht="18" thickBot="1" x14ac:dyDescent="0.35">
      <c r="A21" s="51" t="s">
        <v>425</v>
      </c>
      <c r="B21" s="51">
        <v>0</v>
      </c>
      <c r="C21" s="45"/>
      <c r="E21" s="55" t="s">
        <v>378</v>
      </c>
      <c r="F21" s="45">
        <f>SUM(G15:G20)</f>
        <v>6</v>
      </c>
      <c r="K21" s="59" t="s">
        <v>426</v>
      </c>
      <c r="L21" s="45">
        <v>10</v>
      </c>
      <c r="M21" s="91">
        <v>3</v>
      </c>
      <c r="P21" s="49" t="s">
        <v>358</v>
      </c>
      <c r="Q21" s="50" t="s">
        <v>427</v>
      </c>
      <c r="R21" s="50">
        <v>1</v>
      </c>
      <c r="S21" s="50">
        <v>1</v>
      </c>
      <c r="T21" s="50">
        <v>1</v>
      </c>
    </row>
    <row r="22" spans="1:20" ht="18" thickBot="1" x14ac:dyDescent="0.35">
      <c r="A22" s="51" t="s">
        <v>428</v>
      </c>
      <c r="B22" s="51">
        <v>17</v>
      </c>
      <c r="C22" s="45"/>
      <c r="K22" s="56" t="s">
        <v>429</v>
      </c>
      <c r="L22" s="45">
        <v>13</v>
      </c>
      <c r="M22" s="91"/>
      <c r="P22" s="49" t="s">
        <v>365</v>
      </c>
      <c r="Q22" s="50" t="s">
        <v>430</v>
      </c>
      <c r="R22" s="50">
        <v>9</v>
      </c>
      <c r="S22" s="50">
        <v>1</v>
      </c>
      <c r="T22" s="50">
        <v>1</v>
      </c>
    </row>
    <row r="23" spans="1:20" ht="18" thickBot="1" x14ac:dyDescent="0.35">
      <c r="A23" s="51" t="s">
        <v>431</v>
      </c>
      <c r="B23" s="51">
        <v>0</v>
      </c>
      <c r="C23" s="45"/>
      <c r="K23" s="56" t="s">
        <v>432</v>
      </c>
      <c r="L23" s="45">
        <v>5</v>
      </c>
      <c r="M23" s="45">
        <v>1</v>
      </c>
      <c r="P23" s="49" t="s">
        <v>365</v>
      </c>
      <c r="Q23" s="50" t="s">
        <v>433</v>
      </c>
      <c r="R23" s="50">
        <v>6</v>
      </c>
      <c r="S23" s="50">
        <v>1</v>
      </c>
      <c r="T23" s="50">
        <v>1</v>
      </c>
    </row>
    <row r="24" spans="1:20" ht="18" thickBot="1" x14ac:dyDescent="0.35">
      <c r="A24" s="51" t="s">
        <v>434</v>
      </c>
      <c r="B24" s="51">
        <v>8</v>
      </c>
      <c r="C24" s="45"/>
      <c r="E24" s="93" t="s">
        <v>435</v>
      </c>
      <c r="F24" s="93"/>
      <c r="G24" s="93"/>
      <c r="H24" s="93"/>
      <c r="K24" s="44" t="s">
        <v>436</v>
      </c>
      <c r="L24" s="45">
        <v>2</v>
      </c>
      <c r="M24" s="45">
        <v>1</v>
      </c>
      <c r="P24" s="49" t="s">
        <v>365</v>
      </c>
      <c r="Q24" s="50" t="s">
        <v>437</v>
      </c>
      <c r="R24" s="50">
        <v>6</v>
      </c>
      <c r="S24" s="50">
        <v>1</v>
      </c>
      <c r="T24" s="50">
        <v>1</v>
      </c>
    </row>
    <row r="25" spans="1:20" ht="18" thickBot="1" x14ac:dyDescent="0.35">
      <c r="A25" s="51" t="s">
        <v>438</v>
      </c>
      <c r="B25" s="51">
        <v>0</v>
      </c>
      <c r="C25" s="45"/>
      <c r="E25" s="44" t="s">
        <v>390</v>
      </c>
      <c r="F25" s="45">
        <v>10</v>
      </c>
      <c r="G25" s="45">
        <v>2</v>
      </c>
      <c r="H25" s="45"/>
      <c r="K25" s="56" t="s">
        <v>484</v>
      </c>
      <c r="L25" s="45">
        <v>2</v>
      </c>
      <c r="M25" s="45">
        <v>1</v>
      </c>
      <c r="P25" s="49" t="s">
        <v>365</v>
      </c>
      <c r="Q25" s="50" t="s">
        <v>439</v>
      </c>
      <c r="R25" s="50">
        <v>4</v>
      </c>
      <c r="S25" s="50">
        <v>1</v>
      </c>
      <c r="T25" s="50">
        <v>1</v>
      </c>
    </row>
    <row r="26" spans="1:20" ht="18" thickBot="1" x14ac:dyDescent="0.35">
      <c r="A26" s="51" t="s">
        <v>440</v>
      </c>
      <c r="B26" s="51">
        <v>0</v>
      </c>
      <c r="C26" s="45"/>
      <c r="E26" s="44" t="s">
        <v>379</v>
      </c>
      <c r="F26" s="45">
        <v>14</v>
      </c>
      <c r="G26" s="45">
        <v>2</v>
      </c>
      <c r="H26" s="45"/>
      <c r="K26" s="44" t="s">
        <v>441</v>
      </c>
      <c r="L26" s="45">
        <v>2</v>
      </c>
      <c r="M26" s="45">
        <v>1</v>
      </c>
      <c r="P26" s="49" t="s">
        <v>365</v>
      </c>
      <c r="Q26" s="50" t="s">
        <v>442</v>
      </c>
      <c r="R26" s="50">
        <v>3</v>
      </c>
      <c r="S26" s="50">
        <v>1</v>
      </c>
      <c r="T26" s="50">
        <v>1</v>
      </c>
    </row>
    <row r="27" spans="1:20" ht="18" thickBot="1" x14ac:dyDescent="0.35">
      <c r="A27" s="51" t="s">
        <v>443</v>
      </c>
      <c r="B27" s="51">
        <v>0</v>
      </c>
      <c r="C27" s="45"/>
      <c r="E27" s="44" t="s">
        <v>444</v>
      </c>
      <c r="F27" s="45">
        <v>1</v>
      </c>
      <c r="G27" s="45">
        <v>1</v>
      </c>
      <c r="H27" s="45"/>
      <c r="K27" s="56" t="s">
        <v>485</v>
      </c>
      <c r="L27" s="45">
        <v>2</v>
      </c>
      <c r="M27" s="45">
        <v>1</v>
      </c>
      <c r="P27" s="49" t="s">
        <v>365</v>
      </c>
      <c r="Q27" s="50" t="s">
        <v>445</v>
      </c>
      <c r="R27" s="50">
        <v>2</v>
      </c>
      <c r="S27" s="50">
        <v>1</v>
      </c>
      <c r="T27" s="50">
        <v>1</v>
      </c>
    </row>
    <row r="28" spans="1:20" ht="18" thickBot="1" x14ac:dyDescent="0.35">
      <c r="A28" s="51" t="s">
        <v>446</v>
      </c>
      <c r="B28" s="51">
        <v>56</v>
      </c>
      <c r="C28" s="45"/>
      <c r="E28" s="44" t="s">
        <v>420</v>
      </c>
      <c r="F28" s="45">
        <v>1</v>
      </c>
      <c r="G28" s="45">
        <v>1</v>
      </c>
      <c r="H28" s="45"/>
      <c r="P28" s="49" t="s">
        <v>365</v>
      </c>
      <c r="Q28" s="50" t="s">
        <v>447</v>
      </c>
      <c r="R28" s="50">
        <v>2</v>
      </c>
      <c r="S28" s="50">
        <v>1</v>
      </c>
      <c r="T28" s="50">
        <v>1</v>
      </c>
    </row>
    <row r="29" spans="1:20" ht="18" thickBot="1" x14ac:dyDescent="0.35">
      <c r="A29" s="51" t="s">
        <v>448</v>
      </c>
      <c r="B29" s="51">
        <v>11</v>
      </c>
      <c r="C29" s="45"/>
      <c r="E29" s="44" t="s">
        <v>447</v>
      </c>
      <c r="F29" s="45">
        <v>2</v>
      </c>
      <c r="G29" s="45">
        <v>1</v>
      </c>
      <c r="H29" s="45"/>
      <c r="K29" s="55" t="s">
        <v>378</v>
      </c>
      <c r="L29" s="45">
        <f>SUM(M18:M27)</f>
        <v>12</v>
      </c>
      <c r="P29" s="49" t="s">
        <v>365</v>
      </c>
      <c r="Q29" s="50" t="s">
        <v>436</v>
      </c>
      <c r="R29" s="50">
        <v>2</v>
      </c>
      <c r="S29" s="50">
        <v>1</v>
      </c>
      <c r="T29" s="50">
        <v>1</v>
      </c>
    </row>
    <row r="30" spans="1:20" ht="207" thickBot="1" x14ac:dyDescent="0.35">
      <c r="A30" s="52" t="s">
        <v>449</v>
      </c>
      <c r="B30" s="45">
        <f>126-44</f>
        <v>82</v>
      </c>
      <c r="C30" s="53" t="s">
        <v>486</v>
      </c>
      <c r="E30" s="44" t="s">
        <v>412</v>
      </c>
      <c r="F30" s="45">
        <v>2</v>
      </c>
      <c r="G30" s="45">
        <v>1</v>
      </c>
      <c r="H30" s="45"/>
      <c r="P30" s="49" t="s">
        <v>365</v>
      </c>
      <c r="Q30" s="50" t="s">
        <v>450</v>
      </c>
      <c r="R30" s="50">
        <v>2</v>
      </c>
      <c r="S30" s="50">
        <v>1</v>
      </c>
      <c r="T30" s="50">
        <v>1</v>
      </c>
    </row>
    <row r="31" spans="1:20" ht="17.25" thickBot="1" x14ac:dyDescent="0.35">
      <c r="A31" s="45"/>
      <c r="B31" s="45"/>
      <c r="C31" s="45"/>
      <c r="K31" s="57" t="s">
        <v>451</v>
      </c>
      <c r="L31" s="57"/>
      <c r="M31" s="57"/>
      <c r="N31" s="57"/>
      <c r="P31" s="49" t="s">
        <v>365</v>
      </c>
      <c r="Q31" s="50" t="s">
        <v>441</v>
      </c>
      <c r="R31" s="50">
        <v>2</v>
      </c>
      <c r="S31" s="50">
        <v>1</v>
      </c>
      <c r="T31" s="50">
        <v>1</v>
      </c>
    </row>
    <row r="32" spans="1:20" ht="17.25" thickBot="1" x14ac:dyDescent="0.35">
      <c r="A32" s="60" t="s">
        <v>378</v>
      </c>
      <c r="B32" s="45">
        <f>SUM(B3:B30)</f>
        <v>275</v>
      </c>
      <c r="C32" s="45"/>
      <c r="E32" s="55" t="s">
        <v>378</v>
      </c>
      <c r="F32" s="45">
        <f>SUM(G25:G30)</f>
        <v>8</v>
      </c>
      <c r="K32" s="44" t="s">
        <v>452</v>
      </c>
      <c r="L32" s="45">
        <v>2</v>
      </c>
      <c r="M32" s="45">
        <v>1</v>
      </c>
      <c r="N32" s="45"/>
      <c r="P32" s="49" t="s">
        <v>365</v>
      </c>
      <c r="Q32" s="50" t="s">
        <v>453</v>
      </c>
      <c r="R32" s="50">
        <v>2</v>
      </c>
      <c r="S32" s="50">
        <v>1</v>
      </c>
      <c r="T32" s="50">
        <v>1</v>
      </c>
    </row>
    <row r="33" spans="1:20" ht="17.25" thickBot="1" x14ac:dyDescent="0.35">
      <c r="A33" s="44"/>
      <c r="B33" s="44"/>
      <c r="C33" s="44"/>
      <c r="N33" s="45"/>
      <c r="P33" s="49" t="s">
        <v>365</v>
      </c>
      <c r="Q33" s="50" t="s">
        <v>454</v>
      </c>
      <c r="R33" s="50">
        <v>2</v>
      </c>
      <c r="S33" s="50">
        <v>1</v>
      </c>
      <c r="T33" s="50">
        <v>1</v>
      </c>
    </row>
    <row r="34" spans="1:20" ht="18" thickBot="1" x14ac:dyDescent="0.35">
      <c r="K34" s="52"/>
      <c r="P34" s="49" t="s">
        <v>365</v>
      </c>
      <c r="Q34" s="50" t="s">
        <v>455</v>
      </c>
      <c r="R34" s="50">
        <v>2</v>
      </c>
      <c r="S34" s="50">
        <v>1</v>
      </c>
      <c r="T34" s="50">
        <v>1</v>
      </c>
    </row>
    <row r="35" spans="1:20" ht="18" thickBot="1" x14ac:dyDescent="0.35">
      <c r="A35" s="61" t="s">
        <v>487</v>
      </c>
      <c r="B35" s="62">
        <f>SUM(B32+F12+F21+F32+F42+F53+L7+L15+L29+L35+L44+L55)</f>
        <v>551</v>
      </c>
      <c r="E35" s="57" t="s">
        <v>456</v>
      </c>
      <c r="F35" s="57"/>
      <c r="G35" s="57"/>
      <c r="H35" s="57"/>
      <c r="K35" s="55" t="s">
        <v>378</v>
      </c>
      <c r="L35" s="45">
        <f>SUM(M32:M33)</f>
        <v>1</v>
      </c>
      <c r="P35" s="49" t="s">
        <v>365</v>
      </c>
      <c r="Q35" s="50" t="s">
        <v>457</v>
      </c>
      <c r="R35" s="50">
        <v>2</v>
      </c>
      <c r="S35" s="50">
        <v>1</v>
      </c>
      <c r="T35" s="50">
        <v>1</v>
      </c>
    </row>
    <row r="36" spans="1:20" ht="17.25" thickBot="1" x14ac:dyDescent="0.35">
      <c r="E36" s="44" t="s">
        <v>457</v>
      </c>
      <c r="F36" s="45">
        <v>2</v>
      </c>
      <c r="G36" s="45">
        <v>1</v>
      </c>
      <c r="H36" s="45"/>
      <c r="P36" s="49" t="s">
        <v>365</v>
      </c>
      <c r="Q36" s="50" t="s">
        <v>458</v>
      </c>
      <c r="R36" s="50">
        <v>2</v>
      </c>
      <c r="S36" s="50">
        <v>1</v>
      </c>
      <c r="T36" s="50">
        <v>1</v>
      </c>
    </row>
    <row r="37" spans="1:20" ht="17.25" thickBot="1" x14ac:dyDescent="0.35">
      <c r="E37" s="44" t="s">
        <v>459</v>
      </c>
      <c r="F37" s="45">
        <v>1</v>
      </c>
      <c r="G37" s="91">
        <v>1</v>
      </c>
      <c r="H37" s="45"/>
      <c r="P37" s="49" t="s">
        <v>365</v>
      </c>
      <c r="Q37" s="50" t="s">
        <v>460</v>
      </c>
      <c r="R37" s="50">
        <v>2</v>
      </c>
      <c r="S37" s="50">
        <v>1</v>
      </c>
      <c r="T37" s="50">
        <v>1</v>
      </c>
    </row>
    <row r="38" spans="1:20" ht="17.25" thickBot="1" x14ac:dyDescent="0.35">
      <c r="E38" s="44" t="s">
        <v>461</v>
      </c>
      <c r="F38" s="45">
        <v>1</v>
      </c>
      <c r="G38" s="91"/>
      <c r="K38" s="57" t="s">
        <v>462</v>
      </c>
      <c r="L38" s="57"/>
      <c r="M38" s="57"/>
      <c r="N38" s="57"/>
      <c r="P38" s="49" t="s">
        <v>365</v>
      </c>
      <c r="Q38" s="50" t="s">
        <v>463</v>
      </c>
      <c r="R38" s="50">
        <v>2</v>
      </c>
      <c r="S38" s="50">
        <v>1</v>
      </c>
      <c r="T38" s="50">
        <v>1</v>
      </c>
    </row>
    <row r="39" spans="1:20" ht="18" thickBot="1" x14ac:dyDescent="0.35">
      <c r="E39" s="44" t="s">
        <v>460</v>
      </c>
      <c r="F39" s="45">
        <v>2</v>
      </c>
      <c r="G39" s="45">
        <v>1</v>
      </c>
      <c r="K39" s="56" t="s">
        <v>464</v>
      </c>
      <c r="L39" s="45">
        <v>2</v>
      </c>
      <c r="M39" s="45">
        <v>1</v>
      </c>
      <c r="N39" s="45"/>
      <c r="P39" s="49" t="s">
        <v>365</v>
      </c>
      <c r="Q39" s="50" t="s">
        <v>465</v>
      </c>
      <c r="R39" s="50">
        <v>1</v>
      </c>
      <c r="S39" s="50">
        <v>1</v>
      </c>
      <c r="T39" s="50">
        <v>1</v>
      </c>
    </row>
    <row r="40" spans="1:20" ht="18" thickBot="1" x14ac:dyDescent="0.35">
      <c r="E40" s="56"/>
      <c r="K40" s="44" t="s">
        <v>458</v>
      </c>
      <c r="L40" s="45">
        <v>2</v>
      </c>
      <c r="M40" s="45">
        <v>1</v>
      </c>
      <c r="N40" s="45"/>
      <c r="P40" s="49" t="s">
        <v>365</v>
      </c>
      <c r="Q40" s="50" t="s">
        <v>444</v>
      </c>
      <c r="R40" s="50">
        <v>1</v>
      </c>
      <c r="S40" s="50">
        <v>1</v>
      </c>
      <c r="T40" s="50">
        <v>1</v>
      </c>
    </row>
    <row r="41" spans="1:20" ht="17.25" thickBot="1" x14ac:dyDescent="0.35">
      <c r="K41" s="44" t="s">
        <v>466</v>
      </c>
      <c r="L41" s="45">
        <v>1</v>
      </c>
      <c r="M41" s="45">
        <v>1</v>
      </c>
      <c r="P41" s="49" t="s">
        <v>365</v>
      </c>
      <c r="Q41" s="50" t="s">
        <v>467</v>
      </c>
      <c r="R41" s="50">
        <v>1</v>
      </c>
      <c r="S41" s="50">
        <v>1</v>
      </c>
      <c r="T41" s="50">
        <v>1</v>
      </c>
    </row>
    <row r="42" spans="1:20" ht="18" thickBot="1" x14ac:dyDescent="0.35">
      <c r="E42" s="55" t="s">
        <v>378</v>
      </c>
      <c r="F42" s="45">
        <f>SUM(G36:G39)</f>
        <v>3</v>
      </c>
      <c r="K42" s="56"/>
      <c r="P42" s="49" t="s">
        <v>365</v>
      </c>
      <c r="Q42" s="50" t="s">
        <v>468</v>
      </c>
      <c r="R42" s="50">
        <v>1</v>
      </c>
      <c r="S42" s="50">
        <v>1</v>
      </c>
      <c r="T42" s="50">
        <v>1</v>
      </c>
    </row>
    <row r="43" spans="1:20" ht="17.25" thickBot="1" x14ac:dyDescent="0.35">
      <c r="P43" s="49" t="s">
        <v>365</v>
      </c>
      <c r="Q43" s="50" t="s">
        <v>469</v>
      </c>
      <c r="R43" s="50">
        <v>1</v>
      </c>
      <c r="S43" s="50">
        <v>1</v>
      </c>
      <c r="T43" s="50">
        <v>1</v>
      </c>
    </row>
    <row r="44" spans="1:20" ht="17.25" thickBot="1" x14ac:dyDescent="0.35">
      <c r="E44" s="57" t="s">
        <v>470</v>
      </c>
      <c r="F44" s="57"/>
      <c r="G44" s="57"/>
      <c r="H44" s="57"/>
      <c r="K44" s="55" t="s">
        <v>378</v>
      </c>
      <c r="L44" s="45">
        <f>SUM(M39:M41)</f>
        <v>3</v>
      </c>
      <c r="P44" s="49" t="s">
        <v>365</v>
      </c>
      <c r="Q44" s="50" t="s">
        <v>471</v>
      </c>
      <c r="R44" s="50">
        <v>1</v>
      </c>
      <c r="S44" s="50">
        <v>1</v>
      </c>
      <c r="T44" s="50">
        <v>1</v>
      </c>
    </row>
    <row r="45" spans="1:20" ht="17.25" thickBot="1" x14ac:dyDescent="0.35">
      <c r="E45" s="44" t="s">
        <v>472</v>
      </c>
      <c r="F45" s="45">
        <v>1</v>
      </c>
      <c r="G45" s="45">
        <v>1</v>
      </c>
      <c r="H45" s="45"/>
      <c r="P45" s="49" t="s">
        <v>365</v>
      </c>
      <c r="Q45" s="50" t="s">
        <v>473</v>
      </c>
      <c r="R45" s="50">
        <v>1</v>
      </c>
      <c r="S45" s="50">
        <v>1</v>
      </c>
      <c r="T45" s="50">
        <v>1</v>
      </c>
    </row>
    <row r="46" spans="1:20" ht="17.25" thickBot="1" x14ac:dyDescent="0.35">
      <c r="E46" s="44" t="s">
        <v>474</v>
      </c>
      <c r="F46" s="45">
        <v>1</v>
      </c>
      <c r="G46" s="91">
        <v>1</v>
      </c>
      <c r="H46" s="45"/>
      <c r="P46" s="49" t="s">
        <v>365</v>
      </c>
      <c r="Q46" s="50" t="s">
        <v>472</v>
      </c>
      <c r="R46" s="50">
        <v>1</v>
      </c>
      <c r="S46" s="50">
        <v>1</v>
      </c>
      <c r="T46" s="50">
        <v>1</v>
      </c>
    </row>
    <row r="47" spans="1:20" ht="17.25" thickBot="1" x14ac:dyDescent="0.35">
      <c r="E47" s="44" t="s">
        <v>455</v>
      </c>
      <c r="F47" s="45">
        <v>1</v>
      </c>
      <c r="G47" s="91"/>
      <c r="K47" s="57" t="s">
        <v>475</v>
      </c>
      <c r="L47" s="57"/>
      <c r="M47" s="57"/>
      <c r="N47" s="57"/>
      <c r="P47" s="49" t="s">
        <v>365</v>
      </c>
      <c r="Q47" s="50" t="s">
        <v>476</v>
      </c>
      <c r="R47" s="50">
        <v>1</v>
      </c>
      <c r="S47" s="50">
        <v>1</v>
      </c>
      <c r="T47" s="50">
        <v>1</v>
      </c>
    </row>
    <row r="48" spans="1:20" ht="17.25" thickBot="1" x14ac:dyDescent="0.35">
      <c r="E48" s="44" t="s">
        <v>454</v>
      </c>
      <c r="F48" s="44">
        <v>1</v>
      </c>
      <c r="G48" s="91">
        <v>1</v>
      </c>
      <c r="K48" s="63" t="s">
        <v>402</v>
      </c>
      <c r="L48" s="45">
        <v>10</v>
      </c>
      <c r="M48" s="45">
        <v>2</v>
      </c>
      <c r="N48" s="45"/>
      <c r="P48" s="49" t="s">
        <v>365</v>
      </c>
      <c r="Q48" s="50" t="s">
        <v>466</v>
      </c>
      <c r="R48" s="50">
        <v>1</v>
      </c>
      <c r="S48" s="50">
        <v>1</v>
      </c>
      <c r="T48" s="50">
        <v>1</v>
      </c>
    </row>
    <row r="49" spans="5:20" ht="17.25" thickBot="1" x14ac:dyDescent="0.35">
      <c r="E49" s="44" t="s">
        <v>477</v>
      </c>
      <c r="F49" s="44">
        <v>1</v>
      </c>
      <c r="G49" s="91"/>
      <c r="K49" s="63" t="s">
        <v>439</v>
      </c>
      <c r="L49" s="45">
        <v>4</v>
      </c>
      <c r="M49" s="45">
        <v>1</v>
      </c>
      <c r="N49" s="45"/>
      <c r="P49" s="49" t="s">
        <v>365</v>
      </c>
      <c r="Q49" s="50" t="s">
        <v>478</v>
      </c>
      <c r="R49" s="50">
        <v>2</v>
      </c>
      <c r="S49" s="50">
        <v>1</v>
      </c>
      <c r="T49" s="50">
        <v>1</v>
      </c>
    </row>
    <row r="50" spans="5:20" x14ac:dyDescent="0.3">
      <c r="E50" s="44" t="s">
        <v>476</v>
      </c>
      <c r="F50" s="44">
        <v>1</v>
      </c>
      <c r="G50" s="45">
        <v>1</v>
      </c>
      <c r="K50" s="44" t="s">
        <v>442</v>
      </c>
      <c r="L50" s="45">
        <v>2</v>
      </c>
      <c r="M50" s="91">
        <v>1</v>
      </c>
    </row>
    <row r="51" spans="5:20" ht="17.25" x14ac:dyDescent="0.3">
      <c r="E51" s="56"/>
      <c r="K51" s="44" t="s">
        <v>479</v>
      </c>
      <c r="L51" s="45">
        <v>1</v>
      </c>
      <c r="M51" s="91"/>
    </row>
    <row r="52" spans="5:20" x14ac:dyDescent="0.3">
      <c r="K52" s="44" t="s">
        <v>480</v>
      </c>
      <c r="L52" s="45">
        <v>1</v>
      </c>
      <c r="M52" s="91">
        <v>1</v>
      </c>
    </row>
    <row r="53" spans="5:20" x14ac:dyDescent="0.3">
      <c r="E53" s="55" t="s">
        <v>378</v>
      </c>
      <c r="F53" s="45">
        <f>SUM(G45:G50)</f>
        <v>4</v>
      </c>
      <c r="K53" s="44" t="s">
        <v>481</v>
      </c>
      <c r="L53" s="45">
        <v>1</v>
      </c>
      <c r="M53" s="91"/>
    </row>
    <row r="55" spans="5:20" x14ac:dyDescent="0.3">
      <c r="K55" s="55" t="s">
        <v>378</v>
      </c>
      <c r="L55" s="45">
        <f>SUM(M48:M53)</f>
        <v>5</v>
      </c>
    </row>
  </sheetData>
  <mergeCells count="10">
    <mergeCell ref="G46:G47"/>
    <mergeCell ref="G48:G49"/>
    <mergeCell ref="M50:M51"/>
    <mergeCell ref="M52:M53"/>
    <mergeCell ref="A1:C1"/>
    <mergeCell ref="E2:H2"/>
    <mergeCell ref="K2:N2"/>
    <mergeCell ref="M21:M22"/>
    <mergeCell ref="E24:H24"/>
    <mergeCell ref="G37:G3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5" sqref="I35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workbookViewId="0">
      <selection activeCell="E5" sqref="E5"/>
    </sheetView>
  </sheetViews>
  <sheetFormatPr defaultColWidth="9" defaultRowHeight="16.5" x14ac:dyDescent="0.3"/>
  <cols>
    <col min="1" max="1" width="9" style="27"/>
    <col min="2" max="2" width="13.875" style="27" bestFit="1" customWidth="1"/>
    <col min="3" max="4" width="9" style="27"/>
    <col min="5" max="5" width="9.375" style="27" customWidth="1"/>
    <col min="6" max="16384" width="9" style="27"/>
  </cols>
  <sheetData>
    <row r="1" spans="2:5" x14ac:dyDescent="0.3">
      <c r="C1" s="27" t="s">
        <v>539</v>
      </c>
      <c r="D1" s="27" t="s">
        <v>540</v>
      </c>
    </row>
    <row r="2" spans="2:5" x14ac:dyDescent="0.3">
      <c r="B2" s="27" t="s">
        <v>538</v>
      </c>
      <c r="C2" s="27">
        <v>473</v>
      </c>
      <c r="D2" s="27">
        <v>205</v>
      </c>
      <c r="E2" s="73">
        <f>C2*D2/1000000</f>
        <v>9.6964999999999996E-2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feature list</vt:lpstr>
      <vt:lpstr>SOC changelist</vt:lpstr>
      <vt:lpstr>Competitor</vt:lpstr>
      <vt:lpstr>sirius_ball_cnt</vt:lpstr>
      <vt:lpstr>MFU</vt:lpstr>
      <vt:lpstr>PLL 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2018-01-05T06:43:50Z</dcterms:modified>
</cp:coreProperties>
</file>