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780" firstSheet="1" activeTab="5"/>
  </bookViews>
  <sheets>
    <sheet name="Power requirement" sheetId="12" r:id="rId1"/>
    <sheet name="Power" sheetId="1" r:id="rId2"/>
    <sheet name="TSMC 1v8 IO " sheetId="2" r:id="rId3"/>
    <sheet name="TSMC3v3 RGMII IO" sheetId="3" r:id="rId4"/>
    <sheet name="TSMC SD IO" sheetId="4" r:id="rId5"/>
    <sheet name="USB30" sheetId="5" r:id="rId6"/>
    <sheet name="PCIe" sheetId="6" r:id="rId7"/>
    <sheet name="MIPI" sheetId="7" r:id="rId8"/>
    <sheet name="HDMI" sheetId="8" r:id="rId9"/>
    <sheet name="TYPEC" sheetId="9" r:id="rId10"/>
    <sheet name="OTP" sheetId="10" r:id="rId11"/>
    <sheet name="DDR" sheetId="11" r:id="rId12"/>
  </sheets>
  <calcPr calcId="144525" concurrentCalc="0"/>
</workbook>
</file>

<file path=xl/sharedStrings.xml><?xml version="1.0" encoding="utf-8"?>
<sst xmlns="http://schemas.openxmlformats.org/spreadsheetml/2006/main" count="51">
  <si>
    <t>voltage name</t>
  </si>
  <si>
    <t>voltage value</t>
  </si>
  <si>
    <t>IP name</t>
  </si>
  <si>
    <t>Current(mA)</t>
  </si>
  <si>
    <t>DVDD_0v9</t>
  </si>
  <si>
    <t>0.9v</t>
  </si>
  <si>
    <t>VDD1v8</t>
  </si>
  <si>
    <t>1.8v</t>
  </si>
  <si>
    <t>TSMC IO /ABB Analog/MIPIx8/HDMI/TYPC</t>
  </si>
  <si>
    <t>VDD3v01v8</t>
  </si>
  <si>
    <t>3.0v/1.8v</t>
  </si>
  <si>
    <t>TSMC SD/SIM IO</t>
  </si>
  <si>
    <t>VP3v31v8_PCIE</t>
  </si>
  <si>
    <t>3.3v/1.8v</t>
  </si>
  <si>
    <t>PCIEx2</t>
  </si>
  <si>
    <t>VDD3v3</t>
  </si>
  <si>
    <t>3.3v</t>
  </si>
  <si>
    <t>TSMC RGMII IO/HDMI/TYPC</t>
  </si>
  <si>
    <t>DVDD1v0_A7</t>
  </si>
  <si>
    <t>1.0v</t>
  </si>
  <si>
    <t xml:space="preserve">A7 </t>
  </si>
  <si>
    <t>DVDD1v0_CEVA</t>
  </si>
  <si>
    <t>CEVA</t>
  </si>
  <si>
    <t>VDDQ_DDR</t>
  </si>
  <si>
    <t>1.5v (DDR3)
1.35v (DDR3L)
1.2v (DDR4)</t>
  </si>
  <si>
    <t>DDR</t>
  </si>
  <si>
    <t>VDDPST1v8_IO</t>
  </si>
  <si>
    <t xml:space="preserve">TSMC IO </t>
  </si>
  <si>
    <t>VDDPST3v31v8_IO</t>
  </si>
  <si>
    <t>TSMC RGMII IO</t>
  </si>
  <si>
    <t>AVDD1V8</t>
  </si>
  <si>
    <t xml:space="preserve">ABB Analog </t>
  </si>
  <si>
    <t>VDD1v0_A7</t>
  </si>
  <si>
    <t>VDD1v0_CEVA</t>
  </si>
  <si>
    <t>VP0v9_USB</t>
  </si>
  <si>
    <t>USB</t>
  </si>
  <si>
    <t>VP3v3_USB</t>
  </si>
  <si>
    <t>VP0v9_PCIE</t>
  </si>
  <si>
    <t>VP1v8_MIPI</t>
  </si>
  <si>
    <t>MIPIx8</t>
  </si>
  <si>
    <t>VP3v3_HDMI</t>
  </si>
  <si>
    <t>HDMI</t>
  </si>
  <si>
    <t>VP1v8_HDMI</t>
  </si>
  <si>
    <t>VP1v8_DDR</t>
  </si>
  <si>
    <t>VDDIO1v8_OTP</t>
  </si>
  <si>
    <t>OTP</t>
  </si>
  <si>
    <t>T= 100us</t>
  </si>
  <si>
    <t>T = 100us</t>
  </si>
  <si>
    <t>no requirement</t>
  </si>
  <si>
    <t>TCPD PHY</t>
  </si>
  <si>
    <t>TypeC PHY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</si>
</sst>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11"/>
      <color rgb="FF2037C2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Arial Unicode MS"/>
      <charset val="134"/>
    </font>
    <font>
      <b/>
      <sz val="10"/>
      <color indexed="9"/>
      <name val="Arial Unicode MS"/>
      <charset val="134"/>
    </font>
    <font>
      <b/>
      <sz val="10"/>
      <color theme="1" tint="0.149998474074526"/>
      <name val="Arial Unicode MS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2"/>
      <name val="宋体"/>
      <charset val="134"/>
    </font>
    <font>
      <sz val="10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2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42" fontId="8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18" borderId="7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17" borderId="6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5" fillId="24" borderId="10" applyNumberFormat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7" fillId="0" borderId="0"/>
    <xf numFmtId="0" fontId="6" fillId="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26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42" applyFont="1" applyFill="1" applyBorder="1" applyAlignment="1">
      <alignment horizontal="center" vertical="center" wrapText="1"/>
    </xf>
    <xf numFmtId="0" fontId="4" fillId="2" borderId="1" xfId="50" applyFont="1" applyFill="1" applyBorder="1" applyAlignment="1">
      <alignment horizontal="center" vertical="center" wrapText="1"/>
    </xf>
    <xf numFmtId="0" fontId="4" fillId="2" borderId="2" xfId="5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Normal_Pro_SX_Left_HiDTVPro_SX_BGA27X27_IO_netlist_V0_1_2K80725_MY_to_SPIL_HiDTVPro_SAX2_BGAXXX_IO_netlist_V0_1_2K81111_ren_try_HiDTVPro_SAX2_BGA867_IO_netlist_V1_0_2K90330_CL" xfId="50"/>
  </cellStyles>
  <dxfs count="1">
    <dxf>
      <fill>
        <patternFill patternType="solid">
          <bgColor indexed="10"/>
        </patternFill>
      </fill>
    </dxf>
  </dxfs>
  <tableStyles count="0" defaultTableStyle="TableStyleMedium2"/>
  <colors>
    <mruColors>
      <color rgb="002037C2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4" Type="http://schemas.openxmlformats.org/officeDocument/2006/relationships/image" Target="../media/image8.png"/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23.png"/><Relationship Id="rId8" Type="http://schemas.openxmlformats.org/officeDocument/2006/relationships/image" Target="../media/image22.png"/><Relationship Id="rId7" Type="http://schemas.openxmlformats.org/officeDocument/2006/relationships/image" Target="../media/image21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5" Type="http://schemas.openxmlformats.org/officeDocument/2006/relationships/image" Target="../media/image29.png"/><Relationship Id="rId14" Type="http://schemas.openxmlformats.org/officeDocument/2006/relationships/image" Target="../media/image28.png"/><Relationship Id="rId13" Type="http://schemas.openxmlformats.org/officeDocument/2006/relationships/image" Target="../media/image27.png"/><Relationship Id="rId12" Type="http://schemas.openxmlformats.org/officeDocument/2006/relationships/image" Target="../media/image26.png"/><Relationship Id="rId11" Type="http://schemas.openxmlformats.org/officeDocument/2006/relationships/image" Target="../media/image25.png"/><Relationship Id="rId10" Type="http://schemas.openxmlformats.org/officeDocument/2006/relationships/image" Target="../media/image24.png"/><Relationship Id="rId1" Type="http://schemas.openxmlformats.org/officeDocument/2006/relationships/image" Target="../media/image15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1.emf"/><Relationship Id="rId1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428625</xdr:colOff>
      <xdr:row>0</xdr:row>
      <xdr:rowOff>28575</xdr:rowOff>
    </xdr:from>
    <xdr:to>
      <xdr:col>19</xdr:col>
      <xdr:colOff>236778</xdr:colOff>
      <xdr:row>29</xdr:row>
      <xdr:rowOff>75435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86025" y="28575"/>
          <a:ext cx="10780395" cy="61233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581025</xdr:colOff>
      <xdr:row>0</xdr:row>
      <xdr:rowOff>2</xdr:rowOff>
    </xdr:from>
    <xdr:to>
      <xdr:col>13</xdr:col>
      <xdr:colOff>190500</xdr:colOff>
      <xdr:row>24</xdr:row>
      <xdr:rowOff>149679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952625" y="0"/>
          <a:ext cx="7153275" cy="4264025"/>
        </a:xfrm>
        <a:prstGeom prst="rect">
          <a:avLst/>
        </a:prstGeom>
      </xdr:spPr>
    </xdr:pic>
    <xdr:clientData/>
  </xdr:twoCellAnchor>
  <xdr:twoCellAnchor editAs="oneCell">
    <xdr:from>
      <xdr:col>2</xdr:col>
      <xdr:colOff>598714</xdr:colOff>
      <xdr:row>26</xdr:row>
      <xdr:rowOff>136072</xdr:rowOff>
    </xdr:from>
    <xdr:to>
      <xdr:col>13</xdr:col>
      <xdr:colOff>208189</xdr:colOff>
      <xdr:row>52</xdr:row>
      <xdr:rowOff>46656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969770" y="4593590"/>
          <a:ext cx="7153275" cy="43681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533400</xdr:colOff>
      <xdr:row>2</xdr:row>
      <xdr:rowOff>85725</xdr:rowOff>
    </xdr:from>
    <xdr:to>
      <xdr:col>14</xdr:col>
      <xdr:colOff>428625</xdr:colOff>
      <xdr:row>39</xdr:row>
      <xdr:rowOff>109283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19200" y="428625"/>
          <a:ext cx="8810625" cy="63671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132305</xdr:colOff>
      <xdr:row>33</xdr:row>
      <xdr:rowOff>132627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8361680" cy="5789930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36</xdr:row>
      <xdr:rowOff>19050</xdr:rowOff>
    </xdr:from>
    <xdr:to>
      <xdr:col>12</xdr:col>
      <xdr:colOff>532332</xdr:colOff>
      <xdr:row>48</xdr:row>
      <xdr:rowOff>75936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09550" y="6191250"/>
          <a:ext cx="8552180" cy="21139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3312</xdr:rowOff>
    </xdr:from>
    <xdr:to>
      <xdr:col>8</xdr:col>
      <xdr:colOff>677161</xdr:colOff>
      <xdr:row>106</xdr:row>
      <xdr:rowOff>21482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11147425"/>
          <a:ext cx="6163310" cy="70472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11</xdr:col>
      <xdr:colOff>16565</xdr:colOff>
      <xdr:row>64</xdr:row>
      <xdr:rowOff>124239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8572500"/>
          <a:ext cx="7560310" cy="25241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579753</xdr:colOff>
      <xdr:row>36</xdr:row>
      <xdr:rowOff>18277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10180320" cy="61899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9</xdr:col>
      <xdr:colOff>494553</xdr:colOff>
      <xdr:row>77</xdr:row>
      <xdr:rowOff>170615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85800" y="6686550"/>
          <a:ext cx="5980430" cy="6685280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77</xdr:row>
      <xdr:rowOff>133350</xdr:rowOff>
    </xdr:from>
    <xdr:to>
      <xdr:col>15</xdr:col>
      <xdr:colOff>560663</xdr:colOff>
      <xdr:row>101</xdr:row>
      <xdr:rowOff>104265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42900" y="13335000"/>
          <a:ext cx="10504170" cy="40855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10</xdr:col>
      <xdr:colOff>332562</xdr:colOff>
      <xdr:row>34</xdr:row>
      <xdr:rowOff>161219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5800" y="342900"/>
          <a:ext cx="6504305" cy="56470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8753</xdr:colOff>
      <xdr:row>35</xdr:row>
      <xdr:rowOff>123060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6180455" cy="61233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10</xdr:col>
      <xdr:colOff>199229</xdr:colOff>
      <xdr:row>61</xdr:row>
      <xdr:rowOff>132841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85800" y="6515100"/>
          <a:ext cx="6370955" cy="407606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3</xdr:row>
      <xdr:rowOff>0</xdr:rowOff>
    </xdr:from>
    <xdr:to>
      <xdr:col>15</xdr:col>
      <xdr:colOff>332105</xdr:colOff>
      <xdr:row>14</xdr:row>
      <xdr:rowOff>76200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5800" y="514350"/>
          <a:ext cx="9933305" cy="1962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3175</xdr:colOff>
      <xdr:row>227</xdr:row>
      <xdr:rowOff>125095</xdr:rowOff>
    </xdr:from>
    <xdr:to>
      <xdr:col>15</xdr:col>
      <xdr:colOff>250825</xdr:colOff>
      <xdr:row>278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88975" y="39044245"/>
          <a:ext cx="9848850" cy="86569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51435</xdr:colOff>
      <xdr:row>14</xdr:row>
      <xdr:rowOff>85090</xdr:rowOff>
    </xdr:from>
    <xdr:to>
      <xdr:col>15</xdr:col>
      <xdr:colOff>285115</xdr:colOff>
      <xdr:row>39</xdr:row>
      <xdr:rowOff>144780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37235" y="2485390"/>
          <a:ext cx="9834880" cy="4345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28575</xdr:colOff>
      <xdr:row>39</xdr:row>
      <xdr:rowOff>161925</xdr:rowOff>
    </xdr:from>
    <xdr:to>
      <xdr:col>15</xdr:col>
      <xdr:colOff>294005</xdr:colOff>
      <xdr:row>75</xdr:row>
      <xdr:rowOff>161925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14375" y="6848475"/>
          <a:ext cx="9866630" cy="6172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28575</xdr:colOff>
      <xdr:row>76</xdr:row>
      <xdr:rowOff>0</xdr:rowOff>
    </xdr:from>
    <xdr:to>
      <xdr:col>15</xdr:col>
      <xdr:colOff>285115</xdr:colOff>
      <xdr:row>110</xdr:row>
      <xdr:rowOff>92075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14375" y="13030200"/>
          <a:ext cx="9857740" cy="5921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9525</xdr:colOff>
      <xdr:row>110</xdr:row>
      <xdr:rowOff>104775</xdr:rowOff>
    </xdr:from>
    <xdr:to>
      <xdr:col>15</xdr:col>
      <xdr:colOff>266065</xdr:colOff>
      <xdr:row>119</xdr:row>
      <xdr:rowOff>78740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95325" y="18964275"/>
          <a:ext cx="9857740" cy="15170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118</xdr:row>
      <xdr:rowOff>130175</xdr:rowOff>
    </xdr:from>
    <xdr:to>
      <xdr:col>15</xdr:col>
      <xdr:colOff>260985</xdr:colOff>
      <xdr:row>171</xdr:row>
      <xdr:rowOff>155575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85800" y="20361275"/>
          <a:ext cx="9862185" cy="9112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18415</xdr:colOff>
      <xdr:row>171</xdr:row>
      <xdr:rowOff>170180</xdr:rowOff>
    </xdr:from>
    <xdr:to>
      <xdr:col>15</xdr:col>
      <xdr:colOff>281305</xdr:colOff>
      <xdr:row>227</xdr:row>
      <xdr:rowOff>105410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704215" y="29488130"/>
          <a:ext cx="9864090" cy="9536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17</xdr:col>
      <xdr:colOff>384810</xdr:colOff>
      <xdr:row>2</xdr:row>
      <xdr:rowOff>114935</xdr:rowOff>
    </xdr:from>
    <xdr:to>
      <xdr:col>31</xdr:col>
      <xdr:colOff>288925</xdr:colOff>
      <xdr:row>43</xdr:row>
      <xdr:rowOff>106680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2043410" y="457835"/>
          <a:ext cx="9505315" cy="70211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17</xdr:col>
      <xdr:colOff>371475</xdr:colOff>
      <xdr:row>43</xdr:row>
      <xdr:rowOff>102235</xdr:rowOff>
    </xdr:from>
    <xdr:to>
      <xdr:col>31</xdr:col>
      <xdr:colOff>288290</xdr:colOff>
      <xdr:row>72</xdr:row>
      <xdr:rowOff>127000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2030075" y="7474585"/>
          <a:ext cx="9518015" cy="49968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17</xdr:col>
      <xdr:colOff>412750</xdr:colOff>
      <xdr:row>72</xdr:row>
      <xdr:rowOff>170815</xdr:rowOff>
    </xdr:from>
    <xdr:to>
      <xdr:col>31</xdr:col>
      <xdr:colOff>295910</xdr:colOff>
      <xdr:row>123</xdr:row>
      <xdr:rowOff>132715</xdr:rowOff>
    </xdr:to>
    <xdr:pic>
      <xdr:nvPicPr>
        <xdr:cNvPr id="13" name="图片 1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2071350" y="12515215"/>
          <a:ext cx="9484360" cy="8705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17</xdr:col>
      <xdr:colOff>426720</xdr:colOff>
      <xdr:row>123</xdr:row>
      <xdr:rowOff>130175</xdr:rowOff>
    </xdr:from>
    <xdr:to>
      <xdr:col>31</xdr:col>
      <xdr:colOff>291465</xdr:colOff>
      <xdr:row>190</xdr:row>
      <xdr:rowOff>165735</xdr:rowOff>
    </xdr:to>
    <xdr:pic>
      <xdr:nvPicPr>
        <xdr:cNvPr id="14" name="图片 13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2085320" y="21218525"/>
          <a:ext cx="9465945" cy="115227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17</xdr:col>
      <xdr:colOff>467360</xdr:colOff>
      <xdr:row>191</xdr:row>
      <xdr:rowOff>34290</xdr:rowOff>
    </xdr:from>
    <xdr:to>
      <xdr:col>31</xdr:col>
      <xdr:colOff>332105</xdr:colOff>
      <xdr:row>199</xdr:row>
      <xdr:rowOff>91440</xdr:rowOff>
    </xdr:to>
    <xdr:pic>
      <xdr:nvPicPr>
        <xdr:cNvPr id="15" name="图片 14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2125960" y="32781240"/>
          <a:ext cx="9465945" cy="1428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17</xdr:col>
      <xdr:colOff>454025</xdr:colOff>
      <xdr:row>199</xdr:row>
      <xdr:rowOff>88900</xdr:rowOff>
    </xdr:from>
    <xdr:to>
      <xdr:col>31</xdr:col>
      <xdr:colOff>335280</xdr:colOff>
      <xdr:row>281</xdr:row>
      <xdr:rowOff>123190</xdr:rowOff>
    </xdr:to>
    <xdr:pic>
      <xdr:nvPicPr>
        <xdr:cNvPr id="16" name="图片 15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2112625" y="34207450"/>
          <a:ext cx="9482455" cy="140931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17</xdr:col>
      <xdr:colOff>495300</xdr:colOff>
      <xdr:row>281</xdr:row>
      <xdr:rowOff>147320</xdr:rowOff>
    </xdr:from>
    <xdr:to>
      <xdr:col>31</xdr:col>
      <xdr:colOff>389890</xdr:colOff>
      <xdr:row>383</xdr:row>
      <xdr:rowOff>90170</xdr:rowOff>
    </xdr:to>
    <xdr:pic>
      <xdr:nvPicPr>
        <xdr:cNvPr id="17" name="图片 16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12153900" y="48324770"/>
          <a:ext cx="9495790" cy="174307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151096</xdr:colOff>
      <xdr:row>33</xdr:row>
      <xdr:rowOff>56436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10437495" cy="571373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35</xdr:row>
      <xdr:rowOff>47625</xdr:rowOff>
    </xdr:from>
    <xdr:to>
      <xdr:col>11</xdr:col>
      <xdr:colOff>361950</xdr:colOff>
      <xdr:row>48</xdr:row>
      <xdr:rowOff>95250</xdr:rowOff>
    </xdr:to>
    <xdr:pic>
      <xdr:nvPicPr>
        <xdr:cNvPr id="3" name="图片 2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2875" y="6048375"/>
          <a:ext cx="7762875" cy="2276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AD6A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9"/>
  <sheetViews>
    <sheetView zoomScale="130" zoomScaleNormal="130" workbookViewId="0">
      <selection activeCell="E9" sqref="E9"/>
    </sheetView>
  </sheetViews>
  <sheetFormatPr defaultColWidth="9" defaultRowHeight="13.5" outlineLevelCol="4"/>
  <cols>
    <col min="2" max="2" width="15.875" customWidth="1"/>
    <col min="3" max="3" width="14.125" customWidth="1"/>
    <col min="4" max="4" width="40.5" customWidth="1"/>
    <col min="5" max="5" width="11.75" customWidth="1"/>
  </cols>
  <sheetData>
    <row r="1" ht="15" spans="2:5">
      <c r="B1" s="4" t="s">
        <v>0</v>
      </c>
      <c r="C1" s="5" t="s">
        <v>1</v>
      </c>
      <c r="D1" s="5" t="s">
        <v>2</v>
      </c>
      <c r="E1" s="6" t="s">
        <v>3</v>
      </c>
    </row>
    <row r="2" ht="15" spans="2:5">
      <c r="B2" s="7" t="s">
        <v>4</v>
      </c>
      <c r="C2" s="7" t="s">
        <v>5</v>
      </c>
      <c r="D2" s="7"/>
      <c r="E2" s="7"/>
    </row>
    <row r="3" ht="15" spans="2:5">
      <c r="B3" s="8" t="s">
        <v>6</v>
      </c>
      <c r="C3" s="8" t="s">
        <v>7</v>
      </c>
      <c r="D3" s="8" t="s">
        <v>8</v>
      </c>
      <c r="E3" s="8">
        <f>140+16+32.37</f>
        <v>188.37</v>
      </c>
    </row>
    <row r="4" ht="15" spans="2:5">
      <c r="B4" s="7" t="s">
        <v>9</v>
      </c>
      <c r="C4" s="7" t="s">
        <v>10</v>
      </c>
      <c r="D4" s="7" t="s">
        <v>11</v>
      </c>
      <c r="E4" s="7">
        <v>72</v>
      </c>
    </row>
    <row r="5" ht="15" spans="2:5">
      <c r="B5" s="8" t="s">
        <v>12</v>
      </c>
      <c r="C5" s="8" t="s">
        <v>13</v>
      </c>
      <c r="D5" s="8" t="s">
        <v>14</v>
      </c>
      <c r="E5" s="8">
        <v>43.3</v>
      </c>
    </row>
    <row r="6" ht="15" spans="2:5">
      <c r="B6" s="7" t="s">
        <v>15</v>
      </c>
      <c r="C6" s="7" t="s">
        <v>16</v>
      </c>
      <c r="D6" s="7" t="s">
        <v>17</v>
      </c>
      <c r="E6" s="7">
        <v>36.61</v>
      </c>
    </row>
    <row r="7" ht="15" spans="2:5">
      <c r="B7" s="8" t="s">
        <v>18</v>
      </c>
      <c r="C7" s="8" t="s">
        <v>19</v>
      </c>
      <c r="D7" s="8" t="s">
        <v>20</v>
      </c>
      <c r="E7" s="8"/>
    </row>
    <row r="8" ht="15" spans="2:5">
      <c r="B8" s="7" t="s">
        <v>21</v>
      </c>
      <c r="C8" s="7" t="s">
        <v>19</v>
      </c>
      <c r="D8" s="7" t="s">
        <v>22</v>
      </c>
      <c r="E8" s="7"/>
    </row>
    <row r="9" ht="45" spans="2:5">
      <c r="B9" s="8" t="s">
        <v>23</v>
      </c>
      <c r="C9" s="8" t="s">
        <v>24</v>
      </c>
      <c r="D9" s="8" t="s">
        <v>25</v>
      </c>
      <c r="E9" s="8"/>
    </row>
  </sheetData>
  <conditionalFormatting sqref="E4">
    <cfRule type="cellIs" dxfId="0" priority="8" stopIfTrue="1" operator="notEqual">
      <formula>INDIRECT("Dummy_for_Comparison6!"&amp;ADDRESS(ROW(),COLUMN()))</formula>
    </cfRule>
  </conditionalFormatting>
  <conditionalFormatting sqref="B5:D5">
    <cfRule type="cellIs" dxfId="0" priority="4" stopIfTrue="1" operator="notEqual">
      <formula>INDIRECT("Dummy_for_Comparison6!"&amp;ADDRESS(ROW(),COLUMN()))</formula>
    </cfRule>
  </conditionalFormatting>
  <conditionalFormatting sqref="E5">
    <cfRule type="cellIs" dxfId="0" priority="3" stopIfTrue="1" operator="notEqual">
      <formula>INDIRECT("Dummy_for_Comparison6!"&amp;ADDRESS(ROW(),COLUMN()))</formula>
    </cfRule>
  </conditionalFormatting>
  <conditionalFormatting sqref="D6">
    <cfRule type="cellIs" dxfId="0" priority="9" stopIfTrue="1" operator="notEqual">
      <formula>INDIRECT("Dummy_for_Comparison6!"&amp;ADDRESS(ROW(),COLUMN()))</formula>
    </cfRule>
  </conditionalFormatting>
  <conditionalFormatting sqref="E6">
    <cfRule type="cellIs" dxfId="0" priority="5" stopIfTrue="1" operator="notEqual">
      <formula>INDIRECT("Dummy_for_Comparison6!"&amp;ADDRESS(ROW(),COLUMN()))</formula>
    </cfRule>
  </conditionalFormatting>
  <conditionalFormatting sqref="B7:E7">
    <cfRule type="cellIs" dxfId="0" priority="2" stopIfTrue="1" operator="notEqual">
      <formula>INDIRECT("Dummy_for_Comparison6!"&amp;ADDRESS(ROW(),COLUMN()))</formula>
    </cfRule>
  </conditionalFormatting>
  <conditionalFormatting sqref="B9:E9">
    <cfRule type="cellIs" dxfId="0" priority="1" stopIfTrue="1" operator="notEqual">
      <formula>INDIRECT("Dummy_for_Comparison6!"&amp;ADDRESS(ROW(),COLUMN()))</formula>
    </cfRule>
  </conditionalFormatting>
  <conditionalFormatting sqref="E1 B1:D4 B6:C6 B8:D8">
    <cfRule type="cellIs" dxfId="0" priority="17" stopIfTrue="1" operator="notEqual">
      <formula>INDIRECT("Dummy_for_Comparison6!"&amp;ADDRESS(ROW(),COLUMN()))</formula>
    </cfRule>
  </conditionalFormatting>
  <conditionalFormatting sqref="E2:E3 E8">
    <cfRule type="cellIs" dxfId="0" priority="15" stopIfTrue="1" operator="notEqual">
      <formula>INDIRECT("Dummy_for_Comparison6!"&amp;ADDRESS(ROW(),COLUMN()))</formula>
    </cfRule>
  </conditionalFormatting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H2:Y2"/>
  <sheetViews>
    <sheetView zoomScale="70" zoomScaleNormal="70" workbookViewId="0">
      <selection activeCell="AM320" sqref="AM320"/>
    </sheetView>
  </sheetViews>
  <sheetFormatPr defaultColWidth="9" defaultRowHeight="13.5" outlineLevelRow="1"/>
  <sheetData>
    <row r="2" spans="8:25">
      <c r="H2" s="1" t="s">
        <v>49</v>
      </c>
      <c r="Y2" s="1" t="s">
        <v>50</v>
      </c>
    </row>
  </sheetData>
  <pageMargins left="0.699305555555556" right="0.699305555555556" top="0.75" bottom="0.75" header="0.3" footer="0.3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K53" sqref="K53"/>
    </sheetView>
  </sheetViews>
  <sheetFormatPr defaultColWidth="9" defaultRowHeight="13.5"/>
  <sheetData/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8"/>
  <sheetViews>
    <sheetView zoomScale="130" zoomScaleNormal="130" workbookViewId="0">
      <selection activeCell="D13" sqref="D13"/>
    </sheetView>
  </sheetViews>
  <sheetFormatPr defaultColWidth="9" defaultRowHeight="13.5" outlineLevelCol="4"/>
  <cols>
    <col min="2" max="2" width="28.875" customWidth="1"/>
    <col min="3" max="3" width="25.625" customWidth="1"/>
    <col min="4" max="4" width="30.5" customWidth="1"/>
    <col min="5" max="5" width="16.75" customWidth="1"/>
  </cols>
  <sheetData>
    <row r="1" ht="15" spans="2:5">
      <c r="B1" s="4" t="s">
        <v>0</v>
      </c>
      <c r="C1" s="5" t="s">
        <v>1</v>
      </c>
      <c r="D1" s="5" t="s">
        <v>2</v>
      </c>
      <c r="E1" s="6" t="s">
        <v>3</v>
      </c>
    </row>
    <row r="2" ht="15" spans="2:5">
      <c r="B2" s="7" t="s">
        <v>4</v>
      </c>
      <c r="C2" s="7" t="s">
        <v>5</v>
      </c>
      <c r="D2" s="7"/>
      <c r="E2" s="7"/>
    </row>
    <row r="3" ht="15" spans="2:5">
      <c r="B3" s="8" t="s">
        <v>26</v>
      </c>
      <c r="C3" s="8" t="s">
        <v>7</v>
      </c>
      <c r="D3" s="8" t="s">
        <v>27</v>
      </c>
      <c r="E3" s="8"/>
    </row>
    <row r="4" ht="15" spans="2:5">
      <c r="B4" s="8" t="s">
        <v>28</v>
      </c>
      <c r="C4" s="8" t="s">
        <v>10</v>
      </c>
      <c r="D4" s="8" t="s">
        <v>11</v>
      </c>
      <c r="E4" s="8"/>
    </row>
    <row r="5" ht="15" spans="2:5">
      <c r="B5" s="8" t="s">
        <v>28</v>
      </c>
      <c r="C5" s="8" t="s">
        <v>16</v>
      </c>
      <c r="D5" s="8" t="s">
        <v>29</v>
      </c>
      <c r="E5" s="8"/>
    </row>
    <row r="6" ht="15" spans="2:5">
      <c r="B6" s="8" t="s">
        <v>30</v>
      </c>
      <c r="C6" s="8" t="s">
        <v>7</v>
      </c>
      <c r="D6" s="8" t="s">
        <v>31</v>
      </c>
      <c r="E6" s="8">
        <v>140</v>
      </c>
    </row>
    <row r="7" ht="15" spans="2:5">
      <c r="B7" s="8" t="s">
        <v>32</v>
      </c>
      <c r="C7" s="8" t="s">
        <v>19</v>
      </c>
      <c r="D7" s="8" t="s">
        <v>20</v>
      </c>
      <c r="E7" s="8"/>
    </row>
    <row r="8" ht="15" spans="2:5">
      <c r="B8" s="8" t="s">
        <v>33</v>
      </c>
      <c r="C8" s="8" t="s">
        <v>19</v>
      </c>
      <c r="D8" s="8" t="s">
        <v>22</v>
      </c>
      <c r="E8" s="8"/>
    </row>
    <row r="9" ht="15" spans="2:5">
      <c r="B9" s="7" t="s">
        <v>34</v>
      </c>
      <c r="C9" s="7" t="s">
        <v>5</v>
      </c>
      <c r="D9" s="7" t="s">
        <v>35</v>
      </c>
      <c r="E9" s="7">
        <v>90</v>
      </c>
    </row>
    <row r="10" ht="15" spans="2:5">
      <c r="B10" s="7" t="s">
        <v>36</v>
      </c>
      <c r="C10" s="7" t="s">
        <v>16</v>
      </c>
      <c r="D10" s="7" t="s">
        <v>35</v>
      </c>
      <c r="E10" s="7">
        <v>72</v>
      </c>
    </row>
    <row r="11" ht="15" spans="2:5">
      <c r="B11" s="8" t="s">
        <v>37</v>
      </c>
      <c r="C11" s="8" t="s">
        <v>5</v>
      </c>
      <c r="D11" s="8" t="s">
        <v>14</v>
      </c>
      <c r="E11" s="8">
        <v>70.1</v>
      </c>
    </row>
    <row r="12" ht="15" spans="2:5">
      <c r="B12" s="8" t="s">
        <v>12</v>
      </c>
      <c r="C12" s="8" t="s">
        <v>13</v>
      </c>
      <c r="D12" s="8" t="s">
        <v>14</v>
      </c>
      <c r="E12" s="8">
        <v>43.3</v>
      </c>
    </row>
    <row r="13" ht="15" spans="2:5">
      <c r="B13" s="7" t="s">
        <v>38</v>
      </c>
      <c r="C13" s="7" t="s">
        <v>7</v>
      </c>
      <c r="D13" s="7" t="s">
        <v>39</v>
      </c>
      <c r="E13" s="7">
        <f>2*8</f>
        <v>16</v>
      </c>
    </row>
    <row r="14" ht="15" spans="2:5">
      <c r="B14" s="8" t="s">
        <v>40</v>
      </c>
      <c r="C14" s="8" t="s">
        <v>16</v>
      </c>
      <c r="D14" s="8" t="s">
        <v>41</v>
      </c>
      <c r="E14" s="8">
        <v>36.61</v>
      </c>
    </row>
    <row r="15" ht="15" spans="2:5">
      <c r="B15" s="8" t="s">
        <v>42</v>
      </c>
      <c r="C15" s="8" t="s">
        <v>7</v>
      </c>
      <c r="D15" s="8" t="s">
        <v>41</v>
      </c>
      <c r="E15" s="8">
        <v>32.37</v>
      </c>
    </row>
    <row r="16" ht="15" spans="2:5">
      <c r="B16" s="7" t="s">
        <v>43</v>
      </c>
      <c r="C16" s="7" t="s">
        <v>7</v>
      </c>
      <c r="D16" s="7" t="s">
        <v>25</v>
      </c>
      <c r="E16" s="7"/>
    </row>
    <row r="17" ht="45" spans="2:5">
      <c r="B17" s="7" t="s">
        <v>23</v>
      </c>
      <c r="C17" s="7" t="s">
        <v>24</v>
      </c>
      <c r="D17" s="7" t="s">
        <v>25</v>
      </c>
      <c r="E17" s="7"/>
    </row>
    <row r="18" ht="15" spans="2:5">
      <c r="B18" s="8" t="s">
        <v>44</v>
      </c>
      <c r="C18" s="8" t="s">
        <v>7</v>
      </c>
      <c r="D18" s="8" t="s">
        <v>45</v>
      </c>
      <c r="E18" s="8"/>
    </row>
  </sheetData>
  <conditionalFormatting sqref="E4">
    <cfRule type="cellIs" dxfId="0" priority="1" stopIfTrue="1" operator="notEqual">
      <formula>INDIRECT("Dummy_for_Comparison6!"&amp;ADDRESS(ROW(),COLUMN()))</formula>
    </cfRule>
  </conditionalFormatting>
  <conditionalFormatting sqref="D5">
    <cfRule type="cellIs" dxfId="0" priority="2" stopIfTrue="1" operator="notEqual">
      <formula>INDIRECT("Dummy_for_Comparison6!"&amp;ADDRESS(ROW(),COLUMN()))</formula>
    </cfRule>
  </conditionalFormatting>
  <conditionalFormatting sqref="C6:D6">
    <cfRule type="cellIs" dxfId="0" priority="10" stopIfTrue="1" operator="notEqual">
      <formula>INDIRECT("Dummy_for_Comparison6!"&amp;ADDRESS(ROW(),COLUMN()))</formula>
    </cfRule>
  </conditionalFormatting>
  <conditionalFormatting sqref="B16:E16">
    <cfRule type="cellIs" dxfId="0" priority="5" stopIfTrue="1" operator="notEqual">
      <formula>INDIRECT("Dummy_for_Comparison6!"&amp;ADDRESS(ROW(),COLUMN()))</formula>
    </cfRule>
  </conditionalFormatting>
  <conditionalFormatting sqref="B17:E17">
    <cfRule type="cellIs" dxfId="0" priority="4" stopIfTrue="1" operator="notEqual">
      <formula>INDIRECT("Dummy_for_Comparison6!"&amp;ADDRESS(ROW(),COLUMN()))</formula>
    </cfRule>
  </conditionalFormatting>
  <conditionalFormatting sqref="B18:E18">
    <cfRule type="cellIs" dxfId="0" priority="3" stopIfTrue="1" operator="notEqual">
      <formula>INDIRECT("Dummy_for_Comparison6!"&amp;ADDRESS(ROW(),COLUMN()))</formula>
    </cfRule>
  </conditionalFormatting>
  <conditionalFormatting sqref="E11:E12">
    <cfRule type="cellIs" dxfId="0" priority="8" stopIfTrue="1" operator="notEqual">
      <formula>INDIRECT("Dummy_for_Comparison6!"&amp;ADDRESS(ROW(),COLUMN()))</formula>
    </cfRule>
  </conditionalFormatting>
  <conditionalFormatting sqref="E1 B6:B12 C7:D12 B1:D4 B5:C5">
    <cfRule type="cellIs" dxfId="0" priority="11" stopIfTrue="1" operator="notEqual">
      <formula>INDIRECT("Dummy_for_Comparison6!"&amp;ADDRESS(ROW(),COLUMN()))</formula>
    </cfRule>
  </conditionalFormatting>
  <conditionalFormatting sqref="E2:E3 E5:E10">
    <cfRule type="cellIs" dxfId="0" priority="9" stopIfTrue="1" operator="notEqual">
      <formula>INDIRECT("Dummy_for_Comparison6!"&amp;ADDRESS(ROW(),COLUMN()))</formula>
    </cfRule>
  </conditionalFormatting>
  <conditionalFormatting sqref="B13:E15">
    <cfRule type="cellIs" dxfId="0" priority="6" stopIfTrue="1" operator="notEqual">
      <formula>INDIRECT("Dummy_for_Comparison6!"&amp;ADDRESS(ROW(),COLUMN()))</formula>
    </cfRule>
  </conditionalFormatting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37"/>
  <sheetViews>
    <sheetView workbookViewId="0">
      <selection activeCell="I33" sqref="I33"/>
    </sheetView>
  </sheetViews>
  <sheetFormatPr defaultColWidth="9" defaultRowHeight="16.5" outlineLevelCol="3"/>
  <cols>
    <col min="1" max="16384" width="9" style="3"/>
  </cols>
  <sheetData>
    <row r="1" spans="2:2">
      <c r="B1" s="3" t="s">
        <v>46</v>
      </c>
    </row>
    <row r="37" spans="4:4">
      <c r="D37" s="3" t="s">
        <v>47</v>
      </c>
    </row>
  </sheetData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zoomScale="145" zoomScaleNormal="145" workbookViewId="0">
      <selection activeCell="C31" sqref="C31"/>
    </sheetView>
  </sheetViews>
  <sheetFormatPr defaultColWidth="9" defaultRowHeight="13.5"/>
  <sheetData/>
  <pageMargins left="0.699305555555556" right="0.699305555555556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topLeftCell="A4" workbookViewId="0">
      <selection activeCell="T28" sqref="T28"/>
    </sheetView>
  </sheetViews>
  <sheetFormatPr defaultColWidth="9" defaultRowHeight="13.5"/>
  <sheetData/>
  <pageMargins left="0.699305555555556" right="0.699305555555556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M53"/>
  <sheetViews>
    <sheetView tabSelected="1" zoomScale="115" zoomScaleNormal="115" workbookViewId="0">
      <selection activeCell="P21" sqref="P21"/>
    </sheetView>
  </sheetViews>
  <sheetFormatPr defaultColWidth="9" defaultRowHeight="13.5"/>
  <sheetData>
    <row r="53" spans="13:13">
      <c r="M53" s="2" t="s">
        <v>48</v>
      </c>
    </row>
  </sheetData>
  <pageMargins left="0.699305555555556" right="0.699305555555556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L49"/>
  <sheetViews>
    <sheetView zoomScale="115" zoomScaleNormal="115" topLeftCell="A79" workbookViewId="0">
      <selection activeCell="A82" sqref="A82"/>
    </sheetView>
  </sheetViews>
  <sheetFormatPr defaultColWidth="9" defaultRowHeight="13.5"/>
  <sheetData>
    <row r="49" spans="12:12">
      <c r="L49" s="2" t="s">
        <v>48</v>
      </c>
    </row>
  </sheetData>
  <pageMargins left="0.699305555555556" right="0.699305555555556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L24" sqref="L24"/>
    </sheetView>
  </sheetViews>
  <sheetFormatPr defaultColWidth="9" defaultRowHeight="13.5"/>
  <sheetData/>
  <pageMargins left="0.699305555555556" right="0.699305555555556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zoomScale="145" zoomScaleNormal="145" topLeftCell="A37" workbookViewId="0">
      <selection activeCell="L19" sqref="L19"/>
    </sheetView>
  </sheetViews>
  <sheetFormatPr defaultColWidth="9" defaultRowHeight="13.5"/>
  <sheetData/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Power requirement</vt:lpstr>
      <vt:lpstr>Power</vt:lpstr>
      <vt:lpstr>TSMC 1v8 IO </vt:lpstr>
      <vt:lpstr>TSMC3v3 RGMII IO</vt:lpstr>
      <vt:lpstr>TSMC SD IO</vt:lpstr>
      <vt:lpstr>USB30</vt:lpstr>
      <vt:lpstr>PCIe</vt:lpstr>
      <vt:lpstr>MIPI</vt:lpstr>
      <vt:lpstr>HDMI</vt:lpstr>
      <vt:lpstr>TYPEC</vt:lpstr>
      <vt:lpstr>OTP</vt:lpstr>
      <vt:lpstr>DDR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2017-03-10T01:46:37Z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