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5295" windowWidth="19245" windowHeight="5220" tabRatio="659" activeTab="1"/>
  </bookViews>
  <sheets>
    <sheet name="Overall" sheetId="11" r:id="rId1"/>
    <sheet name="Bottoms Up schedule" sheetId="6" r:id="rId2"/>
    <sheet name="Detailed Plan" sheetId="3" r:id="rId3"/>
    <sheet name="Overall IP schedule" sheetId="10" r:id="rId4"/>
    <sheet name="External IP" sheetId="5" r:id="rId5"/>
    <sheet name="inhouse Analog IP" sheetId="9" r:id="rId6"/>
    <sheet name="backend_NTL_handoff" sheetId="12" r:id="rId7"/>
    <sheet name="BE_Status" sheetId="13" r:id="rId8"/>
    <sheet name="Groups" sheetId="14" r:id="rId9"/>
  </sheets>
  <externalReferences>
    <externalReference r:id="rId10"/>
  </externalReferences>
  <definedNames>
    <definedName name="_xlnm._FilterDatabase" localSheetId="8" hidden="1">Groups!$B$2:$F$45</definedName>
    <definedName name="aa" comment="aaa" localSheetId="5">#REF!</definedName>
    <definedName name="aa" comment="aaa" localSheetId="3">#REF!</definedName>
    <definedName name="aa" comment="aaa">#REF!</definedName>
    <definedName name="CHIPLET_L" localSheetId="3">[1]Computing!$B$32</definedName>
    <definedName name="CHIPLET_L">[1]Computing!$B$32</definedName>
    <definedName name="CHIPLET_S" localSheetId="3">[1]Computing!$B$31</definedName>
    <definedName name="CHIPLET_S">[1]Computing!$B$31</definedName>
    <definedName name="_xlnm.Print_Area" localSheetId="3">'Overall IP schedule'!$A$1:$A$47</definedName>
    <definedName name="STA_CORNERS" localSheetId="3">[1]Computing!$B$33</definedName>
    <definedName name="STA_CORNERS">[1]Computing!$B$33</definedName>
  </definedNames>
  <calcPr calcId="145621" concurrentCalc="0"/>
</workbook>
</file>

<file path=xl/calcChain.xml><?xml version="1.0" encoding="utf-8"?>
<calcChain xmlns="http://schemas.openxmlformats.org/spreadsheetml/2006/main">
  <c r="BH3" i="6" l="1"/>
  <c r="BI3" i="6"/>
  <c r="BJ3" i="6"/>
  <c r="BK3" i="6"/>
  <c r="BL3" i="6"/>
  <c r="BK2" i="6"/>
  <c r="BL2" i="6"/>
  <c r="BG2" i="6"/>
  <c r="BH2" i="6"/>
  <c r="BI2" i="6"/>
  <c r="BJ2" i="6"/>
  <c r="E1" i="1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B3" i="3"/>
  <c r="B4" i="3"/>
  <c r="A3" i="3"/>
  <c r="A4" i="3"/>
  <c r="A5" i="3"/>
  <c r="B6" i="3"/>
  <c r="B7" i="3"/>
  <c r="B8" i="3"/>
  <c r="B9" i="3"/>
  <c r="B10" i="3"/>
  <c r="B11" i="3"/>
  <c r="B12" i="3"/>
  <c r="B13" i="3"/>
  <c r="B14" i="3"/>
  <c r="B15" i="3"/>
  <c r="B16" i="3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D3" i="6"/>
  <c r="E3" i="6"/>
  <c r="F3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</calcChain>
</file>

<file path=xl/sharedStrings.xml><?xml version="1.0" encoding="utf-8"?>
<sst xmlns="http://schemas.openxmlformats.org/spreadsheetml/2006/main" count="733" uniqueCount="399">
  <si>
    <t>Analog IP</t>
  </si>
  <si>
    <t>Digital IP</t>
  </si>
  <si>
    <t>DFT</t>
  </si>
  <si>
    <t>P&amp;R</t>
  </si>
  <si>
    <t>Milestone Requirement</t>
  </si>
  <si>
    <t>MKT/ARCH</t>
  </si>
  <si>
    <t>TOP/SoC</t>
  </si>
  <si>
    <t>IPs</t>
  </si>
  <si>
    <t>HDMI_RX_TOP</t>
  </si>
  <si>
    <t>USB30_TOP</t>
  </si>
  <si>
    <t>Week</t>
  </si>
  <si>
    <t>Milestones</t>
  </si>
  <si>
    <t>Review Date</t>
  </si>
  <si>
    <t>Status</t>
  </si>
  <si>
    <t>Note</t>
  </si>
  <si>
    <t>Source</t>
  </si>
  <si>
    <t>Bronze</t>
  </si>
  <si>
    <t>Silver</t>
  </si>
  <si>
    <t>Gold</t>
  </si>
  <si>
    <t>USB 3.0 PHY</t>
  </si>
  <si>
    <t>ID</t>
  </si>
  <si>
    <t>Analog Ips</t>
  </si>
  <si>
    <t>DDR3 PHY</t>
  </si>
  <si>
    <t>Synopsys</t>
  </si>
  <si>
    <t>Porting Source</t>
  </si>
  <si>
    <t xml:space="preserve">Phase 0 </t>
  </si>
  <si>
    <t>Standard Cell</t>
  </si>
  <si>
    <t xml:space="preserve">Memory Compilers </t>
  </si>
  <si>
    <t>OTP</t>
  </si>
  <si>
    <t>Kilopass</t>
  </si>
  <si>
    <t>Memory Compiler</t>
  </si>
  <si>
    <t>External IP</t>
  </si>
  <si>
    <t>Backend</t>
  </si>
  <si>
    <t>Phase 1</t>
  </si>
  <si>
    <t>Phase 2</t>
  </si>
  <si>
    <t>N/A</t>
  </si>
  <si>
    <t>ARM</t>
  </si>
  <si>
    <t>Validation Done - Risk Production (Metal Only)</t>
  </si>
  <si>
    <t xml:space="preserve">Spring festival </t>
  </si>
  <si>
    <t>IO SHARE</t>
  </si>
  <si>
    <t>A7_SUB_SYS</t>
  </si>
  <si>
    <t>CEVA_SUB_SYS</t>
  </si>
  <si>
    <t>CS</t>
  </si>
  <si>
    <t>H264_TOP</t>
  </si>
  <si>
    <t>JPEG_TOP</t>
  </si>
  <si>
    <t>DISP_TOP</t>
  </si>
  <si>
    <t>dft_module/MBIST/Package</t>
  </si>
  <si>
    <t>DDR_TOP</t>
  </si>
  <si>
    <t>TYPC_TOP</t>
  </si>
  <si>
    <t>PCIE_TOP</t>
  </si>
  <si>
    <t>GMAC_TOP</t>
  </si>
  <si>
    <t>eMMC_TOP</t>
  </si>
  <si>
    <t>CGU/RGU/TOP_REG</t>
  </si>
  <si>
    <t>SRAM_TOP</t>
  </si>
  <si>
    <t>OTP_CTRL</t>
  </si>
  <si>
    <t>ISP_TOP</t>
  </si>
  <si>
    <t>BB_TOP</t>
  </si>
  <si>
    <t>ABB_TOP(analog/PLL)</t>
  </si>
  <si>
    <t>CHIP_TOP</t>
  </si>
  <si>
    <t>USB 3.0 MAC</t>
  </si>
  <si>
    <t>PCIe 2.0 MAC</t>
  </si>
  <si>
    <t>PCIe 2.0 PHY</t>
  </si>
  <si>
    <t>MIPI CSI PHY</t>
  </si>
  <si>
    <t>eDP/TYPC MAC</t>
  </si>
  <si>
    <t>Cadence</t>
  </si>
  <si>
    <t>eDP/TYPC PHY</t>
  </si>
  <si>
    <t>HDMI 1.4b MAC</t>
  </si>
  <si>
    <t>HDMI 2.0 PHY</t>
  </si>
  <si>
    <t>GMAC</t>
  </si>
  <si>
    <t>CAST</t>
  </si>
  <si>
    <t>A7 CPU</t>
  </si>
  <si>
    <t>CEVA XM4</t>
  </si>
  <si>
    <t>CEVA</t>
  </si>
  <si>
    <t>Trust Zone Controller</t>
  </si>
  <si>
    <t>CCI-400</t>
  </si>
  <si>
    <t>SMMU-500</t>
  </si>
  <si>
    <t>ADB-400</t>
  </si>
  <si>
    <t>eMMC</t>
  </si>
  <si>
    <t>DDR3 Link+ECC</t>
  </si>
  <si>
    <t>ready</t>
  </si>
  <si>
    <t>DMAC-AXI</t>
  </si>
  <si>
    <t>tRoot</t>
  </si>
  <si>
    <t>PKA</t>
  </si>
  <si>
    <t>SPAcc</t>
  </si>
  <si>
    <t>TRNG for ESM</t>
  </si>
  <si>
    <t>DISP</t>
  </si>
  <si>
    <t>Verisillicon</t>
  </si>
  <si>
    <t>HEVC</t>
  </si>
  <si>
    <t>chipmedia</t>
  </si>
  <si>
    <t>H264</t>
  </si>
  <si>
    <t>JEPG</t>
  </si>
  <si>
    <t>CF50</t>
  </si>
  <si>
    <t>PLL</t>
  </si>
  <si>
    <t>eMMC PLL</t>
  </si>
  <si>
    <t>HDMI Audio PLL</t>
  </si>
  <si>
    <t>PVT sensor</t>
  </si>
  <si>
    <t>SAR-ADC w DMA</t>
  </si>
  <si>
    <t xml:space="preserve">Internal IP </t>
  </si>
  <si>
    <t>OK</t>
  </si>
  <si>
    <t xml:space="preserve">Whole Chip Silver Netlist/SDC  Release </t>
  </si>
  <si>
    <t>IP Gold Netlist/SDC Release</t>
  </si>
  <si>
    <t>A7/CEVA Harden IP ready</t>
    <phoneticPr fontId="4" type="noConversion"/>
  </si>
  <si>
    <t>Project Kick Off</t>
    <phoneticPr fontId="4" type="noConversion"/>
  </si>
  <si>
    <t>12/20/2016</t>
    <phoneticPr fontId="4" type="noConversion"/>
  </si>
  <si>
    <t>IP Silver nls/sdc release
(by date)</t>
    <phoneticPr fontId="4" type="noConversion"/>
  </si>
  <si>
    <t>1/3/2017</t>
    <phoneticPr fontId="4" type="noConversion"/>
  </si>
  <si>
    <t>12/27/2016</t>
    <phoneticPr fontId="4" type="noConversion"/>
  </si>
  <si>
    <t>TZC400</t>
    <phoneticPr fontId="4" type="noConversion"/>
  </si>
  <si>
    <t>Memory/Analog PHY/IO  Silver RTL ready</t>
    <phoneticPr fontId="4" type="noConversion"/>
  </si>
  <si>
    <t>annual dinner</t>
    <phoneticPr fontId="4" type="noConversion"/>
  </si>
  <si>
    <t>New year's day</t>
    <phoneticPr fontId="4" type="noConversion"/>
  </si>
  <si>
    <t>spring festival</t>
    <phoneticPr fontId="4" type="noConversion"/>
  </si>
  <si>
    <t>new year's day</t>
    <phoneticPr fontId="4" type="noConversion"/>
  </si>
  <si>
    <t>anaual dinner</t>
    <phoneticPr fontId="4" type="noConversion"/>
  </si>
  <si>
    <t>NOC</t>
    <phoneticPr fontId="4" type="noConversion"/>
  </si>
  <si>
    <t>1/17/2017</t>
    <phoneticPr fontId="4" type="noConversion"/>
  </si>
  <si>
    <t>1/6/2017</t>
    <phoneticPr fontId="4" type="noConversion"/>
  </si>
  <si>
    <t>IP Silver rtl release
(by date)</t>
    <phoneticPr fontId="4" type="noConversion"/>
  </si>
  <si>
    <t>1/3/2017</t>
    <phoneticPr fontId="4" type="noConversion"/>
  </si>
  <si>
    <t>1/3/2017</t>
    <phoneticPr fontId="4" type="noConversion"/>
  </si>
  <si>
    <t>1/16/2017</t>
    <phoneticPr fontId="4" type="noConversion"/>
  </si>
  <si>
    <t>1/16/2017</t>
    <phoneticPr fontId="4" type="noConversion"/>
  </si>
  <si>
    <t>Owners</t>
    <phoneticPr fontId="4" type="noConversion"/>
  </si>
  <si>
    <t>jjzhang</t>
    <phoneticPr fontId="4" type="noConversion"/>
  </si>
  <si>
    <t>yyuan</t>
    <phoneticPr fontId="4" type="noConversion"/>
  </si>
  <si>
    <t>pchen</t>
    <phoneticPr fontId="4" type="noConversion"/>
  </si>
  <si>
    <t>cliu</t>
    <phoneticPr fontId="4" type="noConversion"/>
  </si>
  <si>
    <t>hzhang</t>
    <phoneticPr fontId="4" type="noConversion"/>
  </si>
  <si>
    <t>hzhang</t>
    <phoneticPr fontId="4" type="noConversion"/>
  </si>
  <si>
    <t>pchen</t>
    <phoneticPr fontId="4" type="noConversion"/>
  </si>
  <si>
    <t>wwshen</t>
    <phoneticPr fontId="4" type="noConversion"/>
  </si>
  <si>
    <t>jma</t>
    <phoneticPr fontId="4" type="noConversion"/>
  </si>
  <si>
    <t>hsun</t>
    <phoneticPr fontId="4" type="noConversion"/>
  </si>
  <si>
    <t>jjzhang</t>
    <phoneticPr fontId="4" type="noConversion"/>
  </si>
  <si>
    <t>lyang</t>
    <phoneticPr fontId="4" type="noConversion"/>
  </si>
  <si>
    <t>lyang</t>
    <phoneticPr fontId="4" type="noConversion"/>
  </si>
  <si>
    <t>wwshen</t>
    <phoneticPr fontId="4" type="noConversion"/>
  </si>
  <si>
    <t>hsun</t>
    <phoneticPr fontId="4" type="noConversion"/>
  </si>
  <si>
    <t>ready</t>
    <phoneticPr fontId="4" type="noConversion"/>
  </si>
  <si>
    <t>HEVC/ISP Harden release</t>
    <phoneticPr fontId="4" type="noConversion"/>
  </si>
  <si>
    <t>CA7 harden release</t>
    <phoneticPr fontId="4" type="noConversion"/>
  </si>
  <si>
    <t xml:space="preserve">CEVA Harden release </t>
    <phoneticPr fontId="4" type="noConversion"/>
  </si>
  <si>
    <t xml:space="preserve"> std lib/mem/silver nls release 
</t>
    <phoneticPr fontId="4" type="noConversion"/>
  </si>
  <si>
    <t>Discuss group/floorplan with VSI</t>
    <phoneticPr fontId="4" type="noConversion"/>
  </si>
  <si>
    <t>CA7 harden release</t>
    <phoneticPr fontId="4" type="noConversion"/>
  </si>
  <si>
    <t xml:space="preserve">CEVA Harden release </t>
    <phoneticPr fontId="4" type="noConversion"/>
  </si>
  <si>
    <t xml:space="preserve"> std lib/mem/silver nls release </t>
    <phoneticPr fontId="4" type="noConversion"/>
  </si>
  <si>
    <t>Need update CA7 PLL with V direction</t>
    <phoneticPr fontId="4" type="noConversion"/>
  </si>
  <si>
    <t>Floorplan/Pin assignment/Group release</t>
    <phoneticPr fontId="4" type="noConversion"/>
  </si>
  <si>
    <r>
      <rPr>
        <b/>
        <sz val="9"/>
        <color rgb="FF00B050"/>
        <rFont val="Arial Unicode MS"/>
        <family val="2"/>
        <charset val="134"/>
      </rPr>
      <t xml:space="preserve">HEVC/ISP Harden release
</t>
    </r>
    <r>
      <rPr>
        <b/>
        <sz val="9"/>
        <color rgb="FFFF0000"/>
        <rFont val="Arial Unicode MS"/>
        <family val="2"/>
        <charset val="134"/>
      </rPr>
      <t>need update USB30 to 3.20a(current is 3.10a)
need update DDRMC to 3.10a-lp00(current is 3.10a)</t>
    </r>
    <phoneticPr fontId="4" type="noConversion"/>
  </si>
  <si>
    <t>3.10a</t>
    <phoneticPr fontId="4" type="noConversion"/>
  </si>
  <si>
    <t>MIPI CSI RX controller</t>
    <phoneticPr fontId="4" type="noConversion"/>
  </si>
  <si>
    <t>1.20a</t>
    <phoneticPr fontId="4" type="noConversion"/>
  </si>
  <si>
    <t>6.02a</t>
    <phoneticPr fontId="4" type="noConversion"/>
  </si>
  <si>
    <t>4.04a</t>
    <phoneticPr fontId="4" type="noConversion"/>
  </si>
  <si>
    <t>4.90a</t>
    <phoneticPr fontId="4" type="noConversion"/>
  </si>
  <si>
    <t>2.07i</t>
    <phoneticPr fontId="4" type="noConversion"/>
  </si>
  <si>
    <t>2.12a</t>
    <phoneticPr fontId="4" type="noConversion"/>
  </si>
  <si>
    <t>6.01a</t>
    <phoneticPr fontId="4" type="noConversion"/>
  </si>
  <si>
    <t>cevaxm4_subsys_inst</t>
    <phoneticPr fontId="4" type="noConversion"/>
  </si>
  <si>
    <t>NOC_ceva</t>
    <phoneticPr fontId="4" type="noConversion"/>
  </si>
  <si>
    <t>dmac_ceva_axi_wrapper_inst</t>
    <phoneticPr fontId="4" type="noConversion"/>
  </si>
  <si>
    <t>mmu500_smmu_dsp_inst</t>
    <phoneticPr fontId="4" type="noConversion"/>
  </si>
  <si>
    <t>a7_subsystem_inst</t>
    <phoneticPr fontId="4" type="noConversion"/>
  </si>
  <si>
    <t>cci400_inst</t>
    <phoneticPr fontId="4" type="noConversion"/>
  </si>
  <si>
    <t>hevc_top_inst</t>
    <phoneticPr fontId="4" type="noConversion"/>
  </si>
  <si>
    <t>luxury_isp_top_inst</t>
    <phoneticPr fontId="4" type="noConversion"/>
  </si>
  <si>
    <t>DDR_TOP_inst</t>
    <phoneticPr fontId="4" type="noConversion"/>
  </si>
  <si>
    <t>sirius_asic_top_baseband_inst</t>
    <phoneticPr fontId="4" type="noConversion"/>
  </si>
  <si>
    <t>mipi_top_inst</t>
    <phoneticPr fontId="4" type="noConversion"/>
  </si>
  <si>
    <t>hdmi_top_inst</t>
    <phoneticPr fontId="4" type="noConversion"/>
  </si>
  <si>
    <t>video_if_inst</t>
    <phoneticPr fontId="4" type="noConversion"/>
  </si>
  <si>
    <t>display_engine_inst</t>
    <phoneticPr fontId="4" type="noConversion"/>
  </si>
  <si>
    <t>h264_top_inst</t>
    <phoneticPr fontId="4" type="noConversion"/>
  </si>
  <si>
    <t>jpeg_top_inst</t>
    <phoneticPr fontId="4" type="noConversion"/>
  </si>
  <si>
    <t>cdn_typec_subsystem_top_inst</t>
    <phoneticPr fontId="4" type="noConversion"/>
  </si>
  <si>
    <t>pcie_iip_device_inst</t>
    <phoneticPr fontId="4" type="noConversion"/>
  </si>
  <si>
    <t>usb3_top_inst</t>
    <phoneticPr fontId="4" type="noConversion"/>
  </si>
  <si>
    <t>m7core</t>
    <phoneticPr fontId="4" type="noConversion"/>
  </si>
  <si>
    <t>sce_subsys_top_inst</t>
    <phoneticPr fontId="4" type="noConversion"/>
  </si>
  <si>
    <t>boot_rom_inst</t>
    <phoneticPr fontId="4" type="noConversion"/>
  </si>
  <si>
    <t>sram_top_inst</t>
    <phoneticPr fontId="4" type="noConversion"/>
  </si>
  <si>
    <t>NOC_vision</t>
    <phoneticPr fontId="4" type="noConversion"/>
  </si>
  <si>
    <t>dmac_top_axi_wrapper_inst</t>
    <phoneticPr fontId="4" type="noConversion"/>
  </si>
  <si>
    <t>mmu500_smmu_video_inst</t>
    <phoneticPr fontId="4" type="noConversion"/>
  </si>
  <si>
    <t>TZC400_6F_inst</t>
    <phoneticPr fontId="4" type="noConversion"/>
  </si>
  <si>
    <t>sirius_non_secure_inst</t>
    <phoneticPr fontId="4" type="noConversion"/>
  </si>
  <si>
    <t>gbeth_top_inst</t>
    <phoneticPr fontId="4" type="noConversion"/>
  </si>
  <si>
    <t>sirius_test_func_inst</t>
    <phoneticPr fontId="4" type="noConversion"/>
  </si>
  <si>
    <t>sirius_spi2apb_inst</t>
    <phoneticPr fontId="4" type="noConversion"/>
  </si>
  <si>
    <t>NOC_main</t>
    <phoneticPr fontId="4" type="noConversion"/>
  </si>
  <si>
    <t>emmc_ctrl_inst</t>
    <phoneticPr fontId="4" type="noConversion"/>
  </si>
  <si>
    <t>M7_perip</t>
    <phoneticPr fontId="4" type="noConversion"/>
  </si>
  <si>
    <t>CXSOC_inst</t>
    <phoneticPr fontId="4" type="noConversion"/>
  </si>
  <si>
    <t xml:space="preserve">CEVA
</t>
    <phoneticPr fontId="4" type="noConversion"/>
  </si>
  <si>
    <t>CA7</t>
    <phoneticPr fontId="4" type="noConversion"/>
  </si>
  <si>
    <t>HEVC</t>
    <phoneticPr fontId="4" type="noConversion"/>
  </si>
  <si>
    <t>ISP</t>
    <phoneticPr fontId="4" type="noConversion"/>
  </si>
  <si>
    <t>DDR_TOP</t>
    <phoneticPr fontId="4" type="noConversion"/>
  </si>
  <si>
    <t>BaseBand</t>
    <phoneticPr fontId="4" type="noConversion"/>
  </si>
  <si>
    <t xml:space="preserve">P1
</t>
    <phoneticPr fontId="4" type="noConversion"/>
  </si>
  <si>
    <t xml:space="preserve">P2
</t>
    <phoneticPr fontId="4" type="noConversion"/>
  </si>
  <si>
    <t xml:space="preserve">P3
</t>
    <phoneticPr fontId="4" type="noConversion"/>
  </si>
  <si>
    <t xml:space="preserve">P4
</t>
    <phoneticPr fontId="4" type="noConversion"/>
  </si>
  <si>
    <t xml:space="preserve">TOP
</t>
    <phoneticPr fontId="4" type="noConversion"/>
  </si>
  <si>
    <t>core</t>
    <phoneticPr fontId="4" type="noConversion"/>
  </si>
  <si>
    <t>core</t>
    <phoneticPr fontId="4" type="noConversion"/>
  </si>
  <si>
    <t>HEVC</t>
    <phoneticPr fontId="4" type="noConversion"/>
  </si>
  <si>
    <t>ISP</t>
    <phoneticPr fontId="4" type="noConversion"/>
  </si>
  <si>
    <t>DDR</t>
    <phoneticPr fontId="4" type="noConversion"/>
  </si>
  <si>
    <t>BB</t>
    <phoneticPr fontId="4" type="noConversion"/>
  </si>
  <si>
    <t>CEVA</t>
    <phoneticPr fontId="4" type="noConversion"/>
  </si>
  <si>
    <t>Pre Gloden RTL release</t>
  </si>
  <si>
    <t>Pre Golden NLS/SDC release</t>
  </si>
  <si>
    <t>zhuoxu</t>
  </si>
  <si>
    <t>jfhuang</t>
  </si>
  <si>
    <t>hbzhong</t>
  </si>
  <si>
    <t>zxie</t>
  </si>
  <si>
    <t>lyang</t>
  </si>
  <si>
    <t>huawang</t>
  </si>
  <si>
    <t>zhengli</t>
  </si>
  <si>
    <t>DMAC-TOP</t>
  </si>
  <si>
    <t>DMAC-CEVA</t>
  </si>
  <si>
    <t>Sec_sub_system</t>
  </si>
  <si>
    <t>zqchen</t>
  </si>
  <si>
    <t>HEVC_TOP</t>
  </si>
  <si>
    <t>SMMU(VIDEO/DSP)</t>
  </si>
  <si>
    <t>hzhang</t>
  </si>
  <si>
    <t>.v/.lib  by 4/12/2017
.lef by 4/15/2017</t>
  </si>
  <si>
    <t>n.a.</t>
  </si>
  <si>
    <t>by 4/15/2017</t>
  </si>
  <si>
    <t>M7_core</t>
  </si>
  <si>
    <t>M7_Peri</t>
  </si>
  <si>
    <t>by 4/16/2017</t>
  </si>
  <si>
    <t>OK( check)</t>
  </si>
  <si>
    <t>by 4/13/2017</t>
  </si>
  <si>
    <t xml:space="preserve">by 4/15/2017 </t>
  </si>
  <si>
    <t>by 4/15/2017
upf need delay</t>
  </si>
  <si>
    <t>by 4/12/2017</t>
  </si>
  <si>
    <t>MIPI_RX_TOP/TX</t>
  </si>
  <si>
    <t>Video_IF(DVP)</t>
  </si>
  <si>
    <t xml:space="preserve">by 4/16/2017 </t>
  </si>
  <si>
    <t>mem need confirm.</t>
  </si>
  <si>
    <t>by 4/17/2017</t>
  </si>
  <si>
    <t>by 4/14/2017</t>
  </si>
  <si>
    <t>VSI</t>
  </si>
  <si>
    <t>CCI/Boot_ROM/DVM_repeater</t>
  </si>
  <si>
    <t>OK(check)</t>
  </si>
  <si>
    <t>IP PreGold Netlist Release
IP preGold Timing Constraints Release</t>
    <phoneticPr fontId="4" type="noConversion"/>
  </si>
  <si>
    <t>VSI D1 Floorplan, sdc/nls quality check</t>
    <phoneticPr fontId="4" type="noConversion"/>
  </si>
  <si>
    <t>Trial run start</t>
    <phoneticPr fontId="4" type="noConversion"/>
  </si>
  <si>
    <t>Finial run start</t>
    <phoneticPr fontId="4" type="noConversion"/>
  </si>
  <si>
    <t>Trial run end</t>
    <phoneticPr fontId="4" type="noConversion"/>
  </si>
  <si>
    <t>trial run version release</t>
    <phoneticPr fontId="4" type="noConversion"/>
  </si>
  <si>
    <t>1.60a</t>
    <phoneticPr fontId="4" type="noConversion"/>
  </si>
  <si>
    <t>3.20a</t>
    <phoneticPr fontId="4" type="noConversion"/>
  </si>
  <si>
    <t>3.20a</t>
    <phoneticPr fontId="4" type="noConversion"/>
  </si>
  <si>
    <t>1.10a</t>
    <phoneticPr fontId="4" type="noConversion"/>
  </si>
  <si>
    <t>2.00a</t>
    <phoneticPr fontId="4" type="noConversion"/>
  </si>
  <si>
    <t>2.00a</t>
    <phoneticPr fontId="4" type="noConversion"/>
  </si>
  <si>
    <t>2.10a</t>
    <phoneticPr fontId="4" type="noConversion"/>
  </si>
  <si>
    <t>DMAC-AXI</t>
    <phoneticPr fontId="4" type="noConversion"/>
  </si>
  <si>
    <t>1.01a</t>
    <phoneticPr fontId="4" type="noConversion"/>
  </si>
  <si>
    <t>IP Golden release</t>
    <phoneticPr fontId="4" type="noConversion"/>
  </si>
  <si>
    <t>OK</t>
    <phoneticPr fontId="4" type="noConversion"/>
  </si>
  <si>
    <t>need update</t>
    <phoneticPr fontId="4" type="noConversion"/>
  </si>
  <si>
    <t>need update(I2S)</t>
    <phoneticPr fontId="4" type="noConversion"/>
  </si>
  <si>
    <t>IP trial run release
(5/15/2017)</t>
    <phoneticPr fontId="4" type="noConversion"/>
  </si>
  <si>
    <t>5/15/2017</t>
    <phoneticPr fontId="4" type="noConversion"/>
  </si>
  <si>
    <t>No</t>
    <phoneticPr fontId="4" type="noConversion"/>
  </si>
  <si>
    <t>Sub name</t>
    <phoneticPr fontId="4" type="noConversion"/>
  </si>
  <si>
    <t>sirius_sub_1</t>
    <phoneticPr fontId="4" type="noConversion"/>
  </si>
  <si>
    <t>sirius_sub_2</t>
  </si>
  <si>
    <t>sirius_sub_3</t>
  </si>
  <si>
    <t>sirius_sub_4</t>
  </si>
  <si>
    <t>sirius_sub_top</t>
    <phoneticPr fontId="4" type="noConversion"/>
  </si>
  <si>
    <t>DDR_TOP</t>
    <phoneticPr fontId="4" type="noConversion"/>
  </si>
  <si>
    <t>HEVC_TOP</t>
    <phoneticPr fontId="4" type="noConversion"/>
  </si>
  <si>
    <t>BASEBAND</t>
    <phoneticPr fontId="4" type="noConversion"/>
  </si>
  <si>
    <t>sirius_sub_ca7</t>
    <phoneticPr fontId="4" type="noConversion"/>
  </si>
  <si>
    <t>sirius_sub_ceva</t>
    <phoneticPr fontId="4" type="noConversion"/>
  </si>
  <si>
    <t>ISP</t>
    <phoneticPr fontId="4" type="noConversion"/>
  </si>
  <si>
    <t>DCG NLS/SDC release</t>
    <phoneticPr fontId="4" type="noConversion"/>
  </si>
  <si>
    <t>NLS/SDC release</t>
    <phoneticPr fontId="4" type="noConversion"/>
  </si>
  <si>
    <t>DCG NLS/SDC/UPF release</t>
    <phoneticPr fontId="4" type="noConversion"/>
  </si>
  <si>
    <t>NLS/SDC release</t>
    <phoneticPr fontId="4" type="noConversion"/>
  </si>
  <si>
    <t>NLS/SDC/UPF release</t>
    <phoneticPr fontId="4" type="noConversion"/>
  </si>
  <si>
    <t>DCG NLS/SDC/UPF is not ready</t>
    <phoneticPr fontId="4" type="noConversion"/>
  </si>
  <si>
    <t>NLS/SDC release, 
need resynthesis for M7 core to fix module long issue</t>
    <phoneticPr fontId="4" type="noConversion"/>
  </si>
  <si>
    <t>NLS/SDC/UPF release, 
need resynthesis for M7 core to fix module long issue
increase more area, need add spare logic for future.</t>
    <phoneticPr fontId="4" type="noConversion"/>
  </si>
  <si>
    <t>ISP re-synthesis for naming long issue/add more spare logic</t>
    <phoneticPr fontId="4" type="noConversion"/>
  </si>
  <si>
    <t>Pin assignment sync up
SDC review on VSI</t>
    <phoneticPr fontId="4" type="noConversion"/>
  </si>
  <si>
    <t>release new NLS to fix naming long issue</t>
    <phoneticPr fontId="4" type="noConversion"/>
  </si>
  <si>
    <t>Floorplan adjustment</t>
    <phoneticPr fontId="4" type="noConversion"/>
  </si>
  <si>
    <t>need update</t>
    <phoneticPr fontId="4" type="noConversion"/>
  </si>
  <si>
    <t>HEVC/ISP/BB Floorplan</t>
    <phoneticPr fontId="4" type="noConversion"/>
  </si>
  <si>
    <t>Golden SOC simulation env with UPF release</t>
    <phoneticPr fontId="4" type="noConversion"/>
  </si>
  <si>
    <t>Golden SOC netlist simulation env with UPF release</t>
    <phoneticPr fontId="4" type="noConversion"/>
  </si>
  <si>
    <t>Veloce platfom #5 build release</t>
    <phoneticPr fontId="4" type="noConversion"/>
  </si>
  <si>
    <t>FPGA platform  release</t>
    <phoneticPr fontId="4" type="noConversion"/>
  </si>
  <si>
    <t xml:space="preserve">Post netlist simulation </t>
    <phoneticPr fontId="4" type="noConversion"/>
  </si>
  <si>
    <t>SOC simulation env release</t>
    <phoneticPr fontId="4" type="noConversion"/>
  </si>
  <si>
    <t>emulation build up on veloce release</t>
    <phoneticPr fontId="4" type="noConversion"/>
  </si>
  <si>
    <t>IP Bronze RTL/Netlist Release</t>
    <phoneticPr fontId="4" type="noConversion"/>
  </si>
  <si>
    <t>On Monday IP Silver Netlist Release 
IP Silver Timing Constraints
IP Floorplan Guides and Requirements</t>
    <phoneticPr fontId="4" type="noConversion"/>
  </si>
  <si>
    <t>On Wed Whole Chip Silver Netlist  Release 
Whole Chip Silver Timing Constraints release</t>
  </si>
  <si>
    <t>RTL pre-gold ready, start user case verification</t>
    <phoneticPr fontId="4" type="noConversion"/>
  </si>
  <si>
    <t>Golden RTL release</t>
    <phoneticPr fontId="4" type="noConversion"/>
  </si>
  <si>
    <t>Golden IP NLS/SDC/UPF release</t>
    <phoneticPr fontId="4" type="noConversion"/>
  </si>
  <si>
    <t>Golden whole chip NLS/SDC/UPF release</t>
    <phoneticPr fontId="4" type="noConversion"/>
  </si>
  <si>
    <t>On Monday Final Gold  .lef, .lib and .v</t>
    <phoneticPr fontId="4" type="noConversion"/>
  </si>
  <si>
    <t>clean Subblock SDC/tune Subblock floorplan</t>
    <phoneticPr fontId="4" type="noConversion"/>
  </si>
  <si>
    <t>clean all sdc/ release to VSI</t>
    <phoneticPr fontId="4" type="noConversion"/>
  </si>
  <si>
    <t>change sub block tuning new floorplan,clean nLite log</t>
    <phoneticPr fontId="4" type="noConversion"/>
  </si>
  <si>
    <t>no update</t>
    <phoneticPr fontId="4" type="noConversion"/>
  </si>
  <si>
    <t>resynthesis fix 0P5 DRC</t>
    <phoneticPr fontId="4" type="noConversion"/>
  </si>
  <si>
    <t>no update</t>
    <phoneticPr fontId="4" type="noConversion"/>
  </si>
  <si>
    <t>add USB</t>
    <phoneticPr fontId="4" type="noConversion"/>
  </si>
  <si>
    <t>remove USB</t>
    <phoneticPr fontId="4" type="noConversion"/>
  </si>
  <si>
    <t>add bridge,remove DMAC TOP</t>
    <phoneticPr fontId="4" type="noConversion"/>
  </si>
  <si>
    <t>add DMAC TOP, reduce NOC main interface</t>
    <phoneticPr fontId="4" type="noConversion"/>
  </si>
  <si>
    <t>resynthesis fix 0P5 DRC,fix long name issue</t>
    <phoneticPr fontId="4" type="noConversion"/>
  </si>
  <si>
    <t>add bridge, fix long name issue</t>
    <phoneticPr fontId="4" type="noConversion"/>
  </si>
  <si>
    <t>Finial NLS/SDC release</t>
    <phoneticPr fontId="4" type="noConversion"/>
  </si>
  <si>
    <t>CORE is final</t>
    <phoneticPr fontId="4" type="noConversion"/>
  </si>
  <si>
    <t>license</t>
    <phoneticPr fontId="4" type="noConversion"/>
  </si>
  <si>
    <t>expired by 8/4</t>
    <phoneticPr fontId="4" type="noConversion"/>
  </si>
  <si>
    <t>HPC kit by2017/10/20</t>
    <phoneticPr fontId="4" type="noConversion"/>
  </si>
  <si>
    <t>renew already</t>
    <phoneticPr fontId="4" type="noConversion"/>
  </si>
  <si>
    <t>wait for final version FM by 8/4</t>
    <phoneticPr fontId="4" type="noConversion"/>
  </si>
  <si>
    <t>cdm buffer</t>
    <phoneticPr fontId="4" type="noConversion"/>
  </si>
  <si>
    <t xml:space="preserve">ABB </t>
    <phoneticPr fontId="4" type="noConversion"/>
  </si>
  <si>
    <t>still not final</t>
    <phoneticPr fontId="4" type="noConversion"/>
  </si>
  <si>
    <t>ISP re-synthesis for congestion</t>
    <phoneticPr fontId="4" type="noConversion"/>
  </si>
  <si>
    <t>still not final, congestion is resolved</t>
    <phoneticPr fontId="4" type="noConversion"/>
  </si>
  <si>
    <t>Final start</t>
    <phoneticPr fontId="4" type="noConversion"/>
  </si>
  <si>
    <t>Final start</t>
    <phoneticPr fontId="4" type="noConversion"/>
  </si>
  <si>
    <t>CORE is final, harden/sub is not</t>
    <phoneticPr fontId="4" type="noConversion"/>
  </si>
  <si>
    <t>change MIPI P/G interface</t>
    <phoneticPr fontId="4" type="noConversion"/>
  </si>
  <si>
    <t>add AXI repeater for VIF</t>
    <phoneticPr fontId="4" type="noConversion"/>
  </si>
  <si>
    <t xml:space="preserve">change TYPC/PCIe RTL to aviod in2out path </t>
    <phoneticPr fontId="4" type="noConversion"/>
  </si>
  <si>
    <t>replace Boot_rom/merge Sec_rom</t>
    <phoneticPr fontId="4" type="noConversion"/>
  </si>
  <si>
    <t>not final</t>
    <phoneticPr fontId="4" type="noConversion"/>
  </si>
  <si>
    <t>No</t>
  </si>
  <si>
    <t>IP</t>
  </si>
  <si>
    <t>SUB_TOP</t>
  </si>
  <si>
    <t>SUB_CA7</t>
  </si>
  <si>
    <t>CCI</t>
  </si>
  <si>
    <t>Boot_ROM</t>
  </si>
  <si>
    <t>SUB4</t>
  </si>
  <si>
    <t>DVM_repeater</t>
  </si>
  <si>
    <t>SUB_CEVA</t>
  </si>
  <si>
    <t>TZC400</t>
  </si>
  <si>
    <t>SMMU_DSP</t>
  </si>
  <si>
    <t>SMMU_VIDEO</t>
  </si>
  <si>
    <t>SUB2</t>
  </si>
  <si>
    <t>NOC_MAIN</t>
  </si>
  <si>
    <t>NOC_VISION</t>
  </si>
  <si>
    <t>NOC_CEVA</t>
  </si>
  <si>
    <t>SUB1</t>
  </si>
  <si>
    <t>SUB3</t>
  </si>
  <si>
    <t>MIPI_RX_TOP</t>
  </si>
  <si>
    <t>MIPI_TX_TOP</t>
  </si>
  <si>
    <t>Video_IF</t>
  </si>
  <si>
    <t>BB ROM value</t>
  </si>
  <si>
    <t>Sec ROM value</t>
  </si>
  <si>
    <t>Boot ROM value</t>
  </si>
  <si>
    <t>cdm_buffer</t>
    <phoneticPr fontId="57" type="noConversion"/>
  </si>
  <si>
    <t>power stratege</t>
    <phoneticPr fontId="4" type="noConversion"/>
  </si>
  <si>
    <t>tech</t>
    <phoneticPr fontId="4" type="noConversion"/>
  </si>
  <si>
    <t>12T+7T</t>
    <phoneticPr fontId="4" type="noConversion"/>
  </si>
  <si>
    <t>7T</t>
    <phoneticPr fontId="4" type="noConversion"/>
  </si>
  <si>
    <t>OD+PSO</t>
    <phoneticPr fontId="4" type="noConversion"/>
  </si>
  <si>
    <t>N.A</t>
    <phoneticPr fontId="4" type="noConversion"/>
  </si>
  <si>
    <t>12T+7T</t>
    <phoneticPr fontId="4" type="noConversion"/>
  </si>
  <si>
    <t>9T</t>
    <phoneticPr fontId="4" type="noConversion"/>
  </si>
  <si>
    <t>expired by 8/10, replace boot rom as free TSMC ROM, no CCS model, only NLDM model</t>
    <phoneticPr fontId="4" type="noConversion"/>
  </si>
  <si>
    <t>Synopsys</t>
    <phoneticPr fontId="4" type="noConversion"/>
  </si>
  <si>
    <t>TSMC</t>
    <phoneticPr fontId="4" type="noConversion"/>
  </si>
  <si>
    <t>ROM only</t>
    <phoneticPr fontId="4" type="noConversion"/>
  </si>
  <si>
    <t>trial run done. release BB/ISP final version nls</t>
    <phoneticPr fontId="4" type="noConversion"/>
  </si>
  <si>
    <t>final run start, delay 5 weeks</t>
    <phoneticPr fontId="4" type="noConversion"/>
  </si>
  <si>
    <t>build up STA timing check env</t>
    <phoneticPr fontId="4" type="noConversion"/>
  </si>
  <si>
    <t>Whole chip STA timing check</t>
    <phoneticPr fontId="4" type="noConversion"/>
  </si>
  <si>
    <t>trial delay</t>
    <phoneticPr fontId="4" type="noConversion"/>
  </si>
  <si>
    <t>DDR Si check</t>
    <phoneticPr fontId="4" type="noConversion"/>
  </si>
  <si>
    <t>Rev A0  - Tapeout</t>
    <phoneticPr fontId="4" type="noConversion"/>
  </si>
  <si>
    <t>package/substrate freeze</t>
    <phoneticPr fontId="4" type="noConversion"/>
  </si>
  <si>
    <t>ECO windowns week</t>
    <phoneticPr fontId="4" type="noConversion"/>
  </si>
  <si>
    <t>IP merge and Dry run check</t>
    <phoneticPr fontId="4" type="noConversion"/>
  </si>
  <si>
    <t>Rev  A0 - All Layer Tape Out</t>
    <phoneticPr fontId="4" type="noConversion"/>
  </si>
  <si>
    <t>Package procuduce</t>
    <phoneticPr fontId="4" type="noConversion"/>
  </si>
  <si>
    <t>Wafter delivery from TSMC</t>
    <phoneticPr fontId="4" type="noConversion"/>
  </si>
  <si>
    <t>Package chip return and Bring up</t>
    <phoneticPr fontId="4" type="noConversion"/>
  </si>
  <si>
    <t>EK PCB review</t>
    <phoneticPr fontId="4" type="noConversion"/>
  </si>
  <si>
    <r>
      <t>Bring up plan</t>
    </r>
    <r>
      <rPr>
        <sz val="11"/>
        <color theme="1"/>
        <rFont val="宋体"/>
        <family val="2"/>
        <scheme val="minor"/>
      </rPr>
      <t xml:space="preserve"> </t>
    </r>
    <r>
      <rPr>
        <b/>
        <sz val="11"/>
        <color theme="1"/>
        <rFont val="宋体"/>
        <family val="3"/>
        <charset val="134"/>
        <scheme val="minor"/>
      </rPr>
      <t>reivew</t>
    </r>
    <phoneticPr fontId="4" type="noConversion"/>
  </si>
  <si>
    <t xml:space="preserve">Build up Function pattern </t>
    <phoneticPr fontId="4" type="noConversion"/>
  </si>
  <si>
    <t>release all function pattern</t>
    <phoneticPr fontId="4" type="noConversion"/>
  </si>
  <si>
    <t xml:space="preserve">release EK board/Load board PCB schematic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</si>
</sst>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,##0.000"/>
    <numFmt numFmtId="177" formatCode="[$-409]d\-mmm;@"/>
    <numFmt numFmtId="178" formatCode="m/d;@"/>
    <numFmt numFmtId="179" formatCode="yyyy/m/d;@"/>
  </numFmts>
  <fonts count="6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0"/>
      <color rgb="FF0621EC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宋体"/>
      <family val="2"/>
      <charset val="134"/>
      <scheme val="minor"/>
    </font>
    <font>
      <sz val="10"/>
      <color theme="8" tint="-0.249977111117893"/>
      <name val="Arial"/>
      <family val="2"/>
    </font>
    <font>
      <sz val="10"/>
      <color theme="5" tint="-0.249977111117893"/>
      <name val="Arial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b/>
      <sz val="10"/>
      <color theme="5" tint="-0.249977111117893"/>
      <name val="Arial"/>
      <family val="2"/>
    </font>
    <font>
      <b/>
      <sz val="10"/>
      <color rgb="FF7030A0"/>
      <name val="Arial"/>
      <family val="2"/>
    </font>
    <font>
      <b/>
      <sz val="10"/>
      <color rgb="FFFF0000"/>
      <name val="Arial"/>
      <family val="2"/>
    </font>
    <font>
      <i/>
      <sz val="10"/>
      <color rgb="FF0000FF"/>
      <name val="宋体"/>
      <family val="2"/>
      <scheme val="minor"/>
    </font>
    <font>
      <b/>
      <u/>
      <sz val="12"/>
      <color theme="5" tint="-0.249977111117893"/>
      <name val="Arial"/>
      <family val="2"/>
    </font>
    <font>
      <b/>
      <u/>
      <sz val="12"/>
      <color rgb="FF0621EC"/>
      <name val="Arial"/>
      <family val="2"/>
    </font>
    <font>
      <b/>
      <sz val="14"/>
      <color rgb="FF0000FF"/>
      <name val="宋体"/>
      <family val="2"/>
      <charset val="134"/>
      <scheme val="minor"/>
    </font>
    <font>
      <b/>
      <sz val="11"/>
      <color rgb="FFFF0000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2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b/>
      <sz val="10"/>
      <color indexed="58"/>
      <name val="宋体"/>
      <family val="2"/>
      <scheme val="minor"/>
    </font>
    <font>
      <b/>
      <sz val="11"/>
      <name val="宋体"/>
      <family val="2"/>
      <scheme val="minor"/>
    </font>
    <font>
      <sz val="11"/>
      <name val="宋体"/>
      <family val="2"/>
      <scheme val="minor"/>
    </font>
    <font>
      <sz val="11"/>
      <color rgb="FF000000"/>
      <name val="Calibri"/>
      <family val="2"/>
    </font>
    <font>
      <b/>
      <sz val="12"/>
      <color rgb="FF0000FF"/>
      <name val="宋体"/>
      <family val="2"/>
      <scheme val="minor"/>
    </font>
    <font>
      <b/>
      <sz val="12"/>
      <color rgb="FF0000FF"/>
      <name val="宋体"/>
      <family val="2"/>
      <charset val="134"/>
      <scheme val="minor"/>
    </font>
    <font>
      <b/>
      <sz val="12"/>
      <color rgb="FF0000FF"/>
      <name val="Symbol"/>
      <family val="1"/>
      <charset val="2"/>
    </font>
    <font>
      <b/>
      <sz val="11"/>
      <color theme="0"/>
      <name val="宋体"/>
      <family val="2"/>
      <charset val="134"/>
      <scheme val="minor"/>
    </font>
    <font>
      <b/>
      <sz val="11"/>
      <color theme="0"/>
      <name val="Arial"/>
      <family val="2"/>
    </font>
    <font>
      <b/>
      <sz val="10"/>
      <color theme="0"/>
      <name val="宋体"/>
      <family val="2"/>
      <scheme val="minor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1"/>
      <color theme="0"/>
      <name val="Arial Unicode MS"/>
      <family val="2"/>
      <charset val="134"/>
    </font>
    <font>
      <b/>
      <sz val="10"/>
      <color rgb="FFFF0000"/>
      <name val="宋体"/>
      <family val="2"/>
      <scheme val="minor"/>
    </font>
    <font>
      <b/>
      <sz val="10"/>
      <color rgb="FFFF0000"/>
      <name val="宋体"/>
      <family val="3"/>
      <charset val="134"/>
      <scheme val="minor"/>
    </font>
    <font>
      <b/>
      <sz val="9"/>
      <color theme="1"/>
      <name val="Arial Unicode MS"/>
      <family val="2"/>
      <charset val="134"/>
    </font>
    <font>
      <b/>
      <sz val="9"/>
      <color rgb="FFFF0000"/>
      <name val="Arial Unicode MS"/>
      <family val="2"/>
      <charset val="134"/>
    </font>
    <font>
      <b/>
      <sz val="9"/>
      <color rgb="FF00B050"/>
      <name val="Arial Unicode MS"/>
      <family val="2"/>
      <charset val="134"/>
    </font>
    <font>
      <sz val="11"/>
      <color rgb="FFFF0000"/>
      <name val="宋体"/>
      <family val="3"/>
      <charset val="134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</font>
    <font>
      <sz val="11"/>
      <color rgb="FF00B050"/>
      <name val="宋体"/>
      <family val="2"/>
      <charset val="134"/>
      <scheme val="minor"/>
    </font>
    <font>
      <b/>
      <sz val="11"/>
      <name val="Arial Unicode MS"/>
      <family val="2"/>
      <charset val="134"/>
    </font>
    <font>
      <b/>
      <sz val="12"/>
      <color rgb="FF0000FF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3300"/>
      <name val="Calibri"/>
      <family val="2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  <font>
      <sz val="9"/>
      <color rgb="FFFF0000"/>
      <name val="Arial Unicode MS"/>
      <family val="2"/>
      <charset val="134"/>
    </font>
    <font>
      <b/>
      <sz val="11"/>
      <color rgb="FFFF0000"/>
      <name val="Arial Unicode MS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Down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/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double">
        <color rgb="FFFF0000"/>
      </top>
      <bottom style="thin">
        <color indexed="64"/>
      </bottom>
      <diagonal/>
    </border>
    <border>
      <left/>
      <right style="thin">
        <color indexed="64"/>
      </right>
      <top style="double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43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" fillId="0" borderId="0"/>
  </cellStyleXfs>
  <cellXfs count="281">
    <xf numFmtId="0" fontId="0" fillId="0" borderId="0" xfId="0"/>
    <xf numFmtId="0" fontId="5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49" fontId="0" fillId="0" borderId="1" xfId="0" applyNumberFormat="1" applyBorder="1" applyAlignment="1">
      <alignment vertical="center"/>
    </xf>
    <xf numFmtId="0" fontId="14" fillId="0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49" fontId="0" fillId="0" borderId="0" xfId="0" applyNumberFormat="1" applyAlignment="1">
      <alignment vertical="center"/>
    </xf>
    <xf numFmtId="0" fontId="13" fillId="0" borderId="4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49" fontId="16" fillId="0" borderId="6" xfId="0" applyNumberFormat="1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left" vertical="center" wrapText="1"/>
    </xf>
    <xf numFmtId="0" fontId="17" fillId="0" borderId="7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 wrapText="1"/>
    </xf>
    <xf numFmtId="49" fontId="16" fillId="0" borderId="2" xfId="0" applyNumberFormat="1" applyFont="1" applyFill="1" applyBorder="1" applyAlignment="1">
      <alignment horizontal="left" wrapText="1"/>
    </xf>
    <xf numFmtId="49" fontId="0" fillId="0" borderId="2" xfId="0" applyNumberFormat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0" fillId="0" borderId="10" xfId="0" applyBorder="1" applyAlignment="1"/>
    <xf numFmtId="49" fontId="0" fillId="0" borderId="10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left" wrapText="1"/>
    </xf>
    <xf numFmtId="0" fontId="2" fillId="0" borderId="1" xfId="9" applyBorder="1"/>
    <xf numFmtId="0" fontId="2" fillId="0" borderId="1" xfId="9" applyBorder="1" applyAlignment="1">
      <alignment horizontal="center"/>
    </xf>
    <xf numFmtId="0" fontId="2" fillId="0" borderId="0" xfId="9"/>
    <xf numFmtId="177" fontId="27" fillId="0" borderId="1" xfId="9" applyNumberFormat="1" applyFont="1" applyBorder="1" applyAlignment="1">
      <alignment horizontal="center" vertical="center" textRotation="90"/>
    </xf>
    <xf numFmtId="177" fontId="27" fillId="0" borderId="0" xfId="9" applyNumberFormat="1" applyFont="1" applyAlignment="1">
      <alignment vertical="center" textRotation="90"/>
    </xf>
    <xf numFmtId="0" fontId="2" fillId="0" borderId="1" xfId="9" applyBorder="1" applyAlignment="1">
      <alignment horizontal="center" vertical="center"/>
    </xf>
    <xf numFmtId="0" fontId="2" fillId="0" borderId="0" xfId="9" applyAlignment="1">
      <alignment vertical="center"/>
    </xf>
    <xf numFmtId="0" fontId="2" fillId="0" borderId="1" xfId="9" applyBorder="1" applyAlignment="1">
      <alignment horizontal="center" textRotation="90" wrapText="1"/>
    </xf>
    <xf numFmtId="0" fontId="27" fillId="0" borderId="1" xfId="9" applyFont="1" applyBorder="1" applyAlignment="1">
      <alignment horizontal="center" textRotation="90" wrapText="1"/>
    </xf>
    <xf numFmtId="0" fontId="2" fillId="0" borderId="1" xfId="9" applyBorder="1" applyAlignment="1">
      <alignment textRotation="90" wrapText="1"/>
    </xf>
    <xf numFmtId="0" fontId="2" fillId="0" borderId="0" xfId="9" applyAlignment="1">
      <alignment textRotation="90" wrapText="1"/>
    </xf>
    <xf numFmtId="0" fontId="2" fillId="3" borderId="1" xfId="9" applyFill="1" applyBorder="1" applyAlignment="1">
      <alignment horizontal="center"/>
    </xf>
    <xf numFmtId="0" fontId="2" fillId="0" borderId="1" xfId="9" applyFill="1" applyBorder="1" applyAlignment="1">
      <alignment horizontal="center"/>
    </xf>
    <xf numFmtId="0" fontId="2" fillId="0" borderId="0" xfId="9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7" fillId="4" borderId="1" xfId="0" applyFont="1" applyFill="1" applyBorder="1"/>
    <xf numFmtId="0" fontId="21" fillId="0" borderId="0" xfId="8">
      <alignment vertical="center"/>
    </xf>
    <xf numFmtId="0" fontId="21" fillId="0" borderId="0" xfId="8" applyAlignment="1">
      <alignment vertical="center" wrapText="1"/>
    </xf>
    <xf numFmtId="0" fontId="0" fillId="0" borderId="0" xfId="8" applyFont="1" applyAlignment="1">
      <alignment vertical="center" wrapText="1"/>
    </xf>
    <xf numFmtId="0" fontId="26" fillId="8" borderId="13" xfId="8" applyFont="1" applyFill="1" applyBorder="1" applyAlignment="1">
      <alignment horizontal="center" vertical="center" wrapText="1"/>
    </xf>
    <xf numFmtId="0" fontId="26" fillId="8" borderId="14" xfId="8" applyFont="1" applyFill="1" applyBorder="1" applyAlignment="1">
      <alignment horizontal="center" vertical="center" wrapText="1"/>
    </xf>
    <xf numFmtId="0" fontId="26" fillId="8" borderId="15" xfId="8" applyFont="1" applyFill="1" applyBorder="1" applyAlignment="1">
      <alignment horizontal="center" vertical="center" wrapText="1"/>
    </xf>
    <xf numFmtId="0" fontId="26" fillId="8" borderId="16" xfId="8" applyFont="1" applyFill="1" applyBorder="1" applyAlignment="1">
      <alignment horizontal="center" vertical="center" wrapText="1"/>
    </xf>
    <xf numFmtId="0" fontId="31" fillId="4" borderId="1" xfId="8" applyFont="1" applyFill="1" applyBorder="1" applyAlignment="1">
      <alignment horizontal="center" vertical="center" wrapText="1"/>
    </xf>
    <xf numFmtId="0" fontId="30" fillId="9" borderId="1" xfId="8" applyFont="1" applyFill="1" applyBorder="1" applyAlignment="1">
      <alignment horizontal="left" vertical="center" wrapText="1"/>
    </xf>
    <xf numFmtId="0" fontId="31" fillId="10" borderId="1" xfId="8" applyFont="1" applyFill="1" applyBorder="1" applyAlignment="1">
      <alignment horizontal="center" vertical="center" wrapText="1"/>
    </xf>
    <xf numFmtId="0" fontId="21" fillId="0" borderId="1" xfId="8" applyFont="1" applyBorder="1" applyAlignment="1">
      <alignment vertical="center" wrapText="1"/>
    </xf>
    <xf numFmtId="0" fontId="21" fillId="0" borderId="1" xfId="8" applyBorder="1" applyAlignment="1">
      <alignment horizontal="center"/>
    </xf>
    <xf numFmtId="0" fontId="21" fillId="0" borderId="1" xfId="8" applyBorder="1">
      <alignment vertical="center"/>
    </xf>
    <xf numFmtId="0" fontId="34" fillId="0" borderId="0" xfId="8" applyFont="1" applyAlignment="1">
      <alignment vertical="center" wrapText="1"/>
    </xf>
    <xf numFmtId="0" fontId="34" fillId="0" borderId="0" xfId="8" applyFont="1">
      <alignment vertical="center"/>
    </xf>
    <xf numFmtId="0" fontId="35" fillId="0" borderId="0" xfId="0" applyFont="1" applyAlignment="1">
      <alignment horizontal="left" vertical="center" indent="5"/>
    </xf>
    <xf numFmtId="0" fontId="33" fillId="0" borderId="0" xfId="0" applyFont="1" applyAlignment="1">
      <alignment horizontal="left" vertical="center" indent="5"/>
    </xf>
    <xf numFmtId="0" fontId="33" fillId="0" borderId="0" xfId="0" applyFont="1" applyFill="1" applyAlignment="1">
      <alignment vertical="center"/>
    </xf>
    <xf numFmtId="177" fontId="0" fillId="0" borderId="0" xfId="0" applyNumberFormat="1" applyAlignment="1">
      <alignment vertical="center"/>
    </xf>
    <xf numFmtId="177" fontId="36" fillId="5" borderId="2" xfId="0" applyNumberFormat="1" applyFont="1" applyFill="1" applyBorder="1" applyAlignment="1">
      <alignment vertical="center"/>
    </xf>
    <xf numFmtId="0" fontId="36" fillId="5" borderId="2" xfId="0" applyFont="1" applyFill="1" applyBorder="1" applyAlignment="1">
      <alignment vertical="center"/>
    </xf>
    <xf numFmtId="0" fontId="37" fillId="5" borderId="2" xfId="0" applyFont="1" applyFill="1" applyBorder="1" applyAlignment="1">
      <alignment horizontal="center" vertical="center"/>
    </xf>
    <xf numFmtId="49" fontId="37" fillId="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49" fontId="0" fillId="0" borderId="3" xfId="0" applyNumberFormat="1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28" fillId="5" borderId="1" xfId="0" applyFont="1" applyFill="1" applyBorder="1"/>
    <xf numFmtId="0" fontId="26" fillId="5" borderId="1" xfId="0" applyFont="1" applyFill="1" applyBorder="1" applyAlignment="1">
      <alignment horizontal="center" vertical="center"/>
    </xf>
    <xf numFmtId="0" fontId="26" fillId="5" borderId="1" xfId="0" applyFont="1" applyFill="1" applyBorder="1"/>
    <xf numFmtId="177" fontId="1" fillId="4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7" fontId="1" fillId="4" borderId="8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6" fillId="5" borderId="0" xfId="0" applyFont="1" applyFill="1"/>
    <xf numFmtId="0" fontId="26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6" fillId="5" borderId="1" xfId="9" applyFont="1" applyFill="1" applyBorder="1" applyAlignment="1">
      <alignment horizontal="center" vertical="center"/>
    </xf>
    <xf numFmtId="0" fontId="26" fillId="5" borderId="1" xfId="9" applyFont="1" applyFill="1" applyBorder="1" applyAlignment="1">
      <alignment horizontal="center" vertical="center" wrapText="1"/>
    </xf>
    <xf numFmtId="0" fontId="2" fillId="13" borderId="1" xfId="9" applyFill="1" applyBorder="1" applyAlignment="1">
      <alignment horizontal="center"/>
    </xf>
    <xf numFmtId="0" fontId="2" fillId="12" borderId="1" xfId="9" applyFill="1" applyBorder="1"/>
    <xf numFmtId="0" fontId="0" fillId="14" borderId="1" xfId="0" applyFill="1" applyBorder="1" applyAlignment="1">
      <alignment horizontal="center" vertical="center"/>
    </xf>
    <xf numFmtId="0" fontId="6" fillId="15" borderId="6" xfId="0" applyFont="1" applyFill="1" applyBorder="1" applyAlignment="1">
      <alignment horizontal="center" vertical="center"/>
    </xf>
    <xf numFmtId="0" fontId="9" fillId="15" borderId="6" xfId="0" applyFont="1" applyFill="1" applyBorder="1" applyAlignment="1">
      <alignment horizontal="left" vertical="center" wrapText="1"/>
    </xf>
    <xf numFmtId="0" fontId="17" fillId="15" borderId="7" xfId="0" applyFont="1" applyFill="1" applyBorder="1" applyAlignment="1">
      <alignment horizontal="left" vertical="center" wrapText="1"/>
    </xf>
    <xf numFmtId="0" fontId="5" fillId="15" borderId="6" xfId="0" applyFont="1" applyFill="1" applyBorder="1" applyAlignment="1">
      <alignment horizontal="left" vertical="center" wrapText="1"/>
    </xf>
    <xf numFmtId="49" fontId="16" fillId="15" borderId="6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2" fillId="0" borderId="0" xfId="9" applyFill="1" applyAlignment="1">
      <alignment horizontal="center"/>
    </xf>
    <xf numFmtId="0" fontId="0" fillId="7" borderId="0" xfId="0" applyFill="1" applyAlignment="1">
      <alignment vertical="center"/>
    </xf>
    <xf numFmtId="0" fontId="0" fillId="7" borderId="0" xfId="0" applyFill="1" applyAlignment="1">
      <alignment vertical="center" wrapText="1"/>
    </xf>
    <xf numFmtId="0" fontId="0" fillId="6" borderId="0" xfId="0" applyFill="1" applyAlignment="1">
      <alignment vertical="center"/>
    </xf>
    <xf numFmtId="0" fontId="2" fillId="16" borderId="1" xfId="9" applyFill="1" applyBorder="1" applyAlignment="1">
      <alignment horizontal="center"/>
    </xf>
    <xf numFmtId="0" fontId="39" fillId="0" borderId="1" xfId="9" applyFont="1" applyBorder="1"/>
    <xf numFmtId="177" fontId="41" fillId="5" borderId="1" xfId="9" applyNumberFormat="1" applyFont="1" applyFill="1" applyBorder="1" applyAlignment="1">
      <alignment horizontal="center" vertical="center" textRotation="90"/>
    </xf>
    <xf numFmtId="177" fontId="40" fillId="6" borderId="1" xfId="9" applyNumberFormat="1" applyFont="1" applyFill="1" applyBorder="1" applyAlignment="1">
      <alignment horizontal="center" vertical="center" textRotation="90"/>
    </xf>
    <xf numFmtId="177" fontId="40" fillId="0" borderId="1" xfId="9" applyNumberFormat="1" applyFont="1" applyBorder="1" applyAlignment="1">
      <alignment horizontal="center" vertical="center" textRotation="90"/>
    </xf>
    <xf numFmtId="177" fontId="40" fillId="0" borderId="1" xfId="9" applyNumberFormat="1" applyFont="1" applyFill="1" applyBorder="1" applyAlignment="1">
      <alignment horizontal="center" vertical="center" textRotation="90"/>
    </xf>
    <xf numFmtId="177" fontId="40" fillId="7" borderId="1" xfId="9" applyNumberFormat="1" applyFont="1" applyFill="1" applyBorder="1" applyAlignment="1">
      <alignment horizontal="center" vertical="center" textRotation="90"/>
    </xf>
    <xf numFmtId="0" fontId="41" fillId="5" borderId="1" xfId="9" applyFont="1" applyFill="1" applyBorder="1" applyAlignment="1">
      <alignment horizontal="center" vertical="center"/>
    </xf>
    <xf numFmtId="0" fontId="39" fillId="0" borderId="1" xfId="9" applyFont="1" applyBorder="1" applyAlignment="1">
      <alignment horizontal="center" vertical="center"/>
    </xf>
    <xf numFmtId="0" fontId="39" fillId="0" borderId="1" xfId="9" applyFont="1" applyFill="1" applyBorder="1" applyAlignment="1">
      <alignment horizontal="center" vertical="center"/>
    </xf>
    <xf numFmtId="0" fontId="41" fillId="5" borderId="1" xfId="9" applyFont="1" applyFill="1" applyBorder="1" applyAlignment="1">
      <alignment horizontal="center" vertical="center" wrapText="1"/>
    </xf>
    <xf numFmtId="0" fontId="40" fillId="4" borderId="1" xfId="9" applyFont="1" applyFill="1" applyBorder="1" applyAlignment="1">
      <alignment horizontal="center" textRotation="90" wrapText="1"/>
    </xf>
    <xf numFmtId="0" fontId="40" fillId="0" borderId="1" xfId="9" applyFont="1" applyFill="1" applyBorder="1" applyAlignment="1">
      <alignment horizontal="center" textRotation="90" wrapText="1"/>
    </xf>
    <xf numFmtId="0" fontId="39" fillId="11" borderId="0" xfId="9" applyFont="1" applyFill="1" applyAlignment="1">
      <alignment textRotation="90" wrapText="1"/>
    </xf>
    <xf numFmtId="0" fontId="39" fillId="11" borderId="1" xfId="9" applyFont="1" applyFill="1" applyBorder="1" applyAlignment="1">
      <alignment horizontal="center" textRotation="90" wrapText="1"/>
    </xf>
    <xf numFmtId="0" fontId="40" fillId="0" borderId="1" xfId="9" applyFont="1" applyFill="1" applyBorder="1" applyAlignment="1">
      <alignment textRotation="90" wrapText="1"/>
    </xf>
    <xf numFmtId="0" fontId="40" fillId="0" borderId="1" xfId="9" applyFont="1" applyBorder="1" applyAlignment="1">
      <alignment horizontal="center" textRotation="90" wrapText="1"/>
    </xf>
    <xf numFmtId="0" fontId="39" fillId="0" borderId="1" xfId="9" applyFont="1" applyBorder="1" applyAlignment="1">
      <alignment horizontal="center" textRotation="90" wrapText="1"/>
    </xf>
    <xf numFmtId="0" fontId="40" fillId="0" borderId="0" xfId="9" applyFont="1" applyAlignment="1">
      <alignment horizontal="center" textRotation="90" wrapText="1"/>
    </xf>
    <xf numFmtId="0" fontId="41" fillId="0" borderId="1" xfId="9" applyFont="1" applyFill="1" applyBorder="1" applyAlignment="1">
      <alignment horizontal="center" vertical="center" textRotation="90" wrapText="1"/>
    </xf>
    <xf numFmtId="0" fontId="40" fillId="0" borderId="1" xfId="9" applyFont="1" applyBorder="1" applyAlignment="1">
      <alignment horizontal="center" vertical="center" textRotation="90" wrapText="1"/>
    </xf>
    <xf numFmtId="0" fontId="2" fillId="16" borderId="1" xfId="9" applyFill="1" applyBorder="1"/>
    <xf numFmtId="0" fontId="26" fillId="8" borderId="0" xfId="8" applyFont="1" applyFill="1" applyAlignment="1">
      <alignment horizontal="center" vertical="center"/>
    </xf>
    <xf numFmtId="0" fontId="21" fillId="0" borderId="0" xfId="8" applyAlignment="1">
      <alignment vertical="center"/>
    </xf>
    <xf numFmtId="0" fontId="44" fillId="3" borderId="1" xfId="9" applyFont="1" applyFill="1" applyBorder="1" applyAlignment="1">
      <alignment horizontal="center" textRotation="90" wrapText="1"/>
    </xf>
    <xf numFmtId="0" fontId="44" fillId="3" borderId="1" xfId="9" applyFont="1" applyFill="1" applyBorder="1" applyAlignment="1">
      <alignment horizontal="center" wrapText="1" readingOrder="1"/>
    </xf>
    <xf numFmtId="0" fontId="45" fillId="3" borderId="1" xfId="9" applyFont="1" applyFill="1" applyBorder="1" applyAlignment="1">
      <alignment horizontal="center" wrapText="1" readingOrder="1"/>
    </xf>
    <xf numFmtId="0" fontId="11" fillId="6" borderId="1" xfId="0" applyFont="1" applyFill="1" applyBorder="1" applyAlignment="1">
      <alignment horizontal="left" vertical="center" wrapText="1"/>
    </xf>
    <xf numFmtId="0" fontId="44" fillId="3" borderId="1" xfId="9" applyFont="1" applyFill="1" applyBorder="1" applyAlignment="1">
      <alignment horizontal="left" wrapText="1" readingOrder="1"/>
    </xf>
    <xf numFmtId="0" fontId="0" fillId="17" borderId="0" xfId="0" applyFill="1" applyAlignment="1">
      <alignment vertical="center" wrapText="1"/>
    </xf>
    <xf numFmtId="49" fontId="0" fillId="0" borderId="0" xfId="0" applyNumberFormat="1" applyBorder="1" applyAlignment="1">
      <alignment vertical="center"/>
    </xf>
    <xf numFmtId="49" fontId="16" fillId="0" borderId="0" xfId="0" applyNumberFormat="1" applyFont="1" applyFill="1" applyBorder="1" applyAlignment="1">
      <alignment horizontal="left" vertical="center" wrapText="1"/>
    </xf>
    <xf numFmtId="49" fontId="16" fillId="0" borderId="0" xfId="0" applyNumberFormat="1" applyFont="1" applyFill="1" applyBorder="1" applyAlignment="1">
      <alignment horizontal="left" wrapText="1"/>
    </xf>
    <xf numFmtId="49" fontId="8" fillId="0" borderId="0" xfId="0" applyNumberFormat="1" applyFont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178" fontId="0" fillId="0" borderId="0" xfId="0" applyNumberFormat="1"/>
    <xf numFmtId="0" fontId="37" fillId="17" borderId="0" xfId="0" applyFont="1" applyFill="1" applyBorder="1" applyAlignment="1">
      <alignment horizontal="center" vertical="center"/>
    </xf>
    <xf numFmtId="0" fontId="37" fillId="20" borderId="1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0" fontId="37" fillId="19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37" fillId="13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37" fillId="14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/>
    </xf>
    <xf numFmtId="0" fontId="37" fillId="16" borderId="1" xfId="0" applyFont="1" applyFill="1" applyBorder="1" applyAlignment="1">
      <alignment horizontal="center" vertical="center"/>
    </xf>
    <xf numFmtId="0" fontId="37" fillId="18" borderId="1" xfId="0" applyFont="1" applyFill="1" applyBorder="1" applyAlignment="1">
      <alignment horizontal="center" vertical="center"/>
    </xf>
    <xf numFmtId="0" fontId="37" fillId="7" borderId="1" xfId="0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/>
    </xf>
    <xf numFmtId="176" fontId="38" fillId="18" borderId="1" xfId="1" applyNumberFormat="1" applyFont="1" applyFill="1" applyBorder="1" applyAlignment="1">
      <alignment horizontal="center" vertical="center"/>
    </xf>
    <xf numFmtId="176" fontId="38" fillId="18" borderId="1" xfId="1" applyNumberFormat="1" applyFont="1" applyFill="1" applyBorder="1" applyAlignment="1">
      <alignment horizontal="center" vertical="center" wrapText="1"/>
    </xf>
    <xf numFmtId="0" fontId="32" fillId="18" borderId="1" xfId="0" applyFont="1" applyFill="1" applyBorder="1" applyAlignment="1">
      <alignment horizontal="center" vertical="center"/>
    </xf>
    <xf numFmtId="0" fontId="43" fillId="18" borderId="1" xfId="2" applyFont="1" applyFill="1" applyBorder="1" applyAlignment="1">
      <alignment horizontal="center" vertical="center" wrapText="1"/>
    </xf>
    <xf numFmtId="0" fontId="42" fillId="18" borderId="1" xfId="2" applyFont="1" applyFill="1" applyBorder="1" applyAlignment="1">
      <alignment horizontal="center" vertical="center" wrapText="1"/>
    </xf>
    <xf numFmtId="0" fontId="23" fillId="18" borderId="0" xfId="2" applyFont="1" applyFill="1" applyAlignment="1">
      <alignment horizontal="center" vertical="center"/>
    </xf>
    <xf numFmtId="0" fontId="29" fillId="18" borderId="1" xfId="2" applyFont="1" applyFill="1" applyBorder="1" applyAlignment="1">
      <alignment horizontal="center" vertical="center" wrapText="1"/>
    </xf>
    <xf numFmtId="0" fontId="23" fillId="18" borderId="0" xfId="2" applyFont="1" applyFill="1" applyAlignment="1">
      <alignment horizontal="center" vertical="center" wrapText="1"/>
    </xf>
    <xf numFmtId="177" fontId="40" fillId="13" borderId="1" xfId="9" applyNumberFormat="1" applyFont="1" applyFill="1" applyBorder="1" applyAlignment="1">
      <alignment horizontal="center" vertical="center" textRotation="90"/>
    </xf>
    <xf numFmtId="0" fontId="8" fillId="0" borderId="1" xfId="0" applyFont="1" applyBorder="1"/>
    <xf numFmtId="0" fontId="47" fillId="0" borderId="1" xfId="0" applyFont="1" applyBorder="1"/>
    <xf numFmtId="0" fontId="0" fillId="0" borderId="1" xfId="0" applyBorder="1" applyAlignment="1">
      <alignment horizontal="left"/>
    </xf>
    <xf numFmtId="0" fontId="48" fillId="18" borderId="1" xfId="0" applyFont="1" applyFill="1" applyBorder="1" applyAlignment="1">
      <alignment horizontal="center" vertical="center"/>
    </xf>
    <xf numFmtId="0" fontId="49" fillId="18" borderId="1" xfId="0" applyFont="1" applyFill="1" applyBorder="1" applyAlignment="1">
      <alignment horizontal="center" vertical="center"/>
    </xf>
    <xf numFmtId="0" fontId="50" fillId="18" borderId="1" xfId="0" applyFont="1" applyFill="1" applyBorder="1" applyAlignment="1">
      <alignment horizontal="center" vertical="center"/>
    </xf>
    <xf numFmtId="0" fontId="48" fillId="18" borderId="1" xfId="0" applyFont="1" applyFill="1" applyBorder="1" applyAlignment="1">
      <alignment horizontal="center" vertical="center" wrapText="1"/>
    </xf>
    <xf numFmtId="0" fontId="49" fillId="18" borderId="1" xfId="0" applyFont="1" applyFill="1" applyBorder="1" applyAlignment="1">
      <alignment horizontal="center" vertical="center" wrapText="1"/>
    </xf>
    <xf numFmtId="0" fontId="51" fillId="0" borderId="17" xfId="0" applyFont="1" applyFill="1" applyBorder="1" applyAlignment="1">
      <alignment horizontal="center"/>
    </xf>
    <xf numFmtId="0" fontId="41" fillId="8" borderId="14" xfId="8" applyFont="1" applyFill="1" applyBorder="1" applyAlignment="1">
      <alignment horizontal="center" vertical="center" wrapText="1"/>
    </xf>
    <xf numFmtId="0" fontId="41" fillId="8" borderId="15" xfId="8" applyFont="1" applyFill="1" applyBorder="1" applyAlignment="1">
      <alignment horizontal="center" vertical="center" wrapText="1"/>
    </xf>
    <xf numFmtId="179" fontId="41" fillId="8" borderId="16" xfId="8" applyNumberFormat="1" applyFont="1" applyFill="1" applyBorder="1" applyAlignment="1">
      <alignment horizontal="center" vertical="center" wrapText="1"/>
    </xf>
    <xf numFmtId="0" fontId="52" fillId="9" borderId="1" xfId="8" applyFont="1" applyFill="1" applyBorder="1" applyAlignment="1">
      <alignment horizontal="left" vertical="center" wrapText="1"/>
    </xf>
    <xf numFmtId="0" fontId="53" fillId="0" borderId="0" xfId="0" applyFont="1" applyFill="1" applyAlignment="1">
      <alignment vertical="center"/>
    </xf>
    <xf numFmtId="0" fontId="53" fillId="0" borderId="0" xfId="8" applyFont="1" applyAlignment="1">
      <alignment vertical="center" wrapText="1"/>
    </xf>
    <xf numFmtId="0" fontId="53" fillId="0" borderId="0" xfId="8" applyFont="1">
      <alignment vertical="center"/>
    </xf>
    <xf numFmtId="0" fontId="53" fillId="0" borderId="0" xfId="0" applyFont="1" applyAlignment="1">
      <alignment horizontal="left" vertical="center" indent="5"/>
    </xf>
    <xf numFmtId="0" fontId="52" fillId="4" borderId="1" xfId="9" applyFont="1" applyFill="1" applyBorder="1" applyAlignment="1">
      <alignment horizontal="center" textRotation="90" wrapText="1"/>
    </xf>
    <xf numFmtId="0" fontId="52" fillId="4" borderId="1" xfId="9" applyFont="1" applyFill="1" applyBorder="1" applyAlignment="1">
      <alignment textRotation="90" wrapText="1"/>
    </xf>
    <xf numFmtId="0" fontId="40" fillId="3" borderId="1" xfId="9" applyFont="1" applyFill="1" applyBorder="1" applyAlignment="1">
      <alignment horizontal="center" textRotation="90" wrapText="1"/>
    </xf>
    <xf numFmtId="0" fontId="40" fillId="13" borderId="1" xfId="9" applyFont="1" applyFill="1" applyBorder="1" applyAlignment="1">
      <alignment horizontal="center"/>
    </xf>
    <xf numFmtId="0" fontId="40" fillId="0" borderId="1" xfId="9" applyFont="1" applyBorder="1"/>
    <xf numFmtId="0" fontId="40" fillId="7" borderId="1" xfId="9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6" borderId="1" xfId="0" applyFont="1" applyFill="1" applyBorder="1"/>
    <xf numFmtId="0" fontId="40" fillId="0" borderId="0" xfId="8" applyFont="1" applyAlignment="1">
      <alignment vertical="center"/>
    </xf>
    <xf numFmtId="0" fontId="52" fillId="4" borderId="1" xfId="8" applyFont="1" applyFill="1" applyBorder="1" applyAlignment="1">
      <alignment horizontal="center" vertical="center" wrapText="1"/>
    </xf>
    <xf numFmtId="0" fontId="52" fillId="14" borderId="1" xfId="8" applyFont="1" applyFill="1" applyBorder="1" applyAlignment="1">
      <alignment horizontal="center" vertical="center" wrapText="1"/>
    </xf>
    <xf numFmtId="0" fontId="40" fillId="0" borderId="1" xfId="8" applyFont="1" applyBorder="1" applyAlignment="1">
      <alignment horizontal="center"/>
    </xf>
    <xf numFmtId="0" fontId="40" fillId="14" borderId="1" xfId="8" applyFont="1" applyFill="1" applyBorder="1" applyAlignment="1">
      <alignment horizontal="center"/>
    </xf>
    <xf numFmtId="0" fontId="40" fillId="0" borderId="0" xfId="8" applyFont="1">
      <alignment vertical="center"/>
    </xf>
    <xf numFmtId="0" fontId="52" fillId="6" borderId="1" xfId="8" applyFont="1" applyFill="1" applyBorder="1" applyAlignment="1">
      <alignment horizontal="center" vertical="center" wrapText="1"/>
    </xf>
    <xf numFmtId="0" fontId="40" fillId="0" borderId="1" xfId="8" applyFont="1" applyBorder="1" applyAlignment="1">
      <alignment horizontal="center" wrapText="1"/>
    </xf>
    <xf numFmtId="0" fontId="52" fillId="10" borderId="1" xfId="8" applyFont="1" applyFill="1" applyBorder="1" applyAlignment="1">
      <alignment horizontal="center" vertical="center" wrapText="1"/>
    </xf>
    <xf numFmtId="0" fontId="40" fillId="0" borderId="0" xfId="8" applyFont="1" applyAlignment="1">
      <alignment vertical="center" wrapText="1"/>
    </xf>
    <xf numFmtId="0" fontId="40" fillId="6" borderId="1" xfId="8" applyFont="1" applyFill="1" applyBorder="1" applyAlignment="1">
      <alignment horizontal="center"/>
    </xf>
    <xf numFmtId="0" fontId="54" fillId="6" borderId="1" xfId="8" applyFont="1" applyFill="1" applyBorder="1" applyAlignment="1">
      <alignment horizontal="center"/>
    </xf>
    <xf numFmtId="0" fontId="54" fillId="6" borderId="1" xfId="8" applyFont="1" applyFill="1" applyBorder="1" applyAlignment="1">
      <alignment horizontal="center" wrapText="1"/>
    </xf>
    <xf numFmtId="0" fontId="40" fillId="6" borderId="1" xfId="8" applyFont="1" applyFill="1" applyBorder="1" applyAlignment="1">
      <alignment horizontal="center" wrapText="1"/>
    </xf>
    <xf numFmtId="0" fontId="39" fillId="0" borderId="0" xfId="0" applyFont="1"/>
    <xf numFmtId="0" fontId="39" fillId="0" borderId="0" xfId="0" applyFont="1" applyAlignment="1">
      <alignment horizontal="center"/>
    </xf>
    <xf numFmtId="0" fontId="39" fillId="0" borderId="0" xfId="0" applyFont="1" applyAlignment="1"/>
    <xf numFmtId="0" fontId="39" fillId="0" borderId="1" xfId="0" applyFont="1" applyBorder="1" applyAlignment="1">
      <alignment horizontal="center"/>
    </xf>
    <xf numFmtId="0" fontId="40" fillId="21" borderId="1" xfId="0" applyFont="1" applyFill="1" applyBorder="1" applyAlignment="1">
      <alignment horizontal="center"/>
    </xf>
    <xf numFmtId="0" fontId="40" fillId="21" borderId="1" xfId="0" applyFont="1" applyFill="1" applyBorder="1"/>
    <xf numFmtId="0" fontId="55" fillId="22" borderId="1" xfId="0" applyFont="1" applyFill="1" applyBorder="1" applyAlignment="1">
      <alignment horizontal="center" vertical="center" wrapText="1"/>
    </xf>
    <xf numFmtId="0" fontId="55" fillId="23" borderId="1" xfId="0" applyFont="1" applyFill="1" applyBorder="1" applyAlignment="1">
      <alignment horizontal="center" vertical="center" wrapText="1"/>
    </xf>
    <xf numFmtId="0" fontId="56" fillId="22" borderId="1" xfId="0" applyFont="1" applyFill="1" applyBorder="1" applyAlignment="1">
      <alignment horizontal="center" vertical="center"/>
    </xf>
    <xf numFmtId="0" fontId="55" fillId="22" borderId="2" xfId="0" applyFont="1" applyFill="1" applyBorder="1" applyAlignment="1">
      <alignment horizontal="center" vertical="center" wrapText="1"/>
    </xf>
    <xf numFmtId="0" fontId="55" fillId="24" borderId="2" xfId="0" applyFont="1" applyFill="1" applyBorder="1" applyAlignment="1">
      <alignment horizontal="center" vertical="center" wrapText="1"/>
    </xf>
    <xf numFmtId="0" fontId="55" fillId="25" borderId="1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55" fillId="23" borderId="2" xfId="0" applyFont="1" applyFill="1" applyBorder="1" applyAlignment="1">
      <alignment horizontal="center" vertical="center" wrapText="1"/>
    </xf>
    <xf numFmtId="0" fontId="56" fillId="22" borderId="2" xfId="0" applyFont="1" applyFill="1" applyBorder="1" applyAlignment="1">
      <alignment horizontal="center" vertical="center"/>
    </xf>
    <xf numFmtId="0" fontId="55" fillId="26" borderId="1" xfId="0" applyFont="1" applyFill="1" applyBorder="1" applyAlignment="1">
      <alignment horizontal="center" vertical="center" wrapText="1"/>
    </xf>
    <xf numFmtId="0" fontId="55" fillId="27" borderId="1" xfId="0" applyFont="1" applyFill="1" applyBorder="1" applyAlignment="1">
      <alignment horizontal="center" vertical="center" wrapText="1"/>
    </xf>
    <xf numFmtId="0" fontId="55" fillId="28" borderId="1" xfId="0" applyFont="1" applyFill="1" applyBorder="1" applyAlignment="1">
      <alignment horizontal="center" vertical="center" wrapText="1"/>
    </xf>
    <xf numFmtId="0" fontId="55" fillId="29" borderId="1" xfId="0" applyFont="1" applyFill="1" applyBorder="1" applyAlignment="1">
      <alignment horizontal="center" vertical="center" wrapText="1"/>
    </xf>
    <xf numFmtId="0" fontId="55" fillId="30" borderId="1" xfId="0" applyFont="1" applyFill="1" applyBorder="1" applyAlignment="1">
      <alignment horizontal="center" vertical="center" wrapText="1"/>
    </xf>
    <xf numFmtId="0" fontId="55" fillId="31" borderId="1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/>
    </xf>
    <xf numFmtId="0" fontId="55" fillId="26" borderId="2" xfId="0" applyFont="1" applyFill="1" applyBorder="1" applyAlignment="1">
      <alignment horizontal="center" vertical="center" wrapText="1"/>
    </xf>
    <xf numFmtId="0" fontId="40" fillId="19" borderId="1" xfId="9" applyFont="1" applyFill="1" applyBorder="1" applyAlignment="1">
      <alignment horizontal="center"/>
    </xf>
    <xf numFmtId="177" fontId="40" fillId="16" borderId="1" xfId="9" applyNumberFormat="1" applyFont="1" applyFill="1" applyBorder="1" applyAlignment="1">
      <alignment horizontal="center" vertical="center" textRotation="90"/>
    </xf>
    <xf numFmtId="0" fontId="40" fillId="16" borderId="1" xfId="9" applyFont="1" applyFill="1" applyBorder="1" applyAlignment="1">
      <alignment horizontal="center" textRotation="90" wrapText="1"/>
    </xf>
    <xf numFmtId="0" fontId="44" fillId="16" borderId="1" xfId="9" applyFont="1" applyFill="1" applyBorder="1" applyAlignment="1">
      <alignment horizontal="center" textRotation="90" wrapText="1"/>
    </xf>
    <xf numFmtId="0" fontId="58" fillId="16" borderId="1" xfId="9" applyFont="1" applyFill="1" applyBorder="1" applyAlignment="1">
      <alignment horizontal="center" textRotation="90" wrapText="1"/>
    </xf>
    <xf numFmtId="0" fontId="40" fillId="2" borderId="11" xfId="9" applyFont="1" applyFill="1" applyBorder="1" applyAlignment="1">
      <alignment horizontal="center"/>
    </xf>
    <xf numFmtId="0" fontId="40" fillId="2" borderId="12" xfId="9" applyFont="1" applyFill="1" applyBorder="1" applyAlignment="1">
      <alignment horizontal="center"/>
    </xf>
    <xf numFmtId="0" fontId="40" fillId="2" borderId="1" xfId="9" applyFont="1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20" borderId="1" xfId="0" applyFill="1" applyBorder="1" applyAlignment="1">
      <alignment horizontal="center" wrapText="1"/>
    </xf>
    <xf numFmtId="0" fontId="0" fillId="2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0" fontId="0" fillId="18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56" fillId="22" borderId="2" xfId="0" applyFont="1" applyFill="1" applyBorder="1" applyAlignment="1">
      <alignment horizontal="center" vertical="center"/>
    </xf>
    <xf numFmtId="0" fontId="56" fillId="22" borderId="3" xfId="0" applyFont="1" applyFill="1" applyBorder="1" applyAlignment="1">
      <alignment horizontal="center" vertical="center"/>
    </xf>
    <xf numFmtId="0" fontId="59" fillId="4" borderId="1" xfId="9" applyFont="1" applyFill="1" applyBorder="1" applyAlignment="1">
      <alignment horizontal="center" textRotation="90" wrapText="1"/>
    </xf>
    <xf numFmtId="0" fontId="41" fillId="14" borderId="1" xfId="9" applyFont="1" applyFill="1" applyBorder="1" applyAlignment="1">
      <alignment textRotation="90" wrapText="1"/>
    </xf>
    <xf numFmtId="0" fontId="40" fillId="0" borderId="1" xfId="9" applyFont="1" applyFill="1" applyBorder="1" applyAlignment="1">
      <alignment horizontal="center"/>
    </xf>
  </cellXfs>
  <cellStyles count="10">
    <cellStyle name="Normal 2" xfId="3"/>
    <cellStyle name="Normal 3" xfId="8"/>
    <cellStyle name="Normal 4" xfId="9"/>
    <cellStyle name="常规" xfId="0" builtinId="0"/>
    <cellStyle name="常规 2" xfId="4"/>
    <cellStyle name="常规 2 2" xfId="2"/>
    <cellStyle name="常规 3" xfId="5"/>
    <cellStyle name="常规 4" xfId="6"/>
    <cellStyle name="常规 5" xfId="7"/>
    <cellStyle name="千位分隔 2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zhaohui/Local%20Settings/Temporary%20Internet%20Files/Content.Outlook/ZMWGVB51/Task-List-1005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ads"/>
      <sheetName val="Schedules"/>
      <sheetName val="FRCV"/>
      <sheetName val="MAPX"/>
      <sheetName val="DRXT2"/>
      <sheetName val="45NM IP"/>
      <sheetName val="45NM Spec"/>
      <sheetName val="Technology"/>
      <sheetName val="Computing"/>
      <sheetName val="Names"/>
      <sheetName val="Scratch"/>
      <sheetName val="SX5"/>
      <sheetName val="SX5 Progress"/>
      <sheetName val="SX5 Olympus"/>
      <sheetName val="SX5 Marg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1">
          <cell r="B31">
            <v>7</v>
          </cell>
        </row>
        <row r="32">
          <cell r="B32">
            <v>3</v>
          </cell>
        </row>
        <row r="33">
          <cell r="B33">
            <v>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J19" sqref="J19"/>
    </sheetView>
  </sheetViews>
  <sheetFormatPr defaultRowHeight="13.5" x14ac:dyDescent="0.15"/>
  <cols>
    <col min="1" max="1" width="13.25" customWidth="1"/>
    <col min="2" max="2" width="16.25" customWidth="1"/>
    <col min="3" max="3" width="19.125" customWidth="1"/>
    <col min="4" max="4" width="15" customWidth="1"/>
    <col min="5" max="5" width="20.625" customWidth="1"/>
    <col min="6" max="6" width="15.75" customWidth="1"/>
    <col min="7" max="7" width="16.125" customWidth="1"/>
    <col min="8" max="8" width="12" customWidth="1"/>
  </cols>
  <sheetData>
    <row r="1" spans="1:8" x14ac:dyDescent="0.15">
      <c r="A1" s="115"/>
      <c r="B1" s="116" t="s">
        <v>26</v>
      </c>
      <c r="C1" s="116" t="s">
        <v>30</v>
      </c>
      <c r="D1" s="116" t="s">
        <v>31</v>
      </c>
      <c r="E1" s="116" t="s">
        <v>97</v>
      </c>
      <c r="F1" s="116" t="s">
        <v>2</v>
      </c>
      <c r="G1" s="116" t="s">
        <v>32</v>
      </c>
    </row>
    <row r="2" spans="1:8" x14ac:dyDescent="0.15">
      <c r="A2" s="79" t="s">
        <v>25</v>
      </c>
      <c r="B2" s="117" t="s">
        <v>98</v>
      </c>
      <c r="C2" s="117" t="s">
        <v>98</v>
      </c>
      <c r="D2" s="117" t="s">
        <v>98</v>
      </c>
      <c r="E2" s="117" t="s">
        <v>98</v>
      </c>
      <c r="F2" s="118" t="s">
        <v>35</v>
      </c>
      <c r="G2" s="118" t="s">
        <v>35</v>
      </c>
    </row>
    <row r="3" spans="1:8" x14ac:dyDescent="0.15">
      <c r="A3" s="79"/>
      <c r="B3" s="117"/>
      <c r="C3" s="117"/>
      <c r="D3" s="117"/>
      <c r="E3" s="117"/>
      <c r="F3" s="117"/>
      <c r="G3" s="117"/>
    </row>
    <row r="4" spans="1:8" x14ac:dyDescent="0.15">
      <c r="A4" s="79" t="s">
        <v>33</v>
      </c>
      <c r="B4" s="117" t="s">
        <v>265</v>
      </c>
      <c r="C4" s="117" t="s">
        <v>264</v>
      </c>
      <c r="D4" s="117" t="s">
        <v>264</v>
      </c>
      <c r="E4" s="117" t="s">
        <v>264</v>
      </c>
      <c r="F4" s="117"/>
      <c r="G4" s="117"/>
      <c r="H4" s="205" t="s">
        <v>268</v>
      </c>
    </row>
    <row r="5" spans="1:8" x14ac:dyDescent="0.15">
      <c r="A5" s="79"/>
      <c r="B5" s="117"/>
      <c r="C5" s="117"/>
      <c r="D5" s="117"/>
      <c r="E5" s="117"/>
      <c r="F5" s="117"/>
      <c r="G5" s="117"/>
    </row>
    <row r="6" spans="1:8" x14ac:dyDescent="0.15">
      <c r="A6" s="79" t="s">
        <v>34</v>
      </c>
      <c r="B6" s="117"/>
      <c r="C6" s="117"/>
      <c r="D6" s="117"/>
      <c r="E6" s="117"/>
      <c r="F6" s="117"/>
      <c r="G6" s="117"/>
    </row>
    <row r="7" spans="1:8" x14ac:dyDescent="0.15">
      <c r="A7" s="79"/>
      <c r="B7" s="117"/>
      <c r="C7" s="117"/>
      <c r="D7" s="117"/>
      <c r="E7" s="117"/>
      <c r="F7" s="117"/>
      <c r="G7" s="117"/>
    </row>
    <row r="8" spans="1:8" x14ac:dyDescent="0.15">
      <c r="A8" s="79"/>
      <c r="B8" s="117"/>
      <c r="C8" s="117"/>
      <c r="D8" s="117"/>
      <c r="E8" s="117"/>
      <c r="F8" s="117"/>
      <c r="G8" s="117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8"/>
  <sheetViews>
    <sheetView tabSelected="1" topLeftCell="B1" zoomScale="70" zoomScaleNormal="70" workbookViewId="0">
      <selection activeCell="BF7" sqref="BF7"/>
    </sheetView>
  </sheetViews>
  <sheetFormatPr defaultColWidth="9.125" defaultRowHeight="13.5" x14ac:dyDescent="0.15"/>
  <cols>
    <col min="1" max="1" width="14.5" style="65" bestFit="1" customWidth="1"/>
    <col min="2" max="2" width="3.75" style="65" bestFit="1" customWidth="1"/>
    <col min="3" max="4" width="3.75" style="76" customWidth="1"/>
    <col min="5" max="5" width="3.75" style="76" bestFit="1" customWidth="1"/>
    <col min="6" max="6" width="4.25" style="76" customWidth="1"/>
    <col min="7" max="7" width="3.75" style="76" bestFit="1" customWidth="1"/>
    <col min="8" max="8" width="9.25" style="76" bestFit="1" customWidth="1"/>
    <col min="9" max="9" width="6.375" style="76" bestFit="1" customWidth="1"/>
    <col min="10" max="10" width="3.75" style="76" bestFit="1" customWidth="1"/>
    <col min="11" max="11" width="5.875" style="76" customWidth="1"/>
    <col min="12" max="12" width="3.75" style="76" bestFit="1" customWidth="1"/>
    <col min="13" max="14" width="5.25" style="76" customWidth="1"/>
    <col min="15" max="15" width="4.75" style="76" customWidth="1"/>
    <col min="16" max="16" width="3.875" style="76" customWidth="1"/>
    <col min="17" max="17" width="3.75" style="76" bestFit="1" customWidth="1"/>
    <col min="18" max="18" width="6.625" style="76" bestFit="1" customWidth="1"/>
    <col min="19" max="19" width="5.875" style="76" customWidth="1"/>
    <col min="20" max="20" width="3.75" style="65" customWidth="1"/>
    <col min="21" max="21" width="6.625" style="65" bestFit="1" customWidth="1"/>
    <col min="22" max="23" width="3.75" style="65" bestFit="1" customWidth="1"/>
    <col min="24" max="24" width="4.25" style="76" customWidth="1"/>
    <col min="25" max="25" width="3.75" style="76" customWidth="1"/>
    <col min="26" max="26" width="3.75" style="76" bestFit="1" customWidth="1"/>
    <col min="27" max="29" width="3.75" style="76" customWidth="1"/>
    <col min="30" max="30" width="4" style="76" customWidth="1"/>
    <col min="31" max="34" width="3.75" style="76" customWidth="1"/>
    <col min="35" max="35" width="4.375" style="76" customWidth="1"/>
    <col min="36" max="46" width="3.75" style="76" customWidth="1"/>
    <col min="47" max="48" width="3.75" style="76" bestFit="1" customWidth="1"/>
    <col min="49" max="76" width="3.75" style="76" customWidth="1"/>
    <col min="77" max="77" width="4" style="76" customWidth="1"/>
    <col min="78" max="16384" width="9.125" style="65"/>
  </cols>
  <sheetData>
    <row r="1" spans="1:77" ht="16.5" x14ac:dyDescent="0.3">
      <c r="A1" s="139"/>
      <c r="B1" s="139"/>
      <c r="C1" s="266">
        <v>2016</v>
      </c>
      <c r="D1" s="266"/>
      <c r="E1" s="266"/>
      <c r="F1" s="266">
        <v>2017</v>
      </c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  <c r="BN1" s="264"/>
      <c r="BO1" s="265"/>
      <c r="BP1" s="265"/>
      <c r="BQ1" s="265"/>
      <c r="BR1" s="265"/>
      <c r="BS1" s="265"/>
      <c r="BT1" s="265"/>
      <c r="BU1" s="265"/>
      <c r="BV1" s="265"/>
      <c r="BW1" s="265"/>
      <c r="BX1" s="64"/>
      <c r="BY1" s="64"/>
    </row>
    <row r="2" spans="1:77" s="67" customFormat="1" ht="50.25" customHeight="1" x14ac:dyDescent="0.15">
      <c r="A2" s="140"/>
      <c r="B2" s="142">
        <v>42343</v>
      </c>
      <c r="C2" s="141">
        <v>42350</v>
      </c>
      <c r="D2" s="142">
        <f>C2+7</f>
        <v>42357</v>
      </c>
      <c r="E2" s="143">
        <f t="shared" ref="E2:BF2" si="0">D2+7</f>
        <v>42364</v>
      </c>
      <c r="F2" s="142">
        <f t="shared" si="0"/>
        <v>42371</v>
      </c>
      <c r="G2" s="142">
        <f>F2+7</f>
        <v>42378</v>
      </c>
      <c r="H2" s="141">
        <f t="shared" si="0"/>
        <v>42385</v>
      </c>
      <c r="I2" s="196">
        <f t="shared" si="0"/>
        <v>42392</v>
      </c>
      <c r="J2" s="143">
        <f t="shared" si="0"/>
        <v>42399</v>
      </c>
      <c r="K2" s="143">
        <f t="shared" si="0"/>
        <v>42406</v>
      </c>
      <c r="L2" s="143">
        <f t="shared" si="0"/>
        <v>42413</v>
      </c>
      <c r="M2" s="143">
        <f t="shared" si="0"/>
        <v>42420</v>
      </c>
      <c r="N2" s="143">
        <f t="shared" si="0"/>
        <v>42427</v>
      </c>
      <c r="O2" s="143">
        <f t="shared" si="0"/>
        <v>42434</v>
      </c>
      <c r="P2" s="143">
        <f t="shared" si="0"/>
        <v>42441</v>
      </c>
      <c r="Q2" s="143">
        <f t="shared" si="0"/>
        <v>42448</v>
      </c>
      <c r="R2" s="143">
        <f t="shared" si="0"/>
        <v>42455</v>
      </c>
      <c r="S2" s="143">
        <f t="shared" si="0"/>
        <v>42462</v>
      </c>
      <c r="T2" s="141">
        <f t="shared" si="0"/>
        <v>42469</v>
      </c>
      <c r="U2" s="141">
        <f t="shared" si="0"/>
        <v>42476</v>
      </c>
      <c r="V2" s="196">
        <f t="shared" si="0"/>
        <v>42483</v>
      </c>
      <c r="W2" s="143">
        <f t="shared" si="0"/>
        <v>42490</v>
      </c>
      <c r="X2" s="196">
        <f t="shared" si="0"/>
        <v>42497</v>
      </c>
      <c r="Y2" s="142">
        <f t="shared" si="0"/>
        <v>42504</v>
      </c>
      <c r="Z2" s="142">
        <f t="shared" si="0"/>
        <v>42511</v>
      </c>
      <c r="AA2" s="142">
        <f t="shared" si="0"/>
        <v>42518</v>
      </c>
      <c r="AB2" s="142">
        <f t="shared" si="0"/>
        <v>42525</v>
      </c>
      <c r="AC2" s="142">
        <f t="shared" si="0"/>
        <v>42532</v>
      </c>
      <c r="AD2" s="142">
        <f t="shared" si="0"/>
        <v>42539</v>
      </c>
      <c r="AE2" s="142">
        <f t="shared" si="0"/>
        <v>42546</v>
      </c>
      <c r="AF2" s="142">
        <f t="shared" si="0"/>
        <v>42553</v>
      </c>
      <c r="AG2" s="142">
        <f t="shared" si="0"/>
        <v>42560</v>
      </c>
      <c r="AH2" s="144">
        <f t="shared" si="0"/>
        <v>42567</v>
      </c>
      <c r="AI2" s="142">
        <f t="shared" si="0"/>
        <v>42574</v>
      </c>
      <c r="AJ2" s="142">
        <f t="shared" si="0"/>
        <v>42581</v>
      </c>
      <c r="AK2" s="142">
        <f t="shared" si="0"/>
        <v>42588</v>
      </c>
      <c r="AL2" s="260">
        <f t="shared" si="0"/>
        <v>42595</v>
      </c>
      <c r="AM2" s="260">
        <f t="shared" si="0"/>
        <v>42602</v>
      </c>
      <c r="AN2" s="260">
        <f t="shared" si="0"/>
        <v>42609</v>
      </c>
      <c r="AO2" s="260">
        <f t="shared" si="0"/>
        <v>42616</v>
      </c>
      <c r="AP2" s="260">
        <f t="shared" si="0"/>
        <v>42623</v>
      </c>
      <c r="AQ2" s="260">
        <f t="shared" si="0"/>
        <v>42630</v>
      </c>
      <c r="AR2" s="260">
        <f t="shared" si="0"/>
        <v>42637</v>
      </c>
      <c r="AS2" s="260">
        <f t="shared" si="0"/>
        <v>42644</v>
      </c>
      <c r="AT2" s="260">
        <f t="shared" si="0"/>
        <v>42651</v>
      </c>
      <c r="AU2" s="260">
        <f t="shared" si="0"/>
        <v>42658</v>
      </c>
      <c r="AV2" s="260">
        <f t="shared" si="0"/>
        <v>42665</v>
      </c>
      <c r="AW2" s="144">
        <f t="shared" si="0"/>
        <v>42672</v>
      </c>
      <c r="AX2" s="142">
        <f t="shared" si="0"/>
        <v>42679</v>
      </c>
      <c r="AY2" s="142">
        <f t="shared" si="0"/>
        <v>42686</v>
      </c>
      <c r="AZ2" s="142">
        <f t="shared" si="0"/>
        <v>42693</v>
      </c>
      <c r="BA2" s="142">
        <f t="shared" si="0"/>
        <v>42700</v>
      </c>
      <c r="BB2" s="142">
        <f t="shared" si="0"/>
        <v>42707</v>
      </c>
      <c r="BC2" s="142">
        <f t="shared" si="0"/>
        <v>42714</v>
      </c>
      <c r="BD2" s="142">
        <f t="shared" si="0"/>
        <v>42721</v>
      </c>
      <c r="BE2" s="142">
        <f t="shared" si="0"/>
        <v>42728</v>
      </c>
      <c r="BF2" s="142">
        <f t="shared" si="0"/>
        <v>42735</v>
      </c>
      <c r="BG2" s="142">
        <f t="shared" ref="BG2" si="1">BF2+7</f>
        <v>42742</v>
      </c>
      <c r="BH2" s="142">
        <f t="shared" ref="BH2" si="2">BG2+7</f>
        <v>42749</v>
      </c>
      <c r="BI2" s="142">
        <f t="shared" ref="BI2" si="3">BH2+7</f>
        <v>42756</v>
      </c>
      <c r="BJ2" s="142">
        <f t="shared" ref="BJ2" si="4">BI2+7</f>
        <v>42763</v>
      </c>
      <c r="BK2" s="142">
        <f t="shared" ref="BK2" si="5">BJ2+7</f>
        <v>42770</v>
      </c>
      <c r="BL2" s="142">
        <f t="shared" ref="BL2" si="6">BK2+7</f>
        <v>42777</v>
      </c>
      <c r="BM2" s="142"/>
      <c r="BN2" s="142"/>
      <c r="BO2" s="142"/>
      <c r="BP2" s="142"/>
      <c r="BQ2" s="142"/>
      <c r="BR2" s="142"/>
      <c r="BS2" s="142"/>
      <c r="BT2" s="142"/>
      <c r="BU2" s="142"/>
      <c r="BV2" s="142"/>
      <c r="BW2" s="142"/>
      <c r="BX2" s="66"/>
      <c r="BY2" s="66"/>
    </row>
    <row r="3" spans="1:77" s="69" customFormat="1" ht="16.5" x14ac:dyDescent="0.15">
      <c r="A3" s="145" t="s">
        <v>10</v>
      </c>
      <c r="B3" s="146">
        <v>49</v>
      </c>
      <c r="C3" s="146">
        <v>50</v>
      </c>
      <c r="D3" s="146">
        <f t="shared" ref="D3:W3" si="7">C3+1</f>
        <v>51</v>
      </c>
      <c r="E3" s="146">
        <f t="shared" si="7"/>
        <v>52</v>
      </c>
      <c r="F3" s="146">
        <f>INT((E3+1)/52)</f>
        <v>1</v>
      </c>
      <c r="G3" s="146">
        <f t="shared" si="7"/>
        <v>2</v>
      </c>
      <c r="H3" s="146">
        <f t="shared" si="7"/>
        <v>3</v>
      </c>
      <c r="I3" s="146">
        <f t="shared" si="7"/>
        <v>4</v>
      </c>
      <c r="J3" s="146">
        <f t="shared" si="7"/>
        <v>5</v>
      </c>
      <c r="K3" s="146">
        <f t="shared" si="7"/>
        <v>6</v>
      </c>
      <c r="L3" s="146">
        <f t="shared" si="7"/>
        <v>7</v>
      </c>
      <c r="M3" s="146">
        <f t="shared" si="7"/>
        <v>8</v>
      </c>
      <c r="N3" s="146">
        <f t="shared" si="7"/>
        <v>9</v>
      </c>
      <c r="O3" s="146">
        <f t="shared" si="7"/>
        <v>10</v>
      </c>
      <c r="P3" s="146">
        <f t="shared" si="7"/>
        <v>11</v>
      </c>
      <c r="Q3" s="147">
        <f t="shared" si="7"/>
        <v>12</v>
      </c>
      <c r="R3" s="147">
        <f t="shared" si="7"/>
        <v>13</v>
      </c>
      <c r="S3" s="146">
        <f t="shared" si="7"/>
        <v>14</v>
      </c>
      <c r="T3" s="146">
        <f t="shared" si="7"/>
        <v>15</v>
      </c>
      <c r="U3" s="146">
        <f t="shared" si="7"/>
        <v>16</v>
      </c>
      <c r="V3" s="146">
        <f t="shared" si="7"/>
        <v>17</v>
      </c>
      <c r="W3" s="146">
        <f t="shared" si="7"/>
        <v>18</v>
      </c>
      <c r="X3" s="146">
        <f t="shared" ref="X3:AC3" si="8">W3+1</f>
        <v>19</v>
      </c>
      <c r="Y3" s="146">
        <f t="shared" si="8"/>
        <v>20</v>
      </c>
      <c r="Z3" s="146">
        <f t="shared" si="8"/>
        <v>21</v>
      </c>
      <c r="AA3" s="146">
        <f t="shared" si="8"/>
        <v>22</v>
      </c>
      <c r="AB3" s="146">
        <f t="shared" si="8"/>
        <v>23</v>
      </c>
      <c r="AC3" s="146">
        <f t="shared" si="8"/>
        <v>24</v>
      </c>
      <c r="AD3" s="146">
        <f t="shared" ref="AD3:BF3" si="9">AC3+1</f>
        <v>25</v>
      </c>
      <c r="AE3" s="146">
        <f t="shared" si="9"/>
        <v>26</v>
      </c>
      <c r="AF3" s="146">
        <f t="shared" si="9"/>
        <v>27</v>
      </c>
      <c r="AG3" s="146">
        <f t="shared" si="9"/>
        <v>28</v>
      </c>
      <c r="AH3" s="146">
        <f t="shared" si="9"/>
        <v>29</v>
      </c>
      <c r="AI3" s="146">
        <f t="shared" si="9"/>
        <v>30</v>
      </c>
      <c r="AJ3" s="146">
        <f t="shared" si="9"/>
        <v>31</v>
      </c>
      <c r="AK3" s="146">
        <f t="shared" si="9"/>
        <v>32</v>
      </c>
      <c r="AL3" s="146">
        <f t="shared" si="9"/>
        <v>33</v>
      </c>
      <c r="AM3" s="147">
        <f t="shared" si="9"/>
        <v>34</v>
      </c>
      <c r="AN3" s="146">
        <f t="shared" si="9"/>
        <v>35</v>
      </c>
      <c r="AO3" s="146">
        <f t="shared" si="9"/>
        <v>36</v>
      </c>
      <c r="AP3" s="146">
        <f t="shared" si="9"/>
        <v>37</v>
      </c>
      <c r="AQ3" s="146">
        <f t="shared" si="9"/>
        <v>38</v>
      </c>
      <c r="AR3" s="146">
        <f t="shared" si="9"/>
        <v>39</v>
      </c>
      <c r="AS3" s="147">
        <f t="shared" si="9"/>
        <v>40</v>
      </c>
      <c r="AT3" s="147">
        <f t="shared" si="9"/>
        <v>41</v>
      </c>
      <c r="AU3" s="147">
        <f t="shared" si="9"/>
        <v>42</v>
      </c>
      <c r="AV3" s="146">
        <f t="shared" si="9"/>
        <v>43</v>
      </c>
      <c r="AW3" s="146">
        <f t="shared" si="9"/>
        <v>44</v>
      </c>
      <c r="AX3" s="146">
        <f t="shared" si="9"/>
        <v>45</v>
      </c>
      <c r="AY3" s="146">
        <f t="shared" si="9"/>
        <v>46</v>
      </c>
      <c r="AZ3" s="147">
        <f t="shared" si="9"/>
        <v>47</v>
      </c>
      <c r="BA3" s="146">
        <f t="shared" si="9"/>
        <v>48</v>
      </c>
      <c r="BB3" s="146">
        <f t="shared" si="9"/>
        <v>49</v>
      </c>
      <c r="BC3" s="146">
        <f t="shared" si="9"/>
        <v>50</v>
      </c>
      <c r="BD3" s="146">
        <f t="shared" si="9"/>
        <v>51</v>
      </c>
      <c r="BE3" s="146">
        <f t="shared" si="9"/>
        <v>52</v>
      </c>
      <c r="BF3" s="146">
        <f t="shared" si="9"/>
        <v>53</v>
      </c>
      <c r="BG3" s="146">
        <v>1</v>
      </c>
      <c r="BH3" s="146">
        <f t="shared" ref="BH3" si="10">BG3+1</f>
        <v>2</v>
      </c>
      <c r="BI3" s="146">
        <f t="shared" ref="BI3" si="11">BH3+1</f>
        <v>3</v>
      </c>
      <c r="BJ3" s="146">
        <f t="shared" ref="BJ3" si="12">BI3+1</f>
        <v>4</v>
      </c>
      <c r="BK3" s="146">
        <f t="shared" ref="BK3" si="13">BJ3+1</f>
        <v>5</v>
      </c>
      <c r="BL3" s="146">
        <f t="shared" ref="BL3" si="14">BK3+1</f>
        <v>6</v>
      </c>
      <c r="BM3" s="146"/>
      <c r="BN3" s="146"/>
      <c r="BO3" s="146"/>
      <c r="BP3" s="146"/>
      <c r="BQ3" s="146"/>
      <c r="BR3" s="146"/>
      <c r="BS3" s="146"/>
      <c r="BT3" s="146"/>
      <c r="BU3" s="146"/>
      <c r="BV3" s="146"/>
      <c r="BW3" s="146"/>
      <c r="BX3" s="68"/>
      <c r="BY3" s="68"/>
    </row>
    <row r="4" spans="1:77" s="73" customFormat="1" ht="313.5" customHeight="1" x14ac:dyDescent="0.15">
      <c r="A4" s="148" t="s">
        <v>11</v>
      </c>
      <c r="B4" s="149" t="s">
        <v>303</v>
      </c>
      <c r="C4" s="149" t="s">
        <v>102</v>
      </c>
      <c r="D4" s="149" t="s">
        <v>101</v>
      </c>
      <c r="E4" s="150"/>
      <c r="F4" s="151"/>
      <c r="G4" s="149" t="s">
        <v>108</v>
      </c>
      <c r="H4" s="214" t="s">
        <v>304</v>
      </c>
      <c r="I4" s="215" t="s">
        <v>305</v>
      </c>
      <c r="J4" s="152"/>
      <c r="K4" s="149" t="s">
        <v>301</v>
      </c>
      <c r="L4" s="153" t="s">
        <v>302</v>
      </c>
      <c r="M4" s="154"/>
      <c r="N4" s="155"/>
      <c r="O4" s="150"/>
      <c r="P4" s="149" t="s">
        <v>306</v>
      </c>
      <c r="Q4" s="150"/>
      <c r="R4" s="150"/>
      <c r="S4" s="154"/>
      <c r="T4" s="214" t="s">
        <v>310</v>
      </c>
      <c r="U4" s="149" t="s">
        <v>248</v>
      </c>
      <c r="V4" s="216" t="s">
        <v>249</v>
      </c>
      <c r="W4" s="149" t="s">
        <v>293</v>
      </c>
      <c r="X4" s="216" t="s">
        <v>250</v>
      </c>
      <c r="Y4" s="149" t="s">
        <v>311</v>
      </c>
      <c r="Z4" s="156"/>
      <c r="AA4" s="149" t="s">
        <v>299</v>
      </c>
      <c r="AB4" s="149" t="s">
        <v>296</v>
      </c>
      <c r="AC4" s="149" t="s">
        <v>298</v>
      </c>
      <c r="AD4" s="149" t="s">
        <v>307</v>
      </c>
      <c r="AE4" s="149" t="s">
        <v>308</v>
      </c>
      <c r="AF4" s="149" t="s">
        <v>309</v>
      </c>
      <c r="AG4" s="149" t="s">
        <v>252</v>
      </c>
      <c r="AH4" s="216" t="s">
        <v>251</v>
      </c>
      <c r="AI4" s="149" t="s">
        <v>297</v>
      </c>
      <c r="AJ4" s="150"/>
      <c r="AK4" s="158"/>
      <c r="AL4" s="149" t="s">
        <v>300</v>
      </c>
      <c r="AN4" s="154"/>
      <c r="AO4" s="149" t="s">
        <v>383</v>
      </c>
      <c r="AP4" s="216" t="s">
        <v>388</v>
      </c>
      <c r="AQ4" s="154"/>
      <c r="AR4" s="157"/>
      <c r="AS4" s="157"/>
      <c r="AT4" s="157"/>
      <c r="AU4" s="157" t="s">
        <v>37</v>
      </c>
      <c r="AV4" s="157" t="s">
        <v>37</v>
      </c>
      <c r="AW4" s="279" t="s">
        <v>386</v>
      </c>
      <c r="AX4" s="149" t="s">
        <v>389</v>
      </c>
      <c r="AY4" s="149"/>
      <c r="AZ4" s="278" t="s">
        <v>390</v>
      </c>
      <c r="BA4" s="149"/>
      <c r="BB4" s="149"/>
      <c r="BC4" s="149" t="s">
        <v>397</v>
      </c>
      <c r="BD4" s="149" t="s">
        <v>398</v>
      </c>
      <c r="BE4" s="149"/>
      <c r="BF4" s="149"/>
      <c r="BG4" s="149"/>
      <c r="BH4" s="149" t="s">
        <v>392</v>
      </c>
      <c r="BI4" s="149" t="s">
        <v>391</v>
      </c>
      <c r="BJ4" s="149"/>
      <c r="BK4" s="149" t="s">
        <v>393</v>
      </c>
      <c r="BL4" s="149"/>
      <c r="BM4" s="155"/>
      <c r="BN4" s="155"/>
      <c r="BO4" s="155"/>
      <c r="BP4" s="155"/>
      <c r="BQ4" s="155"/>
      <c r="BR4" s="155"/>
      <c r="BS4" s="155"/>
      <c r="BT4" s="155"/>
      <c r="BU4" s="155"/>
      <c r="BV4" s="155"/>
      <c r="BW4" s="155"/>
      <c r="BX4" s="70"/>
      <c r="BY4" s="70"/>
    </row>
    <row r="5" spans="1:77" ht="16.5" x14ac:dyDescent="0.3">
      <c r="A5" s="119"/>
      <c r="B5" s="75"/>
      <c r="C5" s="74"/>
      <c r="D5" s="64"/>
      <c r="E5" s="64"/>
      <c r="F5" s="64"/>
      <c r="G5" s="138"/>
      <c r="H5" s="75"/>
      <c r="I5" s="121"/>
      <c r="J5" s="122"/>
      <c r="K5" s="75"/>
      <c r="L5" s="75"/>
      <c r="M5" s="75"/>
      <c r="N5" s="75"/>
      <c r="O5" s="75"/>
      <c r="P5" s="138"/>
      <c r="Q5" s="134"/>
      <c r="R5" s="75"/>
      <c r="S5" s="75"/>
      <c r="T5" s="159"/>
      <c r="U5" s="63"/>
      <c r="V5" s="217">
        <v>1</v>
      </c>
      <c r="W5" s="218"/>
      <c r="X5" s="217">
        <v>2</v>
      </c>
      <c r="Y5" s="64"/>
      <c r="Z5" s="75"/>
      <c r="AA5" s="75"/>
      <c r="AB5" s="75"/>
      <c r="AC5" s="75"/>
      <c r="AD5" s="75"/>
      <c r="AE5" s="75"/>
      <c r="AF5" s="75"/>
      <c r="AG5" s="75"/>
      <c r="AH5" s="219">
        <v>3</v>
      </c>
      <c r="AI5" s="75"/>
      <c r="AJ5" s="75"/>
      <c r="AK5" s="75"/>
      <c r="AL5" s="280"/>
      <c r="AM5" s="75"/>
      <c r="AN5" s="64"/>
      <c r="AO5" s="64"/>
      <c r="AP5" s="280"/>
      <c r="AQ5" s="64"/>
      <c r="AS5" s="75"/>
      <c r="AU5" s="75"/>
      <c r="AV5" s="75"/>
      <c r="AW5" s="259">
        <v>4</v>
      </c>
      <c r="AX5" s="280"/>
      <c r="AY5" s="64"/>
      <c r="AZ5" s="259">
        <v>5</v>
      </c>
      <c r="BA5" s="64"/>
      <c r="BB5" s="64"/>
      <c r="BC5" s="64"/>
      <c r="BD5" s="64"/>
      <c r="BE5" s="64"/>
      <c r="BF5" s="64"/>
      <c r="BG5" s="64"/>
      <c r="BH5" s="259">
        <v>6</v>
      </c>
      <c r="BI5" s="259">
        <v>7</v>
      </c>
      <c r="BJ5" s="64"/>
      <c r="BK5" s="259">
        <v>8</v>
      </c>
      <c r="BL5" s="75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</row>
    <row r="6" spans="1:77" s="73" customFormat="1" ht="18.75" hidden="1" customHeight="1" x14ac:dyDescent="0.15">
      <c r="A6" s="120" t="s">
        <v>12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2"/>
      <c r="U6" s="72"/>
      <c r="V6" s="72"/>
      <c r="W6" s="72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</row>
    <row r="7" spans="1:77" s="73" customFormat="1" ht="153" customHeight="1" x14ac:dyDescent="0.15">
      <c r="A7" s="120" t="s">
        <v>13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162" t="s">
        <v>140</v>
      </c>
      <c r="M7" s="70"/>
      <c r="N7" s="162" t="s">
        <v>141</v>
      </c>
      <c r="O7" s="162" t="s">
        <v>142</v>
      </c>
      <c r="P7" s="162" t="s">
        <v>143</v>
      </c>
      <c r="Q7" s="162" t="s">
        <v>139</v>
      </c>
      <c r="R7" s="70"/>
      <c r="S7" s="70"/>
      <c r="T7" s="72"/>
      <c r="U7" s="72"/>
      <c r="V7" s="72"/>
      <c r="W7" s="72"/>
      <c r="X7" s="162" t="s">
        <v>253</v>
      </c>
      <c r="Y7" s="162" t="s">
        <v>295</v>
      </c>
      <c r="Z7" s="162" t="s">
        <v>312</v>
      </c>
      <c r="AA7" s="162" t="s">
        <v>313</v>
      </c>
      <c r="AB7" s="70"/>
      <c r="AC7" s="70"/>
      <c r="AD7" s="70"/>
      <c r="AE7" s="70"/>
      <c r="AF7" s="70"/>
      <c r="AG7" s="162" t="s">
        <v>384</v>
      </c>
      <c r="AH7" s="162" t="s">
        <v>384</v>
      </c>
      <c r="AI7" s="162" t="s">
        <v>384</v>
      </c>
      <c r="AJ7" s="162" t="s">
        <v>384</v>
      </c>
      <c r="AK7" s="262" t="s">
        <v>380</v>
      </c>
      <c r="AL7" s="263" t="s">
        <v>381</v>
      </c>
      <c r="AM7" s="70"/>
      <c r="AN7" s="70"/>
      <c r="AO7" s="70"/>
      <c r="AP7" s="150"/>
      <c r="AQ7" s="70"/>
      <c r="AR7" s="150"/>
      <c r="AS7" s="261" t="s">
        <v>385</v>
      </c>
      <c r="AT7" s="261" t="s">
        <v>382</v>
      </c>
      <c r="AU7" s="70"/>
      <c r="AV7" s="70"/>
      <c r="AW7" s="261" t="s">
        <v>387</v>
      </c>
      <c r="AX7" s="70"/>
      <c r="AY7" s="70"/>
      <c r="AZ7" s="261" t="s">
        <v>395</v>
      </c>
      <c r="BA7" s="70"/>
      <c r="BB7" s="261" t="s">
        <v>396</v>
      </c>
      <c r="BC7" s="261" t="s">
        <v>394</v>
      </c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</row>
    <row r="8" spans="1:77" s="73" customFormat="1" ht="102.75" hidden="1" customHeight="1" x14ac:dyDescent="0.15">
      <c r="A8" s="120" t="s">
        <v>14</v>
      </c>
      <c r="B8" s="120"/>
      <c r="C8" s="70"/>
      <c r="D8" s="70"/>
      <c r="E8" s="71"/>
      <c r="F8" s="155" t="s">
        <v>110</v>
      </c>
      <c r="G8" s="155" t="s">
        <v>109</v>
      </c>
      <c r="H8" s="154"/>
      <c r="I8" s="155"/>
      <c r="J8" s="155" t="s">
        <v>38</v>
      </c>
      <c r="K8" s="72"/>
      <c r="L8" s="70"/>
      <c r="M8" s="70"/>
      <c r="N8" s="70"/>
      <c r="O8" s="70"/>
      <c r="P8" s="71"/>
      <c r="Q8" s="70"/>
      <c r="R8" s="70"/>
      <c r="S8" s="70"/>
      <c r="T8" s="72"/>
      <c r="U8" s="72"/>
      <c r="V8" s="72"/>
      <c r="W8" s="71"/>
      <c r="X8" s="70"/>
      <c r="Y8" s="70"/>
      <c r="Z8" s="71"/>
      <c r="AA8" s="70"/>
      <c r="AB8" s="70"/>
      <c r="AC8" s="70"/>
      <c r="AD8" s="71"/>
      <c r="AE8" s="70"/>
      <c r="AF8" s="70"/>
      <c r="AG8" s="70"/>
      <c r="AH8" s="70"/>
      <c r="AI8" s="72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</row>
  </sheetData>
  <mergeCells count="3">
    <mergeCell ref="BN1:BW1"/>
    <mergeCell ref="C1:E1"/>
    <mergeCell ref="F1:BM1"/>
  </mergeCells>
  <phoneticPr fontId="4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zoomScaleNormal="100" workbookViewId="0">
      <selection activeCell="E20" sqref="E20"/>
    </sheetView>
  </sheetViews>
  <sheetFormatPr defaultColWidth="9.125" defaultRowHeight="13.5" x14ac:dyDescent="0.15"/>
  <cols>
    <col min="1" max="1" width="13.125" style="98" customWidth="1"/>
    <col min="2" max="2" width="8.25" style="7" customWidth="1"/>
    <col min="3" max="3" width="15.375" style="7" customWidth="1"/>
    <col min="4" max="4" width="31.375" style="6" bestFit="1" customWidth="1"/>
    <col min="5" max="5" width="27.75" style="6" customWidth="1"/>
    <col min="6" max="6" width="5.25" style="6" bestFit="1" customWidth="1"/>
    <col min="7" max="7" width="36.375" style="6" bestFit="1" customWidth="1"/>
    <col min="8" max="8" width="13.125" style="6" customWidth="1"/>
    <col min="9" max="9" width="23.625" style="12" bestFit="1" customWidth="1"/>
    <col min="10" max="10" width="33.875" style="7" bestFit="1" customWidth="1"/>
    <col min="11" max="16384" width="9.125" style="7"/>
  </cols>
  <sheetData>
    <row r="1" spans="1:10" ht="15.75" thickBot="1" x14ac:dyDescent="0.2">
      <c r="A1" s="99"/>
      <c r="B1" s="100"/>
      <c r="C1" s="101" t="s">
        <v>5</v>
      </c>
      <c r="D1" s="101" t="s">
        <v>0</v>
      </c>
      <c r="E1" s="101" t="s">
        <v>1</v>
      </c>
      <c r="F1" s="101" t="s">
        <v>2</v>
      </c>
      <c r="G1" s="101" t="s">
        <v>6</v>
      </c>
      <c r="H1" s="101" t="s">
        <v>3</v>
      </c>
      <c r="I1" s="102" t="s">
        <v>4</v>
      </c>
      <c r="J1" s="7" t="s">
        <v>14</v>
      </c>
    </row>
    <row r="2" spans="1:10" ht="15.75" thickTop="1" thickBot="1" x14ac:dyDescent="0.2">
      <c r="A2" s="110">
        <v>42716</v>
      </c>
      <c r="B2" s="111">
        <v>50</v>
      </c>
      <c r="C2" s="48"/>
      <c r="D2" s="21"/>
      <c r="E2" s="21"/>
      <c r="F2" s="22"/>
      <c r="G2" s="23"/>
      <c r="H2" s="21"/>
      <c r="I2" s="48"/>
    </row>
    <row r="3" spans="1:10" ht="15.75" thickTop="1" thickBot="1" x14ac:dyDescent="0.2">
      <c r="A3" s="112">
        <f>A2+7</f>
        <v>42723</v>
      </c>
      <c r="B3" s="113">
        <f>B2+1</f>
        <v>51</v>
      </c>
      <c r="C3" s="24"/>
      <c r="D3" s="25"/>
      <c r="E3" s="26"/>
      <c r="F3" s="27"/>
      <c r="G3" s="28"/>
      <c r="H3" s="27"/>
      <c r="I3" s="29"/>
    </row>
    <row r="4" spans="1:10" ht="17.25" thickTop="1" thickBot="1" x14ac:dyDescent="0.2">
      <c r="A4" s="112">
        <f t="shared" ref="A4:A40" si="0">A3+7</f>
        <v>42730</v>
      </c>
      <c r="B4" s="113">
        <f t="shared" ref="B4:B28" si="1">B3+1</f>
        <v>52</v>
      </c>
      <c r="C4" s="50"/>
      <c r="D4" s="51"/>
      <c r="E4" s="52"/>
      <c r="F4" s="52"/>
      <c r="G4" s="53"/>
      <c r="H4" s="54"/>
      <c r="I4" s="55"/>
    </row>
    <row r="5" spans="1:10" ht="15" thickTop="1" thickBot="1" x14ac:dyDescent="0.2">
      <c r="A5" s="112">
        <f t="shared" si="0"/>
        <v>42737</v>
      </c>
      <c r="B5" s="113">
        <v>1</v>
      </c>
      <c r="C5" s="4"/>
      <c r="D5" s="3"/>
      <c r="E5" s="14"/>
      <c r="F5" s="2"/>
      <c r="G5" s="1"/>
      <c r="H5" s="1"/>
      <c r="I5" s="8"/>
      <c r="J5" s="137" t="s">
        <v>112</v>
      </c>
    </row>
    <row r="6" spans="1:10" ht="15" thickTop="1" thickBot="1" x14ac:dyDescent="0.2">
      <c r="A6" s="112">
        <f t="shared" si="0"/>
        <v>42744</v>
      </c>
      <c r="B6" s="113">
        <f t="shared" si="1"/>
        <v>2</v>
      </c>
      <c r="C6" s="4"/>
      <c r="D6" s="5"/>
      <c r="F6" s="5"/>
      <c r="G6" s="1"/>
      <c r="H6" s="1"/>
      <c r="I6" s="8"/>
      <c r="J6" s="137" t="s">
        <v>113</v>
      </c>
    </row>
    <row r="7" spans="1:10" ht="17.25" thickTop="1" thickBot="1" x14ac:dyDescent="0.2">
      <c r="A7" s="112">
        <f t="shared" si="0"/>
        <v>42751</v>
      </c>
      <c r="B7" s="113">
        <f t="shared" si="1"/>
        <v>3</v>
      </c>
      <c r="C7" s="4"/>
      <c r="D7" s="5"/>
      <c r="E7" s="32"/>
      <c r="F7" s="5"/>
      <c r="G7" s="1"/>
      <c r="H7" s="1"/>
      <c r="I7" s="8"/>
    </row>
    <row r="8" spans="1:10" ht="15" thickTop="1" thickBot="1" x14ac:dyDescent="0.2">
      <c r="A8" s="112">
        <f t="shared" si="0"/>
        <v>42758</v>
      </c>
      <c r="B8" s="113">
        <f t="shared" si="1"/>
        <v>4</v>
      </c>
      <c r="C8" s="4"/>
      <c r="D8" s="3"/>
      <c r="E8" s="13"/>
      <c r="F8" s="1"/>
      <c r="H8" s="5"/>
      <c r="I8" s="8"/>
      <c r="J8" s="135" t="s">
        <v>99</v>
      </c>
    </row>
    <row r="9" spans="1:10" ht="17.25" thickTop="1" thickBot="1" x14ac:dyDescent="0.2">
      <c r="A9" s="112">
        <f t="shared" si="0"/>
        <v>42765</v>
      </c>
      <c r="B9" s="113">
        <f t="shared" si="1"/>
        <v>5</v>
      </c>
      <c r="C9" s="124"/>
      <c r="D9" s="125"/>
      <c r="E9" s="126"/>
      <c r="F9" s="127"/>
      <c r="G9" s="127"/>
      <c r="H9" s="127"/>
      <c r="I9" s="128"/>
      <c r="J9" s="137" t="s">
        <v>111</v>
      </c>
    </row>
    <row r="10" spans="1:10" ht="15" thickTop="1" thickBot="1" x14ac:dyDescent="0.2">
      <c r="A10" s="112">
        <f t="shared" si="0"/>
        <v>42772</v>
      </c>
      <c r="B10" s="113">
        <f t="shared" si="1"/>
        <v>6</v>
      </c>
      <c r="C10" s="103"/>
      <c r="D10" s="16"/>
      <c r="E10" s="17"/>
      <c r="F10" s="104"/>
      <c r="G10" s="104"/>
      <c r="H10" s="1"/>
      <c r="I10" s="105"/>
    </row>
    <row r="11" spans="1:10" ht="15" thickTop="1" thickBot="1" x14ac:dyDescent="0.3">
      <c r="A11" s="112">
        <f t="shared" si="0"/>
        <v>42779</v>
      </c>
      <c r="B11" s="113">
        <f t="shared" si="1"/>
        <v>7</v>
      </c>
      <c r="C11" s="4"/>
      <c r="D11" s="5"/>
      <c r="E11" s="163" t="s">
        <v>144</v>
      </c>
      <c r="F11" s="5"/>
      <c r="G11" s="1"/>
      <c r="H11" s="1"/>
      <c r="I11" s="8"/>
    </row>
    <row r="12" spans="1:10" ht="23.25" customHeight="1" thickTop="1" thickBot="1" x14ac:dyDescent="0.2">
      <c r="A12" s="112">
        <f t="shared" si="0"/>
        <v>42786</v>
      </c>
      <c r="B12" s="113">
        <f t="shared" si="1"/>
        <v>8</v>
      </c>
      <c r="C12" s="4"/>
      <c r="D12" s="3"/>
      <c r="E12" s="129"/>
      <c r="F12" s="1"/>
      <c r="H12" s="1"/>
      <c r="I12" s="8"/>
    </row>
    <row r="13" spans="1:10" ht="15" thickTop="1" thickBot="1" x14ac:dyDescent="0.3">
      <c r="A13" s="112">
        <f t="shared" si="0"/>
        <v>42793</v>
      </c>
      <c r="B13" s="113">
        <f t="shared" si="1"/>
        <v>9</v>
      </c>
      <c r="C13" s="19"/>
      <c r="D13" s="20"/>
      <c r="E13" s="163" t="s">
        <v>145</v>
      </c>
      <c r="F13" s="18"/>
      <c r="G13" s="18"/>
      <c r="H13" s="18"/>
      <c r="I13" s="31"/>
    </row>
    <row r="14" spans="1:10" ht="15" thickTop="1" thickBot="1" x14ac:dyDescent="0.3">
      <c r="A14" s="112">
        <f t="shared" si="0"/>
        <v>42800</v>
      </c>
      <c r="B14" s="113">
        <f t="shared" si="1"/>
        <v>10</v>
      </c>
      <c r="C14" s="34"/>
      <c r="D14" s="35"/>
      <c r="E14" s="30"/>
      <c r="F14" s="30"/>
      <c r="G14" s="163" t="s">
        <v>146</v>
      </c>
      <c r="H14" s="1"/>
      <c r="I14" s="36"/>
    </row>
    <row r="15" spans="1:10" ht="15" thickTop="1" thickBot="1" x14ac:dyDescent="0.3">
      <c r="A15" s="112">
        <f t="shared" si="0"/>
        <v>42807</v>
      </c>
      <c r="B15" s="113">
        <f t="shared" si="1"/>
        <v>11</v>
      </c>
      <c r="C15" s="4"/>
      <c r="D15" s="3"/>
      <c r="E15" s="9"/>
      <c r="F15" s="9"/>
      <c r="G15" s="163" t="s">
        <v>143</v>
      </c>
      <c r="H15" s="1"/>
      <c r="I15" s="8"/>
    </row>
    <row r="16" spans="1:10" ht="69" thickTop="1" thickBot="1" x14ac:dyDescent="0.3">
      <c r="A16" s="112">
        <f t="shared" si="0"/>
        <v>42814</v>
      </c>
      <c r="B16" s="113">
        <f t="shared" si="1"/>
        <v>12</v>
      </c>
      <c r="C16" s="4"/>
      <c r="D16" s="165" t="s">
        <v>147</v>
      </c>
      <c r="E16" s="166" t="s">
        <v>149</v>
      </c>
      <c r="F16" s="2"/>
      <c r="G16" s="164" t="s">
        <v>148</v>
      </c>
      <c r="H16" s="1"/>
      <c r="I16" s="8"/>
    </row>
    <row r="17" spans="1:10" ht="15" thickTop="1" thickBot="1" x14ac:dyDescent="0.2">
      <c r="A17" s="112">
        <f t="shared" si="0"/>
        <v>42821</v>
      </c>
      <c r="B17" s="113">
        <f t="shared" si="1"/>
        <v>13</v>
      </c>
      <c r="C17" s="19"/>
      <c r="D17" s="20"/>
      <c r="E17" s="20"/>
      <c r="F17" s="18"/>
      <c r="G17" s="18"/>
      <c r="H17" s="18"/>
      <c r="I17" s="31"/>
    </row>
    <row r="18" spans="1:10" ht="15" thickTop="1" thickBot="1" x14ac:dyDescent="0.2">
      <c r="A18" s="112">
        <f t="shared" si="0"/>
        <v>42828</v>
      </c>
      <c r="B18" s="113">
        <f t="shared" si="1"/>
        <v>14</v>
      </c>
      <c r="C18" s="4"/>
      <c r="D18" s="5"/>
      <c r="E18" s="5"/>
      <c r="F18" s="5"/>
      <c r="G18" s="17"/>
      <c r="H18" s="1"/>
      <c r="I18" s="11"/>
    </row>
    <row r="19" spans="1:10" ht="15" thickTop="1" thickBot="1" x14ac:dyDescent="0.2">
      <c r="A19" s="112">
        <f t="shared" si="0"/>
        <v>42835</v>
      </c>
      <c r="B19" s="113">
        <f t="shared" si="1"/>
        <v>15</v>
      </c>
      <c r="C19" s="4"/>
      <c r="D19" s="3"/>
      <c r="E19" s="13"/>
      <c r="F19" s="2"/>
      <c r="G19" s="10"/>
      <c r="H19" s="1"/>
      <c r="I19" s="11"/>
    </row>
    <row r="20" spans="1:10" ht="15" thickTop="1" thickBot="1" x14ac:dyDescent="0.2">
      <c r="A20" s="112">
        <f t="shared" si="0"/>
        <v>42842</v>
      </c>
      <c r="B20" s="113">
        <f t="shared" si="1"/>
        <v>16</v>
      </c>
      <c r="C20" s="4"/>
      <c r="D20" s="3"/>
      <c r="F20" s="9"/>
      <c r="G20" s="5"/>
      <c r="H20" s="1"/>
      <c r="I20" s="8"/>
      <c r="J20" s="136" t="s">
        <v>100</v>
      </c>
    </row>
    <row r="21" spans="1:10" ht="17.25" thickTop="1" thickBot="1" x14ac:dyDescent="0.2">
      <c r="A21" s="112">
        <f t="shared" si="0"/>
        <v>42849</v>
      </c>
      <c r="B21" s="113">
        <f t="shared" si="1"/>
        <v>17</v>
      </c>
      <c r="C21" s="19"/>
      <c r="D21" s="20"/>
      <c r="E21" s="33"/>
      <c r="F21" s="18"/>
      <c r="G21" s="18"/>
      <c r="H21" s="18"/>
      <c r="I21" s="31"/>
    </row>
    <row r="22" spans="1:10" ht="17.25" thickTop="1" thickBot="1" x14ac:dyDescent="0.2">
      <c r="A22" s="112">
        <f t="shared" si="0"/>
        <v>42856</v>
      </c>
      <c r="B22" s="113">
        <f t="shared" si="1"/>
        <v>18</v>
      </c>
      <c r="C22" s="47"/>
      <c r="D22" s="3"/>
      <c r="E22" s="131"/>
      <c r="F22" s="5"/>
      <c r="G22" s="132"/>
      <c r="H22" s="1"/>
      <c r="I22" s="62"/>
    </row>
    <row r="23" spans="1:10" ht="15" thickTop="1" thickBot="1" x14ac:dyDescent="0.2">
      <c r="A23" s="112">
        <f t="shared" si="0"/>
        <v>42863</v>
      </c>
      <c r="B23" s="113">
        <f t="shared" si="1"/>
        <v>19</v>
      </c>
      <c r="C23" s="47"/>
      <c r="D23" s="3"/>
      <c r="E23" s="129"/>
      <c r="F23" s="9"/>
      <c r="G23" s="133"/>
      <c r="H23" s="1"/>
      <c r="I23" s="8"/>
    </row>
    <row r="24" spans="1:10" ht="15" thickTop="1" thickBot="1" x14ac:dyDescent="0.2">
      <c r="A24" s="112">
        <f t="shared" si="0"/>
        <v>42870</v>
      </c>
      <c r="B24" s="113">
        <f t="shared" si="1"/>
        <v>20</v>
      </c>
      <c r="C24" s="4"/>
      <c r="D24" s="3"/>
      <c r="E24" s="1"/>
      <c r="F24" s="2"/>
      <c r="G24" s="133"/>
      <c r="H24" s="1"/>
      <c r="I24" s="8"/>
    </row>
    <row r="25" spans="1:10" ht="17.25" thickTop="1" thickBot="1" x14ac:dyDescent="0.2">
      <c r="A25" s="112">
        <f t="shared" si="0"/>
        <v>42877</v>
      </c>
      <c r="B25" s="113">
        <f t="shared" si="1"/>
        <v>21</v>
      </c>
      <c r="C25" s="4"/>
      <c r="D25" s="3"/>
      <c r="E25" s="5"/>
      <c r="F25" s="5"/>
      <c r="G25" s="130"/>
      <c r="H25" s="1"/>
      <c r="I25" s="8"/>
    </row>
    <row r="26" spans="1:10" ht="17.25" thickTop="1" thickBot="1" x14ac:dyDescent="0.2">
      <c r="A26" s="112">
        <f t="shared" si="0"/>
        <v>42884</v>
      </c>
      <c r="B26" s="113">
        <f t="shared" si="1"/>
        <v>22</v>
      </c>
      <c r="C26" s="19"/>
      <c r="D26" s="20"/>
      <c r="E26" s="33"/>
      <c r="F26" s="18"/>
      <c r="G26" s="18"/>
      <c r="H26" s="18"/>
      <c r="I26" s="31"/>
    </row>
    <row r="27" spans="1:10" ht="15" thickTop="1" thickBot="1" x14ac:dyDescent="0.2">
      <c r="A27" s="112">
        <f t="shared" si="0"/>
        <v>42891</v>
      </c>
      <c r="B27" s="113">
        <f t="shared" si="1"/>
        <v>23</v>
      </c>
      <c r="C27" s="47"/>
      <c r="D27" s="16"/>
      <c r="E27" s="40"/>
      <c r="F27" s="38"/>
      <c r="G27" s="38"/>
      <c r="H27" s="1"/>
      <c r="I27" s="8"/>
    </row>
    <row r="28" spans="1:10" ht="15" thickTop="1" thickBot="1" x14ac:dyDescent="0.2">
      <c r="A28" s="112">
        <f t="shared" si="0"/>
        <v>42898</v>
      </c>
      <c r="B28" s="113">
        <f t="shared" si="1"/>
        <v>24</v>
      </c>
      <c r="C28" s="47"/>
      <c r="D28" s="38"/>
      <c r="E28" s="40"/>
      <c r="F28" s="38"/>
      <c r="G28" s="38"/>
      <c r="H28" s="1"/>
      <c r="I28" s="8"/>
    </row>
    <row r="29" spans="1:10" ht="15" thickTop="1" thickBot="1" x14ac:dyDescent="0.2">
      <c r="A29" s="112">
        <f t="shared" si="0"/>
        <v>42905</v>
      </c>
      <c r="B29" s="114">
        <f>B28+1</f>
        <v>25</v>
      </c>
      <c r="C29" s="47"/>
      <c r="D29" s="38"/>
      <c r="E29" s="40"/>
      <c r="F29" s="38"/>
      <c r="G29" s="38"/>
      <c r="H29" s="1"/>
      <c r="I29" s="8"/>
    </row>
    <row r="30" spans="1:10" ht="17.25" thickTop="1" thickBot="1" x14ac:dyDescent="0.2">
      <c r="A30" s="112">
        <f t="shared" si="0"/>
        <v>42912</v>
      </c>
      <c r="B30" s="114">
        <f t="shared" ref="B30:B40" si="2">B29+1</f>
        <v>26</v>
      </c>
      <c r="C30" s="19"/>
      <c r="D30" s="20"/>
      <c r="E30" s="33"/>
      <c r="F30" s="18"/>
      <c r="G30" s="18"/>
      <c r="H30" s="18"/>
      <c r="I30" s="31"/>
    </row>
    <row r="31" spans="1:10" ht="15" thickTop="1" thickBot="1" x14ac:dyDescent="0.2">
      <c r="A31" s="112">
        <f t="shared" si="0"/>
        <v>42919</v>
      </c>
      <c r="B31" s="114">
        <f t="shared" si="2"/>
        <v>27</v>
      </c>
      <c r="C31" s="47"/>
      <c r="D31" s="3"/>
      <c r="E31" s="39"/>
      <c r="F31" s="38"/>
      <c r="G31" s="1"/>
      <c r="H31" s="1"/>
      <c r="I31" s="106"/>
    </row>
    <row r="32" spans="1:10" ht="15" thickTop="1" thickBot="1" x14ac:dyDescent="0.2">
      <c r="A32" s="112">
        <f t="shared" si="0"/>
        <v>42926</v>
      </c>
      <c r="B32" s="114">
        <f t="shared" si="2"/>
        <v>28</v>
      </c>
      <c r="C32" s="4"/>
      <c r="D32" s="5"/>
      <c r="E32" s="15"/>
      <c r="G32" s="1"/>
      <c r="H32" s="1"/>
      <c r="I32" s="8"/>
    </row>
    <row r="33" spans="1:9" ht="15" thickTop="1" thickBot="1" x14ac:dyDescent="0.2">
      <c r="A33" s="112">
        <f t="shared" si="0"/>
        <v>42933</v>
      </c>
      <c r="B33" s="114">
        <f t="shared" si="2"/>
        <v>29</v>
      </c>
      <c r="C33" s="4"/>
      <c r="D33" s="3"/>
      <c r="E33" s="15"/>
      <c r="F33" s="5"/>
      <c r="G33" s="1"/>
      <c r="H33" s="1"/>
      <c r="I33" s="8"/>
    </row>
    <row r="34" spans="1:9" ht="15" thickTop="1" thickBot="1" x14ac:dyDescent="0.2">
      <c r="A34" s="112">
        <f t="shared" si="0"/>
        <v>42940</v>
      </c>
      <c r="B34" s="114">
        <f t="shared" si="2"/>
        <v>30</v>
      </c>
      <c r="C34" s="4"/>
      <c r="D34" s="3"/>
      <c r="E34" s="5"/>
      <c r="F34" s="5"/>
      <c r="G34" s="5"/>
      <c r="H34" s="1"/>
      <c r="I34" s="8"/>
    </row>
    <row r="35" spans="1:9" ht="17.25" thickTop="1" thickBot="1" x14ac:dyDescent="0.2">
      <c r="A35" s="112">
        <f t="shared" si="0"/>
        <v>42947</v>
      </c>
      <c r="B35" s="114">
        <f t="shared" si="2"/>
        <v>31</v>
      </c>
      <c r="C35" s="19"/>
      <c r="D35" s="20"/>
      <c r="E35" s="33"/>
      <c r="F35" s="18"/>
      <c r="G35" s="18"/>
      <c r="H35" s="18"/>
      <c r="I35" s="31"/>
    </row>
    <row r="36" spans="1:9" ht="15" thickTop="1" thickBot="1" x14ac:dyDescent="0.2">
      <c r="A36" s="112">
        <f t="shared" si="0"/>
        <v>42954</v>
      </c>
      <c r="B36" s="114">
        <f t="shared" si="2"/>
        <v>32</v>
      </c>
      <c r="C36" s="34"/>
      <c r="D36" s="41"/>
      <c r="E36" s="41"/>
      <c r="F36" s="41"/>
      <c r="G36" s="41"/>
      <c r="H36" s="1"/>
      <c r="I36" s="8"/>
    </row>
    <row r="37" spans="1:9" ht="20.25" thickTop="1" thickBot="1" x14ac:dyDescent="0.2">
      <c r="A37" s="112">
        <f t="shared" si="0"/>
        <v>42961</v>
      </c>
      <c r="B37" s="114">
        <f t="shared" si="2"/>
        <v>33</v>
      </c>
      <c r="C37" s="57"/>
      <c r="D37" s="58"/>
      <c r="E37" s="58"/>
      <c r="F37" s="58"/>
      <c r="G37" s="5"/>
      <c r="H37" s="1"/>
      <c r="I37" s="8"/>
    </row>
    <row r="38" spans="1:9" ht="15" thickTop="1" thickBot="1" x14ac:dyDescent="0.2">
      <c r="A38" s="112">
        <f t="shared" si="0"/>
        <v>42968</v>
      </c>
      <c r="B38" s="114">
        <f t="shared" si="2"/>
        <v>34</v>
      </c>
      <c r="C38" s="59"/>
      <c r="D38" s="30"/>
      <c r="E38" s="41"/>
      <c r="F38" s="41"/>
      <c r="G38" s="30"/>
      <c r="H38" s="1"/>
      <c r="I38" s="37"/>
    </row>
    <row r="39" spans="1:9" ht="17.25" thickTop="1" thickBot="1" x14ac:dyDescent="0.2">
      <c r="A39" s="112">
        <f t="shared" si="0"/>
        <v>42975</v>
      </c>
      <c r="B39" s="114">
        <f t="shared" si="2"/>
        <v>35</v>
      </c>
      <c r="C39" s="19"/>
      <c r="D39" s="20"/>
      <c r="E39" s="33"/>
      <c r="F39" s="18"/>
      <c r="G39" s="18"/>
      <c r="H39" s="18"/>
      <c r="I39" s="31"/>
    </row>
    <row r="40" spans="1:9" ht="14.25" thickTop="1" x14ac:dyDescent="0.15">
      <c r="A40" s="112">
        <f t="shared" si="0"/>
        <v>42982</v>
      </c>
      <c r="B40" s="114">
        <f t="shared" si="2"/>
        <v>36</v>
      </c>
      <c r="C40" s="56"/>
      <c r="D40" s="5"/>
      <c r="E40" s="49"/>
      <c r="F40" s="38"/>
      <c r="G40" s="61"/>
      <c r="H40" s="1"/>
      <c r="I40" s="62"/>
    </row>
    <row r="41" spans="1:9" x14ac:dyDescent="0.15">
      <c r="D41" s="42"/>
      <c r="E41" s="45"/>
      <c r="F41" s="43"/>
      <c r="G41" s="42"/>
    </row>
    <row r="42" spans="1:9" x14ac:dyDescent="0.15">
      <c r="D42" s="42"/>
      <c r="E42" s="45"/>
      <c r="F42" s="43"/>
      <c r="G42" s="42"/>
    </row>
    <row r="43" spans="1:9" x14ac:dyDescent="0.15">
      <c r="D43" s="42"/>
      <c r="E43" s="43"/>
      <c r="F43" s="43"/>
      <c r="G43" s="42"/>
    </row>
    <row r="44" spans="1:9" x14ac:dyDescent="0.15">
      <c r="D44" s="42"/>
      <c r="E44" s="43"/>
      <c r="F44" s="43"/>
      <c r="G44" s="42"/>
    </row>
    <row r="45" spans="1:9" x14ac:dyDescent="0.15">
      <c r="D45" s="42"/>
      <c r="E45" s="43"/>
      <c r="F45" s="43"/>
      <c r="G45" s="42"/>
    </row>
    <row r="46" spans="1:9" x14ac:dyDescent="0.15">
      <c r="D46" s="42"/>
      <c r="E46" s="44"/>
      <c r="F46" s="43"/>
      <c r="G46" s="42"/>
    </row>
    <row r="47" spans="1:9" x14ac:dyDescent="0.15">
      <c r="D47" s="42"/>
      <c r="E47" s="44"/>
      <c r="F47" s="43"/>
      <c r="G47" s="42"/>
    </row>
    <row r="48" spans="1:9" x14ac:dyDescent="0.15">
      <c r="D48" s="42"/>
      <c r="E48" s="44"/>
      <c r="F48" s="43"/>
      <c r="G48" s="42"/>
    </row>
    <row r="49" spans="4:7" x14ac:dyDescent="0.15">
      <c r="D49" s="42"/>
      <c r="E49" s="45"/>
      <c r="F49" s="43"/>
      <c r="G49" s="42"/>
    </row>
    <row r="50" spans="4:7" x14ac:dyDescent="0.15">
      <c r="D50" s="42"/>
      <c r="E50" s="46"/>
      <c r="F50" s="43"/>
      <c r="G50" s="42"/>
    </row>
    <row r="51" spans="4:7" x14ac:dyDescent="0.15">
      <c r="D51" s="42"/>
      <c r="E51" s="46"/>
      <c r="F51" s="43"/>
      <c r="G51" s="42"/>
    </row>
    <row r="52" spans="4:7" x14ac:dyDescent="0.15">
      <c r="D52" s="42"/>
      <c r="E52" s="43"/>
      <c r="F52" s="43"/>
      <c r="G52" s="42"/>
    </row>
    <row r="53" spans="4:7" x14ac:dyDescent="0.15">
      <c r="D53" s="42"/>
      <c r="E53" s="43"/>
      <c r="F53" s="43"/>
      <c r="G53" s="42"/>
    </row>
    <row r="54" spans="4:7" x14ac:dyDescent="0.15">
      <c r="D54" s="42"/>
      <c r="E54" s="43"/>
      <c r="F54" s="43"/>
      <c r="G54" s="42"/>
    </row>
    <row r="55" spans="4:7" x14ac:dyDescent="0.15">
      <c r="D55" s="42"/>
      <c r="E55" s="43"/>
      <c r="F55" s="43"/>
      <c r="G55" s="42"/>
    </row>
    <row r="56" spans="4:7" x14ac:dyDescent="0.15">
      <c r="D56" s="42"/>
      <c r="E56" s="43"/>
      <c r="F56" s="43"/>
      <c r="G56" s="42"/>
    </row>
    <row r="57" spans="4:7" x14ac:dyDescent="0.15">
      <c r="D57" s="42"/>
      <c r="E57" s="43"/>
      <c r="F57" s="43"/>
      <c r="G57" s="42"/>
    </row>
    <row r="58" spans="4:7" x14ac:dyDescent="0.15">
      <c r="D58" s="42"/>
      <c r="E58" s="43"/>
      <c r="F58" s="43"/>
      <c r="G58" s="42"/>
    </row>
    <row r="59" spans="4:7" x14ac:dyDescent="0.15">
      <c r="D59" s="42"/>
      <c r="E59" s="43"/>
      <c r="F59" s="43"/>
      <c r="G59" s="42"/>
    </row>
    <row r="60" spans="4:7" x14ac:dyDescent="0.15">
      <c r="D60" s="42"/>
      <c r="E60" s="43"/>
      <c r="F60" s="43"/>
      <c r="G60" s="42"/>
    </row>
    <row r="61" spans="4:7" x14ac:dyDescent="0.15">
      <c r="D61" s="42"/>
      <c r="E61" s="43"/>
      <c r="F61" s="43"/>
      <c r="G61" s="42"/>
    </row>
    <row r="62" spans="4:7" x14ac:dyDescent="0.15">
      <c r="D62" s="42"/>
      <c r="E62" s="43"/>
      <c r="F62" s="43"/>
      <c r="G62" s="42"/>
    </row>
    <row r="63" spans="4:7" x14ac:dyDescent="0.15">
      <c r="D63" s="42"/>
      <c r="E63" s="43"/>
      <c r="F63" s="43"/>
      <c r="G63" s="42"/>
    </row>
    <row r="64" spans="4:7" x14ac:dyDescent="0.15">
      <c r="D64" s="42"/>
      <c r="E64" s="43"/>
      <c r="F64" s="43"/>
      <c r="G64" s="42"/>
    </row>
    <row r="65" spans="4:7" x14ac:dyDescent="0.15">
      <c r="D65" s="42"/>
      <c r="E65" s="43"/>
      <c r="F65" s="43"/>
      <c r="G65" s="42"/>
    </row>
    <row r="66" spans="4:7" x14ac:dyDescent="0.15">
      <c r="D66" s="42"/>
      <c r="E66" s="43"/>
      <c r="F66" s="43"/>
      <c r="G66" s="42"/>
    </row>
    <row r="67" spans="4:7" x14ac:dyDescent="0.15">
      <c r="D67" s="42"/>
      <c r="E67" s="43"/>
      <c r="F67" s="43"/>
      <c r="G67" s="42"/>
    </row>
    <row r="68" spans="4:7" x14ac:dyDescent="0.15">
      <c r="E68" s="39"/>
      <c r="F68" s="39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62"/>
  <sheetViews>
    <sheetView topLeftCell="A16" zoomScale="130" zoomScaleNormal="130" zoomScaleSheetLayoutView="70" workbookViewId="0">
      <selection activeCell="G32" sqref="G32"/>
    </sheetView>
  </sheetViews>
  <sheetFormatPr defaultColWidth="10.25" defaultRowHeight="14.25" x14ac:dyDescent="0.15"/>
  <cols>
    <col min="1" max="1" width="26" style="195" bestFit="1" customWidth="1"/>
    <col min="2" max="2" width="13.75" style="195" customWidth="1"/>
    <col min="3" max="3" width="23.375" style="193" hidden="1" customWidth="1"/>
    <col min="4" max="4" width="22" style="193" hidden="1" customWidth="1"/>
    <col min="5" max="6" width="29.375" style="193" customWidth="1"/>
    <col min="7" max="8" width="19.375" style="193" bestFit="1" customWidth="1"/>
    <col min="9" max="16384" width="10.25" style="193"/>
  </cols>
  <sheetData>
    <row r="1" spans="1:8" ht="36" x14ac:dyDescent="0.15">
      <c r="A1" s="188" t="s">
        <v>7</v>
      </c>
      <c r="B1" s="188" t="s">
        <v>122</v>
      </c>
      <c r="C1" s="189" t="s">
        <v>117</v>
      </c>
      <c r="D1" s="189" t="s">
        <v>104</v>
      </c>
      <c r="E1" s="189" t="s">
        <v>212</v>
      </c>
      <c r="F1" s="189" t="s">
        <v>213</v>
      </c>
      <c r="G1" s="189" t="s">
        <v>267</v>
      </c>
      <c r="H1" s="188" t="s">
        <v>263</v>
      </c>
    </row>
    <row r="2" spans="1:8" ht="15.75" customHeight="1" x14ac:dyDescent="0.15">
      <c r="A2" s="194" t="s">
        <v>46</v>
      </c>
      <c r="B2" s="194" t="s">
        <v>245</v>
      </c>
      <c r="C2" s="200"/>
      <c r="D2" s="200"/>
      <c r="E2" s="200"/>
      <c r="F2" s="200"/>
      <c r="G2" s="200"/>
      <c r="H2" s="200"/>
    </row>
    <row r="3" spans="1:8" ht="14.25" customHeight="1" x14ac:dyDescent="0.15">
      <c r="A3" s="194" t="s">
        <v>58</v>
      </c>
      <c r="B3" s="194" t="s">
        <v>214</v>
      </c>
      <c r="C3" s="200"/>
      <c r="D3" s="200"/>
      <c r="E3" s="201" t="s">
        <v>244</v>
      </c>
      <c r="F3" s="200" t="s">
        <v>229</v>
      </c>
      <c r="G3" s="202" t="s">
        <v>264</v>
      </c>
      <c r="H3" s="200"/>
    </row>
    <row r="4" spans="1:8" ht="15" x14ac:dyDescent="0.15">
      <c r="A4" s="194" t="s">
        <v>39</v>
      </c>
      <c r="B4" s="194" t="s">
        <v>227</v>
      </c>
      <c r="C4" s="200"/>
      <c r="D4" s="200"/>
      <c r="E4" s="201" t="s">
        <v>98</v>
      </c>
      <c r="F4" s="201" t="s">
        <v>233</v>
      </c>
      <c r="G4" s="202" t="s">
        <v>264</v>
      </c>
      <c r="H4" s="200"/>
    </row>
    <row r="5" spans="1:8" ht="15" x14ac:dyDescent="0.15">
      <c r="A5" s="194" t="s">
        <v>52</v>
      </c>
      <c r="B5" s="194" t="s">
        <v>123</v>
      </c>
      <c r="C5" s="201" t="s">
        <v>106</v>
      </c>
      <c r="D5" s="201" t="s">
        <v>105</v>
      </c>
      <c r="E5" s="201" t="s">
        <v>235</v>
      </c>
      <c r="F5" s="201" t="s">
        <v>233</v>
      </c>
      <c r="G5" s="202" t="s">
        <v>264</v>
      </c>
      <c r="H5" s="200"/>
    </row>
    <row r="6" spans="1:8" ht="30" x14ac:dyDescent="0.15">
      <c r="A6" s="194" t="s">
        <v>57</v>
      </c>
      <c r="B6" s="194" t="s">
        <v>124</v>
      </c>
      <c r="C6" s="200"/>
      <c r="D6" s="200"/>
      <c r="E6" s="203" t="s">
        <v>228</v>
      </c>
      <c r="F6" s="200" t="s">
        <v>229</v>
      </c>
      <c r="G6" s="202" t="s">
        <v>264</v>
      </c>
      <c r="H6" s="200"/>
    </row>
    <row r="7" spans="1:8" ht="30" x14ac:dyDescent="0.15">
      <c r="A7" s="194" t="s">
        <v>40</v>
      </c>
      <c r="B7" s="194" t="s">
        <v>125</v>
      </c>
      <c r="C7" s="200"/>
      <c r="D7" s="201" t="s">
        <v>103</v>
      </c>
      <c r="E7" s="201" t="s">
        <v>98</v>
      </c>
      <c r="F7" s="204" t="s">
        <v>237</v>
      </c>
      <c r="G7" s="202" t="s">
        <v>264</v>
      </c>
      <c r="H7" s="200"/>
    </row>
    <row r="8" spans="1:8" ht="15" x14ac:dyDescent="0.15">
      <c r="A8" s="194" t="s">
        <v>246</v>
      </c>
      <c r="B8" s="194" t="s">
        <v>125</v>
      </c>
      <c r="C8" s="200"/>
      <c r="D8" s="201" t="s">
        <v>103</v>
      </c>
      <c r="E8" s="201" t="s">
        <v>98</v>
      </c>
      <c r="F8" s="204" t="s">
        <v>247</v>
      </c>
      <c r="G8" s="202" t="s">
        <v>264</v>
      </c>
      <c r="H8" s="200"/>
    </row>
    <row r="9" spans="1:8" ht="15" x14ac:dyDescent="0.15">
      <c r="A9" s="194" t="s">
        <v>41</v>
      </c>
      <c r="B9" s="194" t="s">
        <v>126</v>
      </c>
      <c r="C9" s="200"/>
      <c r="D9" s="201" t="s">
        <v>103</v>
      </c>
      <c r="E9" s="201" t="s">
        <v>98</v>
      </c>
      <c r="F9" s="201" t="s">
        <v>230</v>
      </c>
      <c r="G9" s="202" t="s">
        <v>264</v>
      </c>
      <c r="H9" s="200"/>
    </row>
    <row r="10" spans="1:8" ht="15" x14ac:dyDescent="0.15">
      <c r="A10" s="194" t="s">
        <v>232</v>
      </c>
      <c r="B10" s="194" t="s">
        <v>227</v>
      </c>
      <c r="C10" s="201" t="s">
        <v>106</v>
      </c>
      <c r="D10" s="201" t="s">
        <v>105</v>
      </c>
      <c r="E10" s="201" t="s">
        <v>98</v>
      </c>
      <c r="F10" s="201" t="s">
        <v>233</v>
      </c>
      <c r="G10" s="202" t="s">
        <v>266</v>
      </c>
      <c r="H10" s="200"/>
    </row>
    <row r="11" spans="1:8" ht="15" x14ac:dyDescent="0.15">
      <c r="A11" s="194" t="s">
        <v>231</v>
      </c>
      <c r="B11" s="194" t="s">
        <v>227</v>
      </c>
      <c r="C11" s="201"/>
      <c r="D11" s="201"/>
      <c r="E11" s="201" t="s">
        <v>98</v>
      </c>
      <c r="F11" s="201" t="s">
        <v>233</v>
      </c>
      <c r="G11" s="202" t="s">
        <v>264</v>
      </c>
      <c r="H11" s="200"/>
    </row>
    <row r="12" spans="1:8" ht="15" x14ac:dyDescent="0.15">
      <c r="A12" s="194" t="s">
        <v>42</v>
      </c>
      <c r="B12" s="194" t="s">
        <v>128</v>
      </c>
      <c r="C12" s="201" t="s">
        <v>106</v>
      </c>
      <c r="D12" s="201" t="s">
        <v>105</v>
      </c>
      <c r="E12" s="201" t="s">
        <v>98</v>
      </c>
      <c r="F12" s="201" t="s">
        <v>234</v>
      </c>
      <c r="G12" s="202" t="s">
        <v>264</v>
      </c>
      <c r="H12" s="200"/>
    </row>
    <row r="13" spans="1:8" ht="15" x14ac:dyDescent="0.15">
      <c r="A13" s="194" t="s">
        <v>107</v>
      </c>
      <c r="B13" s="194" t="s">
        <v>127</v>
      </c>
      <c r="C13" s="201" t="s">
        <v>106</v>
      </c>
      <c r="D13" s="201" t="s">
        <v>105</v>
      </c>
      <c r="E13" s="201" t="s">
        <v>98</v>
      </c>
      <c r="F13" s="201" t="s">
        <v>234</v>
      </c>
      <c r="G13" s="202" t="s">
        <v>264</v>
      </c>
      <c r="H13" s="200"/>
    </row>
    <row r="14" spans="1:8" ht="15" x14ac:dyDescent="0.15">
      <c r="A14" s="194" t="s">
        <v>226</v>
      </c>
      <c r="B14" s="194" t="s">
        <v>129</v>
      </c>
      <c r="C14" s="201" t="s">
        <v>106</v>
      </c>
      <c r="D14" s="201" t="s">
        <v>105</v>
      </c>
      <c r="E14" s="201" t="s">
        <v>235</v>
      </c>
      <c r="F14" s="201" t="s">
        <v>236</v>
      </c>
      <c r="G14" s="202" t="s">
        <v>264</v>
      </c>
      <c r="H14" s="200"/>
    </row>
    <row r="15" spans="1:8" ht="15" x14ac:dyDescent="0.15">
      <c r="A15" s="194" t="s">
        <v>114</v>
      </c>
      <c r="B15" s="194" t="s">
        <v>130</v>
      </c>
      <c r="C15" s="201" t="s">
        <v>106</v>
      </c>
      <c r="D15" s="201" t="s">
        <v>105</v>
      </c>
      <c r="E15" s="201" t="s">
        <v>235</v>
      </c>
      <c r="F15" s="201" t="s">
        <v>236</v>
      </c>
      <c r="G15" s="202" t="s">
        <v>264</v>
      </c>
      <c r="H15" s="200"/>
    </row>
    <row r="16" spans="1:8" ht="15" x14ac:dyDescent="0.15">
      <c r="A16" s="194" t="s">
        <v>47</v>
      </c>
      <c r="B16" s="194" t="s">
        <v>131</v>
      </c>
      <c r="C16" s="191" t="s">
        <v>116</v>
      </c>
      <c r="D16" s="191" t="s">
        <v>115</v>
      </c>
      <c r="E16" s="201" t="s">
        <v>98</v>
      </c>
      <c r="F16" s="201" t="s">
        <v>230</v>
      </c>
      <c r="G16" s="202" t="s">
        <v>264</v>
      </c>
      <c r="H16" s="200"/>
    </row>
    <row r="17" spans="1:8" ht="15" x14ac:dyDescent="0.15">
      <c r="A17" s="194" t="s">
        <v>9</v>
      </c>
      <c r="B17" s="194" t="s">
        <v>132</v>
      </c>
      <c r="C17" s="201" t="s">
        <v>106</v>
      </c>
      <c r="D17" s="201" t="s">
        <v>105</v>
      </c>
      <c r="E17" s="201" t="s">
        <v>238</v>
      </c>
      <c r="F17" s="201" t="s">
        <v>236</v>
      </c>
      <c r="G17" s="202" t="s">
        <v>264</v>
      </c>
      <c r="H17" s="200"/>
    </row>
    <row r="18" spans="1:8" ht="15" x14ac:dyDescent="0.15">
      <c r="A18" s="194" t="s">
        <v>48</v>
      </c>
      <c r="B18" s="194" t="s">
        <v>215</v>
      </c>
      <c r="C18" s="200"/>
      <c r="D18" s="200"/>
      <c r="E18" s="200"/>
      <c r="F18" s="200"/>
      <c r="G18" s="202" t="s">
        <v>265</v>
      </c>
      <c r="H18" s="200"/>
    </row>
    <row r="19" spans="1:8" ht="15" x14ac:dyDescent="0.15">
      <c r="A19" s="194" t="s">
        <v>49</v>
      </c>
      <c r="B19" s="194" t="s">
        <v>133</v>
      </c>
      <c r="C19" s="201" t="s">
        <v>106</v>
      </c>
      <c r="D19" s="201" t="s">
        <v>105</v>
      </c>
      <c r="E19" s="201" t="s">
        <v>98</v>
      </c>
      <c r="F19" s="201" t="s">
        <v>236</v>
      </c>
      <c r="G19" s="202" t="s">
        <v>264</v>
      </c>
      <c r="H19" s="200"/>
    </row>
    <row r="20" spans="1:8" ht="15" x14ac:dyDescent="0.15">
      <c r="A20" s="194" t="s">
        <v>8</v>
      </c>
      <c r="B20" s="194" t="s">
        <v>216</v>
      </c>
      <c r="C20" s="200"/>
      <c r="D20" s="200"/>
      <c r="E20" s="201" t="s">
        <v>238</v>
      </c>
      <c r="F20" s="201" t="s">
        <v>236</v>
      </c>
      <c r="G20" s="202" t="s">
        <v>264</v>
      </c>
      <c r="H20" s="200"/>
    </row>
    <row r="21" spans="1:8" ht="15" x14ac:dyDescent="0.15">
      <c r="A21" s="194" t="s">
        <v>239</v>
      </c>
      <c r="B21" s="194" t="s">
        <v>217</v>
      </c>
      <c r="C21" s="200"/>
      <c r="D21" s="200"/>
      <c r="E21" s="201" t="s">
        <v>98</v>
      </c>
      <c r="F21" s="201" t="s">
        <v>236</v>
      </c>
      <c r="G21" s="202" t="s">
        <v>265</v>
      </c>
      <c r="H21" s="200"/>
    </row>
    <row r="22" spans="1:8" ht="15" x14ac:dyDescent="0.15">
      <c r="A22" s="194" t="s">
        <v>50</v>
      </c>
      <c r="B22" s="194" t="s">
        <v>134</v>
      </c>
      <c r="C22" s="201" t="s">
        <v>106</v>
      </c>
      <c r="D22" s="201" t="s">
        <v>105</v>
      </c>
      <c r="E22" s="201" t="s">
        <v>98</v>
      </c>
      <c r="F22" s="201" t="s">
        <v>236</v>
      </c>
      <c r="G22" s="202" t="s">
        <v>264</v>
      </c>
      <c r="H22" s="200"/>
    </row>
    <row r="23" spans="1:8" ht="15" x14ac:dyDescent="0.15">
      <c r="A23" s="194" t="s">
        <v>51</v>
      </c>
      <c r="B23" s="194" t="s">
        <v>218</v>
      </c>
      <c r="C23" s="200"/>
      <c r="D23" s="200"/>
      <c r="E23" s="201" t="s">
        <v>98</v>
      </c>
      <c r="F23" s="201" t="s">
        <v>236</v>
      </c>
      <c r="G23" s="202" t="s">
        <v>264</v>
      </c>
      <c r="H23" s="200"/>
    </row>
    <row r="24" spans="1:8" ht="15" x14ac:dyDescent="0.15">
      <c r="A24" s="194" t="s">
        <v>55</v>
      </c>
      <c r="B24" s="194" t="s">
        <v>219</v>
      </c>
      <c r="C24" s="200"/>
      <c r="D24" s="200"/>
      <c r="E24" s="201" t="s">
        <v>98</v>
      </c>
      <c r="F24" s="201" t="s">
        <v>241</v>
      </c>
      <c r="G24" s="202" t="s">
        <v>264</v>
      </c>
      <c r="H24" s="200"/>
    </row>
    <row r="25" spans="1:8" ht="15" x14ac:dyDescent="0.15">
      <c r="A25" s="194" t="s">
        <v>240</v>
      </c>
      <c r="B25" s="194" t="s">
        <v>217</v>
      </c>
      <c r="C25" s="200"/>
      <c r="D25" s="200"/>
      <c r="E25" s="201" t="s">
        <v>98</v>
      </c>
      <c r="F25" s="201" t="s">
        <v>236</v>
      </c>
      <c r="G25" s="202" t="s">
        <v>265</v>
      </c>
      <c r="H25" s="200"/>
    </row>
    <row r="26" spans="1:8" ht="15" x14ac:dyDescent="0.15">
      <c r="A26" s="194" t="s">
        <v>56</v>
      </c>
      <c r="B26" s="194" t="s">
        <v>220</v>
      </c>
      <c r="C26" s="200"/>
      <c r="D26" s="200"/>
      <c r="E26" s="201" t="s">
        <v>242</v>
      </c>
      <c r="F26" s="201" t="s">
        <v>241</v>
      </c>
      <c r="G26" s="202" t="s">
        <v>264</v>
      </c>
      <c r="H26" s="200"/>
    </row>
    <row r="27" spans="1:8" ht="15" x14ac:dyDescent="0.15">
      <c r="A27" s="194" t="s">
        <v>221</v>
      </c>
      <c r="B27" s="194" t="s">
        <v>135</v>
      </c>
      <c r="C27" s="201" t="s">
        <v>106</v>
      </c>
      <c r="D27" s="201" t="s">
        <v>105</v>
      </c>
      <c r="E27" s="201" t="s">
        <v>98</v>
      </c>
      <c r="F27" s="201" t="s">
        <v>234</v>
      </c>
      <c r="G27" s="202" t="s">
        <v>264</v>
      </c>
      <c r="H27" s="200"/>
    </row>
    <row r="28" spans="1:8" ht="15" x14ac:dyDescent="0.15">
      <c r="A28" s="194" t="s">
        <v>222</v>
      </c>
      <c r="B28" s="194" t="s">
        <v>218</v>
      </c>
      <c r="C28" s="201"/>
      <c r="D28" s="201"/>
      <c r="E28" s="201" t="s">
        <v>98</v>
      </c>
      <c r="F28" s="201" t="s">
        <v>234</v>
      </c>
      <c r="G28" s="202" t="s">
        <v>264</v>
      </c>
      <c r="H28" s="200"/>
    </row>
    <row r="29" spans="1:8" ht="15" x14ac:dyDescent="0.15">
      <c r="A29" s="194" t="s">
        <v>53</v>
      </c>
      <c r="B29" s="194" t="s">
        <v>135</v>
      </c>
      <c r="C29" s="201" t="s">
        <v>106</v>
      </c>
      <c r="D29" s="201" t="s">
        <v>105</v>
      </c>
      <c r="E29" s="201" t="s">
        <v>98</v>
      </c>
      <c r="F29" s="201" t="s">
        <v>236</v>
      </c>
      <c r="G29" s="202" t="s">
        <v>264</v>
      </c>
      <c r="H29" s="200"/>
    </row>
    <row r="30" spans="1:8" ht="15" x14ac:dyDescent="0.15">
      <c r="A30" s="194" t="s">
        <v>223</v>
      </c>
      <c r="B30" s="194" t="s">
        <v>137</v>
      </c>
      <c r="C30" s="191" t="s">
        <v>116</v>
      </c>
      <c r="D30" s="191" t="s">
        <v>115</v>
      </c>
      <c r="E30" s="191" t="s">
        <v>235</v>
      </c>
      <c r="F30" s="201" t="s">
        <v>236</v>
      </c>
      <c r="G30" s="202" t="s">
        <v>264</v>
      </c>
      <c r="H30" s="200"/>
    </row>
    <row r="31" spans="1:8" ht="15" x14ac:dyDescent="0.15">
      <c r="A31" s="194" t="s">
        <v>54</v>
      </c>
      <c r="B31" s="194" t="s">
        <v>136</v>
      </c>
      <c r="C31" s="192" t="s">
        <v>105</v>
      </c>
      <c r="D31" s="191" t="s">
        <v>115</v>
      </c>
      <c r="E31" s="201" t="s">
        <v>98</v>
      </c>
      <c r="F31" s="201" t="s">
        <v>236</v>
      </c>
      <c r="G31" s="202" t="s">
        <v>294</v>
      </c>
      <c r="H31" s="200"/>
    </row>
    <row r="32" spans="1:8" ht="15" x14ac:dyDescent="0.15">
      <c r="A32" s="194" t="s">
        <v>225</v>
      </c>
      <c r="B32" s="194" t="s">
        <v>224</v>
      </c>
      <c r="C32" s="201" t="s">
        <v>118</v>
      </c>
      <c r="D32" s="201" t="s">
        <v>120</v>
      </c>
      <c r="E32" s="191" t="s">
        <v>238</v>
      </c>
      <c r="F32" s="201" t="s">
        <v>243</v>
      </c>
      <c r="G32" s="202" t="s">
        <v>264</v>
      </c>
      <c r="H32" s="200"/>
    </row>
    <row r="33" spans="1:8" ht="15" x14ac:dyDescent="0.15">
      <c r="A33" s="194" t="s">
        <v>43</v>
      </c>
      <c r="B33" s="194" t="s">
        <v>224</v>
      </c>
      <c r="C33" s="201" t="s">
        <v>105</v>
      </c>
      <c r="D33" s="201" t="s">
        <v>121</v>
      </c>
      <c r="E33" s="191" t="s">
        <v>238</v>
      </c>
      <c r="F33" s="201" t="s">
        <v>236</v>
      </c>
      <c r="G33" s="202" t="s">
        <v>264</v>
      </c>
      <c r="H33" s="200"/>
    </row>
    <row r="34" spans="1:8" ht="15" x14ac:dyDescent="0.15">
      <c r="A34" s="194" t="s">
        <v>44</v>
      </c>
      <c r="B34" s="194" t="s">
        <v>224</v>
      </c>
      <c r="C34" s="201" t="s">
        <v>119</v>
      </c>
      <c r="D34" s="201" t="s">
        <v>121</v>
      </c>
      <c r="E34" s="201" t="s">
        <v>98</v>
      </c>
      <c r="F34" s="201" t="s">
        <v>236</v>
      </c>
      <c r="G34" s="202" t="s">
        <v>264</v>
      </c>
      <c r="H34" s="200"/>
    </row>
    <row r="35" spans="1:8" ht="15" x14ac:dyDescent="0.15">
      <c r="A35" s="194" t="s">
        <v>45</v>
      </c>
      <c r="B35" s="194" t="s">
        <v>224</v>
      </c>
      <c r="C35" s="201"/>
      <c r="D35" s="200"/>
      <c r="E35" s="191" t="s">
        <v>238</v>
      </c>
      <c r="F35" s="201" t="s">
        <v>236</v>
      </c>
      <c r="G35" s="202" t="s">
        <v>264</v>
      </c>
      <c r="H35" s="200"/>
    </row>
    <row r="36" spans="1:8" ht="15" x14ac:dyDescent="0.15">
      <c r="A36" s="194"/>
      <c r="B36" s="194"/>
      <c r="C36" s="190"/>
      <c r="D36" s="190"/>
      <c r="E36" s="190"/>
      <c r="F36" s="190"/>
      <c r="G36" s="190"/>
      <c r="H36" s="190"/>
    </row>
    <row r="37" spans="1:8" ht="15" x14ac:dyDescent="0.15">
      <c r="A37" s="194"/>
      <c r="B37" s="194"/>
      <c r="C37" s="190"/>
      <c r="D37" s="190"/>
      <c r="E37" s="190"/>
      <c r="F37" s="190"/>
      <c r="G37" s="190"/>
      <c r="H37" s="190"/>
    </row>
    <row r="38" spans="1:8" ht="15" x14ac:dyDescent="0.15">
      <c r="A38" s="194"/>
      <c r="B38" s="194"/>
      <c r="C38" s="190"/>
      <c r="D38" s="190"/>
      <c r="E38" s="190"/>
      <c r="F38" s="190"/>
      <c r="G38" s="190"/>
      <c r="H38" s="190"/>
    </row>
    <row r="39" spans="1:8" ht="15" x14ac:dyDescent="0.15">
      <c r="A39" s="194"/>
      <c r="B39" s="194"/>
      <c r="C39" s="190"/>
      <c r="D39" s="190"/>
      <c r="E39" s="190"/>
      <c r="F39" s="190"/>
      <c r="G39" s="190"/>
      <c r="H39" s="190"/>
    </row>
    <row r="40" spans="1:8" ht="15" x14ac:dyDescent="0.15">
      <c r="A40" s="194"/>
      <c r="B40" s="194"/>
      <c r="C40" s="190"/>
      <c r="D40" s="190"/>
      <c r="E40" s="190"/>
      <c r="F40" s="190"/>
      <c r="G40" s="190"/>
      <c r="H40" s="190"/>
    </row>
    <row r="41" spans="1:8" ht="15" x14ac:dyDescent="0.15">
      <c r="A41" s="194"/>
      <c r="B41" s="194"/>
      <c r="C41" s="190"/>
      <c r="D41" s="190"/>
      <c r="E41" s="190"/>
      <c r="F41" s="190"/>
      <c r="G41" s="190"/>
      <c r="H41" s="190"/>
    </row>
    <row r="42" spans="1:8" ht="15" x14ac:dyDescent="0.15">
      <c r="A42" s="194"/>
      <c r="B42" s="194"/>
      <c r="C42" s="190"/>
      <c r="D42" s="190"/>
      <c r="E42" s="190"/>
      <c r="F42" s="190"/>
      <c r="G42" s="190"/>
      <c r="H42" s="190"/>
    </row>
    <row r="43" spans="1:8" ht="15" x14ac:dyDescent="0.15">
      <c r="A43" s="194"/>
      <c r="B43" s="194"/>
      <c r="C43" s="190"/>
      <c r="D43" s="190"/>
      <c r="E43" s="190"/>
      <c r="F43" s="190"/>
      <c r="G43" s="190"/>
      <c r="H43" s="190"/>
    </row>
    <row r="44" spans="1:8" ht="15" x14ac:dyDescent="0.15">
      <c r="A44" s="194"/>
      <c r="B44" s="194"/>
      <c r="C44" s="190"/>
      <c r="D44" s="190"/>
      <c r="E44" s="190"/>
      <c r="F44" s="190"/>
      <c r="G44" s="190"/>
      <c r="H44" s="190"/>
    </row>
    <row r="45" spans="1:8" ht="15" x14ac:dyDescent="0.15">
      <c r="A45" s="194"/>
      <c r="B45" s="194"/>
      <c r="C45" s="190"/>
      <c r="D45" s="190"/>
      <c r="E45" s="190"/>
      <c r="F45" s="190"/>
      <c r="G45" s="190"/>
      <c r="H45" s="190"/>
    </row>
    <row r="46" spans="1:8" ht="15" x14ac:dyDescent="0.15">
      <c r="A46" s="194"/>
      <c r="B46" s="194"/>
      <c r="C46" s="190"/>
      <c r="D46" s="190"/>
      <c r="E46" s="190"/>
      <c r="F46" s="190"/>
      <c r="G46" s="190"/>
      <c r="H46" s="190"/>
    </row>
    <row r="47" spans="1:8" ht="15" x14ac:dyDescent="0.15">
      <c r="A47" s="194"/>
      <c r="B47" s="194"/>
      <c r="C47" s="190"/>
      <c r="D47" s="190"/>
      <c r="E47" s="190"/>
      <c r="F47" s="190"/>
      <c r="G47" s="190"/>
      <c r="H47" s="190"/>
    </row>
    <row r="48" spans="1:8" x14ac:dyDescent="0.15">
      <c r="A48" s="193"/>
      <c r="B48" s="193"/>
    </row>
    <row r="49" spans="1:2" x14ac:dyDescent="0.15">
      <c r="A49" s="193"/>
      <c r="B49" s="193"/>
    </row>
    <row r="50" spans="1:2" x14ac:dyDescent="0.15">
      <c r="A50" s="193"/>
      <c r="B50" s="193"/>
    </row>
    <row r="51" spans="1:2" x14ac:dyDescent="0.15">
      <c r="A51" s="193"/>
      <c r="B51" s="193"/>
    </row>
    <row r="52" spans="1:2" x14ac:dyDescent="0.15">
      <c r="A52" s="193"/>
      <c r="B52" s="193"/>
    </row>
    <row r="53" spans="1:2" x14ac:dyDescent="0.15">
      <c r="A53" s="193"/>
      <c r="B53" s="193"/>
    </row>
    <row r="54" spans="1:2" x14ac:dyDescent="0.15">
      <c r="A54" s="193"/>
      <c r="B54" s="193"/>
    </row>
    <row r="55" spans="1:2" x14ac:dyDescent="0.15">
      <c r="A55" s="193"/>
      <c r="B55" s="193"/>
    </row>
    <row r="56" spans="1:2" x14ac:dyDescent="0.15">
      <c r="A56" s="193"/>
      <c r="B56" s="193"/>
    </row>
    <row r="57" spans="1:2" x14ac:dyDescent="0.15">
      <c r="A57" s="193"/>
      <c r="B57" s="193"/>
    </row>
    <row r="58" spans="1:2" x14ac:dyDescent="0.15">
      <c r="A58" s="193"/>
      <c r="B58" s="193"/>
    </row>
    <row r="59" spans="1:2" x14ac:dyDescent="0.15">
      <c r="A59" s="193"/>
      <c r="B59" s="193"/>
    </row>
    <row r="60" spans="1:2" x14ac:dyDescent="0.15">
      <c r="A60" s="193"/>
      <c r="B60" s="193"/>
    </row>
    <row r="61" spans="1:2" x14ac:dyDescent="0.15">
      <c r="A61" s="193"/>
      <c r="B61" s="193"/>
    </row>
    <row r="62" spans="1:2" x14ac:dyDescent="0.15">
      <c r="A62" s="193"/>
      <c r="B62" s="193"/>
    </row>
  </sheetData>
  <phoneticPr fontId="4" type="noConversion"/>
  <pageMargins left="0.75" right="0.75" top="1" bottom="1" header="0.5" footer="0.5"/>
  <pageSetup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zoomScale="130" zoomScaleNormal="130" workbookViewId="0">
      <selection activeCell="G35" sqref="G35"/>
    </sheetView>
  </sheetViews>
  <sheetFormatPr defaultRowHeight="13.5" x14ac:dyDescent="0.15"/>
  <cols>
    <col min="1" max="1" width="27.125" customWidth="1"/>
    <col min="2" max="2" width="13.875" style="77" customWidth="1"/>
    <col min="3" max="3" width="16.25" style="77" customWidth="1"/>
    <col min="4" max="4" width="8.5" style="77" bestFit="1" customWidth="1"/>
    <col min="5" max="5" width="6.25" style="77" bestFit="1" customWidth="1"/>
    <col min="6" max="6" width="6.5" bestFit="1" customWidth="1"/>
    <col min="7" max="7" width="55.625" customWidth="1"/>
  </cols>
  <sheetData>
    <row r="1" spans="1:7" x14ac:dyDescent="0.15">
      <c r="A1" s="107"/>
      <c r="B1" s="108" t="s">
        <v>15</v>
      </c>
      <c r="C1" s="108" t="s">
        <v>13</v>
      </c>
      <c r="D1" s="108" t="s">
        <v>17</v>
      </c>
      <c r="E1" s="108" t="s">
        <v>18</v>
      </c>
      <c r="F1" s="109" t="s">
        <v>14</v>
      </c>
      <c r="G1" s="109" t="s">
        <v>325</v>
      </c>
    </row>
    <row r="2" spans="1:7" x14ac:dyDescent="0.15">
      <c r="A2" s="79" t="s">
        <v>22</v>
      </c>
      <c r="B2" s="60" t="s">
        <v>23</v>
      </c>
      <c r="C2" s="123" t="s">
        <v>79</v>
      </c>
      <c r="D2" s="60"/>
      <c r="E2" s="60"/>
      <c r="F2" s="197" t="s">
        <v>255</v>
      </c>
      <c r="G2" s="221" t="s">
        <v>328</v>
      </c>
    </row>
    <row r="3" spans="1:7" x14ac:dyDescent="0.15">
      <c r="A3" s="79" t="s">
        <v>78</v>
      </c>
      <c r="B3" s="60" t="s">
        <v>23</v>
      </c>
      <c r="C3" s="123" t="s">
        <v>79</v>
      </c>
      <c r="D3" s="60"/>
      <c r="E3" s="60"/>
      <c r="F3" s="198" t="s">
        <v>150</v>
      </c>
      <c r="G3" s="198"/>
    </row>
    <row r="4" spans="1:7" x14ac:dyDescent="0.15">
      <c r="A4" s="79" t="s">
        <v>19</v>
      </c>
      <c r="B4" s="60" t="s">
        <v>23</v>
      </c>
      <c r="C4" s="123" t="s">
        <v>79</v>
      </c>
      <c r="D4" s="60"/>
      <c r="E4" s="60"/>
      <c r="F4" s="78" t="s">
        <v>154</v>
      </c>
      <c r="G4" s="78"/>
    </row>
    <row r="5" spans="1:7" x14ac:dyDescent="0.15">
      <c r="A5" s="79" t="s">
        <v>59</v>
      </c>
      <c r="B5" s="60" t="s">
        <v>23</v>
      </c>
      <c r="C5" s="123" t="s">
        <v>79</v>
      </c>
      <c r="D5" s="60"/>
      <c r="E5" s="60"/>
      <c r="F5" s="197" t="s">
        <v>256</v>
      </c>
      <c r="G5" s="197"/>
    </row>
    <row r="6" spans="1:7" x14ac:dyDescent="0.15">
      <c r="A6" s="79" t="s">
        <v>61</v>
      </c>
      <c r="B6" s="60" t="s">
        <v>23</v>
      </c>
      <c r="C6" s="123" t="s">
        <v>79</v>
      </c>
      <c r="D6" s="60"/>
      <c r="E6" s="60"/>
      <c r="F6" s="78" t="s">
        <v>156</v>
      </c>
      <c r="G6" s="78"/>
    </row>
    <row r="7" spans="1:7" x14ac:dyDescent="0.15">
      <c r="A7" s="79" t="s">
        <v>60</v>
      </c>
      <c r="B7" s="60" t="s">
        <v>23</v>
      </c>
      <c r="C7" s="123" t="s">
        <v>79</v>
      </c>
      <c r="D7" s="60"/>
      <c r="E7" s="60"/>
      <c r="F7" s="78" t="s">
        <v>155</v>
      </c>
      <c r="G7" s="78"/>
    </row>
    <row r="8" spans="1:7" x14ac:dyDescent="0.15">
      <c r="A8" s="79" t="s">
        <v>62</v>
      </c>
      <c r="B8" s="60" t="s">
        <v>23</v>
      </c>
      <c r="C8" s="123" t="s">
        <v>79</v>
      </c>
      <c r="D8" s="60"/>
      <c r="E8" s="60"/>
      <c r="F8" s="78" t="s">
        <v>153</v>
      </c>
      <c r="G8" s="78"/>
    </row>
    <row r="9" spans="1:7" x14ac:dyDescent="0.15">
      <c r="A9" s="79" t="s">
        <v>151</v>
      </c>
      <c r="B9" s="60" t="s">
        <v>23</v>
      </c>
      <c r="C9" s="123" t="s">
        <v>79</v>
      </c>
      <c r="D9" s="60"/>
      <c r="E9" s="60"/>
      <c r="F9" s="78" t="s">
        <v>152</v>
      </c>
      <c r="G9" s="78"/>
    </row>
    <row r="10" spans="1:7" x14ac:dyDescent="0.15">
      <c r="A10" s="79" t="s">
        <v>63</v>
      </c>
      <c r="B10" s="60" t="s">
        <v>64</v>
      </c>
      <c r="C10" s="123" t="s">
        <v>79</v>
      </c>
      <c r="D10" s="60"/>
      <c r="E10" s="60"/>
      <c r="F10" s="78"/>
      <c r="G10" s="78"/>
    </row>
    <row r="11" spans="1:7" x14ac:dyDescent="0.15">
      <c r="A11" s="79" t="s">
        <v>65</v>
      </c>
      <c r="B11" s="60" t="s">
        <v>64</v>
      </c>
      <c r="C11" s="123" t="s">
        <v>79</v>
      </c>
      <c r="D11" s="60"/>
      <c r="E11" s="60"/>
      <c r="F11" s="78"/>
      <c r="G11" s="78"/>
    </row>
    <row r="12" spans="1:7" x14ac:dyDescent="0.15">
      <c r="A12" s="79" t="s">
        <v>66</v>
      </c>
      <c r="B12" s="60" t="s">
        <v>23</v>
      </c>
      <c r="C12" s="123" t="s">
        <v>79</v>
      </c>
      <c r="D12" s="60"/>
      <c r="E12" s="60"/>
      <c r="F12" s="78" t="s">
        <v>157</v>
      </c>
      <c r="G12" s="78"/>
    </row>
    <row r="13" spans="1:7" x14ac:dyDescent="0.15">
      <c r="A13" s="79" t="s">
        <v>67</v>
      </c>
      <c r="B13" s="60" t="s">
        <v>23</v>
      </c>
      <c r="C13" s="123" t="s">
        <v>79</v>
      </c>
      <c r="D13" s="60"/>
      <c r="E13" s="60"/>
      <c r="F13" s="78" t="s">
        <v>158</v>
      </c>
      <c r="G13" s="78"/>
    </row>
    <row r="14" spans="1:7" x14ac:dyDescent="0.15">
      <c r="A14" s="79" t="s">
        <v>68</v>
      </c>
      <c r="B14" s="60" t="s">
        <v>69</v>
      </c>
      <c r="C14" s="123" t="s">
        <v>79</v>
      </c>
      <c r="D14" s="60"/>
      <c r="E14" s="60"/>
      <c r="F14" s="199">
        <v>1.4</v>
      </c>
      <c r="G14" s="199"/>
    </row>
    <row r="15" spans="1:7" x14ac:dyDescent="0.15">
      <c r="A15" s="79" t="s">
        <v>70</v>
      </c>
      <c r="B15" s="60" t="s">
        <v>36</v>
      </c>
      <c r="C15" s="123" t="s">
        <v>79</v>
      </c>
      <c r="D15" s="60"/>
      <c r="E15" s="60"/>
      <c r="F15" s="78"/>
      <c r="G15" s="78"/>
    </row>
    <row r="16" spans="1:7" x14ac:dyDescent="0.15">
      <c r="A16" s="79" t="s">
        <v>74</v>
      </c>
      <c r="B16" s="60" t="s">
        <v>36</v>
      </c>
      <c r="C16" s="123" t="s">
        <v>79</v>
      </c>
      <c r="D16" s="60"/>
      <c r="E16" s="60"/>
      <c r="F16" s="78"/>
      <c r="G16" s="78"/>
    </row>
    <row r="17" spans="1:7" x14ac:dyDescent="0.15">
      <c r="A17" s="79" t="s">
        <v>76</v>
      </c>
      <c r="B17" s="60" t="s">
        <v>36</v>
      </c>
      <c r="C17" s="123" t="s">
        <v>79</v>
      </c>
      <c r="D17" s="60"/>
      <c r="E17" s="60"/>
      <c r="F17" s="78"/>
      <c r="G17" s="78"/>
    </row>
    <row r="18" spans="1:7" x14ac:dyDescent="0.15">
      <c r="A18" s="79" t="s">
        <v>75</v>
      </c>
      <c r="B18" s="60" t="s">
        <v>36</v>
      </c>
      <c r="C18" s="123" t="s">
        <v>79</v>
      </c>
      <c r="D18" s="60"/>
      <c r="E18" s="60"/>
      <c r="F18" s="78"/>
      <c r="G18" s="78"/>
    </row>
    <row r="19" spans="1:7" x14ac:dyDescent="0.15">
      <c r="A19" s="79" t="s">
        <v>73</v>
      </c>
      <c r="B19" s="60" t="s">
        <v>36</v>
      </c>
      <c r="C19" s="123" t="s">
        <v>79</v>
      </c>
      <c r="D19" s="60"/>
      <c r="E19" s="60"/>
      <c r="F19" s="78"/>
      <c r="G19" s="78"/>
    </row>
    <row r="20" spans="1:7" x14ac:dyDescent="0.15">
      <c r="A20" s="79" t="s">
        <v>77</v>
      </c>
      <c r="B20" s="60" t="s">
        <v>23</v>
      </c>
      <c r="C20" s="123" t="s">
        <v>138</v>
      </c>
      <c r="D20" s="60"/>
      <c r="E20" s="60"/>
      <c r="F20" s="197" t="s">
        <v>254</v>
      </c>
      <c r="G20" s="221" t="s">
        <v>326</v>
      </c>
    </row>
    <row r="21" spans="1:7" x14ac:dyDescent="0.15">
      <c r="A21" s="79" t="s">
        <v>71</v>
      </c>
      <c r="B21" s="60" t="s">
        <v>72</v>
      </c>
      <c r="C21" s="123" t="s">
        <v>79</v>
      </c>
      <c r="D21" s="60"/>
      <c r="E21" s="60"/>
      <c r="F21" s="78"/>
      <c r="G21" s="78"/>
    </row>
    <row r="22" spans="1:7" x14ac:dyDescent="0.15">
      <c r="A22" s="79" t="s">
        <v>80</v>
      </c>
      <c r="B22" s="60" t="s">
        <v>23</v>
      </c>
      <c r="C22" s="123" t="s">
        <v>79</v>
      </c>
      <c r="D22" s="60"/>
      <c r="E22" s="60"/>
      <c r="F22" s="78"/>
      <c r="G22" s="78"/>
    </row>
    <row r="23" spans="1:7" x14ac:dyDescent="0.15">
      <c r="A23" s="79" t="s">
        <v>81</v>
      </c>
      <c r="B23" s="60" t="s">
        <v>23</v>
      </c>
      <c r="C23" s="123" t="s">
        <v>79</v>
      </c>
      <c r="D23" s="60"/>
      <c r="E23" s="60"/>
      <c r="F23" s="197" t="s">
        <v>257</v>
      </c>
      <c r="G23" s="197" t="s">
        <v>329</v>
      </c>
    </row>
    <row r="24" spans="1:7" x14ac:dyDescent="0.15">
      <c r="A24" s="79" t="s">
        <v>84</v>
      </c>
      <c r="B24" s="60" t="s">
        <v>23</v>
      </c>
      <c r="C24" s="123" t="s">
        <v>138</v>
      </c>
      <c r="D24" s="60"/>
      <c r="E24" s="60"/>
      <c r="F24" s="198" t="s">
        <v>258</v>
      </c>
      <c r="G24" s="198"/>
    </row>
    <row r="25" spans="1:7" x14ac:dyDescent="0.15">
      <c r="A25" s="79" t="s">
        <v>82</v>
      </c>
      <c r="B25" s="60" t="s">
        <v>23</v>
      </c>
      <c r="C25" s="123" t="s">
        <v>79</v>
      </c>
      <c r="D25" s="60"/>
      <c r="E25" s="60"/>
      <c r="F25" s="198" t="s">
        <v>260</v>
      </c>
      <c r="G25" s="198"/>
    </row>
    <row r="26" spans="1:7" x14ac:dyDescent="0.15">
      <c r="A26" s="79" t="s">
        <v>83</v>
      </c>
      <c r="B26" s="60" t="s">
        <v>23</v>
      </c>
      <c r="C26" s="123" t="s">
        <v>79</v>
      </c>
      <c r="D26" s="60"/>
      <c r="E26" s="60"/>
      <c r="F26" s="198" t="s">
        <v>259</v>
      </c>
      <c r="G26" s="198"/>
    </row>
    <row r="27" spans="1:7" x14ac:dyDescent="0.15">
      <c r="A27" s="79" t="s">
        <v>85</v>
      </c>
      <c r="B27" s="60" t="s">
        <v>86</v>
      </c>
      <c r="C27" s="123" t="s">
        <v>79</v>
      </c>
      <c r="D27" s="60"/>
      <c r="E27" s="60"/>
      <c r="F27" s="78"/>
      <c r="G27" s="78"/>
    </row>
    <row r="28" spans="1:7" x14ac:dyDescent="0.15">
      <c r="A28" s="79" t="s">
        <v>87</v>
      </c>
      <c r="B28" s="60" t="s">
        <v>88</v>
      </c>
      <c r="C28" s="123" t="s">
        <v>79</v>
      </c>
      <c r="D28" s="60"/>
      <c r="E28" s="60"/>
      <c r="F28" s="78"/>
      <c r="G28" s="78"/>
    </row>
    <row r="29" spans="1:7" x14ac:dyDescent="0.15">
      <c r="A29" s="79" t="s">
        <v>89</v>
      </c>
      <c r="B29" s="60" t="s">
        <v>88</v>
      </c>
      <c r="C29" s="123" t="s">
        <v>79</v>
      </c>
      <c r="D29" s="60"/>
      <c r="E29" s="60"/>
      <c r="F29" s="78"/>
      <c r="G29" s="78"/>
    </row>
    <row r="30" spans="1:7" x14ac:dyDescent="0.15">
      <c r="A30" s="79" t="s">
        <v>90</v>
      </c>
      <c r="B30" s="60" t="s">
        <v>88</v>
      </c>
      <c r="C30" s="123" t="s">
        <v>79</v>
      </c>
      <c r="D30" s="60"/>
      <c r="E30" s="60"/>
      <c r="F30" s="78"/>
      <c r="G30" s="78"/>
    </row>
    <row r="31" spans="1:7" x14ac:dyDescent="0.15">
      <c r="A31" s="79" t="s">
        <v>91</v>
      </c>
      <c r="B31" s="60" t="s">
        <v>88</v>
      </c>
      <c r="C31" s="123" t="s">
        <v>79</v>
      </c>
      <c r="D31" s="60"/>
      <c r="E31" s="60"/>
      <c r="F31" s="78"/>
      <c r="G31" s="78"/>
    </row>
    <row r="32" spans="1:7" x14ac:dyDescent="0.15">
      <c r="A32" s="79" t="s">
        <v>26</v>
      </c>
      <c r="B32" s="60" t="s">
        <v>23</v>
      </c>
      <c r="C32" s="123" t="s">
        <v>79</v>
      </c>
      <c r="D32" s="60"/>
      <c r="E32" s="60"/>
      <c r="F32" s="78"/>
      <c r="G32" s="197" t="s">
        <v>327</v>
      </c>
    </row>
    <row r="33" spans="1:7" ht="27" x14ac:dyDescent="0.15">
      <c r="A33" s="79" t="s">
        <v>27</v>
      </c>
      <c r="B33" s="60" t="s">
        <v>377</v>
      </c>
      <c r="C33" s="123" t="s">
        <v>79</v>
      </c>
      <c r="D33" s="60"/>
      <c r="E33" s="60"/>
      <c r="F33" s="78"/>
      <c r="G33" s="220" t="s">
        <v>376</v>
      </c>
    </row>
    <row r="34" spans="1:7" x14ac:dyDescent="0.15">
      <c r="A34" s="79" t="s">
        <v>27</v>
      </c>
      <c r="B34" s="60" t="s">
        <v>378</v>
      </c>
      <c r="C34" s="123" t="s">
        <v>79</v>
      </c>
      <c r="D34" s="60"/>
      <c r="E34" s="60"/>
      <c r="F34" s="78"/>
      <c r="G34" s="220" t="s">
        <v>379</v>
      </c>
    </row>
    <row r="35" spans="1:7" x14ac:dyDescent="0.15">
      <c r="A35" s="79" t="s">
        <v>28</v>
      </c>
      <c r="B35" s="60" t="s">
        <v>29</v>
      </c>
      <c r="C35" s="123" t="s">
        <v>79</v>
      </c>
      <c r="D35" s="60"/>
      <c r="E35" s="60"/>
      <c r="F35" s="78"/>
      <c r="G35" s="78"/>
    </row>
    <row r="36" spans="1:7" x14ac:dyDescent="0.15">
      <c r="A36" s="79" t="s">
        <v>261</v>
      </c>
      <c r="B36" s="60" t="s">
        <v>23</v>
      </c>
      <c r="C36" s="123" t="s">
        <v>138</v>
      </c>
      <c r="D36" s="60"/>
      <c r="E36" s="60"/>
      <c r="F36" s="197" t="s">
        <v>262</v>
      </c>
      <c r="G36" s="197"/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zoomScaleNormal="100" workbookViewId="0">
      <selection activeCell="D35" sqref="D35"/>
    </sheetView>
  </sheetViews>
  <sheetFormatPr defaultColWidth="9.125" defaultRowHeight="13.5" x14ac:dyDescent="0.15"/>
  <cols>
    <col min="1" max="1" width="5.125" style="80" customWidth="1"/>
    <col min="2" max="2" width="18.25" style="80" bestFit="1" customWidth="1"/>
    <col min="3" max="3" width="15.375" style="82" customWidth="1"/>
    <col min="4" max="4" width="19.75" style="81" customWidth="1"/>
    <col min="5" max="5" width="16.25" style="80" customWidth="1"/>
    <col min="6" max="6" width="15.625" style="80" customWidth="1"/>
    <col min="7" max="7" width="37.875" style="80" customWidth="1"/>
    <col min="8" max="16384" width="9.125" style="80"/>
  </cols>
  <sheetData>
    <row r="1" spans="1:7" s="161" customFormat="1" ht="27" x14ac:dyDescent="0.15">
      <c r="A1" s="84" t="s">
        <v>20</v>
      </c>
      <c r="B1" s="85" t="s">
        <v>21</v>
      </c>
      <c r="C1" s="86" t="s">
        <v>24</v>
      </c>
      <c r="D1" s="83" t="s">
        <v>16</v>
      </c>
      <c r="E1" s="160" t="s">
        <v>17</v>
      </c>
      <c r="F1" s="160" t="s">
        <v>18</v>
      </c>
      <c r="G1" s="160" t="s">
        <v>14</v>
      </c>
    </row>
    <row r="2" spans="1:7" x14ac:dyDescent="0.15">
      <c r="A2" s="87">
        <v>1</v>
      </c>
      <c r="B2" s="88" t="s">
        <v>92</v>
      </c>
      <c r="C2" s="89"/>
      <c r="D2" s="90"/>
      <c r="E2" s="91"/>
      <c r="F2" s="91"/>
      <c r="G2" s="92"/>
    </row>
    <row r="3" spans="1:7" x14ac:dyDescent="0.15">
      <c r="A3" s="87">
        <f>A2+1</f>
        <v>2</v>
      </c>
      <c r="B3" s="88" t="s">
        <v>93</v>
      </c>
      <c r="C3" s="89"/>
      <c r="D3" s="90"/>
      <c r="E3" s="91"/>
      <c r="F3" s="91"/>
      <c r="G3" s="92"/>
    </row>
    <row r="4" spans="1:7" x14ac:dyDescent="0.15">
      <c r="A4" s="87">
        <f t="shared" ref="A4:A30" si="0">A3+1</f>
        <v>3</v>
      </c>
      <c r="B4" s="88" t="s">
        <v>94</v>
      </c>
      <c r="C4" s="89"/>
      <c r="D4" s="90"/>
      <c r="E4" s="91"/>
      <c r="F4" s="91"/>
      <c r="G4" s="92"/>
    </row>
    <row r="5" spans="1:7" x14ac:dyDescent="0.15">
      <c r="A5" s="87">
        <f t="shared" si="0"/>
        <v>4</v>
      </c>
      <c r="B5" s="88" t="s">
        <v>95</v>
      </c>
      <c r="C5" s="89"/>
      <c r="D5" s="90"/>
      <c r="E5" s="91"/>
      <c r="F5" s="91"/>
      <c r="G5" s="92"/>
    </row>
    <row r="6" spans="1:7" x14ac:dyDescent="0.15">
      <c r="A6" s="87">
        <f>A5+1</f>
        <v>5</v>
      </c>
      <c r="B6" s="88" t="s">
        <v>96</v>
      </c>
      <c r="C6" s="89"/>
      <c r="D6" s="90"/>
      <c r="E6" s="91"/>
      <c r="F6" s="91"/>
      <c r="G6" s="92"/>
    </row>
    <row r="7" spans="1:7" x14ac:dyDescent="0.15">
      <c r="A7" s="87">
        <f>A6+1</f>
        <v>6</v>
      </c>
      <c r="B7" s="88" t="s">
        <v>330</v>
      </c>
      <c r="C7" s="89"/>
      <c r="D7" s="90"/>
      <c r="E7" s="91"/>
      <c r="F7" s="91"/>
      <c r="G7" s="92"/>
    </row>
    <row r="8" spans="1:7" x14ac:dyDescent="0.15">
      <c r="A8" s="87">
        <f>A7+1</f>
        <v>7</v>
      </c>
      <c r="B8" s="88" t="s">
        <v>331</v>
      </c>
      <c r="C8" s="89"/>
      <c r="D8" s="90"/>
      <c r="E8" s="91"/>
      <c r="F8" s="91"/>
      <c r="G8" s="92"/>
    </row>
    <row r="9" spans="1:7" x14ac:dyDescent="0.15">
      <c r="A9" s="87">
        <f t="shared" si="0"/>
        <v>8</v>
      </c>
      <c r="B9" s="88"/>
      <c r="C9" s="89"/>
      <c r="D9" s="90"/>
      <c r="E9" s="91"/>
      <c r="F9" s="91"/>
      <c r="G9" s="92"/>
    </row>
    <row r="10" spans="1:7" x14ac:dyDescent="0.15">
      <c r="A10" s="87">
        <f t="shared" si="0"/>
        <v>9</v>
      </c>
      <c r="B10" s="88"/>
      <c r="C10" s="89"/>
      <c r="D10" s="90"/>
      <c r="E10" s="91"/>
      <c r="F10" s="91"/>
      <c r="G10" s="92"/>
    </row>
    <row r="11" spans="1:7" x14ac:dyDescent="0.15">
      <c r="A11" s="87">
        <f>A10+1</f>
        <v>10</v>
      </c>
      <c r="B11" s="88"/>
      <c r="C11" s="89"/>
      <c r="D11" s="90"/>
      <c r="E11" s="91"/>
      <c r="F11" s="91"/>
      <c r="G11" s="92"/>
    </row>
    <row r="12" spans="1:7" x14ac:dyDescent="0.15">
      <c r="A12" s="87">
        <f>A11+1</f>
        <v>11</v>
      </c>
      <c r="B12" s="88"/>
      <c r="C12" s="89"/>
      <c r="D12" s="90"/>
      <c r="E12" s="91"/>
      <c r="F12" s="91"/>
      <c r="G12" s="92"/>
    </row>
    <row r="13" spans="1:7" x14ac:dyDescent="0.15">
      <c r="A13" s="87">
        <f t="shared" si="0"/>
        <v>12</v>
      </c>
      <c r="B13" s="88"/>
      <c r="C13" s="89"/>
      <c r="D13" s="90"/>
      <c r="E13" s="91"/>
      <c r="F13" s="91"/>
      <c r="G13" s="92"/>
    </row>
    <row r="14" spans="1:7" x14ac:dyDescent="0.15">
      <c r="A14" s="87">
        <f t="shared" si="0"/>
        <v>13</v>
      </c>
      <c r="B14" s="88"/>
      <c r="C14" s="89"/>
      <c r="D14" s="90"/>
      <c r="E14" s="91"/>
      <c r="F14" s="91"/>
      <c r="G14" s="92"/>
    </row>
    <row r="15" spans="1:7" x14ac:dyDescent="0.15">
      <c r="A15" s="87">
        <f t="shared" si="0"/>
        <v>14</v>
      </c>
      <c r="B15" s="88"/>
      <c r="C15" s="89"/>
      <c r="D15" s="90"/>
      <c r="E15" s="91"/>
      <c r="F15" s="91"/>
      <c r="G15" s="92"/>
    </row>
    <row r="16" spans="1:7" x14ac:dyDescent="0.15">
      <c r="A16" s="87">
        <f t="shared" si="0"/>
        <v>15</v>
      </c>
      <c r="B16" s="88"/>
      <c r="C16" s="89"/>
      <c r="D16" s="90"/>
      <c r="E16" s="91"/>
      <c r="F16" s="91"/>
      <c r="G16" s="92"/>
    </row>
    <row r="17" spans="1:7" x14ac:dyDescent="0.15">
      <c r="A17" s="87">
        <f t="shared" si="0"/>
        <v>16</v>
      </c>
      <c r="B17" s="88"/>
      <c r="C17" s="89"/>
      <c r="D17" s="90"/>
      <c r="E17" s="91"/>
      <c r="F17" s="91"/>
      <c r="G17" s="92"/>
    </row>
    <row r="18" spans="1:7" ht="36" customHeight="1" x14ac:dyDescent="0.15">
      <c r="A18" s="87">
        <f>A17+1</f>
        <v>17</v>
      </c>
      <c r="B18" s="88"/>
      <c r="C18" s="89"/>
      <c r="D18" s="90"/>
      <c r="E18" s="91"/>
      <c r="F18" s="91"/>
      <c r="G18" s="92"/>
    </row>
    <row r="19" spans="1:7" x14ac:dyDescent="0.15">
      <c r="A19" s="87">
        <f>A18+1</f>
        <v>18</v>
      </c>
      <c r="B19" s="88"/>
      <c r="C19" s="89"/>
      <c r="D19" s="90"/>
      <c r="E19" s="91"/>
      <c r="F19" s="91"/>
      <c r="G19" s="92"/>
    </row>
    <row r="20" spans="1:7" x14ac:dyDescent="0.15">
      <c r="A20" s="87">
        <f>A19+1</f>
        <v>19</v>
      </c>
      <c r="B20" s="88"/>
      <c r="C20" s="89"/>
      <c r="D20" s="90"/>
      <c r="E20" s="91"/>
      <c r="F20" s="91"/>
      <c r="G20" s="92"/>
    </row>
    <row r="21" spans="1:7" x14ac:dyDescent="0.15">
      <c r="A21" s="87">
        <f>A20+1</f>
        <v>20</v>
      </c>
      <c r="B21" s="88"/>
      <c r="C21" s="89"/>
      <c r="D21" s="90"/>
      <c r="E21" s="91"/>
      <c r="F21" s="91"/>
      <c r="G21" s="92"/>
    </row>
    <row r="22" spans="1:7" x14ac:dyDescent="0.15">
      <c r="A22" s="87">
        <f t="shared" si="0"/>
        <v>21</v>
      </c>
      <c r="B22" s="88"/>
      <c r="C22" s="89"/>
      <c r="D22" s="90"/>
      <c r="E22" s="91"/>
      <c r="F22" s="91"/>
      <c r="G22" s="92"/>
    </row>
    <row r="23" spans="1:7" ht="15.75" customHeight="1" x14ac:dyDescent="0.15">
      <c r="A23" s="87">
        <f t="shared" si="0"/>
        <v>22</v>
      </c>
      <c r="B23" s="88"/>
      <c r="C23" s="89"/>
      <c r="D23" s="90"/>
      <c r="E23" s="91"/>
      <c r="F23" s="91"/>
      <c r="G23" s="92"/>
    </row>
    <row r="24" spans="1:7" x14ac:dyDescent="0.15">
      <c r="A24" s="87">
        <f t="shared" si="0"/>
        <v>23</v>
      </c>
      <c r="B24" s="88"/>
      <c r="C24" s="89"/>
      <c r="D24" s="90"/>
      <c r="E24" s="91"/>
      <c r="F24" s="91"/>
      <c r="G24" s="92"/>
    </row>
    <row r="25" spans="1:7" x14ac:dyDescent="0.15">
      <c r="A25" s="87">
        <f t="shared" si="0"/>
        <v>24</v>
      </c>
      <c r="B25" s="88"/>
      <c r="C25" s="89"/>
      <c r="D25" s="90"/>
      <c r="E25" s="91"/>
      <c r="F25" s="91"/>
      <c r="G25" s="92"/>
    </row>
    <row r="26" spans="1:7" x14ac:dyDescent="0.15">
      <c r="A26" s="87">
        <f t="shared" si="0"/>
        <v>25</v>
      </c>
      <c r="B26" s="88"/>
      <c r="C26" s="89"/>
      <c r="D26" s="90"/>
      <c r="E26" s="91"/>
      <c r="F26" s="91"/>
      <c r="G26" s="92"/>
    </row>
    <row r="27" spans="1:7" x14ac:dyDescent="0.15">
      <c r="A27" s="87">
        <f t="shared" si="0"/>
        <v>26</v>
      </c>
      <c r="B27" s="88"/>
      <c r="C27" s="89"/>
      <c r="D27" s="90"/>
      <c r="E27" s="91"/>
      <c r="F27" s="91"/>
      <c r="G27" s="92"/>
    </row>
    <row r="28" spans="1:7" x14ac:dyDescent="0.15">
      <c r="A28" s="87">
        <f t="shared" si="0"/>
        <v>27</v>
      </c>
      <c r="B28" s="88"/>
      <c r="C28" s="89"/>
      <c r="D28" s="90"/>
      <c r="E28" s="91"/>
      <c r="F28" s="91"/>
      <c r="G28" s="92"/>
    </row>
    <row r="29" spans="1:7" x14ac:dyDescent="0.15">
      <c r="A29" s="87">
        <f t="shared" si="0"/>
        <v>28</v>
      </c>
      <c r="B29" s="88"/>
      <c r="C29" s="89"/>
      <c r="D29" s="90"/>
      <c r="E29" s="91"/>
      <c r="F29" s="91"/>
      <c r="G29" s="92"/>
    </row>
    <row r="30" spans="1:7" x14ac:dyDescent="0.15">
      <c r="A30" s="87">
        <f t="shared" si="0"/>
        <v>29</v>
      </c>
      <c r="B30" s="88"/>
      <c r="C30" s="89"/>
      <c r="D30" s="90"/>
      <c r="E30" s="91"/>
      <c r="F30" s="91"/>
      <c r="G30" s="92"/>
    </row>
    <row r="33" spans="2:8" ht="14.25" x14ac:dyDescent="0.15">
      <c r="B33" s="97"/>
      <c r="C33" s="93"/>
      <c r="D33" s="93"/>
      <c r="E33" s="94"/>
      <c r="F33" s="94"/>
      <c r="G33" s="94"/>
      <c r="H33" s="94"/>
    </row>
    <row r="34" spans="2:8" ht="15.75" x14ac:dyDescent="0.15">
      <c r="B34" s="95"/>
      <c r="C34" s="93"/>
      <c r="D34" s="93"/>
      <c r="E34" s="94"/>
      <c r="F34" s="94"/>
      <c r="G34" s="94"/>
      <c r="H34" s="94"/>
    </row>
    <row r="35" spans="2:8" ht="14.25" x14ac:dyDescent="0.15">
      <c r="B35" s="96"/>
      <c r="C35" s="93"/>
      <c r="D35" s="93"/>
      <c r="E35" s="94"/>
      <c r="F35" s="94"/>
      <c r="G35" s="94"/>
      <c r="H35" s="94"/>
    </row>
    <row r="36" spans="2:8" ht="14.25" x14ac:dyDescent="0.15">
      <c r="B36" s="96"/>
      <c r="C36" s="93"/>
      <c r="D36" s="93"/>
      <c r="E36" s="94"/>
      <c r="F36" s="94"/>
      <c r="G36" s="94"/>
      <c r="H36" s="94"/>
    </row>
    <row r="37" spans="2:8" ht="15.75" x14ac:dyDescent="0.15">
      <c r="B37" s="95"/>
      <c r="C37" s="93"/>
      <c r="D37" s="93"/>
      <c r="E37" s="94"/>
      <c r="F37" s="94"/>
      <c r="G37" s="94"/>
      <c r="H37" s="94"/>
    </row>
    <row r="38" spans="2:8" ht="14.25" x14ac:dyDescent="0.15">
      <c r="B38" s="96"/>
      <c r="C38" s="93"/>
      <c r="D38" s="93"/>
      <c r="E38" s="94"/>
      <c r="F38" s="94"/>
      <c r="G38" s="94"/>
      <c r="H38" s="94"/>
    </row>
    <row r="39" spans="2:8" ht="14.25" x14ac:dyDescent="0.15">
      <c r="B39" s="96"/>
      <c r="C39" s="93"/>
      <c r="D39" s="93"/>
      <c r="E39" s="94"/>
      <c r="F39" s="94"/>
      <c r="G39" s="94"/>
      <c r="H39" s="94"/>
    </row>
    <row r="40" spans="2:8" ht="15.75" x14ac:dyDescent="0.15">
      <c r="B40" s="95"/>
      <c r="C40" s="93"/>
      <c r="D40" s="93"/>
      <c r="E40" s="94"/>
      <c r="F40" s="94"/>
      <c r="G40" s="94"/>
      <c r="H40" s="94"/>
    </row>
    <row r="41" spans="2:8" ht="14.25" x14ac:dyDescent="0.15">
      <c r="B41" s="96"/>
      <c r="C41" s="93"/>
      <c r="D41" s="93"/>
      <c r="E41" s="94"/>
      <c r="F41" s="94"/>
      <c r="G41" s="94"/>
      <c r="H41" s="94"/>
    </row>
    <row r="42" spans="2:8" ht="15.75" x14ac:dyDescent="0.15">
      <c r="B42" s="95"/>
      <c r="C42" s="93"/>
      <c r="D42" s="93"/>
      <c r="E42" s="94"/>
      <c r="F42" s="94"/>
      <c r="G42" s="94"/>
      <c r="H42" s="94"/>
    </row>
    <row r="43" spans="2:8" ht="15.75" x14ac:dyDescent="0.15">
      <c r="B43" s="95"/>
      <c r="C43" s="93"/>
      <c r="D43" s="93"/>
      <c r="E43" s="94"/>
      <c r="F43" s="94"/>
      <c r="G43" s="94"/>
      <c r="H43" s="94"/>
    </row>
    <row r="44" spans="2:8" ht="14.25" x14ac:dyDescent="0.15">
      <c r="B44" s="96"/>
      <c r="C44" s="93"/>
      <c r="D44" s="93"/>
      <c r="E44" s="94"/>
      <c r="F44" s="94"/>
      <c r="G44" s="94"/>
      <c r="H44" s="94"/>
    </row>
    <row r="45" spans="2:8" ht="15.75" x14ac:dyDescent="0.15">
      <c r="B45" s="95"/>
      <c r="C45" s="93"/>
      <c r="D45" s="93"/>
      <c r="E45" s="94"/>
      <c r="F45" s="94"/>
      <c r="G45" s="94"/>
      <c r="H45" s="94"/>
    </row>
    <row r="46" spans="2:8" ht="15.75" x14ac:dyDescent="0.15">
      <c r="B46" s="95"/>
      <c r="C46" s="93"/>
      <c r="D46" s="93"/>
      <c r="E46" s="94"/>
      <c r="F46" s="94"/>
      <c r="G46" s="94"/>
      <c r="H46" s="94"/>
    </row>
    <row r="47" spans="2:8" ht="14.25" x14ac:dyDescent="0.15">
      <c r="B47" s="96"/>
      <c r="C47" s="93"/>
      <c r="D47" s="93"/>
      <c r="E47" s="94"/>
      <c r="F47" s="94"/>
      <c r="G47" s="94"/>
      <c r="H47" s="94"/>
    </row>
    <row r="48" spans="2:8" ht="14.25" x14ac:dyDescent="0.15">
      <c r="B48" s="96"/>
      <c r="C48" s="93"/>
      <c r="D48" s="93"/>
      <c r="E48" s="94"/>
      <c r="F48" s="94"/>
      <c r="G48" s="94"/>
      <c r="H48" s="94"/>
    </row>
    <row r="49" spans="2:8" ht="14.25" x14ac:dyDescent="0.15">
      <c r="B49" s="96"/>
      <c r="C49" s="93"/>
      <c r="D49" s="93"/>
      <c r="E49" s="94"/>
      <c r="F49" s="94"/>
      <c r="G49" s="94"/>
      <c r="H49" s="94"/>
    </row>
  </sheetData>
  <phoneticPr fontId="4" type="noConversion"/>
  <pageMargins left="0.70866141732283472" right="0.70866141732283472" top="0.74803149606299213" bottom="0.74803149606299213" header="0.31496062992125984" footer="0.31496062992125984"/>
  <pageSetup paperSize="9" scale="4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6"/>
  <sheetViews>
    <sheetView topLeftCell="AD1" zoomScale="85" zoomScaleNormal="85" workbookViewId="0">
      <selection activeCell="AQ28" sqref="AQ28"/>
    </sheetView>
  </sheetViews>
  <sheetFormatPr defaultRowHeight="13.5" x14ac:dyDescent="0.15"/>
  <cols>
    <col min="2" max="2" width="31.75" customWidth="1"/>
    <col min="3" max="65" width="5.625" customWidth="1"/>
    <col min="66" max="91" width="6.625" customWidth="1"/>
  </cols>
  <sheetData>
    <row r="1" spans="1:63" x14ac:dyDescent="0.15">
      <c r="C1" s="173">
        <v>42779</v>
      </c>
      <c r="D1" s="173">
        <v>42780</v>
      </c>
      <c r="E1" s="173">
        <v>42781</v>
      </c>
      <c r="F1" s="173">
        <v>42782</v>
      </c>
      <c r="G1" s="173">
        <v>42783</v>
      </c>
      <c r="H1" s="173">
        <v>42784</v>
      </c>
      <c r="I1" s="173">
        <v>42785</v>
      </c>
      <c r="J1" s="173">
        <v>42786</v>
      </c>
      <c r="K1" s="173">
        <v>42787</v>
      </c>
      <c r="L1" s="173">
        <v>42788</v>
      </c>
      <c r="M1" s="173">
        <v>42789</v>
      </c>
      <c r="N1" s="173">
        <v>42790</v>
      </c>
      <c r="O1" s="173">
        <v>42791</v>
      </c>
      <c r="P1" s="173">
        <v>42792</v>
      </c>
      <c r="Q1" s="173">
        <v>42793</v>
      </c>
      <c r="R1" s="173">
        <v>42794</v>
      </c>
      <c r="S1" s="173">
        <v>42795</v>
      </c>
      <c r="T1" s="173">
        <v>42796</v>
      </c>
      <c r="U1" s="173">
        <v>42797</v>
      </c>
      <c r="V1" s="173">
        <v>42798</v>
      </c>
      <c r="W1" s="173">
        <v>42799</v>
      </c>
      <c r="X1" s="173">
        <v>42800</v>
      </c>
      <c r="Y1" s="173">
        <v>42801</v>
      </c>
      <c r="Z1" s="173">
        <v>42802</v>
      </c>
      <c r="AA1" s="173">
        <v>42803</v>
      </c>
      <c r="AB1" s="173">
        <v>42804</v>
      </c>
      <c r="AC1" s="173">
        <v>42805</v>
      </c>
      <c r="AD1" s="173">
        <v>42806</v>
      </c>
      <c r="AE1" s="173">
        <v>42807</v>
      </c>
      <c r="AF1" s="173">
        <v>42808</v>
      </c>
      <c r="AG1" s="173">
        <v>42809</v>
      </c>
      <c r="AH1" s="173">
        <v>42810</v>
      </c>
      <c r="AI1" s="173">
        <v>42811</v>
      </c>
      <c r="AJ1" s="173">
        <v>42812</v>
      </c>
      <c r="AK1" s="173">
        <v>42813</v>
      </c>
      <c r="AL1" s="173">
        <v>42814</v>
      </c>
      <c r="AM1" s="173">
        <v>42815</v>
      </c>
      <c r="AN1" s="173">
        <v>42816</v>
      </c>
      <c r="AO1" s="173">
        <v>42817</v>
      </c>
      <c r="AP1" s="173">
        <v>42818</v>
      </c>
      <c r="AQ1" s="173">
        <v>42819</v>
      </c>
      <c r="AR1" s="173">
        <v>42820</v>
      </c>
      <c r="AS1" s="173">
        <v>42821</v>
      </c>
      <c r="AT1" s="173">
        <v>42822</v>
      </c>
      <c r="AU1" s="173">
        <v>42823</v>
      </c>
      <c r="AV1" s="173">
        <v>42824</v>
      </c>
      <c r="AW1" s="173">
        <v>42825</v>
      </c>
      <c r="AX1" s="173">
        <v>42826</v>
      </c>
      <c r="AY1" s="173">
        <v>42827</v>
      </c>
      <c r="AZ1" s="173">
        <v>42828</v>
      </c>
      <c r="BA1" s="173">
        <v>42829</v>
      </c>
      <c r="BB1" s="173">
        <v>42830</v>
      </c>
      <c r="BC1" s="173">
        <v>42831</v>
      </c>
      <c r="BD1" s="173">
        <v>42832</v>
      </c>
      <c r="BE1" s="173">
        <v>42833</v>
      </c>
      <c r="BF1" s="173">
        <v>42834</v>
      </c>
      <c r="BG1" s="173">
        <v>42835</v>
      </c>
      <c r="BH1" s="173">
        <v>42836</v>
      </c>
      <c r="BI1" s="173">
        <v>42837</v>
      </c>
      <c r="BJ1" s="173">
        <v>42838</v>
      </c>
      <c r="BK1" s="173">
        <v>42839</v>
      </c>
    </row>
    <row r="2" spans="1:63" ht="15" x14ac:dyDescent="0.15">
      <c r="A2" s="268" t="s">
        <v>194</v>
      </c>
      <c r="B2" s="175" t="s">
        <v>159</v>
      </c>
      <c r="C2" s="174"/>
      <c r="D2" s="174"/>
      <c r="E2" s="174"/>
      <c r="F2" s="174"/>
      <c r="G2" s="174"/>
      <c r="H2" s="174"/>
      <c r="I2" s="174"/>
      <c r="J2" s="46"/>
      <c r="K2" s="168"/>
      <c r="L2" s="7"/>
      <c r="Q2" s="175" t="s">
        <v>206</v>
      </c>
      <c r="AT2" s="175" t="s">
        <v>211</v>
      </c>
    </row>
    <row r="3" spans="1:63" ht="15" x14ac:dyDescent="0.15">
      <c r="A3" s="269"/>
      <c r="B3" s="175" t="s">
        <v>160</v>
      </c>
      <c r="C3" s="174"/>
      <c r="D3" s="174"/>
      <c r="E3" s="174"/>
      <c r="F3" s="174"/>
      <c r="G3" s="174"/>
      <c r="H3" s="174"/>
      <c r="I3" s="174"/>
      <c r="J3" s="46"/>
      <c r="K3" s="168"/>
      <c r="L3" s="7"/>
    </row>
    <row r="4" spans="1:63" ht="15" x14ac:dyDescent="0.15">
      <c r="A4" s="269"/>
      <c r="B4" s="175" t="s">
        <v>161</v>
      </c>
      <c r="C4" s="174"/>
      <c r="D4" s="174"/>
      <c r="E4" s="174"/>
      <c r="F4" s="174"/>
      <c r="G4" s="174"/>
      <c r="H4" s="174"/>
      <c r="I4" s="174"/>
      <c r="J4" s="46"/>
      <c r="K4" s="169"/>
      <c r="L4" s="7"/>
    </row>
    <row r="5" spans="1:63" ht="15" x14ac:dyDescent="0.15">
      <c r="A5" s="269"/>
      <c r="B5" s="175" t="s">
        <v>162</v>
      </c>
      <c r="C5" s="174"/>
      <c r="D5" s="174"/>
      <c r="E5" s="174"/>
      <c r="F5" s="174"/>
      <c r="G5" s="174"/>
      <c r="H5" s="174"/>
      <c r="I5" s="174"/>
      <c r="J5" s="46"/>
      <c r="K5" s="170"/>
      <c r="L5" s="7"/>
    </row>
    <row r="6" spans="1:63" ht="15" x14ac:dyDescent="0.15">
      <c r="A6" s="270" t="s">
        <v>195</v>
      </c>
      <c r="B6" s="176" t="s">
        <v>163</v>
      </c>
      <c r="C6" s="176" t="s">
        <v>205</v>
      </c>
      <c r="D6" s="174"/>
      <c r="E6" s="174"/>
      <c r="F6" s="174"/>
      <c r="G6" s="174"/>
      <c r="H6" s="174"/>
      <c r="I6" s="174"/>
      <c r="J6" s="46"/>
      <c r="K6" s="168"/>
      <c r="L6" s="7"/>
    </row>
    <row r="7" spans="1:63" ht="15" x14ac:dyDescent="0.15">
      <c r="A7" s="270"/>
      <c r="B7" s="176" t="s">
        <v>164</v>
      </c>
      <c r="C7" s="174"/>
      <c r="D7" s="174"/>
      <c r="E7" s="174"/>
      <c r="F7" s="174"/>
      <c r="G7" s="174"/>
      <c r="H7" s="174"/>
      <c r="I7" s="174"/>
      <c r="J7" s="46"/>
      <c r="K7" s="168"/>
      <c r="L7" s="7"/>
    </row>
    <row r="8" spans="1:63" ht="15" x14ac:dyDescent="0.15">
      <c r="A8" s="177" t="s">
        <v>196</v>
      </c>
      <c r="B8" s="178" t="s">
        <v>165</v>
      </c>
      <c r="C8" s="174"/>
      <c r="D8" s="174"/>
      <c r="E8" s="174"/>
      <c r="F8" s="174"/>
      <c r="G8" s="174"/>
      <c r="H8" s="174"/>
      <c r="I8" s="174"/>
      <c r="J8" s="46"/>
      <c r="K8" s="169"/>
      <c r="L8" s="7"/>
      <c r="AN8" s="178" t="s">
        <v>207</v>
      </c>
    </row>
    <row r="9" spans="1:63" ht="15" x14ac:dyDescent="0.15">
      <c r="A9" s="179" t="s">
        <v>197</v>
      </c>
      <c r="B9" s="180" t="s">
        <v>166</v>
      </c>
      <c r="C9" s="174"/>
      <c r="D9" s="174"/>
      <c r="E9" s="174"/>
      <c r="F9" s="174"/>
      <c r="G9" s="174"/>
      <c r="H9" s="174"/>
      <c r="I9" s="174"/>
      <c r="J9" s="46"/>
      <c r="K9" s="171"/>
      <c r="L9" s="7"/>
      <c r="AP9" s="180" t="s">
        <v>208</v>
      </c>
    </row>
    <row r="10" spans="1:63" ht="15" x14ac:dyDescent="0.15">
      <c r="A10" s="181" t="s">
        <v>198</v>
      </c>
      <c r="B10" s="182" t="s">
        <v>167</v>
      </c>
      <c r="C10" s="174"/>
      <c r="D10" s="174"/>
      <c r="E10" s="174"/>
      <c r="F10" s="174"/>
      <c r="G10" s="174"/>
      <c r="H10" s="174"/>
      <c r="I10" s="174"/>
      <c r="J10" s="46"/>
      <c r="K10" s="171"/>
      <c r="L10" s="7"/>
      <c r="AT10" s="182" t="s">
        <v>209</v>
      </c>
    </row>
    <row r="11" spans="1:63" ht="15" x14ac:dyDescent="0.15">
      <c r="A11" s="183" t="s">
        <v>199</v>
      </c>
      <c r="B11" s="184" t="s">
        <v>168</v>
      </c>
      <c r="C11" s="174"/>
      <c r="D11" s="174"/>
      <c r="E11" s="174"/>
      <c r="F11" s="174"/>
      <c r="G11" s="174"/>
      <c r="H11" s="174"/>
      <c r="I11" s="174"/>
      <c r="J11" s="46"/>
      <c r="K11" s="168"/>
      <c r="L11" s="167"/>
      <c r="AT11" s="184" t="s">
        <v>210</v>
      </c>
    </row>
    <row r="12" spans="1:63" ht="15" x14ac:dyDescent="0.15">
      <c r="A12" s="271" t="s">
        <v>200</v>
      </c>
      <c r="B12" s="185" t="s">
        <v>169</v>
      </c>
      <c r="C12" s="174"/>
      <c r="D12" s="174"/>
      <c r="E12" s="174"/>
      <c r="F12" s="174"/>
      <c r="G12" s="174"/>
      <c r="H12" s="174"/>
      <c r="I12" s="174"/>
      <c r="J12" s="46"/>
      <c r="K12" s="169"/>
      <c r="L12" s="7"/>
    </row>
    <row r="13" spans="1:63" ht="15" x14ac:dyDescent="0.15">
      <c r="A13" s="272"/>
      <c r="B13" s="185" t="s">
        <v>170</v>
      </c>
      <c r="C13" s="174"/>
      <c r="D13" s="174"/>
      <c r="E13" s="174"/>
      <c r="F13" s="174"/>
      <c r="G13" s="174"/>
      <c r="H13" s="174"/>
      <c r="I13" s="174"/>
      <c r="J13" s="46"/>
      <c r="K13" s="170"/>
      <c r="L13" s="7"/>
    </row>
    <row r="14" spans="1:63" ht="15" x14ac:dyDescent="0.15">
      <c r="A14" s="272"/>
      <c r="B14" s="185" t="s">
        <v>171</v>
      </c>
      <c r="C14" s="174"/>
      <c r="D14" s="174"/>
      <c r="E14" s="174"/>
      <c r="F14" s="174"/>
      <c r="G14" s="174"/>
      <c r="H14" s="174"/>
      <c r="I14" s="174"/>
      <c r="J14" s="46"/>
      <c r="K14" s="168"/>
      <c r="L14" s="7"/>
    </row>
    <row r="15" spans="1:63" ht="15" x14ac:dyDescent="0.15">
      <c r="A15" s="272"/>
      <c r="B15" s="185" t="s">
        <v>172</v>
      </c>
      <c r="C15" s="174"/>
      <c r="D15" s="174"/>
      <c r="E15" s="174"/>
      <c r="F15" s="174"/>
      <c r="G15" s="174"/>
      <c r="H15" s="174"/>
      <c r="I15" s="174"/>
      <c r="J15" s="46"/>
      <c r="K15" s="168"/>
      <c r="L15" s="7"/>
    </row>
    <row r="16" spans="1:63" ht="15" x14ac:dyDescent="0.15">
      <c r="A16" s="273" t="s">
        <v>201</v>
      </c>
      <c r="B16" s="176" t="s">
        <v>173</v>
      </c>
      <c r="C16" s="174"/>
      <c r="D16" s="174"/>
      <c r="E16" s="174"/>
      <c r="F16" s="174"/>
      <c r="G16" s="174"/>
      <c r="H16" s="174"/>
      <c r="I16" s="174"/>
      <c r="J16" s="46"/>
      <c r="K16" s="168"/>
      <c r="L16" s="7"/>
    </row>
    <row r="17" spans="1:12" ht="15" x14ac:dyDescent="0.15">
      <c r="A17" s="270"/>
      <c r="B17" s="176" t="s">
        <v>174</v>
      </c>
      <c r="C17" s="174"/>
      <c r="D17" s="174"/>
      <c r="E17" s="174"/>
      <c r="F17" s="174"/>
      <c r="G17" s="174"/>
      <c r="H17" s="174"/>
      <c r="I17" s="174"/>
      <c r="J17" s="46"/>
      <c r="K17" s="169"/>
      <c r="L17" s="7"/>
    </row>
    <row r="18" spans="1:12" ht="15" x14ac:dyDescent="0.15">
      <c r="A18" s="270"/>
      <c r="B18" s="176" t="s">
        <v>182</v>
      </c>
      <c r="C18" s="174"/>
      <c r="D18" s="174"/>
      <c r="E18" s="174"/>
      <c r="F18" s="174"/>
      <c r="G18" s="174"/>
      <c r="H18" s="174"/>
      <c r="I18" s="174"/>
      <c r="J18" s="46"/>
      <c r="K18" s="168"/>
      <c r="L18" s="7"/>
    </row>
    <row r="19" spans="1:12" ht="15" x14ac:dyDescent="0.15">
      <c r="A19" s="270"/>
      <c r="B19" s="176" t="s">
        <v>183</v>
      </c>
      <c r="C19" s="174"/>
      <c r="D19" s="174"/>
      <c r="E19" s="174"/>
      <c r="F19" s="174"/>
      <c r="G19" s="174"/>
      <c r="H19" s="174"/>
      <c r="I19" s="174"/>
      <c r="J19" s="46"/>
      <c r="K19" s="169"/>
      <c r="L19" s="7"/>
    </row>
    <row r="20" spans="1:12" ht="15" x14ac:dyDescent="0.15">
      <c r="A20" s="270"/>
      <c r="B20" s="176" t="s">
        <v>184</v>
      </c>
      <c r="C20" s="174"/>
      <c r="D20" s="174"/>
      <c r="E20" s="174"/>
      <c r="F20" s="174"/>
      <c r="G20" s="174"/>
      <c r="H20" s="174"/>
      <c r="I20" s="174"/>
      <c r="J20" s="46"/>
      <c r="K20" s="168"/>
      <c r="L20" s="7"/>
    </row>
    <row r="21" spans="1:12" ht="15" x14ac:dyDescent="0.15">
      <c r="A21" s="274" t="s">
        <v>202</v>
      </c>
      <c r="B21" s="186" t="s">
        <v>175</v>
      </c>
      <c r="C21" s="174"/>
      <c r="D21" s="174"/>
      <c r="E21" s="174"/>
      <c r="F21" s="174"/>
      <c r="G21" s="174"/>
      <c r="H21" s="174"/>
      <c r="I21" s="174"/>
      <c r="J21" s="46"/>
      <c r="K21" s="168"/>
      <c r="L21" s="7"/>
    </row>
    <row r="22" spans="1:12" ht="15" x14ac:dyDescent="0.15">
      <c r="A22" s="275"/>
      <c r="B22" s="186" t="s">
        <v>176</v>
      </c>
      <c r="C22" s="174"/>
      <c r="D22" s="174"/>
      <c r="E22" s="174"/>
      <c r="F22" s="174"/>
      <c r="G22" s="174"/>
      <c r="H22" s="174"/>
      <c r="I22" s="174"/>
      <c r="J22" s="46"/>
      <c r="K22" s="168"/>
      <c r="L22" s="7"/>
    </row>
    <row r="23" spans="1:12" ht="15" x14ac:dyDescent="0.15">
      <c r="A23" s="275"/>
      <c r="B23" s="186" t="s">
        <v>177</v>
      </c>
      <c r="C23" s="174"/>
      <c r="D23" s="174"/>
      <c r="E23" s="174"/>
      <c r="F23" s="174"/>
      <c r="G23" s="174"/>
      <c r="H23" s="174"/>
      <c r="I23" s="174"/>
      <c r="J23" s="46"/>
      <c r="K23" s="168"/>
      <c r="L23" s="7"/>
    </row>
    <row r="24" spans="1:12" ht="15.75" customHeight="1" x14ac:dyDescent="0.15">
      <c r="A24" s="271" t="s">
        <v>203</v>
      </c>
      <c r="B24" s="185" t="s">
        <v>178</v>
      </c>
      <c r="C24" s="174"/>
      <c r="D24" s="174"/>
      <c r="E24" s="174"/>
      <c r="F24" s="174"/>
      <c r="G24" s="174"/>
      <c r="H24" s="174"/>
      <c r="I24" s="174"/>
      <c r="J24" s="46"/>
      <c r="K24" s="169"/>
      <c r="L24" s="7"/>
    </row>
    <row r="25" spans="1:12" ht="15" x14ac:dyDescent="0.15">
      <c r="A25" s="271"/>
      <c r="B25" s="185" t="s">
        <v>179</v>
      </c>
      <c r="C25" s="174"/>
      <c r="D25" s="174"/>
      <c r="E25" s="174"/>
      <c r="F25" s="174"/>
      <c r="G25" s="174"/>
      <c r="H25" s="174"/>
      <c r="I25" s="174"/>
      <c r="J25" s="46"/>
      <c r="K25" s="172"/>
      <c r="L25" s="7"/>
    </row>
    <row r="26" spans="1:12" ht="15" x14ac:dyDescent="0.15">
      <c r="A26" s="271"/>
      <c r="B26" s="185" t="s">
        <v>180</v>
      </c>
      <c r="C26" s="174"/>
      <c r="D26" s="174"/>
      <c r="E26" s="174"/>
      <c r="F26" s="174"/>
      <c r="G26" s="174"/>
      <c r="H26" s="174"/>
      <c r="I26" s="174"/>
      <c r="J26" s="46"/>
      <c r="K26" s="168"/>
      <c r="L26" s="7"/>
    </row>
    <row r="27" spans="1:12" ht="15" x14ac:dyDescent="0.15">
      <c r="A27" s="271"/>
      <c r="B27" s="185" t="s">
        <v>181</v>
      </c>
      <c r="C27" s="174"/>
      <c r="D27" s="174"/>
      <c r="E27" s="174"/>
      <c r="F27" s="174"/>
      <c r="G27" s="174"/>
      <c r="H27" s="174"/>
      <c r="I27" s="174"/>
      <c r="J27" s="46"/>
      <c r="K27" s="168"/>
      <c r="L27" s="7"/>
    </row>
    <row r="28" spans="1:12" ht="18.75" customHeight="1" x14ac:dyDescent="0.15">
      <c r="A28" s="267" t="s">
        <v>204</v>
      </c>
      <c r="B28" s="187" t="s">
        <v>185</v>
      </c>
      <c r="C28" s="174"/>
      <c r="D28" s="174"/>
      <c r="E28" s="174"/>
      <c r="F28" s="174"/>
      <c r="G28" s="174"/>
      <c r="H28" s="174"/>
      <c r="I28" s="174"/>
      <c r="J28" s="46"/>
      <c r="K28" s="168"/>
      <c r="L28" s="7"/>
    </row>
    <row r="29" spans="1:12" ht="15" x14ac:dyDescent="0.15">
      <c r="A29" s="267"/>
      <c r="B29" s="187" t="s">
        <v>186</v>
      </c>
      <c r="C29" s="174"/>
      <c r="D29" s="174"/>
      <c r="E29" s="174"/>
      <c r="F29" s="174"/>
      <c r="G29" s="174"/>
      <c r="H29" s="174"/>
      <c r="I29" s="174"/>
      <c r="J29" s="46"/>
      <c r="K29" s="168"/>
      <c r="L29" s="7"/>
    </row>
    <row r="30" spans="1:12" ht="15" x14ac:dyDescent="0.15">
      <c r="A30" s="267"/>
      <c r="B30" s="187" t="s">
        <v>187</v>
      </c>
      <c r="C30" s="174"/>
      <c r="D30" s="174"/>
      <c r="E30" s="174"/>
      <c r="F30" s="174"/>
      <c r="G30" s="174"/>
      <c r="H30" s="174"/>
      <c r="I30" s="174"/>
      <c r="J30" s="46"/>
      <c r="K30" s="169"/>
      <c r="L30" s="7"/>
    </row>
    <row r="31" spans="1:12" ht="15" x14ac:dyDescent="0.15">
      <c r="A31" s="267"/>
      <c r="B31" s="187" t="s">
        <v>188</v>
      </c>
      <c r="C31" s="174"/>
      <c r="D31" s="174"/>
      <c r="E31" s="174"/>
      <c r="F31" s="174"/>
      <c r="G31" s="174"/>
      <c r="H31" s="174"/>
      <c r="I31" s="174"/>
      <c r="J31" s="46"/>
      <c r="K31" s="170"/>
      <c r="L31" s="7"/>
    </row>
    <row r="32" spans="1:12" ht="15" x14ac:dyDescent="0.15">
      <c r="A32" s="267"/>
      <c r="B32" s="187" t="s">
        <v>189</v>
      </c>
      <c r="C32" s="174"/>
      <c r="D32" s="174"/>
      <c r="E32" s="174"/>
      <c r="F32" s="174"/>
      <c r="G32" s="174"/>
      <c r="H32" s="174"/>
      <c r="I32" s="174"/>
    </row>
    <row r="33" spans="1:9" ht="15" x14ac:dyDescent="0.15">
      <c r="A33" s="267"/>
      <c r="B33" s="187" t="s">
        <v>190</v>
      </c>
      <c r="C33" s="174"/>
      <c r="D33" s="174"/>
      <c r="E33" s="174"/>
      <c r="F33" s="174"/>
      <c r="G33" s="174"/>
      <c r="H33" s="174"/>
      <c r="I33" s="174"/>
    </row>
    <row r="34" spans="1:9" ht="15" x14ac:dyDescent="0.15">
      <c r="A34" s="267"/>
      <c r="B34" s="187" t="s">
        <v>191</v>
      </c>
      <c r="C34" s="174"/>
      <c r="D34" s="174"/>
      <c r="E34" s="174"/>
      <c r="F34" s="174"/>
      <c r="G34" s="174"/>
      <c r="H34" s="174"/>
      <c r="I34" s="174"/>
    </row>
    <row r="35" spans="1:9" ht="15" x14ac:dyDescent="0.15">
      <c r="A35" s="267"/>
      <c r="B35" s="187" t="s">
        <v>192</v>
      </c>
      <c r="C35" s="174"/>
      <c r="D35" s="174"/>
      <c r="E35" s="174"/>
      <c r="F35" s="174"/>
      <c r="G35" s="174"/>
      <c r="H35" s="174"/>
      <c r="I35" s="174"/>
    </row>
    <row r="36" spans="1:9" ht="15" x14ac:dyDescent="0.15">
      <c r="A36" s="267"/>
      <c r="B36" s="187" t="s">
        <v>193</v>
      </c>
      <c r="C36" s="174"/>
      <c r="D36" s="174"/>
      <c r="E36" s="174"/>
      <c r="F36" s="174"/>
      <c r="G36" s="174"/>
      <c r="H36" s="174"/>
      <c r="I36" s="174"/>
    </row>
  </sheetData>
  <mergeCells count="7">
    <mergeCell ref="A28:A36"/>
    <mergeCell ref="A2:A5"/>
    <mergeCell ref="A6:A7"/>
    <mergeCell ref="A12:A15"/>
    <mergeCell ref="A16:A20"/>
    <mergeCell ref="A21:A23"/>
    <mergeCell ref="A24:A27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G18" sqref="G18"/>
    </sheetView>
  </sheetViews>
  <sheetFormatPr defaultColWidth="9.125" defaultRowHeight="16.5" x14ac:dyDescent="0.15"/>
  <cols>
    <col min="1" max="1" width="5.125" style="227" customWidth="1"/>
    <col min="2" max="2" width="18.25" style="227" bestFit="1" customWidth="1"/>
    <col min="3" max="3" width="48.875" style="231" bestFit="1" customWidth="1"/>
    <col min="4" max="4" width="25.625" style="231" bestFit="1" customWidth="1"/>
    <col min="5" max="5" width="29.125" style="227" bestFit="1" customWidth="1"/>
    <col min="6" max="6" width="22.875" style="227" customWidth="1"/>
    <col min="7" max="7" width="25.25" style="227" customWidth="1"/>
    <col min="8" max="16384" width="9.125" style="227"/>
  </cols>
  <sheetData>
    <row r="1" spans="1:7" s="222" customFormat="1" x14ac:dyDescent="0.15">
      <c r="A1" s="206" t="s">
        <v>269</v>
      </c>
      <c r="B1" s="207" t="s">
        <v>270</v>
      </c>
      <c r="C1" s="208">
        <v>42870</v>
      </c>
      <c r="D1" s="208">
        <v>42871</v>
      </c>
      <c r="E1" s="208" t="e">
        <f>#REF!+7</f>
        <v>#REF!</v>
      </c>
      <c r="F1" s="208">
        <v>42922</v>
      </c>
      <c r="G1" s="208">
        <v>42937</v>
      </c>
    </row>
    <row r="2" spans="1:7" x14ac:dyDescent="0.3">
      <c r="A2" s="223">
        <v>1</v>
      </c>
      <c r="B2" s="209" t="s">
        <v>276</v>
      </c>
      <c r="C2" s="224" t="s">
        <v>282</v>
      </c>
      <c r="D2" s="224"/>
      <c r="E2" s="225" t="s">
        <v>314</v>
      </c>
      <c r="F2" s="226" t="s">
        <v>323</v>
      </c>
      <c r="G2" s="233" t="s">
        <v>335</v>
      </c>
    </row>
    <row r="3" spans="1:7" x14ac:dyDescent="0.3">
      <c r="A3" s="223">
        <v>2</v>
      </c>
      <c r="B3" s="209" t="s">
        <v>277</v>
      </c>
      <c r="C3" s="224" t="s">
        <v>286</v>
      </c>
      <c r="D3" s="224"/>
      <c r="E3" s="225" t="s">
        <v>315</v>
      </c>
      <c r="F3" s="225"/>
      <c r="G3" s="233" t="s">
        <v>335</v>
      </c>
    </row>
    <row r="4" spans="1:7" x14ac:dyDescent="0.3">
      <c r="A4" s="223">
        <v>3</v>
      </c>
      <c r="B4" s="209" t="s">
        <v>278</v>
      </c>
      <c r="C4" s="224" t="s">
        <v>283</v>
      </c>
      <c r="D4" s="224"/>
      <c r="E4" s="225"/>
      <c r="F4" s="225"/>
      <c r="G4" s="232" t="s">
        <v>332</v>
      </c>
    </row>
    <row r="5" spans="1:7" ht="82.5" x14ac:dyDescent="0.3">
      <c r="A5" s="223">
        <v>4</v>
      </c>
      <c r="B5" s="209" t="s">
        <v>281</v>
      </c>
      <c r="C5" s="228" t="s">
        <v>289</v>
      </c>
      <c r="D5" s="228" t="s">
        <v>290</v>
      </c>
      <c r="E5" s="229" t="s">
        <v>321</v>
      </c>
      <c r="F5" s="229" t="s">
        <v>333</v>
      </c>
      <c r="G5" s="235" t="s">
        <v>334</v>
      </c>
    </row>
    <row r="6" spans="1:7" x14ac:dyDescent="0.3">
      <c r="A6" s="223">
        <v>5</v>
      </c>
      <c r="B6" s="209" t="s">
        <v>279</v>
      </c>
      <c r="C6" s="224" t="s">
        <v>284</v>
      </c>
      <c r="D6" s="224"/>
      <c r="E6" s="225" t="s">
        <v>316</v>
      </c>
      <c r="F6" s="225" t="s">
        <v>324</v>
      </c>
      <c r="G6" s="233" t="s">
        <v>336</v>
      </c>
    </row>
    <row r="7" spans="1:7" ht="33" x14ac:dyDescent="0.3">
      <c r="A7" s="223">
        <v>6</v>
      </c>
      <c r="B7" s="209" t="s">
        <v>280</v>
      </c>
      <c r="C7" s="228" t="s">
        <v>287</v>
      </c>
      <c r="D7" s="228"/>
      <c r="E7" s="225" t="s">
        <v>314</v>
      </c>
      <c r="F7" s="225" t="s">
        <v>324</v>
      </c>
      <c r="G7" s="234" t="s">
        <v>337</v>
      </c>
    </row>
    <row r="8" spans="1:7" x14ac:dyDescent="0.3">
      <c r="A8" s="223">
        <v>7</v>
      </c>
      <c r="B8" s="209" t="s">
        <v>271</v>
      </c>
      <c r="C8" s="224" t="s">
        <v>285</v>
      </c>
      <c r="D8" s="224"/>
      <c r="E8" s="225" t="s">
        <v>317</v>
      </c>
      <c r="F8" s="225"/>
      <c r="G8" s="232" t="s">
        <v>338</v>
      </c>
    </row>
    <row r="9" spans="1:7" x14ac:dyDescent="0.3">
      <c r="A9" s="223">
        <v>8</v>
      </c>
      <c r="B9" s="209" t="s">
        <v>272</v>
      </c>
      <c r="C9" s="224" t="s">
        <v>285</v>
      </c>
      <c r="D9" s="224"/>
      <c r="E9" s="225" t="s">
        <v>319</v>
      </c>
      <c r="F9" s="225"/>
      <c r="G9" s="232" t="s">
        <v>339</v>
      </c>
    </row>
    <row r="10" spans="1:7" ht="33" x14ac:dyDescent="0.3">
      <c r="A10" s="223">
        <v>9</v>
      </c>
      <c r="B10" s="209" t="s">
        <v>273</v>
      </c>
      <c r="C10" s="224" t="s">
        <v>285</v>
      </c>
      <c r="D10" s="224"/>
      <c r="E10" s="225" t="s">
        <v>318</v>
      </c>
      <c r="F10" s="225"/>
      <c r="G10" s="235" t="s">
        <v>340</v>
      </c>
    </row>
    <row r="11" spans="1:7" ht="49.5" x14ac:dyDescent="0.3">
      <c r="A11" s="223">
        <v>10</v>
      </c>
      <c r="B11" s="209" t="s">
        <v>274</v>
      </c>
      <c r="C11" s="228" t="s">
        <v>288</v>
      </c>
      <c r="D11" s="228" t="s">
        <v>292</v>
      </c>
      <c r="E11" s="225" t="s">
        <v>322</v>
      </c>
      <c r="F11" s="225"/>
      <c r="G11" s="235" t="s">
        <v>341</v>
      </c>
    </row>
    <row r="12" spans="1:7" ht="33" x14ac:dyDescent="0.3">
      <c r="A12" s="223">
        <v>11</v>
      </c>
      <c r="B12" s="209" t="s">
        <v>275</v>
      </c>
      <c r="C12" s="224" t="s">
        <v>285</v>
      </c>
      <c r="D12" s="224" t="s">
        <v>291</v>
      </c>
      <c r="E12" s="229" t="s">
        <v>320</v>
      </c>
      <c r="F12" s="225"/>
      <c r="G12" s="225" t="s">
        <v>342</v>
      </c>
    </row>
    <row r="13" spans="1:7" x14ac:dyDescent="0.3">
      <c r="A13" s="223"/>
      <c r="B13" s="209"/>
      <c r="C13" s="230"/>
      <c r="D13" s="230"/>
      <c r="E13" s="225"/>
      <c r="F13" s="225"/>
      <c r="G13" s="225"/>
    </row>
    <row r="15" spans="1:7" ht="17.25" x14ac:dyDescent="0.15">
      <c r="B15" s="210"/>
      <c r="C15" s="211"/>
      <c r="D15" s="211"/>
      <c r="E15" s="212"/>
      <c r="F15" s="212"/>
      <c r="G15" s="212"/>
    </row>
    <row r="16" spans="1:7" ht="17.25" x14ac:dyDescent="0.15">
      <c r="B16" s="213"/>
      <c r="C16" s="211"/>
      <c r="D16" s="211"/>
      <c r="E16" s="212"/>
      <c r="F16" s="212"/>
      <c r="G16" s="212"/>
    </row>
    <row r="17" spans="2:7" ht="17.25" x14ac:dyDescent="0.15">
      <c r="B17" s="213"/>
      <c r="C17" s="211"/>
      <c r="D17" s="211"/>
      <c r="E17" s="212"/>
      <c r="F17" s="212"/>
      <c r="G17" s="212"/>
    </row>
    <row r="18" spans="2:7" ht="17.25" x14ac:dyDescent="0.15">
      <c r="B18" s="213"/>
      <c r="C18" s="211"/>
      <c r="D18" s="211"/>
      <c r="E18" s="212"/>
      <c r="F18" s="212"/>
      <c r="G18" s="212"/>
    </row>
    <row r="19" spans="2:7" ht="17.25" x14ac:dyDescent="0.15">
      <c r="B19" s="213"/>
      <c r="C19" s="211"/>
      <c r="D19" s="211"/>
      <c r="E19" s="212"/>
      <c r="F19" s="212"/>
      <c r="G19" s="212"/>
    </row>
    <row r="20" spans="2:7" ht="17.25" x14ac:dyDescent="0.15">
      <c r="B20" s="213"/>
      <c r="C20" s="211"/>
      <c r="D20" s="211"/>
      <c r="E20" s="212"/>
      <c r="F20" s="212"/>
      <c r="G20" s="212"/>
    </row>
    <row r="21" spans="2:7" ht="17.25" x14ac:dyDescent="0.15">
      <c r="B21" s="213"/>
      <c r="C21" s="211"/>
      <c r="D21" s="211"/>
      <c r="E21" s="212"/>
      <c r="F21" s="212"/>
      <c r="G21" s="212"/>
    </row>
    <row r="22" spans="2:7" ht="17.25" x14ac:dyDescent="0.15">
      <c r="B22" s="213"/>
      <c r="C22" s="211"/>
      <c r="D22" s="211"/>
      <c r="E22" s="212"/>
      <c r="F22" s="212"/>
      <c r="G22" s="212"/>
    </row>
    <row r="23" spans="2:7" ht="17.25" x14ac:dyDescent="0.15">
      <c r="B23" s="213"/>
      <c r="C23" s="211"/>
      <c r="D23" s="211"/>
      <c r="E23" s="212"/>
      <c r="F23" s="212"/>
      <c r="G23" s="212"/>
    </row>
    <row r="24" spans="2:7" ht="17.25" x14ac:dyDescent="0.15">
      <c r="B24" s="213"/>
      <c r="C24" s="211"/>
      <c r="D24" s="211"/>
      <c r="E24" s="212"/>
      <c r="F24" s="212"/>
      <c r="G24" s="212"/>
    </row>
    <row r="25" spans="2:7" ht="17.25" x14ac:dyDescent="0.15">
      <c r="B25" s="213"/>
      <c r="C25" s="211"/>
      <c r="D25" s="211"/>
      <c r="E25" s="212"/>
      <c r="F25" s="212"/>
      <c r="G25" s="212"/>
    </row>
    <row r="26" spans="2:7" ht="17.25" x14ac:dyDescent="0.15">
      <c r="B26" s="213"/>
      <c r="C26" s="211"/>
      <c r="D26" s="211"/>
      <c r="E26" s="212"/>
      <c r="F26" s="212"/>
      <c r="G26" s="212"/>
    </row>
    <row r="27" spans="2:7" ht="17.25" x14ac:dyDescent="0.15">
      <c r="B27" s="213"/>
      <c r="C27" s="211"/>
      <c r="D27" s="211"/>
      <c r="E27" s="212"/>
      <c r="F27" s="212"/>
      <c r="G27" s="212"/>
    </row>
    <row r="28" spans="2:7" ht="17.25" x14ac:dyDescent="0.15">
      <c r="B28" s="213"/>
      <c r="C28" s="211"/>
      <c r="D28" s="211"/>
      <c r="E28" s="212"/>
      <c r="F28" s="212"/>
      <c r="G28" s="212"/>
    </row>
    <row r="29" spans="2:7" ht="17.25" x14ac:dyDescent="0.15">
      <c r="B29" s="213"/>
      <c r="C29" s="211"/>
      <c r="D29" s="211"/>
      <c r="E29" s="212"/>
      <c r="F29" s="212"/>
      <c r="G29" s="212"/>
    </row>
    <row r="30" spans="2:7" ht="17.25" x14ac:dyDescent="0.15">
      <c r="B30" s="213"/>
      <c r="C30" s="211"/>
      <c r="D30" s="211"/>
      <c r="E30" s="212"/>
      <c r="F30" s="212"/>
      <c r="G30" s="212"/>
    </row>
    <row r="31" spans="2:7" ht="17.25" x14ac:dyDescent="0.15">
      <c r="B31" s="213"/>
      <c r="C31" s="211"/>
      <c r="D31" s="211"/>
      <c r="E31" s="212"/>
      <c r="F31" s="212"/>
      <c r="G31" s="212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5"/>
  <sheetViews>
    <sheetView topLeftCell="A16" workbookViewId="0">
      <selection activeCell="H31" sqref="H31"/>
    </sheetView>
  </sheetViews>
  <sheetFormatPr defaultColWidth="9" defaultRowHeight="16.5" x14ac:dyDescent="0.3"/>
  <cols>
    <col min="1" max="1" width="9" style="236"/>
    <col min="2" max="2" width="7.875" style="237" customWidth="1"/>
    <col min="3" max="4" width="16.875" style="236" customWidth="1"/>
    <col min="5" max="6" width="27.875" style="238" customWidth="1"/>
    <col min="7" max="16384" width="9" style="236"/>
  </cols>
  <sheetData>
    <row r="2" spans="2:6" x14ac:dyDescent="0.3">
      <c r="B2" s="239" t="s">
        <v>343</v>
      </c>
      <c r="C2" s="240" t="s">
        <v>344</v>
      </c>
      <c r="D2" s="241"/>
      <c r="E2" s="240" t="s">
        <v>368</v>
      </c>
      <c r="F2" s="240" t="s">
        <v>369</v>
      </c>
    </row>
    <row r="3" spans="2:6" x14ac:dyDescent="0.3">
      <c r="B3" s="239">
        <v>1</v>
      </c>
      <c r="C3" s="242" t="s">
        <v>58</v>
      </c>
      <c r="D3" s="243" t="s">
        <v>345</v>
      </c>
      <c r="E3" s="244" t="s">
        <v>373</v>
      </c>
      <c r="F3" s="250" t="s">
        <v>371</v>
      </c>
    </row>
    <row r="4" spans="2:6" x14ac:dyDescent="0.3">
      <c r="B4" s="239">
        <v>2</v>
      </c>
      <c r="C4" s="242" t="s">
        <v>39</v>
      </c>
      <c r="D4" s="243" t="s">
        <v>345</v>
      </c>
      <c r="E4" s="244" t="s">
        <v>373</v>
      </c>
      <c r="F4" s="250" t="s">
        <v>371</v>
      </c>
    </row>
    <row r="5" spans="2:6" x14ac:dyDescent="0.3">
      <c r="B5" s="239">
        <v>3</v>
      </c>
      <c r="C5" s="242" t="s">
        <v>52</v>
      </c>
      <c r="D5" s="243" t="s">
        <v>345</v>
      </c>
      <c r="E5" s="244" t="s">
        <v>373</v>
      </c>
      <c r="F5" s="250" t="s">
        <v>371</v>
      </c>
    </row>
    <row r="6" spans="2:6" x14ac:dyDescent="0.3">
      <c r="B6" s="239">
        <v>4</v>
      </c>
      <c r="C6" s="245" t="s">
        <v>57</v>
      </c>
      <c r="D6" s="243" t="s">
        <v>345</v>
      </c>
      <c r="E6" s="244" t="s">
        <v>373</v>
      </c>
      <c r="F6" s="250" t="s">
        <v>371</v>
      </c>
    </row>
    <row r="7" spans="2:6" x14ac:dyDescent="0.3">
      <c r="B7" s="239">
        <v>5</v>
      </c>
      <c r="C7" s="245" t="s">
        <v>40</v>
      </c>
      <c r="D7" s="246" t="s">
        <v>346</v>
      </c>
      <c r="E7" s="244" t="s">
        <v>372</v>
      </c>
      <c r="F7" s="244" t="s">
        <v>370</v>
      </c>
    </row>
    <row r="8" spans="2:6" x14ac:dyDescent="0.3">
      <c r="B8" s="239">
        <v>6</v>
      </c>
      <c r="C8" s="242" t="s">
        <v>347</v>
      </c>
      <c r="D8" s="246" t="s">
        <v>346</v>
      </c>
      <c r="E8" s="244" t="s">
        <v>373</v>
      </c>
      <c r="F8" s="244" t="s">
        <v>371</v>
      </c>
    </row>
    <row r="9" spans="2:6" x14ac:dyDescent="0.3">
      <c r="B9" s="239">
        <v>7</v>
      </c>
      <c r="C9" s="242" t="s">
        <v>348</v>
      </c>
      <c r="D9" s="247" t="s">
        <v>349</v>
      </c>
      <c r="E9" s="244" t="s">
        <v>373</v>
      </c>
      <c r="F9" s="250" t="s">
        <v>371</v>
      </c>
    </row>
    <row r="10" spans="2:6" x14ac:dyDescent="0.3">
      <c r="B10" s="239">
        <v>8</v>
      </c>
      <c r="C10" s="242" t="s">
        <v>350</v>
      </c>
      <c r="D10" s="243" t="s">
        <v>345</v>
      </c>
      <c r="E10" s="244" t="s">
        <v>373</v>
      </c>
      <c r="F10" s="250" t="s">
        <v>371</v>
      </c>
    </row>
    <row r="11" spans="2:6" x14ac:dyDescent="0.3">
      <c r="B11" s="257">
        <v>9</v>
      </c>
      <c r="C11" s="245" t="s">
        <v>41</v>
      </c>
      <c r="D11" s="258" t="s">
        <v>351</v>
      </c>
      <c r="E11" s="244" t="s">
        <v>373</v>
      </c>
      <c r="F11" s="244" t="s">
        <v>374</v>
      </c>
    </row>
    <row r="12" spans="2:6" x14ac:dyDescent="0.3">
      <c r="B12" s="248">
        <v>10</v>
      </c>
      <c r="C12" s="245" t="s">
        <v>232</v>
      </c>
      <c r="D12" s="249" t="s">
        <v>345</v>
      </c>
      <c r="E12" s="244" t="s">
        <v>373</v>
      </c>
      <c r="F12" s="250" t="s">
        <v>371</v>
      </c>
    </row>
    <row r="13" spans="2:6" x14ac:dyDescent="0.3">
      <c r="B13" s="239">
        <v>11</v>
      </c>
      <c r="C13" s="242" t="s">
        <v>231</v>
      </c>
      <c r="D13" s="247" t="s">
        <v>349</v>
      </c>
      <c r="E13" s="244" t="s">
        <v>373</v>
      </c>
      <c r="F13" s="250" t="s">
        <v>371</v>
      </c>
    </row>
    <row r="14" spans="2:6" x14ac:dyDescent="0.3">
      <c r="B14" s="239">
        <v>12</v>
      </c>
      <c r="C14" s="242" t="s">
        <v>42</v>
      </c>
      <c r="D14" s="243" t="s">
        <v>345</v>
      </c>
      <c r="E14" s="244" t="s">
        <v>373</v>
      </c>
      <c r="F14" s="250" t="s">
        <v>371</v>
      </c>
    </row>
    <row r="15" spans="2:6" x14ac:dyDescent="0.3">
      <c r="B15" s="239">
        <v>13</v>
      </c>
      <c r="C15" s="242" t="s">
        <v>352</v>
      </c>
      <c r="D15" s="243" t="s">
        <v>345</v>
      </c>
      <c r="E15" s="244" t="s">
        <v>373</v>
      </c>
      <c r="F15" s="250" t="s">
        <v>371</v>
      </c>
    </row>
    <row r="16" spans="2:6" x14ac:dyDescent="0.3">
      <c r="B16" s="239">
        <v>14</v>
      </c>
      <c r="C16" s="242" t="s">
        <v>353</v>
      </c>
      <c r="D16" s="251" t="s">
        <v>351</v>
      </c>
      <c r="E16" s="276" t="s">
        <v>373</v>
      </c>
      <c r="F16" s="276" t="s">
        <v>371</v>
      </c>
    </row>
    <row r="17" spans="2:6" x14ac:dyDescent="0.3">
      <c r="B17" s="239"/>
      <c r="C17" s="242" t="s">
        <v>354</v>
      </c>
      <c r="D17" s="252" t="s">
        <v>355</v>
      </c>
      <c r="E17" s="277"/>
      <c r="F17" s="277"/>
    </row>
    <row r="18" spans="2:6" x14ac:dyDescent="0.3">
      <c r="B18" s="239">
        <v>15</v>
      </c>
      <c r="C18" s="242" t="s">
        <v>356</v>
      </c>
      <c r="D18" s="243" t="s">
        <v>345</v>
      </c>
      <c r="E18" s="244" t="s">
        <v>373</v>
      </c>
      <c r="F18" s="250" t="s">
        <v>371</v>
      </c>
    </row>
    <row r="19" spans="2:6" x14ac:dyDescent="0.3">
      <c r="B19" s="239"/>
      <c r="C19" s="242" t="s">
        <v>357</v>
      </c>
      <c r="D19" s="252" t="s">
        <v>355</v>
      </c>
      <c r="E19" s="244" t="s">
        <v>373</v>
      </c>
      <c r="F19" s="250" t="s">
        <v>371</v>
      </c>
    </row>
    <row r="20" spans="2:6" x14ac:dyDescent="0.3">
      <c r="B20" s="239"/>
      <c r="C20" s="242" t="s">
        <v>358</v>
      </c>
      <c r="D20" s="251" t="s">
        <v>351</v>
      </c>
      <c r="E20" s="244" t="s">
        <v>373</v>
      </c>
      <c r="F20" s="250" t="s">
        <v>371</v>
      </c>
    </row>
    <row r="21" spans="2:6" x14ac:dyDescent="0.3">
      <c r="B21" s="239">
        <v>16</v>
      </c>
      <c r="C21" s="242" t="s">
        <v>47</v>
      </c>
      <c r="D21" s="242" t="s">
        <v>47</v>
      </c>
      <c r="E21" s="244" t="s">
        <v>373</v>
      </c>
      <c r="F21" s="244" t="s">
        <v>375</v>
      </c>
    </row>
    <row r="22" spans="2:6" x14ac:dyDescent="0.3">
      <c r="B22" s="239">
        <v>17</v>
      </c>
      <c r="C22" s="242" t="s">
        <v>9</v>
      </c>
      <c r="D22" s="253" t="s">
        <v>359</v>
      </c>
      <c r="E22" s="244" t="s">
        <v>373</v>
      </c>
      <c r="F22" s="250" t="s">
        <v>371</v>
      </c>
    </row>
    <row r="23" spans="2:6" x14ac:dyDescent="0.3">
      <c r="B23" s="239">
        <v>18</v>
      </c>
      <c r="C23" s="242" t="s">
        <v>48</v>
      </c>
      <c r="D23" s="254" t="s">
        <v>360</v>
      </c>
      <c r="E23" s="244" t="s">
        <v>373</v>
      </c>
      <c r="F23" s="250" t="s">
        <v>371</v>
      </c>
    </row>
    <row r="24" spans="2:6" x14ac:dyDescent="0.3">
      <c r="B24" s="239">
        <v>19</v>
      </c>
      <c r="C24" s="242" t="s">
        <v>49</v>
      </c>
      <c r="D24" s="254" t="s">
        <v>360</v>
      </c>
      <c r="E24" s="244" t="s">
        <v>373</v>
      </c>
      <c r="F24" s="250" t="s">
        <v>371</v>
      </c>
    </row>
    <row r="25" spans="2:6" x14ac:dyDescent="0.3">
      <c r="B25" s="239">
        <v>20</v>
      </c>
      <c r="C25" s="242" t="s">
        <v>8</v>
      </c>
      <c r="D25" s="253" t="s">
        <v>359</v>
      </c>
      <c r="E25" s="244" t="s">
        <v>373</v>
      </c>
      <c r="F25" s="250" t="s">
        <v>371</v>
      </c>
    </row>
    <row r="26" spans="2:6" x14ac:dyDescent="0.3">
      <c r="B26" s="239">
        <v>21</v>
      </c>
      <c r="C26" s="242" t="s">
        <v>361</v>
      </c>
      <c r="D26" s="253" t="s">
        <v>359</v>
      </c>
      <c r="E26" s="244" t="s">
        <v>373</v>
      </c>
      <c r="F26" s="250" t="s">
        <v>371</v>
      </c>
    </row>
    <row r="27" spans="2:6" x14ac:dyDescent="0.3">
      <c r="B27" s="239">
        <v>22</v>
      </c>
      <c r="C27" s="242" t="s">
        <v>362</v>
      </c>
      <c r="D27" s="253" t="s">
        <v>359</v>
      </c>
      <c r="E27" s="244" t="s">
        <v>373</v>
      </c>
      <c r="F27" s="250" t="s">
        <v>371</v>
      </c>
    </row>
    <row r="28" spans="2:6" x14ac:dyDescent="0.3">
      <c r="B28" s="239">
        <v>23</v>
      </c>
      <c r="C28" s="242" t="s">
        <v>50</v>
      </c>
      <c r="D28" s="243" t="s">
        <v>345</v>
      </c>
      <c r="E28" s="244" t="s">
        <v>373</v>
      </c>
      <c r="F28" s="250" t="s">
        <v>371</v>
      </c>
    </row>
    <row r="29" spans="2:6" x14ac:dyDescent="0.3">
      <c r="B29" s="239">
        <v>24</v>
      </c>
      <c r="C29" s="242" t="s">
        <v>51</v>
      </c>
      <c r="D29" s="243" t="s">
        <v>345</v>
      </c>
      <c r="E29" s="244" t="s">
        <v>373</v>
      </c>
      <c r="F29" s="250" t="s">
        <v>371</v>
      </c>
    </row>
    <row r="30" spans="2:6" x14ac:dyDescent="0.3">
      <c r="B30" s="239">
        <v>25</v>
      </c>
      <c r="C30" s="242" t="s">
        <v>55</v>
      </c>
      <c r="D30" s="242" t="s">
        <v>55</v>
      </c>
      <c r="E30" s="244" t="s">
        <v>373</v>
      </c>
      <c r="F30" s="250" t="s">
        <v>371</v>
      </c>
    </row>
    <row r="31" spans="2:6" x14ac:dyDescent="0.3">
      <c r="B31" s="239">
        <v>26</v>
      </c>
      <c r="C31" s="242" t="s">
        <v>363</v>
      </c>
      <c r="D31" s="253" t="s">
        <v>359</v>
      </c>
      <c r="E31" s="244" t="s">
        <v>373</v>
      </c>
      <c r="F31" s="250" t="s">
        <v>371</v>
      </c>
    </row>
    <row r="32" spans="2:6" x14ac:dyDescent="0.3">
      <c r="B32" s="239">
        <v>27</v>
      </c>
      <c r="C32" s="242" t="s">
        <v>56</v>
      </c>
      <c r="D32" s="255" t="s">
        <v>56</v>
      </c>
      <c r="E32" s="244" t="s">
        <v>373</v>
      </c>
      <c r="F32" s="250" t="s">
        <v>371</v>
      </c>
    </row>
    <row r="33" spans="2:6" x14ac:dyDescent="0.3">
      <c r="B33" s="239">
        <v>28</v>
      </c>
      <c r="C33" s="242" t="s">
        <v>221</v>
      </c>
      <c r="D33" s="243" t="s">
        <v>345</v>
      </c>
      <c r="E33" s="244" t="s">
        <v>373</v>
      </c>
      <c r="F33" s="250" t="s">
        <v>371</v>
      </c>
    </row>
    <row r="34" spans="2:6" x14ac:dyDescent="0.3">
      <c r="B34" s="239">
        <v>29</v>
      </c>
      <c r="C34" s="242" t="s">
        <v>222</v>
      </c>
      <c r="D34" s="251" t="s">
        <v>351</v>
      </c>
      <c r="E34" s="244" t="s">
        <v>373</v>
      </c>
      <c r="F34" s="250" t="s">
        <v>371</v>
      </c>
    </row>
    <row r="35" spans="2:6" x14ac:dyDescent="0.3">
      <c r="B35" s="239">
        <v>30</v>
      </c>
      <c r="C35" s="242" t="s">
        <v>53</v>
      </c>
      <c r="D35" s="247" t="s">
        <v>349</v>
      </c>
      <c r="E35" s="244" t="s">
        <v>373</v>
      </c>
      <c r="F35" s="250" t="s">
        <v>371</v>
      </c>
    </row>
    <row r="36" spans="2:6" x14ac:dyDescent="0.3">
      <c r="B36" s="239">
        <v>31</v>
      </c>
      <c r="C36" s="242" t="s">
        <v>223</v>
      </c>
      <c r="D36" s="247" t="s">
        <v>349</v>
      </c>
      <c r="E36" s="244" t="s">
        <v>373</v>
      </c>
      <c r="F36" s="250" t="s">
        <v>371</v>
      </c>
    </row>
    <row r="37" spans="2:6" x14ac:dyDescent="0.3">
      <c r="B37" s="239">
        <v>32</v>
      </c>
      <c r="C37" s="242" t="s">
        <v>54</v>
      </c>
      <c r="D37" s="247" t="s">
        <v>349</v>
      </c>
      <c r="E37" s="244" t="s">
        <v>373</v>
      </c>
      <c r="F37" s="250" t="s">
        <v>371</v>
      </c>
    </row>
    <row r="38" spans="2:6" x14ac:dyDescent="0.3">
      <c r="B38" s="239">
        <v>33</v>
      </c>
      <c r="C38" s="242" t="s">
        <v>225</v>
      </c>
      <c r="D38" s="242" t="s">
        <v>87</v>
      </c>
      <c r="E38" s="244" t="s">
        <v>373</v>
      </c>
      <c r="F38" s="250" t="s">
        <v>371</v>
      </c>
    </row>
    <row r="39" spans="2:6" x14ac:dyDescent="0.3">
      <c r="B39" s="239">
        <v>34</v>
      </c>
      <c r="C39" s="242" t="s">
        <v>43</v>
      </c>
      <c r="D39" s="252" t="s">
        <v>355</v>
      </c>
      <c r="E39" s="244" t="s">
        <v>373</v>
      </c>
      <c r="F39" s="250" t="s">
        <v>371</v>
      </c>
    </row>
    <row r="40" spans="2:6" x14ac:dyDescent="0.3">
      <c r="B40" s="239">
        <v>35</v>
      </c>
      <c r="C40" s="242" t="s">
        <v>44</v>
      </c>
      <c r="D40" s="252" t="s">
        <v>355</v>
      </c>
      <c r="E40" s="244" t="s">
        <v>373</v>
      </c>
      <c r="F40" s="250" t="s">
        <v>371</v>
      </c>
    </row>
    <row r="41" spans="2:6" x14ac:dyDescent="0.3">
      <c r="B41" s="239">
        <v>36</v>
      </c>
      <c r="C41" s="242" t="s">
        <v>45</v>
      </c>
      <c r="D41" s="252" t="s">
        <v>355</v>
      </c>
      <c r="E41" s="244" t="s">
        <v>373</v>
      </c>
      <c r="F41" s="250" t="s">
        <v>371</v>
      </c>
    </row>
    <row r="42" spans="2:6" x14ac:dyDescent="0.3">
      <c r="B42" s="239">
        <v>37</v>
      </c>
      <c r="C42" s="242" t="s">
        <v>364</v>
      </c>
      <c r="D42" s="255" t="s">
        <v>56</v>
      </c>
      <c r="E42" s="244"/>
      <c r="F42" s="244"/>
    </row>
    <row r="43" spans="2:6" x14ac:dyDescent="0.3">
      <c r="B43" s="239">
        <v>38</v>
      </c>
      <c r="C43" s="242" t="s">
        <v>365</v>
      </c>
      <c r="D43" s="247" t="s">
        <v>349</v>
      </c>
      <c r="E43" s="244"/>
      <c r="F43" s="244"/>
    </row>
    <row r="44" spans="2:6" x14ac:dyDescent="0.3">
      <c r="B44" s="239">
        <v>39</v>
      </c>
      <c r="C44" s="242" t="s">
        <v>366</v>
      </c>
      <c r="D44" s="247" t="s">
        <v>349</v>
      </c>
      <c r="E44" s="244"/>
      <c r="F44" s="244"/>
    </row>
    <row r="45" spans="2:6" x14ac:dyDescent="0.3">
      <c r="B45" s="239">
        <v>40</v>
      </c>
      <c r="C45" s="242" t="s">
        <v>367</v>
      </c>
      <c r="D45" s="256"/>
      <c r="E45" s="244"/>
      <c r="F45" s="244"/>
    </row>
  </sheetData>
  <autoFilter ref="B2:F45"/>
  <mergeCells count="2">
    <mergeCell ref="E16:E17"/>
    <mergeCell ref="F16:F17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Overall</vt:lpstr>
      <vt:lpstr>Bottoms Up schedule</vt:lpstr>
      <vt:lpstr>Detailed Plan</vt:lpstr>
      <vt:lpstr>Overall IP schedule</vt:lpstr>
      <vt:lpstr>External IP</vt:lpstr>
      <vt:lpstr>inhouse Analog IP</vt:lpstr>
      <vt:lpstr>backend_NTL_handoff</vt:lpstr>
      <vt:lpstr>BE_Status</vt:lpstr>
      <vt:lpstr>Groups</vt:lpstr>
      <vt:lpstr>'Overall IP schedule'!Print_Area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menggu</dc:creator>
  <cp:lastModifiedBy>User</cp:lastModifiedBy>
  <dcterms:created xsi:type="dcterms:W3CDTF">2010-08-02T05:11:18Z</dcterms:created>
  <dcterms:modified xsi:type="dcterms:W3CDTF">2017-12-13T09:35:03Z</dcterms:modified>
</cp:coreProperties>
</file>