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5295" windowWidth="19245" windowHeight="5220" tabRatio="659" activeTab="7"/>
  </bookViews>
  <sheets>
    <sheet name="Overall" sheetId="11" r:id="rId1"/>
    <sheet name="Bottoms Up schedule" sheetId="6" r:id="rId2"/>
    <sheet name="Detailed Plan" sheetId="3" r:id="rId3"/>
    <sheet name="Overall IP schedule" sheetId="10" r:id="rId4"/>
    <sheet name="External IP" sheetId="5" r:id="rId5"/>
    <sheet name="inhouse Analog IP" sheetId="9" r:id="rId6"/>
    <sheet name="backend_NTL_handoff" sheetId="12" r:id="rId7"/>
    <sheet name="Sheet1" sheetId="13" r:id="rId8"/>
  </sheets>
  <externalReferences>
    <externalReference r:id="rId9"/>
  </externalReferences>
  <definedNames>
    <definedName name="aa" comment="aaa" localSheetId="5">#REF!</definedName>
    <definedName name="aa" comment="aaa" localSheetId="3">#REF!</definedName>
    <definedName name="aa" comment="aaa">#REF!</definedName>
    <definedName name="CHIPLET_L" localSheetId="3">[1]Computing!$B$32</definedName>
    <definedName name="CHIPLET_L">[1]Computing!$B$32</definedName>
    <definedName name="CHIPLET_S" localSheetId="3">[1]Computing!$B$31</definedName>
    <definedName name="CHIPLET_S">[1]Computing!$B$31</definedName>
    <definedName name="_xlnm.Print_Area" localSheetId="3">'Overall IP schedule'!$A$1:$A$46</definedName>
    <definedName name="STA_CORNERS" localSheetId="3">[1]Computing!$B$33</definedName>
    <definedName name="STA_CORNERS">[1]Computing!$B$33</definedName>
  </definedNames>
  <calcPr calcId="145621"/>
</workbook>
</file>

<file path=xl/calcChain.xml><?xml version="1.0" encoding="utf-8"?>
<calcChain xmlns="http://schemas.openxmlformats.org/spreadsheetml/2006/main">
  <c r="M4" i="13" l="1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" i="13"/>
  <c r="M33" i="13" l="1"/>
  <c r="N33" i="13" s="1"/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C2" i="6" l="1"/>
  <c r="D2" i="6" s="1"/>
  <c r="E2" i="6" s="1"/>
  <c r="F2" i="6" l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B3" i="3"/>
  <c r="B4" i="3" s="1"/>
  <c r="A3" i="3"/>
  <c r="A4" i="3" s="1"/>
  <c r="A5" i="3" s="1"/>
  <c r="B6" i="3" l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B17" i="3" l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C3" i="6"/>
  <c r="D3" i="6" s="1"/>
  <c r="E3" i="6" s="1"/>
  <c r="W2" i="6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F3" i="6" l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l="1"/>
  <c r="R3" i="6" s="1"/>
  <c r="S3" i="6" s="1"/>
  <c r="T3" i="6" l="1"/>
  <c r="U3" i="6" s="1"/>
  <c r="V3" i="6" s="1"/>
  <c r="W3" i="6" s="1"/>
  <c r="X3" i="6" s="1"/>
  <c r="Y3" i="6" s="1"/>
  <c r="Z3" i="6" s="1"/>
  <c r="AA3" i="6" s="1"/>
  <c r="AC3" i="6" l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AB3" i="6"/>
</calcChain>
</file>

<file path=xl/sharedStrings.xml><?xml version="1.0" encoding="utf-8"?>
<sst xmlns="http://schemas.openxmlformats.org/spreadsheetml/2006/main" count="356" uniqueCount="255">
  <si>
    <t>Analog IP</t>
  </si>
  <si>
    <t>Digital IP</t>
  </si>
  <si>
    <t>DFT</t>
  </si>
  <si>
    <t>P&amp;R</t>
  </si>
  <si>
    <t>Milestone Requirement</t>
  </si>
  <si>
    <t>MKT/ARCH</t>
  </si>
  <si>
    <t>TOP/SoC</t>
  </si>
  <si>
    <t>IPs</t>
  </si>
  <si>
    <t>HDMI_RX_TOP</t>
  </si>
  <si>
    <t>USB30_TOP</t>
  </si>
  <si>
    <t>IP Golden release</t>
  </si>
  <si>
    <t>Week</t>
  </si>
  <si>
    <t>Milestones</t>
  </si>
  <si>
    <t>IP Gold Netlist Release
IP Gold Timing Constraints Release</t>
  </si>
  <si>
    <t>Review Date</t>
  </si>
  <si>
    <t>Status</t>
  </si>
  <si>
    <t>Note</t>
  </si>
  <si>
    <t>Source</t>
  </si>
  <si>
    <t>Bronze</t>
  </si>
  <si>
    <t>Silver</t>
  </si>
  <si>
    <t>Gold</t>
  </si>
  <si>
    <t>USB 3.0 PHY</t>
  </si>
  <si>
    <t>ID</t>
  </si>
  <si>
    <t>Analog Ips</t>
  </si>
  <si>
    <t>DDR3 PHY</t>
  </si>
  <si>
    <t>Synopsys</t>
  </si>
  <si>
    <t>Porting Source</t>
  </si>
  <si>
    <t xml:space="preserve">Phase 0 </t>
  </si>
  <si>
    <t>Standard Cell</t>
  </si>
  <si>
    <t xml:space="preserve">Memory Compilers </t>
  </si>
  <si>
    <t>OTP</t>
  </si>
  <si>
    <t>Kilopass</t>
  </si>
  <si>
    <t>Memory Compiler</t>
  </si>
  <si>
    <t>External IP</t>
  </si>
  <si>
    <t>Backend</t>
  </si>
  <si>
    <t>Phase 1</t>
  </si>
  <si>
    <t>Phase 2</t>
  </si>
  <si>
    <t>N/A</t>
  </si>
  <si>
    <t>ARM</t>
  </si>
  <si>
    <t>Validation Done - Risk Production (Metal Only)</t>
  </si>
  <si>
    <t>Rev  B0 - All Layer Tape Out</t>
  </si>
  <si>
    <t>Rev A0 - Tapeout</t>
  </si>
  <si>
    <t xml:space="preserve">Spring festival </t>
  </si>
  <si>
    <t>IO SHARE</t>
  </si>
  <si>
    <t>A7_SUB_SYS</t>
  </si>
  <si>
    <t>CEVA_SUB_SYS</t>
  </si>
  <si>
    <t>CS</t>
  </si>
  <si>
    <t>HECV_TOP</t>
  </si>
  <si>
    <t>H264_TOP</t>
  </si>
  <si>
    <t>JPEG_TOP</t>
  </si>
  <si>
    <t>DISP_TOP</t>
  </si>
  <si>
    <t>dft_module/MBIST/Package</t>
  </si>
  <si>
    <t>DDR_TOP</t>
  </si>
  <si>
    <t>TYPC_TOP</t>
  </si>
  <si>
    <t>PCIE_TOP</t>
  </si>
  <si>
    <t>GMAC_TOP</t>
  </si>
  <si>
    <t>eMMC_TOP</t>
  </si>
  <si>
    <t>CGU/RGU/TOP_REG</t>
  </si>
  <si>
    <t>MIPI_RX_TOP</t>
  </si>
  <si>
    <t>MIPI_TX_TOP</t>
  </si>
  <si>
    <t>DVP_RX/DVP_TX</t>
  </si>
  <si>
    <t>SRAM_TOP</t>
  </si>
  <si>
    <t>TROOT_TOP</t>
  </si>
  <si>
    <t>OTP_CTRL</t>
  </si>
  <si>
    <t>ISP_TOP</t>
  </si>
  <si>
    <t>ISP_BYPASS_TOP</t>
  </si>
  <si>
    <t>BB_TOP</t>
  </si>
  <si>
    <t>ABB_TOP(analog/PLL)</t>
  </si>
  <si>
    <t>CHIP_TOP</t>
  </si>
  <si>
    <t>USB 3.0 MAC</t>
  </si>
  <si>
    <t>PCIe 2.0 MAC</t>
  </si>
  <si>
    <t>PCIe 2.0 PHY</t>
  </si>
  <si>
    <t>MIPI CSI PHY</t>
  </si>
  <si>
    <t>eDP/TYPC MAC</t>
  </si>
  <si>
    <t>Cadence</t>
  </si>
  <si>
    <t>eDP/TYPC PHY</t>
  </si>
  <si>
    <t>HDMI 1.4b MAC</t>
  </si>
  <si>
    <t>HDMI 2.0 PHY</t>
  </si>
  <si>
    <t>GMAC</t>
  </si>
  <si>
    <t>CAST</t>
  </si>
  <si>
    <t>A7 CPU</t>
  </si>
  <si>
    <t>CEVA XM4</t>
  </si>
  <si>
    <t>CEVA</t>
  </si>
  <si>
    <t>Trust Zone Controller</t>
  </si>
  <si>
    <t>CCI-400</t>
  </si>
  <si>
    <t>SMMU-500</t>
  </si>
  <si>
    <t>ADB-400</t>
  </si>
  <si>
    <t>eMMC</t>
  </si>
  <si>
    <t>n.a</t>
  </si>
  <si>
    <t>DDR3 Link+ECC</t>
  </si>
  <si>
    <t>ready</t>
  </si>
  <si>
    <t>DMAC-AXI</t>
  </si>
  <si>
    <t>tRoot</t>
  </si>
  <si>
    <t>PKA</t>
  </si>
  <si>
    <t>SPAcc</t>
  </si>
  <si>
    <t>TRNG for ESM</t>
  </si>
  <si>
    <t>DISP</t>
  </si>
  <si>
    <t>Verisillicon</t>
  </si>
  <si>
    <t>HEVC</t>
  </si>
  <si>
    <t>chipmedia</t>
  </si>
  <si>
    <t>H264</t>
  </si>
  <si>
    <t>JEPG</t>
  </si>
  <si>
    <t>CF50</t>
  </si>
  <si>
    <t>PLL</t>
  </si>
  <si>
    <t>eMMC PLL</t>
  </si>
  <si>
    <t>HDMI Audio PLL</t>
  </si>
  <si>
    <t>PVT sensor</t>
  </si>
  <si>
    <t>SAR-ADC w DMA</t>
  </si>
  <si>
    <t xml:space="preserve">Internal IP </t>
  </si>
  <si>
    <t>OK</t>
  </si>
  <si>
    <t>Whole Chip Golden Netlist  Release 
Whole chip golden Timing Constraints release</t>
  </si>
  <si>
    <t xml:space="preserve">Whole Chip Silver Netlist/SDC  Release </t>
  </si>
  <si>
    <t>IP Gold Netlist/SDC Release</t>
  </si>
  <si>
    <t>A7/CEVA Harden IP ready</t>
    <phoneticPr fontId="4" type="noConversion"/>
  </si>
  <si>
    <t>Project Kick Off</t>
    <phoneticPr fontId="4" type="noConversion"/>
  </si>
  <si>
    <t>12/20/2016</t>
    <phoneticPr fontId="4" type="noConversion"/>
  </si>
  <si>
    <t>IP Silver nls/sdc release
(by date)</t>
    <phoneticPr fontId="4" type="noConversion"/>
  </si>
  <si>
    <t>1/3/2017</t>
    <phoneticPr fontId="4" type="noConversion"/>
  </si>
  <si>
    <t>12/27/2016</t>
    <phoneticPr fontId="4" type="noConversion"/>
  </si>
  <si>
    <t>TZC400</t>
    <phoneticPr fontId="4" type="noConversion"/>
  </si>
  <si>
    <t>SMMU</t>
    <phoneticPr fontId="4" type="noConversion"/>
  </si>
  <si>
    <t>Memory/Analog PHY/IO  Silver RTL ready</t>
    <phoneticPr fontId="4" type="noConversion"/>
  </si>
  <si>
    <r>
      <t xml:space="preserve">On </t>
    </r>
    <r>
      <rPr>
        <b/>
        <sz val="11"/>
        <color rgb="FFFF0000"/>
        <rFont val="Arial Unicode MS"/>
        <family val="2"/>
        <charset val="134"/>
      </rPr>
      <t>Monday</t>
    </r>
    <r>
      <rPr>
        <b/>
        <sz val="11"/>
        <color theme="1"/>
        <rFont val="Arial Unicode MS"/>
        <family val="2"/>
        <charset val="134"/>
      </rPr>
      <t xml:space="preserve"> IP Silver Netlist Release 
IP Silver Timing Constraints
IP Floorplan Guides and Requirements</t>
    </r>
  </si>
  <si>
    <r>
      <t xml:space="preserve">On </t>
    </r>
    <r>
      <rPr>
        <b/>
        <sz val="11"/>
        <color rgb="FFFF0000"/>
        <rFont val="Arial Unicode MS"/>
        <family val="2"/>
        <charset val="134"/>
      </rPr>
      <t>Wed</t>
    </r>
    <r>
      <rPr>
        <b/>
        <sz val="11"/>
        <color theme="1"/>
        <rFont val="Arial Unicode MS"/>
        <family val="2"/>
        <charset val="134"/>
      </rPr>
      <t xml:space="preserve"> Whole Chip Silver Netlist  Release 
Whole Chip Silver Timing Constraints release</t>
    </r>
  </si>
  <si>
    <r>
      <t xml:space="preserve">On </t>
    </r>
    <r>
      <rPr>
        <b/>
        <sz val="11"/>
        <color rgb="FFFF0000"/>
        <rFont val="Arial Unicode MS"/>
        <family val="2"/>
        <charset val="134"/>
      </rPr>
      <t>Monday</t>
    </r>
    <r>
      <rPr>
        <b/>
        <sz val="11"/>
        <color theme="1"/>
        <rFont val="Arial Unicode MS"/>
        <family val="2"/>
        <charset val="134"/>
      </rPr>
      <t xml:space="preserve"> Final Gold  .lef, .lib and .v</t>
    </r>
  </si>
  <si>
    <r>
      <t xml:space="preserve">On </t>
    </r>
    <r>
      <rPr>
        <b/>
        <sz val="11"/>
        <color rgb="FFFF0000"/>
        <rFont val="Arial Unicode MS"/>
        <family val="2"/>
        <charset val="134"/>
      </rPr>
      <t>Monday</t>
    </r>
    <r>
      <rPr>
        <b/>
        <sz val="11"/>
        <color theme="1"/>
        <rFont val="Arial Unicode MS"/>
        <family val="2"/>
        <charset val="134"/>
      </rPr>
      <t xml:space="preserve"> Final IP GDSII Release </t>
    </r>
  </si>
  <si>
    <t>RTL pregold ready, start user case verification</t>
    <phoneticPr fontId="4" type="noConversion"/>
  </si>
  <si>
    <t>annual dinner</t>
    <phoneticPr fontId="4" type="noConversion"/>
  </si>
  <si>
    <t>New year's day</t>
    <phoneticPr fontId="4" type="noConversion"/>
  </si>
  <si>
    <t>spring festival</t>
    <phoneticPr fontId="4" type="noConversion"/>
  </si>
  <si>
    <t>new year's day</t>
    <phoneticPr fontId="4" type="noConversion"/>
  </si>
  <si>
    <t>anaual dinner</t>
    <phoneticPr fontId="4" type="noConversion"/>
  </si>
  <si>
    <t>NOC</t>
    <phoneticPr fontId="4" type="noConversion"/>
  </si>
  <si>
    <t>1/17/2017</t>
    <phoneticPr fontId="4" type="noConversion"/>
  </si>
  <si>
    <t>1/6/2017</t>
    <phoneticPr fontId="4" type="noConversion"/>
  </si>
  <si>
    <t>IP Silver rtl release
(by date)</t>
    <phoneticPr fontId="4" type="noConversion"/>
  </si>
  <si>
    <t>1/3/2017</t>
    <phoneticPr fontId="4" type="noConversion"/>
  </si>
  <si>
    <t>1/3/2017</t>
    <phoneticPr fontId="4" type="noConversion"/>
  </si>
  <si>
    <t>1/16/2017</t>
    <phoneticPr fontId="4" type="noConversion"/>
  </si>
  <si>
    <t>1/16/2017</t>
    <phoneticPr fontId="4" type="noConversion"/>
  </si>
  <si>
    <t>M7_SUB_SYS(SD/I2S)</t>
    <phoneticPr fontId="4" type="noConversion"/>
  </si>
  <si>
    <t>Owners</t>
    <phoneticPr fontId="4" type="noConversion"/>
  </si>
  <si>
    <t>jjzhang</t>
    <phoneticPr fontId="4" type="noConversion"/>
  </si>
  <si>
    <t>yyuan</t>
    <phoneticPr fontId="4" type="noConversion"/>
  </si>
  <si>
    <t>pchen</t>
    <phoneticPr fontId="4" type="noConversion"/>
  </si>
  <si>
    <t>cliu</t>
    <phoneticPr fontId="4" type="noConversion"/>
  </si>
  <si>
    <t>hzhang</t>
    <phoneticPr fontId="4" type="noConversion"/>
  </si>
  <si>
    <t>hzhang</t>
    <phoneticPr fontId="4" type="noConversion"/>
  </si>
  <si>
    <t>hzhang/lyang</t>
    <phoneticPr fontId="4" type="noConversion"/>
  </si>
  <si>
    <t>pchen</t>
    <phoneticPr fontId="4" type="noConversion"/>
  </si>
  <si>
    <t>wwshen</t>
    <phoneticPr fontId="4" type="noConversion"/>
  </si>
  <si>
    <t>jma</t>
    <phoneticPr fontId="4" type="noConversion"/>
  </si>
  <si>
    <t>hsun</t>
    <phoneticPr fontId="4" type="noConversion"/>
  </si>
  <si>
    <t>jjzhang</t>
    <phoneticPr fontId="4" type="noConversion"/>
  </si>
  <si>
    <t>lyang</t>
    <phoneticPr fontId="4" type="noConversion"/>
  </si>
  <si>
    <t>lyang</t>
    <phoneticPr fontId="4" type="noConversion"/>
  </si>
  <si>
    <t>wwshen</t>
    <phoneticPr fontId="4" type="noConversion"/>
  </si>
  <si>
    <t>jlliu</t>
    <phoneticPr fontId="4" type="noConversion"/>
  </si>
  <si>
    <t>jlliu</t>
    <phoneticPr fontId="4" type="noConversion"/>
  </si>
  <si>
    <t>hsun</t>
    <phoneticPr fontId="4" type="noConversion"/>
  </si>
  <si>
    <t>eMMC/Ethernet/PCIe emulation model build up on veloce</t>
    <phoneticPr fontId="4" type="noConversion"/>
  </si>
  <si>
    <t>ready</t>
    <phoneticPr fontId="4" type="noConversion"/>
  </si>
  <si>
    <t>HEVC/ISP Harden release</t>
    <phoneticPr fontId="4" type="noConversion"/>
  </si>
  <si>
    <t>CA7 harden release</t>
    <phoneticPr fontId="4" type="noConversion"/>
  </si>
  <si>
    <t xml:space="preserve">CEVA Harden release </t>
    <phoneticPr fontId="4" type="noConversion"/>
  </si>
  <si>
    <t xml:space="preserve"> std lib/mem/silver nls release 
</t>
    <phoneticPr fontId="4" type="noConversion"/>
  </si>
  <si>
    <t>Discuss group/floorplan with VSI</t>
    <phoneticPr fontId="4" type="noConversion"/>
  </si>
  <si>
    <t>CA7 harden release</t>
    <phoneticPr fontId="4" type="noConversion"/>
  </si>
  <si>
    <t xml:space="preserve">CEVA Harden release </t>
    <phoneticPr fontId="4" type="noConversion"/>
  </si>
  <si>
    <t xml:space="preserve"> std lib/mem/silver nls release </t>
    <phoneticPr fontId="4" type="noConversion"/>
  </si>
  <si>
    <t>Need update CA7 PLL with V direction</t>
    <phoneticPr fontId="4" type="noConversion"/>
  </si>
  <si>
    <t>Floorplan/Pin assignment/Group release</t>
    <phoneticPr fontId="4" type="noConversion"/>
  </si>
  <si>
    <r>
      <rPr>
        <b/>
        <sz val="9"/>
        <color rgb="FF00B050"/>
        <rFont val="Arial Unicode MS"/>
        <family val="2"/>
        <charset val="134"/>
      </rPr>
      <t xml:space="preserve">HEVC/ISP Harden release
</t>
    </r>
    <r>
      <rPr>
        <b/>
        <sz val="9"/>
        <color rgb="FFFF0000"/>
        <rFont val="Arial Unicode MS"/>
        <family val="2"/>
        <charset val="134"/>
      </rPr>
      <t>need update USB30 to 3.20a(current is 3.10a)
need update DDRMC to 3.10a-lp00(current is 3.10a)</t>
    </r>
    <phoneticPr fontId="4" type="noConversion"/>
  </si>
  <si>
    <t>3.10a</t>
    <phoneticPr fontId="4" type="noConversion"/>
  </si>
  <si>
    <t>1.50a</t>
    <phoneticPr fontId="4" type="noConversion"/>
  </si>
  <si>
    <t>MIPI CSI RX controller</t>
    <phoneticPr fontId="4" type="noConversion"/>
  </si>
  <si>
    <t>1.20a</t>
    <phoneticPr fontId="4" type="noConversion"/>
  </si>
  <si>
    <t>6.02a</t>
    <phoneticPr fontId="4" type="noConversion"/>
  </si>
  <si>
    <t>4.04a</t>
    <phoneticPr fontId="4" type="noConversion"/>
  </si>
  <si>
    <t>4.90a</t>
    <phoneticPr fontId="4" type="noConversion"/>
  </si>
  <si>
    <t>2.07i</t>
    <phoneticPr fontId="4" type="noConversion"/>
  </si>
  <si>
    <t>2.12a</t>
    <phoneticPr fontId="4" type="noConversion"/>
  </si>
  <si>
    <t>6.01a</t>
    <phoneticPr fontId="4" type="noConversion"/>
  </si>
  <si>
    <t>till Apr</t>
    <phoneticPr fontId="4" type="noConversion"/>
  </si>
  <si>
    <t>cevaxm4_subsys_inst</t>
    <phoneticPr fontId="4" type="noConversion"/>
  </si>
  <si>
    <t>NOC_ceva</t>
    <phoneticPr fontId="4" type="noConversion"/>
  </si>
  <si>
    <t>dmac_ceva_axi_wrapper_inst</t>
    <phoneticPr fontId="4" type="noConversion"/>
  </si>
  <si>
    <t>mmu500_smmu_dsp_inst</t>
    <phoneticPr fontId="4" type="noConversion"/>
  </si>
  <si>
    <t>a7_subsystem_inst</t>
    <phoneticPr fontId="4" type="noConversion"/>
  </si>
  <si>
    <t>cci400_inst</t>
    <phoneticPr fontId="4" type="noConversion"/>
  </si>
  <si>
    <t>hevc_top_inst</t>
    <phoneticPr fontId="4" type="noConversion"/>
  </si>
  <si>
    <t>luxury_isp_top_inst</t>
    <phoneticPr fontId="4" type="noConversion"/>
  </si>
  <si>
    <t>DDR_TOP_inst</t>
    <phoneticPr fontId="4" type="noConversion"/>
  </si>
  <si>
    <t>sirius_asic_top_baseband_inst</t>
    <phoneticPr fontId="4" type="noConversion"/>
  </si>
  <si>
    <t>mipi_top_inst</t>
    <phoneticPr fontId="4" type="noConversion"/>
  </si>
  <si>
    <t>hdmi_top_inst</t>
    <phoneticPr fontId="4" type="noConversion"/>
  </si>
  <si>
    <t>video_if_inst</t>
    <phoneticPr fontId="4" type="noConversion"/>
  </si>
  <si>
    <t>display_engine_inst</t>
    <phoneticPr fontId="4" type="noConversion"/>
  </si>
  <si>
    <t>h264_top_inst</t>
    <phoneticPr fontId="4" type="noConversion"/>
  </si>
  <si>
    <t>jpeg_top_inst</t>
    <phoneticPr fontId="4" type="noConversion"/>
  </si>
  <si>
    <t>cdn_typec_subsystem_top_inst</t>
    <phoneticPr fontId="4" type="noConversion"/>
  </si>
  <si>
    <t>pcie_iip_device_inst</t>
    <phoneticPr fontId="4" type="noConversion"/>
  </si>
  <si>
    <t>usb3_top_inst</t>
    <phoneticPr fontId="4" type="noConversion"/>
  </si>
  <si>
    <t>m7core</t>
    <phoneticPr fontId="4" type="noConversion"/>
  </si>
  <si>
    <t>sce_subsys_top_inst</t>
    <phoneticPr fontId="4" type="noConversion"/>
  </si>
  <si>
    <t>boot_rom_inst</t>
    <phoneticPr fontId="4" type="noConversion"/>
  </si>
  <si>
    <t>sram_top_inst</t>
    <phoneticPr fontId="4" type="noConversion"/>
  </si>
  <si>
    <t>NOC_vision</t>
    <phoneticPr fontId="4" type="noConversion"/>
  </si>
  <si>
    <t>dmac_top_axi_wrapper_inst</t>
    <phoneticPr fontId="4" type="noConversion"/>
  </si>
  <si>
    <t>mmu500_smmu_video_inst</t>
    <phoneticPr fontId="4" type="noConversion"/>
  </si>
  <si>
    <t>TZC400_6F_inst</t>
    <phoneticPr fontId="4" type="noConversion"/>
  </si>
  <si>
    <t>sirius_non_secure_inst</t>
    <phoneticPr fontId="4" type="noConversion"/>
  </si>
  <si>
    <t>gbeth_top_inst</t>
    <phoneticPr fontId="4" type="noConversion"/>
  </si>
  <si>
    <t>sirius_test_func_inst</t>
    <phoneticPr fontId="4" type="noConversion"/>
  </si>
  <si>
    <t>sirius_spi2apb_inst</t>
    <phoneticPr fontId="4" type="noConversion"/>
  </si>
  <si>
    <t>NOC_main</t>
    <phoneticPr fontId="4" type="noConversion"/>
  </si>
  <si>
    <t>emmc_ctrl_inst</t>
    <phoneticPr fontId="4" type="noConversion"/>
  </si>
  <si>
    <t>M7_perip</t>
    <phoneticPr fontId="4" type="noConversion"/>
  </si>
  <si>
    <t>CXSOC_inst</t>
    <phoneticPr fontId="4" type="noConversion"/>
  </si>
  <si>
    <t xml:space="preserve">CEVA
</t>
    <phoneticPr fontId="4" type="noConversion"/>
  </si>
  <si>
    <t>CA7</t>
    <phoneticPr fontId="4" type="noConversion"/>
  </si>
  <si>
    <t>HEVC</t>
    <phoneticPr fontId="4" type="noConversion"/>
  </si>
  <si>
    <t>ISP</t>
    <phoneticPr fontId="4" type="noConversion"/>
  </si>
  <si>
    <t>DDR_TOP</t>
    <phoneticPr fontId="4" type="noConversion"/>
  </si>
  <si>
    <t>BaseBand</t>
    <phoneticPr fontId="4" type="noConversion"/>
  </si>
  <si>
    <t xml:space="preserve">P1
</t>
    <phoneticPr fontId="4" type="noConversion"/>
  </si>
  <si>
    <t xml:space="preserve">P2
</t>
    <phoneticPr fontId="4" type="noConversion"/>
  </si>
  <si>
    <t xml:space="preserve">P3
</t>
    <phoneticPr fontId="4" type="noConversion"/>
  </si>
  <si>
    <t xml:space="preserve">P4
</t>
    <phoneticPr fontId="4" type="noConversion"/>
  </si>
  <si>
    <t xml:space="preserve">TOP
</t>
    <phoneticPr fontId="4" type="noConversion"/>
  </si>
  <si>
    <t>core</t>
    <phoneticPr fontId="4" type="noConversion"/>
  </si>
  <si>
    <t>core</t>
    <phoneticPr fontId="4" type="noConversion"/>
  </si>
  <si>
    <t>HEVC</t>
    <phoneticPr fontId="4" type="noConversion"/>
  </si>
  <si>
    <t>ISP</t>
    <phoneticPr fontId="4" type="noConversion"/>
  </si>
  <si>
    <t>DDR</t>
    <phoneticPr fontId="4" type="noConversion"/>
  </si>
  <si>
    <t>BB</t>
    <phoneticPr fontId="4" type="noConversion"/>
  </si>
  <si>
    <t>CEVA</t>
    <phoneticPr fontId="4" type="noConversion"/>
  </si>
  <si>
    <t>Weekly No.</t>
    <phoneticPr fontId="4" type="noConversion"/>
  </si>
  <si>
    <t>FE</t>
    <phoneticPr fontId="4" type="noConversion"/>
  </si>
  <si>
    <t>TOP</t>
    <phoneticPr fontId="4" type="noConversion"/>
  </si>
  <si>
    <t>BIST</t>
    <phoneticPr fontId="4" type="noConversion"/>
  </si>
  <si>
    <t>SCAN</t>
    <phoneticPr fontId="4" type="noConversion"/>
  </si>
  <si>
    <t>Timing</t>
    <phoneticPr fontId="4" type="noConversion"/>
  </si>
  <si>
    <t>CA7</t>
    <phoneticPr fontId="4" type="noConversion"/>
  </si>
  <si>
    <t>CEVA</t>
    <phoneticPr fontId="4" type="noConversion"/>
  </si>
  <si>
    <t>DDR</t>
    <phoneticPr fontId="4" type="noConversion"/>
  </si>
  <si>
    <t>H265</t>
    <phoneticPr fontId="4" type="noConversion"/>
  </si>
  <si>
    <t>BE</t>
    <phoneticPr fontId="4" type="noConversion"/>
  </si>
  <si>
    <t>RDL+PV</t>
    <phoneticPr fontId="4" type="noConversion"/>
  </si>
  <si>
    <t>PR</t>
    <phoneticPr fontId="4" type="noConversion"/>
  </si>
  <si>
    <t>finial run</t>
    <phoneticPr fontId="4" type="noConversion"/>
  </si>
  <si>
    <t>trial run</t>
    <phoneticPr fontId="4" type="noConversion"/>
  </si>
  <si>
    <t>6 x partition
(BB+ISP+P1+P2+P3+P4)</t>
    <phoneticPr fontId="4" type="noConversion"/>
  </si>
  <si>
    <t>total effort</t>
    <phoneticPr fontId="4" type="noConversion"/>
  </si>
  <si>
    <t>total man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</si>
</sst>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0"/>
    <numFmt numFmtId="177" formatCode="[$-409]d\-mmm;@"/>
    <numFmt numFmtId="178" formatCode="m/d;@"/>
    <numFmt numFmtId="181" formatCode="0_);[Red]\(0\)"/>
    <numFmt numFmtId="182" formatCode="0_ "/>
  </numFmts>
  <fonts count="5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rgb="FF0621EC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宋体"/>
      <family val="2"/>
      <charset val="134"/>
      <scheme val="minor"/>
    </font>
    <font>
      <sz val="10"/>
      <color theme="8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i/>
      <sz val="10"/>
      <color rgb="FF0000FF"/>
      <name val="宋体"/>
      <family val="2"/>
      <scheme val="minor"/>
    </font>
    <font>
      <b/>
      <u/>
      <sz val="12"/>
      <color theme="5" tint="-0.249977111117893"/>
      <name val="Arial"/>
      <family val="2"/>
    </font>
    <font>
      <b/>
      <u/>
      <sz val="12"/>
      <color rgb="FF0621EC"/>
      <name val="Arial"/>
      <family val="2"/>
    </font>
    <font>
      <b/>
      <sz val="14"/>
      <color rgb="FF0000FF"/>
      <name val="宋体"/>
      <family val="2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2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b/>
      <sz val="10"/>
      <color indexed="58"/>
      <name val="宋体"/>
      <family val="2"/>
      <scheme val="minor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sz val="11"/>
      <color rgb="FF000000"/>
      <name val="Calibri"/>
      <family val="2"/>
    </font>
    <font>
      <b/>
      <sz val="12"/>
      <color rgb="FF0000FF"/>
      <name val="宋体"/>
      <family val="2"/>
      <scheme val="minor"/>
    </font>
    <font>
      <b/>
      <sz val="12"/>
      <color rgb="FF0000FF"/>
      <name val="宋体"/>
      <family val="2"/>
      <charset val="134"/>
      <scheme val="minor"/>
    </font>
    <font>
      <b/>
      <sz val="12"/>
      <color rgb="FF0000FF"/>
      <name val="Symbol"/>
      <family val="1"/>
      <charset val="2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Arial"/>
      <family val="2"/>
    </font>
    <font>
      <b/>
      <sz val="10"/>
      <color theme="0"/>
      <name val="宋体"/>
      <family val="2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color rgb="FFFF0000"/>
      <name val="Arial Unicode MS"/>
      <family val="2"/>
      <charset val="134"/>
    </font>
    <font>
      <sz val="11"/>
      <color theme="0"/>
      <name val="Arial Unicode MS"/>
      <family val="2"/>
      <charset val="134"/>
    </font>
    <font>
      <sz val="11"/>
      <color rgb="FFFF0000"/>
      <name val="Calibri"/>
      <family val="2"/>
    </font>
    <font>
      <b/>
      <sz val="10"/>
      <color rgb="FFFF0000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b/>
      <sz val="9"/>
      <color theme="1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9"/>
      <color rgb="FF00B050"/>
      <name val="Arial Unicode MS"/>
      <family val="2"/>
      <charset val="134"/>
    </font>
    <font>
      <b/>
      <sz val="10"/>
      <color theme="1"/>
      <name val="Arial Unicode MS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Down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double">
        <color rgb="FFFF0000"/>
      </top>
      <bottom style="thin">
        <color indexed="64"/>
      </bottom>
      <diagonal/>
    </border>
    <border>
      <left/>
      <right style="thin">
        <color indexed="64"/>
      </right>
      <top style="double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0">
    <xf numFmtId="0" fontId="0" fillId="0" borderId="0"/>
    <xf numFmtId="43" fontId="2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" fillId="0" borderId="0"/>
  </cellStyleXfs>
  <cellXfs count="249">
    <xf numFmtId="0" fontId="0" fillId="0" borderId="0" xfId="0"/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0" fillId="0" borderId="0" xfId="0" applyNumberFormat="1" applyAlignment="1">
      <alignment vertical="center"/>
    </xf>
    <xf numFmtId="0" fontId="13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49" fontId="16" fillId="0" borderId="6" xfId="0" applyNumberFormat="1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49" fontId="16" fillId="0" borderId="2" xfId="0" applyNumberFormat="1" applyFont="1" applyFill="1" applyBorder="1" applyAlignment="1">
      <alignment horizontal="left" wrapText="1"/>
    </xf>
    <xf numFmtId="49" fontId="0" fillId="0" borderId="2" xfId="0" applyNumberFormat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0" fillId="0" borderId="10" xfId="0" applyBorder="1" applyAlignment="1"/>
    <xf numFmtId="49" fontId="0" fillId="0" borderId="10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wrapText="1"/>
    </xf>
    <xf numFmtId="0" fontId="23" fillId="0" borderId="0" xfId="2" applyFont="1" applyAlignment="1">
      <alignment vertical="center"/>
    </xf>
    <xf numFmtId="0" fontId="23" fillId="0" borderId="0" xfId="2" applyFont="1" applyFill="1" applyBorder="1" applyAlignment="1">
      <alignment vertical="center"/>
    </xf>
    <xf numFmtId="0" fontId="23" fillId="0" borderId="0" xfId="2" applyFont="1" applyAlignment="1">
      <alignment vertical="center" wrapText="1"/>
    </xf>
    <xf numFmtId="0" fontId="2" fillId="0" borderId="1" xfId="9" applyBorder="1"/>
    <xf numFmtId="0" fontId="2" fillId="0" borderId="1" xfId="9" applyBorder="1" applyAlignment="1">
      <alignment horizontal="center"/>
    </xf>
    <xf numFmtId="0" fontId="2" fillId="0" borderId="0" xfId="9"/>
    <xf numFmtId="177" fontId="27" fillId="0" borderId="1" xfId="9" applyNumberFormat="1" applyFont="1" applyBorder="1" applyAlignment="1">
      <alignment horizontal="center" vertical="center" textRotation="90"/>
    </xf>
    <xf numFmtId="177" fontId="27" fillId="0" borderId="0" xfId="9" applyNumberFormat="1" applyFont="1" applyAlignment="1">
      <alignment vertical="center" textRotation="90"/>
    </xf>
    <xf numFmtId="0" fontId="2" fillId="0" borderId="1" xfId="9" applyBorder="1" applyAlignment="1">
      <alignment horizontal="center" vertical="center"/>
    </xf>
    <xf numFmtId="0" fontId="2" fillId="0" borderId="0" xfId="9" applyAlignment="1">
      <alignment vertical="center"/>
    </xf>
    <xf numFmtId="0" fontId="2" fillId="0" borderId="1" xfId="9" applyBorder="1" applyAlignment="1">
      <alignment horizontal="center" textRotation="90" wrapText="1"/>
    </xf>
    <xf numFmtId="0" fontId="27" fillId="0" borderId="1" xfId="9" applyFont="1" applyBorder="1" applyAlignment="1">
      <alignment horizontal="center" textRotation="90" wrapText="1"/>
    </xf>
    <xf numFmtId="0" fontId="2" fillId="0" borderId="1" xfId="9" applyBorder="1" applyAlignment="1">
      <alignment textRotation="90" wrapText="1"/>
    </xf>
    <xf numFmtId="0" fontId="2" fillId="0" borderId="0" xfId="9" applyAlignment="1">
      <alignment textRotation="90" wrapText="1"/>
    </xf>
    <xf numFmtId="0" fontId="2" fillId="3" borderId="1" xfId="9" applyFill="1" applyBorder="1" applyAlignment="1">
      <alignment horizontal="center"/>
    </xf>
    <xf numFmtId="0" fontId="2" fillId="0" borderId="1" xfId="9" applyFill="1" applyBorder="1" applyAlignment="1">
      <alignment horizontal="center"/>
    </xf>
    <xf numFmtId="0" fontId="2" fillId="7" borderId="1" xfId="9" applyFill="1" applyBorder="1" applyAlignment="1">
      <alignment horizontal="center"/>
    </xf>
    <xf numFmtId="0" fontId="2" fillId="0" borderId="0" xfId="9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7" fillId="4" borderId="1" xfId="0" applyFont="1" applyFill="1" applyBorder="1"/>
    <xf numFmtId="0" fontId="29" fillId="4" borderId="1" xfId="2" applyFont="1" applyFill="1" applyBorder="1" applyAlignment="1">
      <alignment horizontal="left" vertical="center" wrapText="1"/>
    </xf>
    <xf numFmtId="0" fontId="21" fillId="0" borderId="0" xfId="8">
      <alignment vertical="center"/>
    </xf>
    <xf numFmtId="0" fontId="21" fillId="0" borderId="0" xfId="8" applyAlignment="1">
      <alignment vertical="center" wrapText="1"/>
    </xf>
    <xf numFmtId="0" fontId="0" fillId="0" borderId="0" xfId="8" applyFont="1" applyAlignment="1">
      <alignment vertical="center" wrapText="1"/>
    </xf>
    <xf numFmtId="0" fontId="26" fillId="8" borderId="13" xfId="8" applyFont="1" applyFill="1" applyBorder="1" applyAlignment="1">
      <alignment horizontal="center" vertical="center" wrapText="1"/>
    </xf>
    <xf numFmtId="0" fontId="26" fillId="8" borderId="14" xfId="8" applyFont="1" applyFill="1" applyBorder="1" applyAlignment="1">
      <alignment horizontal="center" vertical="center" wrapText="1"/>
    </xf>
    <xf numFmtId="0" fontId="26" fillId="8" borderId="15" xfId="8" applyFont="1" applyFill="1" applyBorder="1" applyAlignment="1">
      <alignment horizontal="center" vertical="center" wrapText="1"/>
    </xf>
    <xf numFmtId="0" fontId="26" fillId="8" borderId="16" xfId="8" applyFont="1" applyFill="1" applyBorder="1" applyAlignment="1">
      <alignment horizontal="center" vertical="center" wrapText="1"/>
    </xf>
    <xf numFmtId="0" fontId="31" fillId="4" borderId="1" xfId="8" applyFont="1" applyFill="1" applyBorder="1" applyAlignment="1">
      <alignment horizontal="center" vertical="center" wrapText="1"/>
    </xf>
    <xf numFmtId="0" fontId="30" fillId="9" borderId="1" xfId="8" applyFont="1" applyFill="1" applyBorder="1" applyAlignment="1">
      <alignment horizontal="left" vertical="center" wrapText="1"/>
    </xf>
    <xf numFmtId="0" fontId="31" fillId="10" borderId="1" xfId="8" applyFont="1" applyFill="1" applyBorder="1" applyAlignment="1">
      <alignment horizontal="center" vertical="center" wrapText="1"/>
    </xf>
    <xf numFmtId="0" fontId="21" fillId="0" borderId="1" xfId="8" applyFont="1" applyBorder="1" applyAlignment="1">
      <alignment vertical="center" wrapText="1"/>
    </xf>
    <xf numFmtId="0" fontId="21" fillId="0" borderId="1" xfId="8" applyBorder="1" applyAlignment="1">
      <alignment horizontal="center"/>
    </xf>
    <xf numFmtId="0" fontId="21" fillId="0" borderId="1" xfId="8" applyBorder="1">
      <alignment vertical="center"/>
    </xf>
    <xf numFmtId="0" fontId="32" fillId="0" borderId="1" xfId="0" applyFont="1" applyBorder="1" applyAlignment="1">
      <alignment vertical="center"/>
    </xf>
    <xf numFmtId="0" fontId="34" fillId="0" borderId="0" xfId="8" applyFont="1" applyAlignment="1">
      <alignment vertical="center" wrapText="1"/>
    </xf>
    <xf numFmtId="0" fontId="34" fillId="0" borderId="0" xfId="8" applyFont="1">
      <alignment vertical="center"/>
    </xf>
    <xf numFmtId="0" fontId="35" fillId="0" borderId="0" xfId="0" applyFont="1" applyAlignment="1">
      <alignment horizontal="left" vertical="center" indent="5"/>
    </xf>
    <xf numFmtId="0" fontId="33" fillId="0" borderId="0" xfId="0" applyFont="1" applyAlignment="1">
      <alignment horizontal="left" vertical="center" indent="5"/>
    </xf>
    <xf numFmtId="0" fontId="33" fillId="0" borderId="0" xfId="0" applyFont="1" applyFill="1" applyAlignment="1">
      <alignment vertical="center"/>
    </xf>
    <xf numFmtId="177" fontId="0" fillId="0" borderId="0" xfId="0" applyNumberFormat="1" applyAlignment="1">
      <alignment vertical="center"/>
    </xf>
    <xf numFmtId="177" fontId="36" fillId="5" borderId="2" xfId="0" applyNumberFormat="1" applyFont="1" applyFill="1" applyBorder="1" applyAlignment="1">
      <alignment vertical="center"/>
    </xf>
    <xf numFmtId="0" fontId="36" fillId="5" borderId="2" xfId="0" applyFont="1" applyFill="1" applyBorder="1" applyAlignment="1">
      <alignment vertical="center"/>
    </xf>
    <xf numFmtId="0" fontId="37" fillId="5" borderId="2" xfId="0" applyFont="1" applyFill="1" applyBorder="1" applyAlignment="1">
      <alignment horizontal="center" vertical="center"/>
    </xf>
    <xf numFmtId="49" fontId="37" fillId="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49" fontId="0" fillId="0" borderId="3" xfId="0" applyNumberForma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28" fillId="5" borderId="1" xfId="0" applyFont="1" applyFill="1" applyBorder="1"/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/>
    <xf numFmtId="176" fontId="38" fillId="5" borderId="1" xfId="1" applyNumberFormat="1" applyFont="1" applyFill="1" applyBorder="1" applyAlignment="1">
      <alignment horizontal="center" vertical="center"/>
    </xf>
    <xf numFmtId="177" fontId="1" fillId="4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6" fillId="5" borderId="0" xfId="0" applyFont="1" applyFill="1"/>
    <xf numFmtId="0" fontId="26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6" fillId="5" borderId="1" xfId="9" applyFont="1" applyFill="1" applyBorder="1" applyAlignment="1">
      <alignment horizontal="center" vertical="center"/>
    </xf>
    <xf numFmtId="0" fontId="26" fillId="5" borderId="1" xfId="9" applyFont="1" applyFill="1" applyBorder="1" applyAlignment="1">
      <alignment horizontal="center" vertical="center" wrapText="1"/>
    </xf>
    <xf numFmtId="0" fontId="2" fillId="13" borderId="1" xfId="9" applyFill="1" applyBorder="1" applyAlignment="1">
      <alignment horizontal="center"/>
    </xf>
    <xf numFmtId="0" fontId="2" fillId="12" borderId="1" xfId="9" applyFill="1" applyBorder="1"/>
    <xf numFmtId="0" fontId="29" fillId="14" borderId="1" xfId="2" applyFont="1" applyFill="1" applyBorder="1" applyAlignment="1">
      <alignment horizontal="left" vertical="center" wrapText="1"/>
    </xf>
    <xf numFmtId="0" fontId="32" fillId="14" borderId="1" xfId="0" applyFont="1" applyFill="1" applyBorder="1" applyAlignment="1">
      <alignment vertical="center"/>
    </xf>
    <xf numFmtId="0" fontId="29" fillId="15" borderId="1" xfId="2" applyFont="1" applyFill="1" applyBorder="1" applyAlignment="1">
      <alignment horizontal="left" vertical="center" wrapText="1"/>
    </xf>
    <xf numFmtId="0" fontId="32" fillId="15" borderId="1" xfId="0" applyFont="1" applyFill="1" applyBorder="1" applyAlignment="1">
      <alignment vertical="center"/>
    </xf>
    <xf numFmtId="0" fontId="29" fillId="2" borderId="1" xfId="2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2" fillId="3" borderId="1" xfId="0" applyFont="1" applyFill="1" applyBorder="1" applyAlignment="1">
      <alignment vertical="center"/>
    </xf>
    <xf numFmtId="0" fontId="6" fillId="17" borderId="6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left" vertical="center" wrapText="1"/>
    </xf>
    <xf numFmtId="0" fontId="17" fillId="17" borderId="7" xfId="0" applyFont="1" applyFill="1" applyBorder="1" applyAlignment="1">
      <alignment horizontal="left" vertical="center" wrapText="1"/>
    </xf>
    <xf numFmtId="0" fontId="5" fillId="17" borderId="6" xfId="0" applyFont="1" applyFill="1" applyBorder="1" applyAlignment="1">
      <alignment horizontal="left" vertical="center" wrapText="1"/>
    </xf>
    <xf numFmtId="49" fontId="16" fillId="17" borderId="6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0" xfId="9" applyFill="1" applyAlignment="1">
      <alignment horizont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6" borderId="0" xfId="0" applyFill="1" applyAlignment="1">
      <alignment vertical="center"/>
    </xf>
    <xf numFmtId="176" fontId="38" fillId="5" borderId="1" xfId="1" applyNumberFormat="1" applyFont="1" applyFill="1" applyBorder="1" applyAlignment="1">
      <alignment horizontal="center" vertical="center" wrapText="1"/>
    </xf>
    <xf numFmtId="0" fontId="32" fillId="15" borderId="1" xfId="0" applyFont="1" applyFill="1" applyBorder="1" applyAlignment="1">
      <alignment horizontal="center" vertical="center"/>
    </xf>
    <xf numFmtId="0" fontId="2" fillId="18" borderId="1" xfId="9" applyFill="1" applyBorder="1" applyAlignment="1">
      <alignment horizontal="center"/>
    </xf>
    <xf numFmtId="0" fontId="39" fillId="0" borderId="1" xfId="9" applyFont="1" applyBorder="1"/>
    <xf numFmtId="177" fontId="41" fillId="5" borderId="1" xfId="9" applyNumberFormat="1" applyFont="1" applyFill="1" applyBorder="1" applyAlignment="1">
      <alignment horizontal="center" vertical="center" textRotation="90"/>
    </xf>
    <xf numFmtId="177" fontId="40" fillId="6" borderId="1" xfId="9" applyNumberFormat="1" applyFont="1" applyFill="1" applyBorder="1" applyAlignment="1">
      <alignment horizontal="center" vertical="center" textRotation="90"/>
    </xf>
    <xf numFmtId="177" fontId="40" fillId="0" borderId="1" xfId="9" applyNumberFormat="1" applyFont="1" applyBorder="1" applyAlignment="1">
      <alignment horizontal="center" vertical="center" textRotation="90"/>
    </xf>
    <xf numFmtId="177" fontId="40" fillId="0" borderId="1" xfId="9" applyNumberFormat="1" applyFont="1" applyFill="1" applyBorder="1" applyAlignment="1">
      <alignment horizontal="center" vertical="center" textRotation="90"/>
    </xf>
    <xf numFmtId="177" fontId="40" fillId="7" borderId="1" xfId="9" applyNumberFormat="1" applyFont="1" applyFill="1" applyBorder="1" applyAlignment="1">
      <alignment horizontal="center" vertical="center" textRotation="90"/>
    </xf>
    <xf numFmtId="177" fontId="41" fillId="12" borderId="1" xfId="9" applyNumberFormat="1" applyFont="1" applyFill="1" applyBorder="1" applyAlignment="1">
      <alignment horizontal="center" vertical="center" textRotation="90"/>
    </xf>
    <xf numFmtId="177" fontId="41" fillId="0" borderId="1" xfId="9" applyNumberFormat="1" applyFont="1" applyFill="1" applyBorder="1" applyAlignment="1">
      <alignment horizontal="center" vertical="center" textRotation="90"/>
    </xf>
    <xf numFmtId="0" fontId="41" fillId="5" borderId="1" xfId="9" applyFont="1" applyFill="1" applyBorder="1" applyAlignment="1">
      <alignment horizontal="center" vertical="center"/>
    </xf>
    <xf numFmtId="0" fontId="39" fillId="0" borderId="1" xfId="9" applyFont="1" applyBorder="1" applyAlignment="1">
      <alignment horizontal="center" vertical="center"/>
    </xf>
    <xf numFmtId="0" fontId="39" fillId="0" borderId="1" xfId="9" applyFont="1" applyFill="1" applyBorder="1" applyAlignment="1">
      <alignment horizontal="center" vertical="center"/>
    </xf>
    <xf numFmtId="0" fontId="41" fillId="5" borderId="1" xfId="9" applyFont="1" applyFill="1" applyBorder="1" applyAlignment="1">
      <alignment horizontal="center" vertical="center" wrapText="1"/>
    </xf>
    <xf numFmtId="0" fontId="40" fillId="4" borderId="1" xfId="9" applyFont="1" applyFill="1" applyBorder="1" applyAlignment="1">
      <alignment horizontal="center" textRotation="90" wrapText="1"/>
    </xf>
    <xf numFmtId="0" fontId="40" fillId="0" borderId="1" xfId="9" applyFont="1" applyFill="1" applyBorder="1" applyAlignment="1">
      <alignment horizontal="center" textRotation="90" wrapText="1"/>
    </xf>
    <xf numFmtId="0" fontId="39" fillId="11" borderId="0" xfId="9" applyFont="1" applyFill="1" applyAlignment="1">
      <alignment textRotation="90" wrapText="1"/>
    </xf>
    <xf numFmtId="0" fontId="40" fillId="4" borderId="1" xfId="9" applyFont="1" applyFill="1" applyBorder="1" applyAlignment="1">
      <alignment textRotation="90" wrapText="1"/>
    </xf>
    <xf numFmtId="0" fontId="39" fillId="11" borderId="1" xfId="9" applyFont="1" applyFill="1" applyBorder="1" applyAlignment="1">
      <alignment horizontal="center" textRotation="90" wrapText="1"/>
    </xf>
    <xf numFmtId="0" fontId="39" fillId="0" borderId="0" xfId="9" applyFont="1" applyAlignment="1">
      <alignment textRotation="90" wrapText="1"/>
    </xf>
    <xf numFmtId="0" fontId="40" fillId="0" borderId="1" xfId="9" applyFont="1" applyFill="1" applyBorder="1" applyAlignment="1">
      <alignment textRotation="90" wrapText="1"/>
    </xf>
    <xf numFmtId="0" fontId="40" fillId="0" borderId="1" xfId="9" applyFont="1" applyBorder="1" applyAlignment="1">
      <alignment horizontal="center" textRotation="90" wrapText="1"/>
    </xf>
    <xf numFmtId="0" fontId="39" fillId="0" borderId="1" xfId="9" applyFont="1" applyBorder="1" applyAlignment="1">
      <alignment horizontal="center" textRotation="90" wrapText="1"/>
    </xf>
    <xf numFmtId="0" fontId="39" fillId="0" borderId="1" xfId="9" applyFont="1" applyBorder="1" applyAlignment="1">
      <alignment textRotation="90" wrapText="1"/>
    </xf>
    <xf numFmtId="0" fontId="40" fillId="0" borderId="0" xfId="9" applyFont="1" applyAlignment="1">
      <alignment horizontal="center" textRotation="90" wrapText="1"/>
    </xf>
    <xf numFmtId="0" fontId="41" fillId="0" borderId="1" xfId="9" applyFont="1" applyFill="1" applyBorder="1" applyAlignment="1">
      <alignment horizontal="center" vertical="center" textRotation="90" wrapText="1"/>
    </xf>
    <xf numFmtId="0" fontId="39" fillId="0" borderId="1" xfId="9" applyFont="1" applyBorder="1" applyAlignment="1">
      <alignment horizontal="center" vertical="center" textRotation="90" wrapText="1"/>
    </xf>
    <xf numFmtId="0" fontId="41" fillId="12" borderId="1" xfId="9" applyFont="1" applyFill="1" applyBorder="1" applyAlignment="1">
      <alignment horizontal="center" vertical="center" textRotation="90" wrapText="1"/>
    </xf>
    <xf numFmtId="0" fontId="40" fillId="0" borderId="1" xfId="9" applyFont="1" applyBorder="1" applyAlignment="1">
      <alignment horizontal="center" vertical="center" textRotation="90" wrapText="1"/>
    </xf>
    <xf numFmtId="0" fontId="39" fillId="0" borderId="1" xfId="9" applyFont="1" applyBorder="1" applyAlignment="1">
      <alignment vertical="center" textRotation="90" wrapText="1"/>
    </xf>
    <xf numFmtId="0" fontId="40" fillId="0" borderId="11" xfId="9" applyFont="1" applyBorder="1" applyAlignment="1">
      <alignment horizontal="center" textRotation="90" wrapText="1"/>
    </xf>
    <xf numFmtId="0" fontId="43" fillId="0" borderId="1" xfId="9" applyFont="1" applyBorder="1" applyAlignment="1">
      <alignment horizontal="center" vertical="center" textRotation="90" wrapText="1"/>
    </xf>
    <xf numFmtId="0" fontId="2" fillId="18" borderId="1" xfId="9" applyFill="1" applyBorder="1"/>
    <xf numFmtId="0" fontId="44" fillId="15" borderId="1" xfId="0" applyFont="1" applyFill="1" applyBorder="1" applyAlignment="1">
      <alignment horizontal="center" vertical="center"/>
    </xf>
    <xf numFmtId="0" fontId="45" fillId="2" borderId="1" xfId="2" applyFont="1" applyFill="1" applyBorder="1" applyAlignment="1">
      <alignment horizontal="center" vertical="center" wrapText="1"/>
    </xf>
    <xf numFmtId="0" fontId="46" fillId="2" borderId="1" xfId="2" applyFont="1" applyFill="1" applyBorder="1" applyAlignment="1">
      <alignment horizontal="center" vertical="center" wrapText="1"/>
    </xf>
    <xf numFmtId="0" fontId="44" fillId="14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44" fillId="3" borderId="1" xfId="0" applyFont="1" applyFill="1" applyBorder="1" applyAlignment="1">
      <alignment horizontal="center" vertical="center"/>
    </xf>
    <xf numFmtId="0" fontId="26" fillId="8" borderId="0" xfId="8" applyFont="1" applyFill="1" applyAlignment="1">
      <alignment horizontal="center" vertical="center"/>
    </xf>
    <xf numFmtId="0" fontId="21" fillId="0" borderId="0" xfId="8" applyAlignment="1">
      <alignment vertical="center"/>
    </xf>
    <xf numFmtId="0" fontId="47" fillId="3" borderId="1" xfId="9" applyFont="1" applyFill="1" applyBorder="1" applyAlignment="1">
      <alignment horizontal="center" textRotation="90" wrapText="1"/>
    </xf>
    <xf numFmtId="0" fontId="47" fillId="3" borderId="1" xfId="9" applyFont="1" applyFill="1" applyBorder="1" applyAlignment="1">
      <alignment horizontal="center" wrapText="1" readingOrder="1"/>
    </xf>
    <xf numFmtId="0" fontId="48" fillId="3" borderId="1" xfId="9" applyFont="1" applyFill="1" applyBorder="1" applyAlignment="1">
      <alignment horizontal="center" wrapText="1" readingOrder="1"/>
    </xf>
    <xf numFmtId="0" fontId="11" fillId="6" borderId="1" xfId="0" applyFont="1" applyFill="1" applyBorder="1" applyAlignment="1">
      <alignment horizontal="left" vertical="center" wrapText="1"/>
    </xf>
    <xf numFmtId="0" fontId="47" fillId="3" borderId="1" xfId="9" applyFont="1" applyFill="1" applyBorder="1" applyAlignment="1">
      <alignment horizontal="left" wrapText="1" readingOrder="1"/>
    </xf>
    <xf numFmtId="0" fontId="0" fillId="19" borderId="0" xfId="0" applyFill="1" applyAlignment="1">
      <alignment vertical="center" wrapText="1"/>
    </xf>
    <xf numFmtId="49" fontId="0" fillId="0" borderId="0" xfId="0" applyNumberForma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left" wrapText="1"/>
    </xf>
    <xf numFmtId="49" fontId="8" fillId="0" borderId="0" xfId="0" applyNumberFormat="1" applyFont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178" fontId="0" fillId="0" borderId="0" xfId="0" applyNumberFormat="1"/>
    <xf numFmtId="0" fontId="37" fillId="19" borderId="0" xfId="0" applyFont="1" applyFill="1" applyBorder="1" applyAlignment="1">
      <alignment horizontal="center" vertical="center"/>
    </xf>
    <xf numFmtId="0" fontId="37" fillId="22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37" fillId="21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37" fillId="13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37" fillId="16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0" fillId="2" borderId="11" xfId="9" applyFont="1" applyFill="1" applyBorder="1" applyAlignment="1">
      <alignment horizontal="center"/>
    </xf>
    <xf numFmtId="0" fontId="40" fillId="2" borderId="12" xfId="9" applyFont="1" applyFill="1" applyBorder="1" applyAlignment="1">
      <alignment horizontal="center"/>
    </xf>
    <xf numFmtId="0" fontId="40" fillId="2" borderId="4" xfId="9" applyFont="1" applyFill="1" applyBorder="1" applyAlignment="1">
      <alignment horizontal="center"/>
    </xf>
    <xf numFmtId="0" fontId="41" fillId="5" borderId="11" xfId="9" applyFont="1" applyFill="1" applyBorder="1" applyAlignment="1">
      <alignment horizontal="center"/>
    </xf>
    <xf numFmtId="0" fontId="41" fillId="5" borderId="12" xfId="9" applyFont="1" applyFill="1" applyBorder="1" applyAlignment="1">
      <alignment horizontal="center"/>
    </xf>
    <xf numFmtId="0" fontId="41" fillId="5" borderId="4" xfId="9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22" borderId="1" xfId="0" applyFill="1" applyBorder="1" applyAlignment="1">
      <alignment horizontal="center" wrapText="1"/>
    </xf>
    <xf numFmtId="0" fontId="0" fillId="2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0" borderId="1" xfId="0" applyFill="1" applyBorder="1" applyAlignment="1">
      <alignment horizontal="center" wrapText="1"/>
    </xf>
    <xf numFmtId="0" fontId="0" fillId="2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39" fillId="0" borderId="0" xfId="0" applyFont="1"/>
    <xf numFmtId="177" fontId="41" fillId="14" borderId="17" xfId="0" applyNumberFormat="1" applyFont="1" applyFill="1" applyBorder="1" applyAlignment="1">
      <alignment horizontal="center" vertical="center"/>
    </xf>
    <xf numFmtId="177" fontId="41" fillId="5" borderId="1" xfId="0" applyNumberFormat="1" applyFont="1" applyFill="1" applyBorder="1" applyAlignment="1">
      <alignment horizontal="center" vertical="center"/>
    </xf>
    <xf numFmtId="181" fontId="39" fillId="4" borderId="18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23" borderId="1" xfId="0" applyFont="1" applyFill="1" applyBorder="1" applyAlignment="1">
      <alignment horizontal="center" vertical="center" wrapText="1"/>
    </xf>
    <xf numFmtId="177" fontId="41" fillId="5" borderId="1" xfId="0" applyNumberFormat="1" applyFont="1" applyFill="1" applyBorder="1" applyAlignment="1">
      <alignment horizontal="center" vertical="center" wrapText="1"/>
    </xf>
    <xf numFmtId="181" fontId="39" fillId="0" borderId="0" xfId="0" applyNumberFormat="1" applyFont="1"/>
    <xf numFmtId="0" fontId="39" fillId="0" borderId="0" xfId="0" applyFont="1" applyFill="1" applyBorder="1"/>
    <xf numFmtId="0" fontId="39" fillId="0" borderId="0" xfId="0" applyFont="1" applyFill="1"/>
    <xf numFmtId="0" fontId="50" fillId="18" borderId="1" xfId="0" applyFont="1" applyFill="1" applyBorder="1" applyAlignment="1">
      <alignment horizontal="center" vertical="center"/>
    </xf>
    <xf numFmtId="182" fontId="39" fillId="0" borderId="0" xfId="0" applyNumberFormat="1" applyFont="1"/>
    <xf numFmtId="177" fontId="41" fillId="14" borderId="1" xfId="0" applyNumberFormat="1" applyFont="1" applyFill="1" applyBorder="1" applyAlignment="1">
      <alignment horizontal="center" vertical="center"/>
    </xf>
  </cellXfs>
  <cellStyles count="10">
    <cellStyle name="Normal 2" xfId="3"/>
    <cellStyle name="Normal 3" xfId="8"/>
    <cellStyle name="Normal 4" xfId="9"/>
    <cellStyle name="常规" xfId="0" builtinId="0"/>
    <cellStyle name="常规 2" xfId="4"/>
    <cellStyle name="常规 2 2" xfId="2"/>
    <cellStyle name="常规 3" xfId="5"/>
    <cellStyle name="常规 4" xfId="6"/>
    <cellStyle name="常规 5" xfId="7"/>
    <cellStyle name="千位分隔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haohui/Local%20Settings/Temporary%20Internet%20Files/Content.Outlook/ZMWGVB51/Task-List-1005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ads"/>
      <sheetName val="Schedules"/>
      <sheetName val="FRCV"/>
      <sheetName val="MAPX"/>
      <sheetName val="DRXT2"/>
      <sheetName val="45NM IP"/>
      <sheetName val="45NM Spec"/>
      <sheetName val="Technology"/>
      <sheetName val="Computing"/>
      <sheetName val="Names"/>
      <sheetName val="Scratch"/>
      <sheetName val="SX5"/>
      <sheetName val="SX5 Progress"/>
      <sheetName val="SX5 Olympus"/>
      <sheetName val="SX5 Mar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1">
          <cell r="B31">
            <v>7</v>
          </cell>
        </row>
        <row r="32">
          <cell r="B32">
            <v>3</v>
          </cell>
        </row>
        <row r="33">
          <cell r="B33">
            <v>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4" sqref="B4"/>
    </sheetView>
  </sheetViews>
  <sheetFormatPr defaultRowHeight="13.5" x14ac:dyDescent="0.15"/>
  <cols>
    <col min="1" max="1" width="13.25" customWidth="1"/>
    <col min="2" max="2" width="16.25" customWidth="1"/>
    <col min="3" max="3" width="19.125" customWidth="1"/>
    <col min="4" max="4" width="15" customWidth="1"/>
    <col min="5" max="5" width="20.625" customWidth="1"/>
    <col min="6" max="6" width="15.75" customWidth="1"/>
    <col min="7" max="7" width="16.125" customWidth="1"/>
  </cols>
  <sheetData>
    <row r="1" spans="1:7" x14ac:dyDescent="0.15">
      <c r="A1" s="122"/>
      <c r="B1" s="123" t="s">
        <v>28</v>
      </c>
      <c r="C1" s="123" t="s">
        <v>32</v>
      </c>
      <c r="D1" s="123" t="s">
        <v>33</v>
      </c>
      <c r="E1" s="123" t="s">
        <v>108</v>
      </c>
      <c r="F1" s="123" t="s">
        <v>2</v>
      </c>
      <c r="G1" s="123" t="s">
        <v>34</v>
      </c>
    </row>
    <row r="2" spans="1:7" x14ac:dyDescent="0.15">
      <c r="A2" s="83" t="s">
        <v>27</v>
      </c>
      <c r="B2" s="124" t="s">
        <v>109</v>
      </c>
      <c r="C2" s="124" t="s">
        <v>109</v>
      </c>
      <c r="D2" s="124" t="s">
        <v>109</v>
      </c>
      <c r="E2" s="124" t="s">
        <v>109</v>
      </c>
      <c r="F2" s="125" t="s">
        <v>37</v>
      </c>
      <c r="G2" s="125" t="s">
        <v>37</v>
      </c>
    </row>
    <row r="3" spans="1:7" x14ac:dyDescent="0.15">
      <c r="A3" s="83"/>
      <c r="B3" s="124"/>
      <c r="C3" s="124"/>
      <c r="D3" s="124"/>
      <c r="E3" s="124"/>
      <c r="F3" s="124"/>
      <c r="G3" s="124"/>
    </row>
    <row r="4" spans="1:7" x14ac:dyDescent="0.15">
      <c r="A4" s="83" t="s">
        <v>35</v>
      </c>
      <c r="B4" s="124"/>
      <c r="C4" s="124"/>
      <c r="D4" s="124"/>
      <c r="E4" s="124"/>
      <c r="F4" s="124"/>
      <c r="G4" s="124"/>
    </row>
    <row r="5" spans="1:7" x14ac:dyDescent="0.15">
      <c r="A5" s="83"/>
      <c r="B5" s="124"/>
      <c r="C5" s="124"/>
      <c r="D5" s="124"/>
      <c r="E5" s="124"/>
      <c r="F5" s="124"/>
      <c r="G5" s="124"/>
    </row>
    <row r="6" spans="1:7" x14ac:dyDescent="0.15">
      <c r="A6" s="83" t="s">
        <v>36</v>
      </c>
      <c r="B6" s="124"/>
      <c r="C6" s="124"/>
      <c r="D6" s="124"/>
      <c r="E6" s="124"/>
      <c r="F6" s="124"/>
      <c r="G6" s="124"/>
    </row>
    <row r="7" spans="1:7" x14ac:dyDescent="0.15">
      <c r="A7" s="83"/>
      <c r="B7" s="124"/>
      <c r="C7" s="124"/>
      <c r="D7" s="124"/>
      <c r="E7" s="124"/>
      <c r="F7" s="124"/>
      <c r="G7" s="124"/>
    </row>
    <row r="8" spans="1:7" x14ac:dyDescent="0.15">
      <c r="A8" s="83"/>
      <c r="B8" s="124"/>
      <c r="C8" s="124"/>
      <c r="D8" s="124"/>
      <c r="E8" s="124"/>
      <c r="F8" s="124"/>
      <c r="G8" s="1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8"/>
  <sheetViews>
    <sheetView zoomScaleNormal="100" workbookViewId="0">
      <selection activeCell="P7" sqref="P7"/>
    </sheetView>
  </sheetViews>
  <sheetFormatPr defaultColWidth="9.125" defaultRowHeight="13.5" x14ac:dyDescent="0.15"/>
  <cols>
    <col min="1" max="1" width="14" style="68" customWidth="1"/>
    <col min="2" max="3" width="3.75" style="80" customWidth="1"/>
    <col min="4" max="4" width="3.75" style="80" bestFit="1" customWidth="1"/>
    <col min="5" max="5" width="4.25" style="80" customWidth="1"/>
    <col min="6" max="6" width="3.75" style="80" bestFit="1" customWidth="1"/>
    <col min="7" max="7" width="9.25" style="80" bestFit="1" customWidth="1"/>
    <col min="8" max="8" width="6.5" style="80" bestFit="1" customWidth="1"/>
    <col min="9" max="9" width="3.75" style="80" bestFit="1" customWidth="1"/>
    <col min="10" max="10" width="5.875" style="80" customWidth="1"/>
    <col min="11" max="11" width="6" style="80" customWidth="1"/>
    <col min="12" max="13" width="5.25" style="80" customWidth="1"/>
    <col min="14" max="14" width="4.75" style="80" customWidth="1"/>
    <col min="15" max="15" width="3.875" style="80" customWidth="1"/>
    <col min="16" max="16" width="3.75" style="80" bestFit="1" customWidth="1"/>
    <col min="17" max="17" width="6.625" style="80" bestFit="1" customWidth="1"/>
    <col min="18" max="18" width="5.875" style="80" customWidth="1"/>
    <col min="19" max="19" width="3.75" style="68" customWidth="1"/>
    <col min="20" max="21" width="6.625" style="68" bestFit="1" customWidth="1"/>
    <col min="22" max="22" width="4.25" style="68" customWidth="1"/>
    <col min="23" max="23" width="4.25" style="80" customWidth="1"/>
    <col min="24" max="24" width="3.75" style="80" customWidth="1"/>
    <col min="25" max="25" width="4.75" style="80" customWidth="1"/>
    <col min="26" max="28" width="3.75" style="80" customWidth="1"/>
    <col min="29" max="29" width="4" style="80" customWidth="1"/>
    <col min="30" max="33" width="3.75" style="80" customWidth="1"/>
    <col min="34" max="34" width="4.375" style="80" customWidth="1"/>
    <col min="35" max="45" width="3.75" style="80" customWidth="1"/>
    <col min="46" max="47" width="3.75" style="80" bestFit="1" customWidth="1"/>
    <col min="48" max="75" width="3.75" style="80" customWidth="1"/>
    <col min="76" max="76" width="4" style="80" customWidth="1"/>
    <col min="77" max="16384" width="9.125" style="68"/>
  </cols>
  <sheetData>
    <row r="1" spans="1:76" ht="16.5" x14ac:dyDescent="0.3">
      <c r="A1" s="156"/>
      <c r="B1" s="221">
        <v>2015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3"/>
      <c r="W1" s="224">
        <v>2016</v>
      </c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6"/>
      <c r="BW1" s="67"/>
      <c r="BX1" s="67"/>
    </row>
    <row r="2" spans="1:76" s="70" customFormat="1" ht="50.25" customHeight="1" x14ac:dyDescent="0.15">
      <c r="A2" s="157"/>
      <c r="B2" s="158">
        <v>42350</v>
      </c>
      <c r="C2" s="159">
        <f>B2+7</f>
        <v>42357</v>
      </c>
      <c r="D2" s="160">
        <f t="shared" ref="D2:BE2" si="0">C2+7</f>
        <v>42364</v>
      </c>
      <c r="E2" s="159">
        <f t="shared" si="0"/>
        <v>42371</v>
      </c>
      <c r="F2" s="158">
        <f>E2+7</f>
        <v>42378</v>
      </c>
      <c r="G2" s="158">
        <f t="shared" si="0"/>
        <v>42385</v>
      </c>
      <c r="H2" s="161">
        <f t="shared" si="0"/>
        <v>42392</v>
      </c>
      <c r="I2" s="160">
        <f t="shared" si="0"/>
        <v>42399</v>
      </c>
      <c r="J2" s="160">
        <f t="shared" si="0"/>
        <v>42406</v>
      </c>
      <c r="K2" s="160">
        <f t="shared" si="0"/>
        <v>42413</v>
      </c>
      <c r="L2" s="160">
        <f t="shared" si="0"/>
        <v>42420</v>
      </c>
      <c r="M2" s="160">
        <f t="shared" si="0"/>
        <v>42427</v>
      </c>
      <c r="N2" s="160">
        <f t="shared" si="0"/>
        <v>42434</v>
      </c>
      <c r="O2" s="160">
        <f t="shared" si="0"/>
        <v>42441</v>
      </c>
      <c r="P2" s="160">
        <f t="shared" si="0"/>
        <v>42448</v>
      </c>
      <c r="Q2" s="160">
        <f t="shared" si="0"/>
        <v>42455</v>
      </c>
      <c r="R2" s="160">
        <f t="shared" si="0"/>
        <v>42462</v>
      </c>
      <c r="S2" s="158">
        <f t="shared" si="0"/>
        <v>42469</v>
      </c>
      <c r="T2" s="158">
        <f t="shared" si="0"/>
        <v>42476</v>
      </c>
      <c r="U2" s="161">
        <f t="shared" si="0"/>
        <v>42483</v>
      </c>
      <c r="V2" s="160">
        <f t="shared" si="0"/>
        <v>42490</v>
      </c>
      <c r="W2" s="160">
        <f t="shared" si="0"/>
        <v>42497</v>
      </c>
      <c r="X2" s="159">
        <f t="shared" si="0"/>
        <v>42504</v>
      </c>
      <c r="Y2" s="159">
        <f t="shared" si="0"/>
        <v>42511</v>
      </c>
      <c r="Z2" s="159">
        <f t="shared" si="0"/>
        <v>42518</v>
      </c>
      <c r="AA2" s="159">
        <f t="shared" si="0"/>
        <v>42525</v>
      </c>
      <c r="AB2" s="159">
        <f t="shared" si="0"/>
        <v>42532</v>
      </c>
      <c r="AC2" s="159">
        <f t="shared" si="0"/>
        <v>42539</v>
      </c>
      <c r="AD2" s="159">
        <f t="shared" si="0"/>
        <v>42546</v>
      </c>
      <c r="AE2" s="159">
        <f t="shared" si="0"/>
        <v>42553</v>
      </c>
      <c r="AF2" s="159">
        <f t="shared" si="0"/>
        <v>42560</v>
      </c>
      <c r="AG2" s="159">
        <f t="shared" si="0"/>
        <v>42567</v>
      </c>
      <c r="AH2" s="159">
        <f t="shared" si="0"/>
        <v>42574</v>
      </c>
      <c r="AI2" s="162">
        <f t="shared" si="0"/>
        <v>42581</v>
      </c>
      <c r="AJ2" s="159">
        <f t="shared" si="0"/>
        <v>42588</v>
      </c>
      <c r="AK2" s="159">
        <f t="shared" si="0"/>
        <v>42595</v>
      </c>
      <c r="AL2" s="159">
        <f t="shared" si="0"/>
        <v>42602</v>
      </c>
      <c r="AM2" s="159">
        <f t="shared" si="0"/>
        <v>42609</v>
      </c>
      <c r="AN2" s="159">
        <f t="shared" si="0"/>
        <v>42616</v>
      </c>
      <c r="AO2" s="159">
        <f t="shared" si="0"/>
        <v>42623</v>
      </c>
      <c r="AP2" s="159">
        <f t="shared" si="0"/>
        <v>42630</v>
      </c>
      <c r="AQ2" s="159">
        <f t="shared" si="0"/>
        <v>42637</v>
      </c>
      <c r="AR2" s="159">
        <f t="shared" si="0"/>
        <v>42644</v>
      </c>
      <c r="AS2" s="159">
        <f t="shared" si="0"/>
        <v>42651</v>
      </c>
      <c r="AT2" s="159">
        <f t="shared" si="0"/>
        <v>42658</v>
      </c>
      <c r="AU2" s="159">
        <f t="shared" si="0"/>
        <v>42665</v>
      </c>
      <c r="AV2" s="159">
        <f t="shared" si="0"/>
        <v>42672</v>
      </c>
      <c r="AW2" s="159">
        <f t="shared" si="0"/>
        <v>42679</v>
      </c>
      <c r="AX2" s="159">
        <f t="shared" si="0"/>
        <v>42686</v>
      </c>
      <c r="AY2" s="159">
        <f t="shared" si="0"/>
        <v>42693</v>
      </c>
      <c r="AZ2" s="159">
        <f t="shared" si="0"/>
        <v>42700</v>
      </c>
      <c r="BA2" s="159">
        <f t="shared" si="0"/>
        <v>42707</v>
      </c>
      <c r="BB2" s="159">
        <f t="shared" si="0"/>
        <v>42714</v>
      </c>
      <c r="BC2" s="159">
        <f t="shared" si="0"/>
        <v>42721</v>
      </c>
      <c r="BD2" s="159">
        <f t="shared" si="0"/>
        <v>42728</v>
      </c>
      <c r="BE2" s="159">
        <f t="shared" si="0"/>
        <v>42735</v>
      </c>
      <c r="BF2" s="159"/>
      <c r="BG2" s="163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69"/>
      <c r="BX2" s="69"/>
    </row>
    <row r="3" spans="1:76" s="72" customFormat="1" ht="16.5" x14ac:dyDescent="0.15">
      <c r="A3" s="164" t="s">
        <v>11</v>
      </c>
      <c r="B3" s="165">
        <v>50</v>
      </c>
      <c r="C3" s="165">
        <f t="shared" ref="C3:V3" si="1">B3+1</f>
        <v>51</v>
      </c>
      <c r="D3" s="165">
        <f t="shared" si="1"/>
        <v>52</v>
      </c>
      <c r="E3" s="165">
        <f>INT((D3+1)/52)</f>
        <v>1</v>
      </c>
      <c r="F3" s="165">
        <f t="shared" si="1"/>
        <v>2</v>
      </c>
      <c r="G3" s="165">
        <f t="shared" si="1"/>
        <v>3</v>
      </c>
      <c r="H3" s="165">
        <f t="shared" si="1"/>
        <v>4</v>
      </c>
      <c r="I3" s="165">
        <f t="shared" si="1"/>
        <v>5</v>
      </c>
      <c r="J3" s="165">
        <f t="shared" si="1"/>
        <v>6</v>
      </c>
      <c r="K3" s="165">
        <f t="shared" si="1"/>
        <v>7</v>
      </c>
      <c r="L3" s="165">
        <f t="shared" si="1"/>
        <v>8</v>
      </c>
      <c r="M3" s="165">
        <f t="shared" si="1"/>
        <v>9</v>
      </c>
      <c r="N3" s="165">
        <f t="shared" si="1"/>
        <v>10</v>
      </c>
      <c r="O3" s="165">
        <f t="shared" si="1"/>
        <v>11</v>
      </c>
      <c r="P3" s="166">
        <f t="shared" si="1"/>
        <v>12</v>
      </c>
      <c r="Q3" s="166">
        <f t="shared" si="1"/>
        <v>13</v>
      </c>
      <c r="R3" s="165">
        <f t="shared" si="1"/>
        <v>14</v>
      </c>
      <c r="S3" s="165">
        <f t="shared" si="1"/>
        <v>15</v>
      </c>
      <c r="T3" s="165">
        <f t="shared" si="1"/>
        <v>16</v>
      </c>
      <c r="U3" s="165">
        <f t="shared" si="1"/>
        <v>17</v>
      </c>
      <c r="V3" s="165">
        <f t="shared" si="1"/>
        <v>18</v>
      </c>
      <c r="W3" s="165">
        <f t="shared" ref="W3:AB3" si="2">V3+1</f>
        <v>19</v>
      </c>
      <c r="X3" s="165">
        <f t="shared" si="2"/>
        <v>20</v>
      </c>
      <c r="Y3" s="165">
        <f t="shared" si="2"/>
        <v>21</v>
      </c>
      <c r="Z3" s="165">
        <f t="shared" si="2"/>
        <v>22</v>
      </c>
      <c r="AA3" s="165">
        <f t="shared" si="2"/>
        <v>23</v>
      </c>
      <c r="AB3" s="165">
        <f t="shared" si="2"/>
        <v>24</v>
      </c>
      <c r="AC3" s="165">
        <f t="shared" ref="AC3:BE3" si="3">AB3+1</f>
        <v>25</v>
      </c>
      <c r="AD3" s="165">
        <f t="shared" si="3"/>
        <v>26</v>
      </c>
      <c r="AE3" s="165">
        <f t="shared" si="3"/>
        <v>27</v>
      </c>
      <c r="AF3" s="165">
        <f t="shared" si="3"/>
        <v>28</v>
      </c>
      <c r="AG3" s="165">
        <f t="shared" si="3"/>
        <v>29</v>
      </c>
      <c r="AH3" s="165">
        <f t="shared" si="3"/>
        <v>30</v>
      </c>
      <c r="AI3" s="165">
        <f t="shared" si="3"/>
        <v>31</v>
      </c>
      <c r="AJ3" s="165">
        <f t="shared" si="3"/>
        <v>32</v>
      </c>
      <c r="AK3" s="165">
        <f t="shared" si="3"/>
        <v>33</v>
      </c>
      <c r="AL3" s="166">
        <f t="shared" si="3"/>
        <v>34</v>
      </c>
      <c r="AM3" s="165">
        <f t="shared" si="3"/>
        <v>35</v>
      </c>
      <c r="AN3" s="165">
        <f t="shared" si="3"/>
        <v>36</v>
      </c>
      <c r="AO3" s="165">
        <f t="shared" si="3"/>
        <v>37</v>
      </c>
      <c r="AP3" s="165">
        <f t="shared" si="3"/>
        <v>38</v>
      </c>
      <c r="AQ3" s="165">
        <f t="shared" si="3"/>
        <v>39</v>
      </c>
      <c r="AR3" s="166">
        <f t="shared" si="3"/>
        <v>40</v>
      </c>
      <c r="AS3" s="166">
        <f t="shared" si="3"/>
        <v>41</v>
      </c>
      <c r="AT3" s="166">
        <f t="shared" si="3"/>
        <v>42</v>
      </c>
      <c r="AU3" s="165">
        <f t="shared" si="3"/>
        <v>43</v>
      </c>
      <c r="AV3" s="165">
        <f t="shared" si="3"/>
        <v>44</v>
      </c>
      <c r="AW3" s="165">
        <f t="shared" si="3"/>
        <v>45</v>
      </c>
      <c r="AX3" s="165">
        <f t="shared" si="3"/>
        <v>46</v>
      </c>
      <c r="AY3" s="166">
        <f t="shared" si="3"/>
        <v>47</v>
      </c>
      <c r="AZ3" s="165">
        <f t="shared" si="3"/>
        <v>48</v>
      </c>
      <c r="BA3" s="165">
        <f t="shared" si="3"/>
        <v>49</v>
      </c>
      <c r="BB3" s="165">
        <f t="shared" si="3"/>
        <v>50</v>
      </c>
      <c r="BC3" s="165">
        <f t="shared" si="3"/>
        <v>51</v>
      </c>
      <c r="BD3" s="165">
        <f t="shared" si="3"/>
        <v>52</v>
      </c>
      <c r="BE3" s="165">
        <f t="shared" si="3"/>
        <v>53</v>
      </c>
      <c r="BF3" s="165"/>
      <c r="BG3" s="166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  <c r="BS3" s="165"/>
      <c r="BT3" s="165"/>
      <c r="BU3" s="165"/>
      <c r="BV3" s="165"/>
      <c r="BW3" s="71"/>
      <c r="BX3" s="71"/>
    </row>
    <row r="4" spans="1:76" s="76" customFormat="1" ht="313.5" customHeight="1" x14ac:dyDescent="0.15">
      <c r="A4" s="167" t="s">
        <v>12</v>
      </c>
      <c r="B4" s="168" t="s">
        <v>114</v>
      </c>
      <c r="C4" s="168" t="s">
        <v>113</v>
      </c>
      <c r="D4" s="169"/>
      <c r="E4" s="170"/>
      <c r="F4" s="168" t="s">
        <v>121</v>
      </c>
      <c r="G4" s="168" t="s">
        <v>122</v>
      </c>
      <c r="H4" s="171" t="s">
        <v>123</v>
      </c>
      <c r="I4" s="172"/>
      <c r="J4" s="173"/>
      <c r="K4" s="174" t="s">
        <v>160</v>
      </c>
      <c r="L4" s="175"/>
      <c r="M4" s="176"/>
      <c r="N4" s="169"/>
      <c r="O4" s="168" t="s">
        <v>126</v>
      </c>
      <c r="P4" s="169"/>
      <c r="Q4" s="169"/>
      <c r="R4" s="175"/>
      <c r="S4" s="168" t="s">
        <v>124</v>
      </c>
      <c r="T4" s="168" t="s">
        <v>13</v>
      </c>
      <c r="U4" s="168" t="s">
        <v>110</v>
      </c>
      <c r="V4" s="177"/>
      <c r="W4" s="177"/>
      <c r="X4" s="176"/>
      <c r="Y4" s="178"/>
      <c r="Z4" s="176"/>
      <c r="AA4" s="176"/>
      <c r="AB4" s="175"/>
      <c r="AC4" s="179"/>
      <c r="AD4" s="180"/>
      <c r="AE4" s="180"/>
      <c r="AF4" s="178" t="s">
        <v>125</v>
      </c>
      <c r="AG4" s="180"/>
      <c r="AH4" s="180"/>
      <c r="AI4" s="181" t="s">
        <v>41</v>
      </c>
      <c r="AJ4" s="182"/>
      <c r="AK4" s="183"/>
      <c r="AL4" s="179"/>
      <c r="AM4" s="173"/>
      <c r="AN4" s="175"/>
      <c r="AO4" s="175"/>
      <c r="AP4" s="175"/>
      <c r="AQ4" s="173"/>
      <c r="AR4" s="179"/>
      <c r="AS4" s="179"/>
      <c r="AT4" s="179" t="s">
        <v>39</v>
      </c>
      <c r="AU4" s="179" t="s">
        <v>39</v>
      </c>
      <c r="AV4" s="184"/>
      <c r="AW4" s="177"/>
      <c r="AX4" s="173"/>
      <c r="AY4" s="179" t="s">
        <v>40</v>
      </c>
      <c r="AZ4" s="173"/>
      <c r="BA4" s="177"/>
      <c r="BB4" s="177"/>
      <c r="BC4" s="185"/>
      <c r="BD4" s="177"/>
      <c r="BE4" s="177"/>
      <c r="BF4" s="175"/>
      <c r="BG4" s="179"/>
      <c r="BH4" s="175"/>
      <c r="BI4" s="175"/>
      <c r="BJ4" s="173"/>
      <c r="BK4" s="175"/>
      <c r="BL4" s="176"/>
      <c r="BM4" s="176"/>
      <c r="BN4" s="176"/>
      <c r="BO4" s="176"/>
      <c r="BP4" s="176"/>
      <c r="BQ4" s="176"/>
      <c r="BR4" s="176"/>
      <c r="BS4" s="176"/>
      <c r="BT4" s="176"/>
      <c r="BU4" s="176"/>
      <c r="BV4" s="176"/>
      <c r="BW4" s="73"/>
      <c r="BX4" s="73"/>
    </row>
    <row r="5" spans="1:76" x14ac:dyDescent="0.15">
      <c r="A5" s="126"/>
      <c r="B5" s="77"/>
      <c r="C5" s="67"/>
      <c r="D5" s="67"/>
      <c r="E5" s="67"/>
      <c r="F5" s="155"/>
      <c r="G5" s="78"/>
      <c r="H5" s="128"/>
      <c r="I5" s="129"/>
      <c r="J5" s="78"/>
      <c r="K5" s="78"/>
      <c r="L5" s="78"/>
      <c r="M5" s="78"/>
      <c r="N5" s="78"/>
      <c r="O5" s="155"/>
      <c r="P5" s="149"/>
      <c r="Q5" s="78"/>
      <c r="R5" s="78"/>
      <c r="S5" s="186"/>
      <c r="T5" s="66"/>
      <c r="U5" s="128"/>
      <c r="V5" s="66"/>
      <c r="W5" s="67"/>
      <c r="X5" s="67"/>
      <c r="Y5" s="78"/>
      <c r="Z5" s="67"/>
      <c r="AA5" s="67"/>
      <c r="AB5" s="78"/>
      <c r="AC5" s="78"/>
      <c r="AD5" s="67"/>
      <c r="AE5" s="67"/>
      <c r="AF5" s="67"/>
      <c r="AG5" s="67"/>
      <c r="AH5" s="67"/>
      <c r="AI5" s="79"/>
      <c r="AJ5" s="78"/>
      <c r="AK5" s="67"/>
      <c r="AL5" s="78"/>
      <c r="AM5" s="67"/>
      <c r="AN5" s="67"/>
      <c r="AO5" s="67"/>
      <c r="AP5" s="67"/>
      <c r="AQ5" s="67"/>
      <c r="AR5" s="78"/>
      <c r="AS5" s="78"/>
      <c r="AT5" s="78"/>
      <c r="AU5" s="78"/>
      <c r="AW5" s="67"/>
      <c r="AX5" s="67"/>
      <c r="AY5" s="78"/>
      <c r="AZ5" s="67"/>
      <c r="BA5" s="67"/>
      <c r="BB5" s="67"/>
      <c r="BC5" s="67"/>
      <c r="BD5" s="67"/>
      <c r="BE5" s="67"/>
      <c r="BF5" s="67"/>
      <c r="BG5" s="78"/>
      <c r="BH5" s="67"/>
      <c r="BI5" s="67"/>
      <c r="BJ5" s="67"/>
      <c r="BK5" s="78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</row>
    <row r="6" spans="1:76" s="76" customFormat="1" ht="18.75" customHeight="1" x14ac:dyDescent="0.15">
      <c r="A6" s="127" t="s">
        <v>14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5"/>
      <c r="T6" s="75"/>
      <c r="U6" s="75"/>
      <c r="V6" s="75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</row>
    <row r="7" spans="1:76" s="76" customFormat="1" ht="129.75" customHeight="1" x14ac:dyDescent="0.15">
      <c r="A7" s="127" t="s">
        <v>15</v>
      </c>
      <c r="B7" s="73"/>
      <c r="C7" s="73"/>
      <c r="D7" s="73"/>
      <c r="E7" s="73"/>
      <c r="F7" s="73"/>
      <c r="G7" s="73"/>
      <c r="H7" s="73"/>
      <c r="I7" s="73"/>
      <c r="J7" s="73"/>
      <c r="K7" s="195" t="s">
        <v>163</v>
      </c>
      <c r="L7" s="73"/>
      <c r="M7" s="195" t="s">
        <v>164</v>
      </c>
      <c r="N7" s="195" t="s">
        <v>165</v>
      </c>
      <c r="O7" s="195" t="s">
        <v>166</v>
      </c>
      <c r="P7" s="195" t="s">
        <v>162</v>
      </c>
      <c r="Q7" s="73"/>
      <c r="R7" s="73"/>
      <c r="S7" s="75"/>
      <c r="T7" s="75"/>
      <c r="U7" s="75"/>
      <c r="V7" s="75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</row>
    <row r="8" spans="1:76" s="76" customFormat="1" ht="102.75" customHeight="1" x14ac:dyDescent="0.15">
      <c r="A8" s="127" t="s">
        <v>16</v>
      </c>
      <c r="B8" s="73"/>
      <c r="C8" s="73"/>
      <c r="D8" s="74"/>
      <c r="E8" s="176" t="s">
        <v>128</v>
      </c>
      <c r="F8" s="176" t="s">
        <v>127</v>
      </c>
      <c r="G8" s="175"/>
      <c r="H8" s="176"/>
      <c r="I8" s="176" t="s">
        <v>42</v>
      </c>
      <c r="J8" s="75"/>
      <c r="K8" s="73"/>
      <c r="L8" s="73"/>
      <c r="M8" s="73"/>
      <c r="N8" s="73"/>
      <c r="O8" s="74"/>
      <c r="P8" s="73"/>
      <c r="Q8" s="73"/>
      <c r="R8" s="73"/>
      <c r="S8" s="75"/>
      <c r="T8" s="75"/>
      <c r="U8" s="75"/>
      <c r="V8" s="74"/>
      <c r="W8" s="73"/>
      <c r="X8" s="73"/>
      <c r="Y8" s="74"/>
      <c r="Z8" s="73"/>
      <c r="AA8" s="73"/>
      <c r="AB8" s="73"/>
      <c r="AC8" s="74"/>
      <c r="AD8" s="73"/>
      <c r="AE8" s="73"/>
      <c r="AF8" s="73"/>
      <c r="AG8" s="73"/>
      <c r="AH8" s="75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</row>
  </sheetData>
  <mergeCells count="2">
    <mergeCell ref="B1:V1"/>
    <mergeCell ref="W1:BV1"/>
  </mergeCells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B1" zoomScaleNormal="100" workbookViewId="0">
      <selection activeCell="A3" sqref="A1:J40"/>
    </sheetView>
  </sheetViews>
  <sheetFormatPr defaultColWidth="9.125" defaultRowHeight="13.5" x14ac:dyDescent="0.15"/>
  <cols>
    <col min="1" max="1" width="13.125" style="104" customWidth="1"/>
    <col min="2" max="2" width="8.25" style="7" customWidth="1"/>
    <col min="3" max="3" width="15.5" style="7" customWidth="1"/>
    <col min="4" max="4" width="31.375" style="6" bestFit="1" customWidth="1"/>
    <col min="5" max="5" width="27.75" style="6" customWidth="1"/>
    <col min="6" max="6" width="5.25" style="6" bestFit="1" customWidth="1"/>
    <col min="7" max="7" width="36.5" style="6" bestFit="1" customWidth="1"/>
    <col min="8" max="8" width="13.125" style="6" customWidth="1"/>
    <col min="9" max="9" width="23.625" style="12" bestFit="1" customWidth="1"/>
    <col min="10" max="10" width="33.875" style="7" bestFit="1" customWidth="1"/>
    <col min="11" max="16384" width="9.125" style="7"/>
  </cols>
  <sheetData>
    <row r="1" spans="1:10" ht="15.75" thickBot="1" x14ac:dyDescent="0.2">
      <c r="A1" s="105"/>
      <c r="B1" s="106"/>
      <c r="C1" s="107" t="s">
        <v>5</v>
      </c>
      <c r="D1" s="107" t="s">
        <v>0</v>
      </c>
      <c r="E1" s="107" t="s">
        <v>1</v>
      </c>
      <c r="F1" s="107" t="s">
        <v>2</v>
      </c>
      <c r="G1" s="107" t="s">
        <v>6</v>
      </c>
      <c r="H1" s="107" t="s">
        <v>3</v>
      </c>
      <c r="I1" s="108" t="s">
        <v>4</v>
      </c>
      <c r="J1" s="7" t="s">
        <v>16</v>
      </c>
    </row>
    <row r="2" spans="1:10" ht="15.75" thickTop="1" thickBot="1" x14ac:dyDescent="0.2">
      <c r="A2" s="117">
        <v>42716</v>
      </c>
      <c r="B2" s="118">
        <v>50</v>
      </c>
      <c r="C2" s="48"/>
      <c r="D2" s="21"/>
      <c r="E2" s="21"/>
      <c r="F2" s="22"/>
      <c r="G2" s="23"/>
      <c r="H2" s="21"/>
      <c r="I2" s="48"/>
    </row>
    <row r="3" spans="1:10" ht="15.75" thickTop="1" thickBot="1" x14ac:dyDescent="0.2">
      <c r="A3" s="119">
        <f>A2+7</f>
        <v>42723</v>
      </c>
      <c r="B3" s="120">
        <f>B2+1</f>
        <v>51</v>
      </c>
      <c r="C3" s="24"/>
      <c r="D3" s="25"/>
      <c r="E3" s="26"/>
      <c r="F3" s="27"/>
      <c r="G3" s="28"/>
      <c r="H3" s="27"/>
      <c r="I3" s="29"/>
    </row>
    <row r="4" spans="1:10" ht="17.25" thickTop="1" thickBot="1" x14ac:dyDescent="0.2">
      <c r="A4" s="119">
        <f t="shared" ref="A4:A40" si="0">A3+7</f>
        <v>42730</v>
      </c>
      <c r="B4" s="120">
        <f t="shared" ref="B4:B28" si="1">B3+1</f>
        <v>52</v>
      </c>
      <c r="C4" s="50"/>
      <c r="D4" s="51"/>
      <c r="E4" s="52"/>
      <c r="F4" s="52"/>
      <c r="G4" s="53"/>
      <c r="H4" s="54"/>
      <c r="I4" s="55"/>
    </row>
    <row r="5" spans="1:10" ht="15" thickTop="1" thickBot="1" x14ac:dyDescent="0.2">
      <c r="A5" s="119">
        <f t="shared" si="0"/>
        <v>42737</v>
      </c>
      <c r="B5" s="120">
        <v>1</v>
      </c>
      <c r="C5" s="4"/>
      <c r="D5" s="3"/>
      <c r="E5" s="14"/>
      <c r="F5" s="2"/>
      <c r="G5" s="1"/>
      <c r="H5" s="1"/>
      <c r="I5" s="8"/>
      <c r="J5" s="152" t="s">
        <v>130</v>
      </c>
    </row>
    <row r="6" spans="1:10" ht="15" thickTop="1" thickBot="1" x14ac:dyDescent="0.2">
      <c r="A6" s="119">
        <f t="shared" si="0"/>
        <v>42744</v>
      </c>
      <c r="B6" s="120">
        <f t="shared" si="1"/>
        <v>2</v>
      </c>
      <c r="C6" s="4"/>
      <c r="D6" s="5"/>
      <c r="F6" s="5"/>
      <c r="G6" s="1"/>
      <c r="H6" s="1"/>
      <c r="I6" s="8"/>
      <c r="J6" s="152" t="s">
        <v>131</v>
      </c>
    </row>
    <row r="7" spans="1:10" ht="17.25" thickTop="1" thickBot="1" x14ac:dyDescent="0.2">
      <c r="A7" s="119">
        <f t="shared" si="0"/>
        <v>42751</v>
      </c>
      <c r="B7" s="120">
        <f t="shared" si="1"/>
        <v>3</v>
      </c>
      <c r="C7" s="4"/>
      <c r="D7" s="5"/>
      <c r="E7" s="32"/>
      <c r="F7" s="5"/>
      <c r="G7" s="1"/>
      <c r="H7" s="1"/>
      <c r="I7" s="8"/>
    </row>
    <row r="8" spans="1:10" ht="15" thickTop="1" thickBot="1" x14ac:dyDescent="0.2">
      <c r="A8" s="119">
        <f t="shared" si="0"/>
        <v>42758</v>
      </c>
      <c r="B8" s="120">
        <f t="shared" si="1"/>
        <v>4</v>
      </c>
      <c r="C8" s="4"/>
      <c r="D8" s="3"/>
      <c r="E8" s="13"/>
      <c r="F8" s="1"/>
      <c r="H8" s="5"/>
      <c r="I8" s="8"/>
      <c r="J8" s="150" t="s">
        <v>111</v>
      </c>
    </row>
    <row r="9" spans="1:10" ht="17.25" thickTop="1" thickBot="1" x14ac:dyDescent="0.2">
      <c r="A9" s="119">
        <f t="shared" si="0"/>
        <v>42765</v>
      </c>
      <c r="B9" s="120">
        <f t="shared" si="1"/>
        <v>5</v>
      </c>
      <c r="C9" s="139"/>
      <c r="D9" s="140"/>
      <c r="E9" s="141"/>
      <c r="F9" s="142"/>
      <c r="G9" s="142"/>
      <c r="H9" s="142"/>
      <c r="I9" s="143"/>
      <c r="J9" s="152" t="s">
        <v>129</v>
      </c>
    </row>
    <row r="10" spans="1:10" ht="15" thickTop="1" thickBot="1" x14ac:dyDescent="0.2">
      <c r="A10" s="119">
        <f t="shared" si="0"/>
        <v>42772</v>
      </c>
      <c r="B10" s="120">
        <f t="shared" si="1"/>
        <v>6</v>
      </c>
      <c r="C10" s="109"/>
      <c r="D10" s="16"/>
      <c r="E10" s="17"/>
      <c r="F10" s="110"/>
      <c r="G10" s="110"/>
      <c r="H10" s="1"/>
      <c r="I10" s="111"/>
    </row>
    <row r="11" spans="1:10" ht="15" thickTop="1" thickBot="1" x14ac:dyDescent="0.3">
      <c r="A11" s="119">
        <f t="shared" si="0"/>
        <v>42779</v>
      </c>
      <c r="B11" s="120">
        <f t="shared" si="1"/>
        <v>7</v>
      </c>
      <c r="C11" s="4"/>
      <c r="D11" s="5"/>
      <c r="E11" s="196" t="s">
        <v>167</v>
      </c>
      <c r="F11" s="5"/>
      <c r="G11" s="1"/>
      <c r="H11" s="1"/>
      <c r="I11" s="8"/>
    </row>
    <row r="12" spans="1:10" ht="23.25" customHeight="1" thickTop="1" thickBot="1" x14ac:dyDescent="0.2">
      <c r="A12" s="119">
        <f t="shared" si="0"/>
        <v>42786</v>
      </c>
      <c r="B12" s="120">
        <f t="shared" si="1"/>
        <v>8</v>
      </c>
      <c r="C12" s="4"/>
      <c r="D12" s="3"/>
      <c r="E12" s="144"/>
      <c r="F12" s="1"/>
      <c r="H12" s="1"/>
      <c r="I12" s="8"/>
    </row>
    <row r="13" spans="1:10" ht="15" thickTop="1" thickBot="1" x14ac:dyDescent="0.3">
      <c r="A13" s="119">
        <f t="shared" si="0"/>
        <v>42793</v>
      </c>
      <c r="B13" s="120">
        <f t="shared" si="1"/>
        <v>9</v>
      </c>
      <c r="C13" s="19"/>
      <c r="D13" s="20"/>
      <c r="E13" s="196" t="s">
        <v>168</v>
      </c>
      <c r="F13" s="18"/>
      <c r="G13" s="18"/>
      <c r="H13" s="18"/>
      <c r="I13" s="31"/>
    </row>
    <row r="14" spans="1:10" ht="15" thickTop="1" thickBot="1" x14ac:dyDescent="0.3">
      <c r="A14" s="119">
        <f t="shared" si="0"/>
        <v>42800</v>
      </c>
      <c r="B14" s="120">
        <f t="shared" si="1"/>
        <v>10</v>
      </c>
      <c r="C14" s="34"/>
      <c r="D14" s="35"/>
      <c r="E14" s="30"/>
      <c r="F14" s="30"/>
      <c r="G14" s="196" t="s">
        <v>169</v>
      </c>
      <c r="H14" s="1"/>
      <c r="I14" s="36"/>
    </row>
    <row r="15" spans="1:10" ht="15" thickTop="1" thickBot="1" x14ac:dyDescent="0.3">
      <c r="A15" s="119">
        <f t="shared" si="0"/>
        <v>42807</v>
      </c>
      <c r="B15" s="120">
        <f t="shared" si="1"/>
        <v>11</v>
      </c>
      <c r="C15" s="4"/>
      <c r="D15" s="3"/>
      <c r="E15" s="9"/>
      <c r="F15" s="9"/>
      <c r="G15" s="196" t="s">
        <v>166</v>
      </c>
      <c r="H15" s="1"/>
      <c r="I15" s="8"/>
    </row>
    <row r="16" spans="1:10" ht="69" thickTop="1" thickBot="1" x14ac:dyDescent="0.3">
      <c r="A16" s="119">
        <f t="shared" si="0"/>
        <v>42814</v>
      </c>
      <c r="B16" s="120">
        <f t="shared" si="1"/>
        <v>12</v>
      </c>
      <c r="C16" s="4"/>
      <c r="D16" s="198" t="s">
        <v>170</v>
      </c>
      <c r="E16" s="199" t="s">
        <v>172</v>
      </c>
      <c r="F16" s="2"/>
      <c r="G16" s="197" t="s">
        <v>171</v>
      </c>
      <c r="H16" s="1"/>
      <c r="I16" s="8"/>
    </row>
    <row r="17" spans="1:10" ht="15" thickTop="1" thickBot="1" x14ac:dyDescent="0.2">
      <c r="A17" s="119">
        <f t="shared" si="0"/>
        <v>42821</v>
      </c>
      <c r="B17" s="120">
        <f t="shared" si="1"/>
        <v>13</v>
      </c>
      <c r="C17" s="19"/>
      <c r="D17" s="20"/>
      <c r="E17" s="20"/>
      <c r="F17" s="18"/>
      <c r="G17" s="18"/>
      <c r="H17" s="18"/>
      <c r="I17" s="31"/>
    </row>
    <row r="18" spans="1:10" ht="15" thickTop="1" thickBot="1" x14ac:dyDescent="0.2">
      <c r="A18" s="119">
        <f t="shared" si="0"/>
        <v>42828</v>
      </c>
      <c r="B18" s="120">
        <f t="shared" si="1"/>
        <v>14</v>
      </c>
      <c r="C18" s="4"/>
      <c r="D18" s="5"/>
      <c r="E18" s="5"/>
      <c r="F18" s="5"/>
      <c r="G18" s="17"/>
      <c r="H18" s="1"/>
      <c r="I18" s="11"/>
    </row>
    <row r="19" spans="1:10" ht="15" thickTop="1" thickBot="1" x14ac:dyDescent="0.2">
      <c r="A19" s="119">
        <f t="shared" si="0"/>
        <v>42835</v>
      </c>
      <c r="B19" s="120">
        <f t="shared" si="1"/>
        <v>15</v>
      </c>
      <c r="C19" s="4"/>
      <c r="D19" s="3"/>
      <c r="E19" s="13"/>
      <c r="F19" s="2"/>
      <c r="G19" s="10"/>
      <c r="H19" s="1"/>
      <c r="I19" s="11"/>
    </row>
    <row r="20" spans="1:10" ht="15" thickTop="1" thickBot="1" x14ac:dyDescent="0.2">
      <c r="A20" s="119">
        <f t="shared" si="0"/>
        <v>42842</v>
      </c>
      <c r="B20" s="120">
        <f t="shared" si="1"/>
        <v>16</v>
      </c>
      <c r="C20" s="4"/>
      <c r="D20" s="3"/>
      <c r="F20" s="9"/>
      <c r="G20" s="5"/>
      <c r="H20" s="1"/>
      <c r="I20" s="8"/>
      <c r="J20" s="151" t="s">
        <v>112</v>
      </c>
    </row>
    <row r="21" spans="1:10" ht="17.25" thickTop="1" thickBot="1" x14ac:dyDescent="0.2">
      <c r="A21" s="119">
        <f t="shared" si="0"/>
        <v>42849</v>
      </c>
      <c r="B21" s="120">
        <f t="shared" si="1"/>
        <v>17</v>
      </c>
      <c r="C21" s="19"/>
      <c r="D21" s="20"/>
      <c r="E21" s="33"/>
      <c r="F21" s="18"/>
      <c r="G21" s="18"/>
      <c r="H21" s="18"/>
      <c r="I21" s="31"/>
    </row>
    <row r="22" spans="1:10" ht="17.25" thickTop="1" thickBot="1" x14ac:dyDescent="0.2">
      <c r="A22" s="119">
        <f t="shared" si="0"/>
        <v>42856</v>
      </c>
      <c r="B22" s="120">
        <f t="shared" si="1"/>
        <v>18</v>
      </c>
      <c r="C22" s="47"/>
      <c r="D22" s="3"/>
      <c r="E22" s="146"/>
      <c r="F22" s="5"/>
      <c r="G22" s="147"/>
      <c r="H22" s="1"/>
      <c r="I22" s="62"/>
    </row>
    <row r="23" spans="1:10" ht="15" thickTop="1" thickBot="1" x14ac:dyDescent="0.2">
      <c r="A23" s="119">
        <f t="shared" si="0"/>
        <v>42863</v>
      </c>
      <c r="B23" s="120">
        <f t="shared" si="1"/>
        <v>19</v>
      </c>
      <c r="C23" s="47"/>
      <c r="D23" s="3"/>
      <c r="E23" s="144"/>
      <c r="F23" s="9"/>
      <c r="G23" s="148"/>
      <c r="H23" s="1"/>
      <c r="I23" s="8"/>
    </row>
    <row r="24" spans="1:10" ht="15" thickTop="1" thickBot="1" x14ac:dyDescent="0.2">
      <c r="A24" s="119">
        <f t="shared" si="0"/>
        <v>42870</v>
      </c>
      <c r="B24" s="120">
        <f t="shared" si="1"/>
        <v>20</v>
      </c>
      <c r="C24" s="4"/>
      <c r="D24" s="3"/>
      <c r="E24" s="1"/>
      <c r="F24" s="2"/>
      <c r="G24" s="148"/>
      <c r="H24" s="1"/>
      <c r="I24" s="8"/>
    </row>
    <row r="25" spans="1:10" ht="17.25" thickTop="1" thickBot="1" x14ac:dyDescent="0.2">
      <c r="A25" s="119">
        <f t="shared" si="0"/>
        <v>42877</v>
      </c>
      <c r="B25" s="120">
        <f t="shared" si="1"/>
        <v>21</v>
      </c>
      <c r="C25" s="4"/>
      <c r="D25" s="3"/>
      <c r="E25" s="5"/>
      <c r="F25" s="5"/>
      <c r="G25" s="145"/>
      <c r="H25" s="1"/>
      <c r="I25" s="8"/>
    </row>
    <row r="26" spans="1:10" ht="17.25" thickTop="1" thickBot="1" x14ac:dyDescent="0.2">
      <c r="A26" s="119">
        <f t="shared" si="0"/>
        <v>42884</v>
      </c>
      <c r="B26" s="120">
        <f t="shared" si="1"/>
        <v>22</v>
      </c>
      <c r="C26" s="19"/>
      <c r="D26" s="20"/>
      <c r="E26" s="33"/>
      <c r="F26" s="18"/>
      <c r="G26" s="18"/>
      <c r="H26" s="18"/>
      <c r="I26" s="31"/>
    </row>
    <row r="27" spans="1:10" ht="15" thickTop="1" thickBot="1" x14ac:dyDescent="0.2">
      <c r="A27" s="119">
        <f t="shared" si="0"/>
        <v>42891</v>
      </c>
      <c r="B27" s="120">
        <f t="shared" si="1"/>
        <v>23</v>
      </c>
      <c r="C27" s="47"/>
      <c r="D27" s="16"/>
      <c r="E27" s="40"/>
      <c r="F27" s="38"/>
      <c r="G27" s="38"/>
      <c r="H27" s="1"/>
      <c r="I27" s="8"/>
    </row>
    <row r="28" spans="1:10" ht="15" thickTop="1" thickBot="1" x14ac:dyDescent="0.2">
      <c r="A28" s="119">
        <f t="shared" si="0"/>
        <v>42898</v>
      </c>
      <c r="B28" s="120">
        <f t="shared" si="1"/>
        <v>24</v>
      </c>
      <c r="C28" s="47"/>
      <c r="D28" s="38"/>
      <c r="E28" s="40"/>
      <c r="F28" s="38"/>
      <c r="G28" s="38"/>
      <c r="H28" s="1"/>
      <c r="I28" s="8"/>
    </row>
    <row r="29" spans="1:10" ht="15" thickTop="1" thickBot="1" x14ac:dyDescent="0.2">
      <c r="A29" s="119">
        <f t="shared" si="0"/>
        <v>42905</v>
      </c>
      <c r="B29" s="121">
        <f>B28+1</f>
        <v>25</v>
      </c>
      <c r="C29" s="47"/>
      <c r="D29" s="38"/>
      <c r="E29" s="40"/>
      <c r="F29" s="38"/>
      <c r="G29" s="38"/>
      <c r="H29" s="1"/>
      <c r="I29" s="8"/>
    </row>
    <row r="30" spans="1:10" ht="17.25" thickTop="1" thickBot="1" x14ac:dyDescent="0.2">
      <c r="A30" s="119">
        <f t="shared" si="0"/>
        <v>42912</v>
      </c>
      <c r="B30" s="121">
        <f t="shared" ref="B30:B40" si="2">B29+1</f>
        <v>26</v>
      </c>
      <c r="C30" s="19"/>
      <c r="D30" s="20"/>
      <c r="E30" s="33"/>
      <c r="F30" s="18"/>
      <c r="G30" s="18"/>
      <c r="H30" s="18"/>
      <c r="I30" s="31"/>
    </row>
    <row r="31" spans="1:10" ht="15" thickTop="1" thickBot="1" x14ac:dyDescent="0.2">
      <c r="A31" s="119">
        <f t="shared" si="0"/>
        <v>42919</v>
      </c>
      <c r="B31" s="121">
        <f t="shared" si="2"/>
        <v>27</v>
      </c>
      <c r="C31" s="47"/>
      <c r="D31" s="3"/>
      <c r="E31" s="39"/>
      <c r="F31" s="38"/>
      <c r="G31" s="1"/>
      <c r="H31" s="1"/>
      <c r="I31" s="112"/>
    </row>
    <row r="32" spans="1:10" ht="15" thickTop="1" thickBot="1" x14ac:dyDescent="0.2">
      <c r="A32" s="119">
        <f t="shared" si="0"/>
        <v>42926</v>
      </c>
      <c r="B32" s="121">
        <f t="shared" si="2"/>
        <v>28</v>
      </c>
      <c r="C32" s="4"/>
      <c r="D32" s="5"/>
      <c r="E32" s="15"/>
      <c r="G32" s="1"/>
      <c r="H32" s="1"/>
      <c r="I32" s="8"/>
    </row>
    <row r="33" spans="1:9" ht="15" thickTop="1" thickBot="1" x14ac:dyDescent="0.2">
      <c r="A33" s="119">
        <f t="shared" si="0"/>
        <v>42933</v>
      </c>
      <c r="B33" s="121">
        <f t="shared" si="2"/>
        <v>29</v>
      </c>
      <c r="C33" s="4"/>
      <c r="D33" s="3"/>
      <c r="E33" s="15"/>
      <c r="F33" s="5"/>
      <c r="G33" s="1"/>
      <c r="H33" s="1"/>
      <c r="I33" s="8"/>
    </row>
    <row r="34" spans="1:9" ht="15" thickTop="1" thickBot="1" x14ac:dyDescent="0.2">
      <c r="A34" s="119">
        <f t="shared" si="0"/>
        <v>42940</v>
      </c>
      <c r="B34" s="121">
        <f t="shared" si="2"/>
        <v>30</v>
      </c>
      <c r="C34" s="4"/>
      <c r="D34" s="3"/>
      <c r="E34" s="5"/>
      <c r="F34" s="5"/>
      <c r="G34" s="5"/>
      <c r="H34" s="1"/>
      <c r="I34" s="8"/>
    </row>
    <row r="35" spans="1:9" ht="17.25" thickTop="1" thickBot="1" x14ac:dyDescent="0.2">
      <c r="A35" s="119">
        <f t="shared" si="0"/>
        <v>42947</v>
      </c>
      <c r="B35" s="121">
        <f t="shared" si="2"/>
        <v>31</v>
      </c>
      <c r="C35" s="19"/>
      <c r="D35" s="20"/>
      <c r="E35" s="33"/>
      <c r="F35" s="18"/>
      <c r="G35" s="18"/>
      <c r="H35" s="18"/>
      <c r="I35" s="31"/>
    </row>
    <row r="36" spans="1:9" ht="15" thickTop="1" thickBot="1" x14ac:dyDescent="0.2">
      <c r="A36" s="119">
        <f t="shared" si="0"/>
        <v>42954</v>
      </c>
      <c r="B36" s="121">
        <f t="shared" si="2"/>
        <v>32</v>
      </c>
      <c r="C36" s="34"/>
      <c r="D36" s="41"/>
      <c r="E36" s="41"/>
      <c r="F36" s="41"/>
      <c r="G36" s="41"/>
      <c r="H36" s="1"/>
      <c r="I36" s="8"/>
    </row>
    <row r="37" spans="1:9" ht="20.25" thickTop="1" thickBot="1" x14ac:dyDescent="0.2">
      <c r="A37" s="119">
        <f t="shared" si="0"/>
        <v>42961</v>
      </c>
      <c r="B37" s="121">
        <f t="shared" si="2"/>
        <v>33</v>
      </c>
      <c r="C37" s="57"/>
      <c r="D37" s="58"/>
      <c r="E37" s="58"/>
      <c r="F37" s="58"/>
      <c r="G37" s="5"/>
      <c r="H37" s="1"/>
      <c r="I37" s="8"/>
    </row>
    <row r="38" spans="1:9" ht="15" thickTop="1" thickBot="1" x14ac:dyDescent="0.2">
      <c r="A38" s="119">
        <f t="shared" si="0"/>
        <v>42968</v>
      </c>
      <c r="B38" s="121">
        <f t="shared" si="2"/>
        <v>34</v>
      </c>
      <c r="C38" s="59"/>
      <c r="D38" s="30"/>
      <c r="E38" s="41"/>
      <c r="F38" s="41"/>
      <c r="G38" s="30"/>
      <c r="H38" s="1"/>
      <c r="I38" s="37"/>
    </row>
    <row r="39" spans="1:9" ht="17.25" thickTop="1" thickBot="1" x14ac:dyDescent="0.2">
      <c r="A39" s="119">
        <f t="shared" si="0"/>
        <v>42975</v>
      </c>
      <c r="B39" s="121">
        <f t="shared" si="2"/>
        <v>35</v>
      </c>
      <c r="C39" s="19"/>
      <c r="D39" s="20"/>
      <c r="E39" s="33"/>
      <c r="F39" s="18"/>
      <c r="G39" s="18"/>
      <c r="H39" s="18"/>
      <c r="I39" s="31"/>
    </row>
    <row r="40" spans="1:9" ht="14.25" thickTop="1" x14ac:dyDescent="0.15">
      <c r="A40" s="119">
        <f t="shared" si="0"/>
        <v>42982</v>
      </c>
      <c r="B40" s="121">
        <f t="shared" si="2"/>
        <v>36</v>
      </c>
      <c r="C40" s="56"/>
      <c r="D40" s="5"/>
      <c r="E40" s="49"/>
      <c r="F40" s="38"/>
      <c r="G40" s="61"/>
      <c r="H40" s="1"/>
      <c r="I40" s="62"/>
    </row>
    <row r="41" spans="1:9" x14ac:dyDescent="0.15">
      <c r="D41" s="42"/>
      <c r="E41" s="45"/>
      <c r="F41" s="43"/>
      <c r="G41" s="42"/>
    </row>
    <row r="42" spans="1:9" x14ac:dyDescent="0.15">
      <c r="D42" s="42"/>
      <c r="E42" s="45"/>
      <c r="F42" s="43"/>
      <c r="G42" s="42"/>
    </row>
    <row r="43" spans="1:9" x14ac:dyDescent="0.15">
      <c r="D43" s="42"/>
      <c r="E43" s="43"/>
      <c r="F43" s="43"/>
      <c r="G43" s="42"/>
    </row>
    <row r="44" spans="1:9" x14ac:dyDescent="0.15">
      <c r="D44" s="42"/>
      <c r="E44" s="43"/>
      <c r="F44" s="43"/>
      <c r="G44" s="42"/>
    </row>
    <row r="45" spans="1:9" x14ac:dyDescent="0.15">
      <c r="D45" s="42"/>
      <c r="E45" s="43"/>
      <c r="F45" s="43"/>
      <c r="G45" s="42"/>
    </row>
    <row r="46" spans="1:9" x14ac:dyDescent="0.15">
      <c r="D46" s="42"/>
      <c r="E46" s="44"/>
      <c r="F46" s="43"/>
      <c r="G46" s="42"/>
    </row>
    <row r="47" spans="1:9" x14ac:dyDescent="0.15">
      <c r="D47" s="42"/>
      <c r="E47" s="44"/>
      <c r="F47" s="43"/>
      <c r="G47" s="42"/>
    </row>
    <row r="48" spans="1:9" x14ac:dyDescent="0.15">
      <c r="D48" s="42"/>
      <c r="E48" s="44"/>
      <c r="F48" s="43"/>
      <c r="G48" s="42"/>
    </row>
    <row r="49" spans="4:7" x14ac:dyDescent="0.15">
      <c r="D49" s="42"/>
      <c r="E49" s="45"/>
      <c r="F49" s="43"/>
      <c r="G49" s="42"/>
    </row>
    <row r="50" spans="4:7" x14ac:dyDescent="0.15">
      <c r="D50" s="42"/>
      <c r="E50" s="46"/>
      <c r="F50" s="43"/>
      <c r="G50" s="42"/>
    </row>
    <row r="51" spans="4:7" x14ac:dyDescent="0.15">
      <c r="D51" s="42"/>
      <c r="E51" s="46"/>
      <c r="F51" s="43"/>
      <c r="G51" s="42"/>
    </row>
    <row r="52" spans="4:7" x14ac:dyDescent="0.15">
      <c r="D52" s="42"/>
      <c r="E52" s="43"/>
      <c r="F52" s="43"/>
      <c r="G52" s="42"/>
    </row>
    <row r="53" spans="4:7" x14ac:dyDescent="0.15">
      <c r="D53" s="42"/>
      <c r="E53" s="43"/>
      <c r="F53" s="43"/>
      <c r="G53" s="42"/>
    </row>
    <row r="54" spans="4:7" x14ac:dyDescent="0.15">
      <c r="D54" s="42"/>
      <c r="E54" s="43"/>
      <c r="F54" s="43"/>
      <c r="G54" s="42"/>
    </row>
    <row r="55" spans="4:7" x14ac:dyDescent="0.15">
      <c r="D55" s="42"/>
      <c r="E55" s="43"/>
      <c r="F55" s="43"/>
      <c r="G55" s="42"/>
    </row>
    <row r="56" spans="4:7" x14ac:dyDescent="0.15">
      <c r="D56" s="42"/>
      <c r="E56" s="43"/>
      <c r="F56" s="43"/>
      <c r="G56" s="42"/>
    </row>
    <row r="57" spans="4:7" x14ac:dyDescent="0.15">
      <c r="D57" s="42"/>
      <c r="E57" s="43"/>
      <c r="F57" s="43"/>
      <c r="G57" s="42"/>
    </row>
    <row r="58" spans="4:7" x14ac:dyDescent="0.15">
      <c r="D58" s="42"/>
      <c r="E58" s="43"/>
      <c r="F58" s="43"/>
      <c r="G58" s="42"/>
    </row>
    <row r="59" spans="4:7" x14ac:dyDescent="0.15">
      <c r="D59" s="42"/>
      <c r="E59" s="43"/>
      <c r="F59" s="43"/>
      <c r="G59" s="42"/>
    </row>
    <row r="60" spans="4:7" x14ac:dyDescent="0.15">
      <c r="D60" s="42"/>
      <c r="E60" s="43"/>
      <c r="F60" s="43"/>
      <c r="G60" s="42"/>
    </row>
    <row r="61" spans="4:7" x14ac:dyDescent="0.15">
      <c r="D61" s="42"/>
      <c r="E61" s="43"/>
      <c r="F61" s="43"/>
      <c r="G61" s="42"/>
    </row>
    <row r="62" spans="4:7" x14ac:dyDescent="0.15">
      <c r="D62" s="42"/>
      <c r="E62" s="43"/>
      <c r="F62" s="43"/>
      <c r="G62" s="42"/>
    </row>
    <row r="63" spans="4:7" x14ac:dyDescent="0.15">
      <c r="D63" s="42"/>
      <c r="E63" s="43"/>
      <c r="F63" s="43"/>
      <c r="G63" s="42"/>
    </row>
    <row r="64" spans="4:7" x14ac:dyDescent="0.15">
      <c r="D64" s="42"/>
      <c r="E64" s="43"/>
      <c r="F64" s="43"/>
      <c r="G64" s="42"/>
    </row>
    <row r="65" spans="4:7" x14ac:dyDescent="0.15">
      <c r="D65" s="42"/>
      <c r="E65" s="43"/>
      <c r="F65" s="43"/>
      <c r="G65" s="42"/>
    </row>
    <row r="66" spans="4:7" x14ac:dyDescent="0.15">
      <c r="D66" s="42"/>
      <c r="E66" s="43"/>
      <c r="F66" s="43"/>
      <c r="G66" s="42"/>
    </row>
    <row r="67" spans="4:7" x14ac:dyDescent="0.15">
      <c r="D67" s="42"/>
      <c r="E67" s="43"/>
      <c r="F67" s="43"/>
      <c r="G67" s="42"/>
    </row>
    <row r="68" spans="4:7" x14ac:dyDescent="0.15">
      <c r="E68" s="39"/>
      <c r="F68" s="3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1"/>
  <sheetViews>
    <sheetView zoomScaleNormal="100" zoomScaleSheetLayoutView="70" workbookViewId="0">
      <selection activeCell="H18" sqref="H18"/>
    </sheetView>
  </sheetViews>
  <sheetFormatPr defaultColWidth="10.25" defaultRowHeight="14.25" x14ac:dyDescent="0.15"/>
  <cols>
    <col min="1" max="1" width="26" style="65" bestFit="1" customWidth="1"/>
    <col min="2" max="2" width="13.875" style="65" bestFit="1" customWidth="1"/>
    <col min="3" max="3" width="29.375" style="63" bestFit="1" customWidth="1"/>
    <col min="4" max="4" width="29.375" style="63" customWidth="1"/>
    <col min="5" max="5" width="24.125" style="63" customWidth="1"/>
    <col min="6" max="16384" width="10.25" style="63"/>
  </cols>
  <sheetData>
    <row r="1" spans="1:5" ht="24" x14ac:dyDescent="0.15">
      <c r="A1" s="116" t="s">
        <v>7</v>
      </c>
      <c r="B1" s="116" t="s">
        <v>141</v>
      </c>
      <c r="C1" s="153" t="s">
        <v>135</v>
      </c>
      <c r="D1" s="153" t="s">
        <v>116</v>
      </c>
      <c r="E1" s="116" t="s">
        <v>10</v>
      </c>
    </row>
    <row r="2" spans="1:5" ht="15.75" customHeight="1" x14ac:dyDescent="0.15">
      <c r="A2" s="130" t="s">
        <v>51</v>
      </c>
      <c r="B2" s="130"/>
      <c r="C2" s="131"/>
      <c r="D2" s="131"/>
      <c r="E2" s="131"/>
    </row>
    <row r="3" spans="1:5" ht="14.25" customHeight="1" x14ac:dyDescent="0.15">
      <c r="A3" s="130" t="s">
        <v>68</v>
      </c>
      <c r="B3" s="130"/>
      <c r="C3" s="131"/>
      <c r="D3" s="131"/>
      <c r="E3" s="131"/>
    </row>
    <row r="4" spans="1:5" ht="15" x14ac:dyDescent="0.15">
      <c r="A4" s="130" t="s">
        <v>43</v>
      </c>
      <c r="B4" s="130"/>
      <c r="C4" s="131"/>
      <c r="D4" s="131"/>
      <c r="E4" s="131"/>
    </row>
    <row r="5" spans="1:5" ht="24" x14ac:dyDescent="0.15">
      <c r="A5" s="130" t="s">
        <v>57</v>
      </c>
      <c r="B5" s="130" t="s">
        <v>142</v>
      </c>
      <c r="C5" s="190" t="s">
        <v>118</v>
      </c>
      <c r="D5" s="190" t="s">
        <v>117</v>
      </c>
      <c r="E5" s="131"/>
    </row>
    <row r="6" spans="1:5" ht="15" x14ac:dyDescent="0.15">
      <c r="A6" s="130" t="s">
        <v>67</v>
      </c>
      <c r="B6" s="130" t="s">
        <v>143</v>
      </c>
      <c r="C6" s="138"/>
      <c r="D6" s="138"/>
      <c r="E6" s="131"/>
    </row>
    <row r="7" spans="1:5" ht="15" x14ac:dyDescent="0.15">
      <c r="A7" s="132" t="s">
        <v>44</v>
      </c>
      <c r="B7" s="132" t="s">
        <v>144</v>
      </c>
      <c r="C7" s="154"/>
      <c r="D7" s="187" t="s">
        <v>115</v>
      </c>
      <c r="E7" s="133"/>
    </row>
    <row r="8" spans="1:5" ht="15" x14ac:dyDescent="0.15">
      <c r="A8" s="132" t="s">
        <v>45</v>
      </c>
      <c r="B8" s="132" t="s">
        <v>145</v>
      </c>
      <c r="C8" s="133"/>
      <c r="D8" s="187" t="s">
        <v>115</v>
      </c>
      <c r="E8" s="133"/>
    </row>
    <row r="9" spans="1:5" ht="24" x14ac:dyDescent="0.15">
      <c r="A9" s="132" t="s">
        <v>140</v>
      </c>
      <c r="B9" s="132" t="s">
        <v>148</v>
      </c>
      <c r="C9" s="187" t="s">
        <v>118</v>
      </c>
      <c r="D9" s="187" t="s">
        <v>117</v>
      </c>
      <c r="E9" s="133"/>
    </row>
    <row r="10" spans="1:5" ht="15" x14ac:dyDescent="0.15">
      <c r="A10" s="132" t="s">
        <v>46</v>
      </c>
      <c r="B10" s="132" t="s">
        <v>147</v>
      </c>
      <c r="C10" s="187" t="s">
        <v>118</v>
      </c>
      <c r="D10" s="187" t="s">
        <v>117</v>
      </c>
      <c r="E10" s="133"/>
    </row>
    <row r="11" spans="1:5" ht="15" x14ac:dyDescent="0.15">
      <c r="A11" s="132" t="s">
        <v>119</v>
      </c>
      <c r="B11" s="132" t="s">
        <v>146</v>
      </c>
      <c r="C11" s="187" t="s">
        <v>118</v>
      </c>
      <c r="D11" s="187" t="s">
        <v>117</v>
      </c>
      <c r="E11" s="133"/>
    </row>
    <row r="12" spans="1:5" ht="15" x14ac:dyDescent="0.15">
      <c r="A12" s="132" t="s">
        <v>120</v>
      </c>
      <c r="B12" s="132" t="s">
        <v>149</v>
      </c>
      <c r="C12" s="187" t="s">
        <v>118</v>
      </c>
      <c r="D12" s="187" t="s">
        <v>117</v>
      </c>
      <c r="E12" s="133"/>
    </row>
    <row r="13" spans="1:5" ht="15" x14ac:dyDescent="0.15">
      <c r="A13" s="132" t="s">
        <v>132</v>
      </c>
      <c r="B13" s="132" t="s">
        <v>150</v>
      </c>
      <c r="C13" s="187" t="s">
        <v>118</v>
      </c>
      <c r="D13" s="187" t="s">
        <v>117</v>
      </c>
      <c r="E13" s="133"/>
    </row>
    <row r="14" spans="1:5" ht="15" x14ac:dyDescent="0.15">
      <c r="A14" s="130" t="s">
        <v>52</v>
      </c>
      <c r="B14" s="130" t="s">
        <v>151</v>
      </c>
      <c r="C14" s="189" t="s">
        <v>134</v>
      </c>
      <c r="D14" s="189" t="s">
        <v>133</v>
      </c>
      <c r="E14" s="131"/>
    </row>
    <row r="15" spans="1:5" ht="15" x14ac:dyDescent="0.15">
      <c r="A15" s="130" t="s">
        <v>9</v>
      </c>
      <c r="B15" s="130" t="s">
        <v>152</v>
      </c>
      <c r="C15" s="187" t="s">
        <v>118</v>
      </c>
      <c r="D15" s="187" t="s">
        <v>117</v>
      </c>
      <c r="E15" s="131"/>
    </row>
    <row r="16" spans="1:5" ht="15" x14ac:dyDescent="0.15">
      <c r="A16" s="130" t="s">
        <v>53</v>
      </c>
      <c r="B16" s="130"/>
      <c r="C16" s="131"/>
      <c r="D16" s="131"/>
      <c r="E16" s="131"/>
    </row>
    <row r="17" spans="1:5" ht="15" x14ac:dyDescent="0.15">
      <c r="A17" s="130" t="s">
        <v>54</v>
      </c>
      <c r="B17" s="130" t="s">
        <v>153</v>
      </c>
      <c r="C17" s="190" t="s">
        <v>118</v>
      </c>
      <c r="D17" s="190" t="s">
        <v>117</v>
      </c>
      <c r="E17" s="131"/>
    </row>
    <row r="18" spans="1:5" ht="15" x14ac:dyDescent="0.15">
      <c r="A18" s="130" t="s">
        <v>8</v>
      </c>
      <c r="B18" s="130"/>
      <c r="C18" s="131"/>
      <c r="D18" s="131"/>
      <c r="E18" s="131"/>
    </row>
    <row r="19" spans="1:5" ht="15" x14ac:dyDescent="0.15">
      <c r="A19" s="130" t="s">
        <v>58</v>
      </c>
      <c r="B19" s="130"/>
      <c r="C19" s="131"/>
      <c r="D19" s="131"/>
      <c r="E19" s="131"/>
    </row>
    <row r="20" spans="1:5" ht="15" x14ac:dyDescent="0.15">
      <c r="A20" s="130" t="s">
        <v>59</v>
      </c>
      <c r="B20" s="130"/>
      <c r="C20" s="138"/>
      <c r="D20" s="138"/>
      <c r="E20" s="131"/>
    </row>
    <row r="21" spans="1:5" ht="15" x14ac:dyDescent="0.15">
      <c r="A21" s="130" t="s">
        <v>55</v>
      </c>
      <c r="B21" s="130" t="s">
        <v>154</v>
      </c>
      <c r="C21" s="190" t="s">
        <v>118</v>
      </c>
      <c r="D21" s="190" t="s">
        <v>117</v>
      </c>
      <c r="E21" s="131"/>
    </row>
    <row r="22" spans="1:5" ht="15" x14ac:dyDescent="0.15">
      <c r="A22" s="130" t="s">
        <v>56</v>
      </c>
      <c r="B22" s="130"/>
      <c r="C22" s="131"/>
      <c r="D22" s="131"/>
      <c r="E22" s="131"/>
    </row>
    <row r="23" spans="1:5" ht="15" x14ac:dyDescent="0.15">
      <c r="A23" s="130" t="s">
        <v>60</v>
      </c>
      <c r="B23" s="130"/>
      <c r="C23" s="138"/>
      <c r="D23" s="138"/>
      <c r="E23" s="131"/>
    </row>
    <row r="24" spans="1:5" ht="15" x14ac:dyDescent="0.15">
      <c r="A24" s="134" t="s">
        <v>64</v>
      </c>
      <c r="B24" s="134"/>
      <c r="C24" s="138"/>
      <c r="D24" s="138"/>
      <c r="E24" s="135"/>
    </row>
    <row r="25" spans="1:5" ht="15" x14ac:dyDescent="0.15">
      <c r="A25" s="134" t="s">
        <v>65</v>
      </c>
      <c r="B25" s="134"/>
      <c r="C25" s="138"/>
      <c r="D25" s="138"/>
      <c r="E25" s="135"/>
    </row>
    <row r="26" spans="1:5" ht="15" x14ac:dyDescent="0.15">
      <c r="A26" s="134" t="s">
        <v>66</v>
      </c>
      <c r="B26" s="134"/>
      <c r="C26" s="138"/>
      <c r="D26" s="138"/>
      <c r="E26" s="135"/>
    </row>
    <row r="27" spans="1:5" ht="15" x14ac:dyDescent="0.15">
      <c r="A27" s="134" t="s">
        <v>91</v>
      </c>
      <c r="B27" s="134" t="s">
        <v>155</v>
      </c>
      <c r="C27" s="190" t="s">
        <v>118</v>
      </c>
      <c r="D27" s="190" t="s">
        <v>117</v>
      </c>
      <c r="E27" s="135"/>
    </row>
    <row r="28" spans="1:5" ht="15" x14ac:dyDescent="0.15">
      <c r="A28" s="134" t="s">
        <v>61</v>
      </c>
      <c r="B28" s="134" t="s">
        <v>155</v>
      </c>
      <c r="C28" s="190" t="s">
        <v>118</v>
      </c>
      <c r="D28" s="190" t="s">
        <v>117</v>
      </c>
      <c r="E28" s="135"/>
    </row>
    <row r="29" spans="1:5" ht="15" x14ac:dyDescent="0.15">
      <c r="A29" s="134" t="s">
        <v>62</v>
      </c>
      <c r="B29" s="134" t="s">
        <v>159</v>
      </c>
      <c r="C29" s="189" t="s">
        <v>134</v>
      </c>
      <c r="D29" s="189" t="s">
        <v>133</v>
      </c>
      <c r="E29" s="135"/>
    </row>
    <row r="30" spans="1:5" ht="15" x14ac:dyDescent="0.15">
      <c r="A30" s="134" t="s">
        <v>63</v>
      </c>
      <c r="B30" s="134" t="s">
        <v>156</v>
      </c>
      <c r="C30" s="188" t="s">
        <v>117</v>
      </c>
      <c r="D30" s="189" t="s">
        <v>133</v>
      </c>
      <c r="E30" s="135"/>
    </row>
    <row r="31" spans="1:5" ht="15" x14ac:dyDescent="0.15">
      <c r="A31" s="130" t="s">
        <v>47</v>
      </c>
      <c r="B31" s="130" t="s">
        <v>157</v>
      </c>
      <c r="C31" s="192" t="s">
        <v>136</v>
      </c>
      <c r="D31" s="192" t="s">
        <v>138</v>
      </c>
      <c r="E31" s="131"/>
    </row>
    <row r="32" spans="1:5" ht="15" x14ac:dyDescent="0.15">
      <c r="A32" s="130" t="s">
        <v>48</v>
      </c>
      <c r="B32" s="130" t="s">
        <v>158</v>
      </c>
      <c r="C32" s="190" t="s">
        <v>117</v>
      </c>
      <c r="D32" s="190" t="s">
        <v>139</v>
      </c>
      <c r="E32" s="131"/>
    </row>
    <row r="33" spans="1:6" ht="15" x14ac:dyDescent="0.15">
      <c r="A33" s="130" t="s">
        <v>49</v>
      </c>
      <c r="B33" s="130" t="s">
        <v>158</v>
      </c>
      <c r="C33" s="190" t="s">
        <v>137</v>
      </c>
      <c r="D33" s="190" t="s">
        <v>139</v>
      </c>
      <c r="E33" s="131"/>
    </row>
    <row r="34" spans="1:6" ht="15" x14ac:dyDescent="0.15">
      <c r="A34" s="130" t="s">
        <v>50</v>
      </c>
      <c r="B34" s="130" t="s">
        <v>158</v>
      </c>
      <c r="C34" s="192"/>
      <c r="D34" s="191"/>
      <c r="E34" s="131"/>
    </row>
    <row r="35" spans="1:6" ht="15" x14ac:dyDescent="0.15">
      <c r="A35" s="84"/>
      <c r="B35" s="84"/>
      <c r="C35" s="98"/>
      <c r="D35" s="98"/>
      <c r="E35" s="98"/>
    </row>
    <row r="36" spans="1:6" ht="15" x14ac:dyDescent="0.15">
      <c r="A36" s="84"/>
      <c r="B36" s="84"/>
      <c r="C36" s="98"/>
      <c r="D36" s="98"/>
      <c r="E36" s="98"/>
    </row>
    <row r="37" spans="1:6" ht="15" x14ac:dyDescent="0.15">
      <c r="A37" s="84"/>
      <c r="B37" s="84"/>
      <c r="C37" s="98"/>
      <c r="D37" s="98"/>
      <c r="E37" s="98"/>
      <c r="F37" s="64"/>
    </row>
    <row r="38" spans="1:6" ht="15" x14ac:dyDescent="0.15">
      <c r="A38" s="84"/>
      <c r="B38" s="84"/>
      <c r="C38" s="98"/>
      <c r="D38" s="98"/>
      <c r="E38" s="98"/>
      <c r="F38" s="64"/>
    </row>
    <row r="39" spans="1:6" ht="15" x14ac:dyDescent="0.15">
      <c r="A39" s="84"/>
      <c r="B39" s="84"/>
      <c r="C39" s="98"/>
      <c r="D39" s="98"/>
      <c r="E39" s="98"/>
      <c r="F39" s="64"/>
    </row>
    <row r="40" spans="1:6" ht="15" x14ac:dyDescent="0.15">
      <c r="A40" s="84"/>
      <c r="B40" s="84"/>
      <c r="C40" s="98"/>
      <c r="D40" s="98"/>
      <c r="E40" s="98"/>
      <c r="F40" s="64"/>
    </row>
    <row r="41" spans="1:6" ht="15" x14ac:dyDescent="0.15">
      <c r="A41" s="84"/>
      <c r="B41" s="84"/>
      <c r="C41" s="98"/>
      <c r="D41" s="98"/>
      <c r="E41" s="98"/>
      <c r="F41" s="64"/>
    </row>
    <row r="42" spans="1:6" ht="15" x14ac:dyDescent="0.15">
      <c r="A42" s="84"/>
      <c r="B42" s="84"/>
      <c r="C42" s="98"/>
      <c r="D42" s="98"/>
      <c r="E42" s="98"/>
      <c r="F42" s="64"/>
    </row>
    <row r="43" spans="1:6" ht="15" x14ac:dyDescent="0.15">
      <c r="A43" s="84"/>
      <c r="B43" s="84"/>
      <c r="C43" s="98"/>
      <c r="D43" s="98"/>
      <c r="E43" s="98"/>
      <c r="F43" s="64"/>
    </row>
    <row r="44" spans="1:6" ht="15" x14ac:dyDescent="0.15">
      <c r="A44" s="84"/>
      <c r="B44" s="84"/>
      <c r="C44" s="98"/>
      <c r="D44" s="98"/>
      <c r="E44" s="98"/>
      <c r="F44" s="64"/>
    </row>
    <row r="45" spans="1:6" ht="15" x14ac:dyDescent="0.15">
      <c r="A45" s="84"/>
      <c r="B45" s="84"/>
      <c r="C45" s="98"/>
      <c r="D45" s="98"/>
      <c r="E45" s="98"/>
      <c r="F45" s="64"/>
    </row>
    <row r="46" spans="1:6" ht="15" x14ac:dyDescent="0.15">
      <c r="A46" s="84"/>
      <c r="B46" s="84"/>
      <c r="C46" s="98"/>
      <c r="D46" s="98"/>
      <c r="E46" s="98"/>
    </row>
    <row r="47" spans="1:6" x14ac:dyDescent="0.15">
      <c r="A47" s="63"/>
      <c r="B47" s="63"/>
    </row>
    <row r="48" spans="1:6" x14ac:dyDescent="0.15">
      <c r="A48" s="63"/>
      <c r="B48" s="63"/>
    </row>
    <row r="49" spans="1:2" x14ac:dyDescent="0.15">
      <c r="A49" s="63"/>
      <c r="B49" s="63"/>
    </row>
    <row r="50" spans="1:2" x14ac:dyDescent="0.15">
      <c r="A50" s="63"/>
      <c r="B50" s="63"/>
    </row>
    <row r="51" spans="1:2" x14ac:dyDescent="0.15">
      <c r="A51" s="63"/>
      <c r="B51" s="63"/>
    </row>
    <row r="52" spans="1:2" x14ac:dyDescent="0.15">
      <c r="A52" s="63"/>
      <c r="B52" s="63"/>
    </row>
    <row r="53" spans="1:2" x14ac:dyDescent="0.15">
      <c r="A53" s="63"/>
      <c r="B53" s="63"/>
    </row>
    <row r="54" spans="1:2" x14ac:dyDescent="0.15">
      <c r="A54" s="63"/>
      <c r="B54" s="63"/>
    </row>
    <row r="55" spans="1:2" x14ac:dyDescent="0.15">
      <c r="A55" s="63"/>
      <c r="B55" s="63"/>
    </row>
    <row r="56" spans="1:2" x14ac:dyDescent="0.15">
      <c r="A56" s="63"/>
      <c r="B56" s="63"/>
    </row>
    <row r="57" spans="1:2" x14ac:dyDescent="0.15">
      <c r="A57" s="63"/>
      <c r="B57" s="63"/>
    </row>
    <row r="58" spans="1:2" x14ac:dyDescent="0.15">
      <c r="A58" s="63"/>
      <c r="B58" s="63"/>
    </row>
    <row r="59" spans="1:2" x14ac:dyDescent="0.15">
      <c r="A59" s="63"/>
      <c r="B59" s="63"/>
    </row>
    <row r="60" spans="1:2" x14ac:dyDescent="0.15">
      <c r="A60" s="63"/>
      <c r="B60" s="63"/>
    </row>
    <row r="61" spans="1:2" x14ac:dyDescent="0.15">
      <c r="A61" s="63"/>
      <c r="B61" s="63"/>
    </row>
  </sheetData>
  <phoneticPr fontId="4" type="noConversion"/>
  <pageMargins left="0.75" right="0.75" top="1" bottom="1" header="0.5" footer="0.5"/>
  <pageSetup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0" zoomScale="130" zoomScaleNormal="130" workbookViewId="0">
      <selection activeCell="D30" sqref="D30"/>
    </sheetView>
  </sheetViews>
  <sheetFormatPr defaultRowHeight="13.5" x14ac:dyDescent="0.15"/>
  <cols>
    <col min="1" max="1" width="27.125" customWidth="1"/>
    <col min="2" max="2" width="13.875" style="81" customWidth="1"/>
    <col min="3" max="3" width="16.25" style="81" customWidth="1"/>
    <col min="4" max="4" width="11.375" style="81" customWidth="1"/>
    <col min="5" max="5" width="12.875" style="81" customWidth="1"/>
    <col min="6" max="6" width="41.75" customWidth="1"/>
  </cols>
  <sheetData>
    <row r="1" spans="1:6" x14ac:dyDescent="0.15">
      <c r="A1" s="113"/>
      <c r="B1" s="114" t="s">
        <v>17</v>
      </c>
      <c r="C1" s="114" t="s">
        <v>15</v>
      </c>
      <c r="D1" s="114" t="s">
        <v>19</v>
      </c>
      <c r="E1" s="114" t="s">
        <v>20</v>
      </c>
      <c r="F1" s="115" t="s">
        <v>16</v>
      </c>
    </row>
    <row r="2" spans="1:6" x14ac:dyDescent="0.15">
      <c r="A2" s="83" t="s">
        <v>24</v>
      </c>
      <c r="B2" s="60" t="s">
        <v>25</v>
      </c>
      <c r="C2" s="136" t="s">
        <v>90</v>
      </c>
      <c r="D2" s="60"/>
      <c r="E2" s="60"/>
      <c r="F2" s="82"/>
    </row>
    <row r="3" spans="1:6" x14ac:dyDescent="0.15">
      <c r="A3" s="83" t="s">
        <v>89</v>
      </c>
      <c r="B3" s="60" t="s">
        <v>25</v>
      </c>
      <c r="C3" s="136" t="s">
        <v>90</v>
      </c>
      <c r="D3" s="60"/>
      <c r="E3" s="60"/>
      <c r="F3" s="82" t="s">
        <v>173</v>
      </c>
    </row>
    <row r="4" spans="1:6" x14ac:dyDescent="0.15">
      <c r="A4" s="83" t="s">
        <v>21</v>
      </c>
      <c r="B4" s="60" t="s">
        <v>25</v>
      </c>
      <c r="C4" s="136" t="s">
        <v>90</v>
      </c>
      <c r="D4" s="60"/>
      <c r="E4" s="60"/>
      <c r="F4" s="82" t="s">
        <v>178</v>
      </c>
    </row>
    <row r="5" spans="1:6" x14ac:dyDescent="0.15">
      <c r="A5" s="83" t="s">
        <v>69</v>
      </c>
      <c r="B5" s="60" t="s">
        <v>25</v>
      </c>
      <c r="C5" s="136" t="s">
        <v>90</v>
      </c>
      <c r="D5" s="60"/>
      <c r="E5" s="60"/>
      <c r="F5" s="82" t="s">
        <v>173</v>
      </c>
    </row>
    <row r="6" spans="1:6" x14ac:dyDescent="0.15">
      <c r="A6" s="83" t="s">
        <v>71</v>
      </c>
      <c r="B6" s="60" t="s">
        <v>25</v>
      </c>
      <c r="C6" s="136" t="s">
        <v>90</v>
      </c>
      <c r="D6" s="60"/>
      <c r="E6" s="60"/>
      <c r="F6" s="82" t="s">
        <v>180</v>
      </c>
    </row>
    <row r="7" spans="1:6" x14ac:dyDescent="0.15">
      <c r="A7" s="83" t="s">
        <v>70</v>
      </c>
      <c r="B7" s="60" t="s">
        <v>25</v>
      </c>
      <c r="C7" s="136" t="s">
        <v>90</v>
      </c>
      <c r="D7" s="60"/>
      <c r="E7" s="60"/>
      <c r="F7" s="82" t="s">
        <v>179</v>
      </c>
    </row>
    <row r="8" spans="1:6" x14ac:dyDescent="0.15">
      <c r="A8" s="83" t="s">
        <v>72</v>
      </c>
      <c r="B8" s="60" t="s">
        <v>25</v>
      </c>
      <c r="C8" s="136" t="s">
        <v>90</v>
      </c>
      <c r="D8" s="60"/>
      <c r="E8" s="60"/>
      <c r="F8" s="82" t="s">
        <v>177</v>
      </c>
    </row>
    <row r="9" spans="1:6" x14ac:dyDescent="0.15">
      <c r="A9" s="83" t="s">
        <v>175</v>
      </c>
      <c r="B9" s="60" t="s">
        <v>25</v>
      </c>
      <c r="C9" s="136" t="s">
        <v>90</v>
      </c>
      <c r="D9" s="60"/>
      <c r="E9" s="60"/>
      <c r="F9" s="82" t="s">
        <v>176</v>
      </c>
    </row>
    <row r="10" spans="1:6" x14ac:dyDescent="0.15">
      <c r="A10" s="83" t="s">
        <v>73</v>
      </c>
      <c r="B10" s="60" t="s">
        <v>74</v>
      </c>
      <c r="C10" s="136" t="s">
        <v>90</v>
      </c>
      <c r="D10" s="60"/>
      <c r="E10" s="60"/>
      <c r="F10" s="82"/>
    </row>
    <row r="11" spans="1:6" x14ac:dyDescent="0.15">
      <c r="A11" s="83" t="s">
        <v>75</v>
      </c>
      <c r="B11" s="60" t="s">
        <v>74</v>
      </c>
      <c r="C11" s="136" t="s">
        <v>90</v>
      </c>
      <c r="D11" s="60"/>
      <c r="E11" s="60"/>
      <c r="F11" s="82"/>
    </row>
    <row r="12" spans="1:6" x14ac:dyDescent="0.15">
      <c r="A12" s="83" t="s">
        <v>76</v>
      </c>
      <c r="B12" s="60" t="s">
        <v>25</v>
      </c>
      <c r="C12" s="136" t="s">
        <v>90</v>
      </c>
      <c r="D12" s="60"/>
      <c r="E12" s="60"/>
      <c r="F12" s="82" t="s">
        <v>181</v>
      </c>
    </row>
    <row r="13" spans="1:6" x14ac:dyDescent="0.15">
      <c r="A13" s="83" t="s">
        <v>77</v>
      </c>
      <c r="B13" s="60" t="s">
        <v>25</v>
      </c>
      <c r="C13" s="136" t="s">
        <v>90</v>
      </c>
      <c r="D13" s="60"/>
      <c r="E13" s="60"/>
      <c r="F13" s="82" t="s">
        <v>182</v>
      </c>
    </row>
    <row r="14" spans="1:6" x14ac:dyDescent="0.15">
      <c r="A14" s="83" t="s">
        <v>78</v>
      </c>
      <c r="B14" s="60" t="s">
        <v>79</v>
      </c>
      <c r="C14" s="136" t="s">
        <v>90</v>
      </c>
      <c r="D14" s="60"/>
      <c r="E14" s="60"/>
      <c r="F14" s="82"/>
    </row>
    <row r="15" spans="1:6" x14ac:dyDescent="0.15">
      <c r="A15" s="83" t="s">
        <v>80</v>
      </c>
      <c r="B15" s="60" t="s">
        <v>38</v>
      </c>
      <c r="C15" s="136" t="s">
        <v>90</v>
      </c>
      <c r="D15" s="60"/>
      <c r="E15" s="60"/>
      <c r="F15" s="82"/>
    </row>
    <row r="16" spans="1:6" x14ac:dyDescent="0.15">
      <c r="A16" s="83" t="s">
        <v>84</v>
      </c>
      <c r="B16" s="60" t="s">
        <v>38</v>
      </c>
      <c r="C16" s="136" t="s">
        <v>90</v>
      </c>
      <c r="D16" s="60"/>
      <c r="E16" s="60"/>
      <c r="F16" s="82"/>
    </row>
    <row r="17" spans="1:6" x14ac:dyDescent="0.15">
      <c r="A17" s="83" t="s">
        <v>86</v>
      </c>
      <c r="B17" s="60" t="s">
        <v>38</v>
      </c>
      <c r="C17" s="136" t="s">
        <v>90</v>
      </c>
      <c r="D17" s="60"/>
      <c r="E17" s="60"/>
      <c r="F17" s="82"/>
    </row>
    <row r="18" spans="1:6" x14ac:dyDescent="0.15">
      <c r="A18" s="83" t="s">
        <v>85</v>
      </c>
      <c r="B18" s="60" t="s">
        <v>38</v>
      </c>
      <c r="C18" s="136" t="s">
        <v>90</v>
      </c>
      <c r="D18" s="60"/>
      <c r="E18" s="60"/>
      <c r="F18" s="82"/>
    </row>
    <row r="19" spans="1:6" x14ac:dyDescent="0.15">
      <c r="A19" s="83" t="s">
        <v>83</v>
      </c>
      <c r="B19" s="60" t="s">
        <v>38</v>
      </c>
      <c r="C19" s="136" t="s">
        <v>90</v>
      </c>
      <c r="D19" s="60"/>
      <c r="E19" s="60"/>
      <c r="F19" s="82"/>
    </row>
    <row r="20" spans="1:6" x14ac:dyDescent="0.15">
      <c r="A20" s="83" t="s">
        <v>87</v>
      </c>
      <c r="B20" s="60" t="s">
        <v>25</v>
      </c>
      <c r="C20" s="136" t="s">
        <v>161</v>
      </c>
      <c r="D20" s="60"/>
      <c r="E20" s="60"/>
      <c r="F20" s="82" t="s">
        <v>174</v>
      </c>
    </row>
    <row r="21" spans="1:6" x14ac:dyDescent="0.15">
      <c r="A21" s="83" t="s">
        <v>81</v>
      </c>
      <c r="B21" s="60" t="s">
        <v>82</v>
      </c>
      <c r="C21" s="136" t="s">
        <v>90</v>
      </c>
      <c r="D21" s="60"/>
      <c r="E21" s="60"/>
      <c r="F21" s="82"/>
    </row>
    <row r="22" spans="1:6" x14ac:dyDescent="0.15">
      <c r="A22" s="83" t="s">
        <v>91</v>
      </c>
      <c r="B22" s="60" t="s">
        <v>25</v>
      </c>
      <c r="C22" s="136" t="s">
        <v>90</v>
      </c>
      <c r="D22" s="60"/>
      <c r="E22" s="60"/>
      <c r="F22" s="82"/>
    </row>
    <row r="23" spans="1:6" x14ac:dyDescent="0.15">
      <c r="A23" s="83" t="s">
        <v>92</v>
      </c>
      <c r="B23" s="60" t="s">
        <v>25</v>
      </c>
      <c r="C23" s="136" t="s">
        <v>90</v>
      </c>
      <c r="D23" s="60"/>
      <c r="E23" s="60"/>
      <c r="F23" s="82"/>
    </row>
    <row r="24" spans="1:6" x14ac:dyDescent="0.15">
      <c r="A24" s="83" t="s">
        <v>95</v>
      </c>
      <c r="B24" s="60" t="s">
        <v>25</v>
      </c>
      <c r="C24" s="136" t="s">
        <v>161</v>
      </c>
      <c r="D24" s="60"/>
      <c r="E24" s="60"/>
      <c r="F24" s="82"/>
    </row>
    <row r="25" spans="1:6" x14ac:dyDescent="0.15">
      <c r="A25" s="83" t="s">
        <v>93</v>
      </c>
      <c r="B25" s="60" t="s">
        <v>25</v>
      </c>
      <c r="C25" s="136" t="s">
        <v>90</v>
      </c>
      <c r="D25" s="60"/>
      <c r="E25" s="60"/>
      <c r="F25" s="82"/>
    </row>
    <row r="26" spans="1:6" x14ac:dyDescent="0.15">
      <c r="A26" s="83" t="s">
        <v>94</v>
      </c>
      <c r="B26" s="60" t="s">
        <v>25</v>
      </c>
      <c r="C26" s="136" t="s">
        <v>90</v>
      </c>
      <c r="D26" s="60"/>
      <c r="E26" s="60"/>
      <c r="F26" s="82"/>
    </row>
    <row r="27" spans="1:6" x14ac:dyDescent="0.15">
      <c r="A27" s="83" t="s">
        <v>96</v>
      </c>
      <c r="B27" s="60" t="s">
        <v>97</v>
      </c>
      <c r="C27" s="137" t="s">
        <v>88</v>
      </c>
      <c r="D27" s="60"/>
      <c r="E27" s="60"/>
      <c r="F27" s="82" t="s">
        <v>183</v>
      </c>
    </row>
    <row r="28" spans="1:6" x14ac:dyDescent="0.15">
      <c r="A28" s="83" t="s">
        <v>98</v>
      </c>
      <c r="B28" s="60" t="s">
        <v>99</v>
      </c>
      <c r="C28" s="136" t="s">
        <v>90</v>
      </c>
      <c r="D28" s="60"/>
      <c r="E28" s="60"/>
      <c r="F28" s="82"/>
    </row>
    <row r="29" spans="1:6" x14ac:dyDescent="0.15">
      <c r="A29" s="83" t="s">
        <v>100</v>
      </c>
      <c r="B29" s="60" t="s">
        <v>99</v>
      </c>
      <c r="C29" s="136" t="s">
        <v>90</v>
      </c>
      <c r="D29" s="60"/>
      <c r="E29" s="60"/>
      <c r="F29" s="82"/>
    </row>
    <row r="30" spans="1:6" x14ac:dyDescent="0.15">
      <c r="A30" s="83" t="s">
        <v>101</v>
      </c>
      <c r="B30" s="60" t="s">
        <v>99</v>
      </c>
      <c r="C30" s="136" t="s">
        <v>90</v>
      </c>
      <c r="D30" s="60"/>
      <c r="E30" s="60"/>
      <c r="F30" s="82"/>
    </row>
    <row r="31" spans="1:6" x14ac:dyDescent="0.15">
      <c r="A31" s="83" t="s">
        <v>102</v>
      </c>
      <c r="B31" s="60" t="s">
        <v>99</v>
      </c>
      <c r="C31" s="136" t="s">
        <v>90</v>
      </c>
      <c r="D31" s="60"/>
      <c r="E31" s="60"/>
      <c r="F31" s="82"/>
    </row>
    <row r="32" spans="1:6" x14ac:dyDescent="0.15">
      <c r="A32" s="83" t="s">
        <v>28</v>
      </c>
      <c r="B32" s="60" t="s">
        <v>25</v>
      </c>
      <c r="C32" s="136" t="s">
        <v>90</v>
      </c>
      <c r="D32" s="60"/>
      <c r="E32" s="60"/>
      <c r="F32" s="82"/>
    </row>
    <row r="33" spans="1:6" x14ac:dyDescent="0.15">
      <c r="A33" s="83" t="s">
        <v>29</v>
      </c>
      <c r="B33" s="60" t="s">
        <v>25</v>
      </c>
      <c r="C33" s="136" t="s">
        <v>90</v>
      </c>
      <c r="D33" s="60"/>
      <c r="E33" s="60"/>
      <c r="F33" s="82"/>
    </row>
    <row r="34" spans="1:6" x14ac:dyDescent="0.15">
      <c r="A34" s="83" t="s">
        <v>30</v>
      </c>
      <c r="B34" s="60" t="s">
        <v>31</v>
      </c>
      <c r="C34" s="136" t="s">
        <v>90</v>
      </c>
      <c r="D34" s="60"/>
      <c r="E34" s="60"/>
      <c r="F34" s="82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E34" sqref="E34"/>
    </sheetView>
  </sheetViews>
  <sheetFormatPr defaultColWidth="9.125" defaultRowHeight="13.5" x14ac:dyDescent="0.15"/>
  <cols>
    <col min="1" max="1" width="5.125" style="85" customWidth="1"/>
    <col min="2" max="2" width="18.25" style="85" bestFit="1" customWidth="1"/>
    <col min="3" max="3" width="15.375" style="87" customWidth="1"/>
    <col min="4" max="4" width="19.75" style="86" customWidth="1"/>
    <col min="5" max="5" width="16.25" style="85" customWidth="1"/>
    <col min="6" max="6" width="15.625" style="85" customWidth="1"/>
    <col min="7" max="7" width="37.875" style="85" customWidth="1"/>
    <col min="8" max="16384" width="9.125" style="85"/>
  </cols>
  <sheetData>
    <row r="1" spans="1:7" s="194" customFormat="1" ht="27" x14ac:dyDescent="0.15">
      <c r="A1" s="89" t="s">
        <v>22</v>
      </c>
      <c r="B1" s="90" t="s">
        <v>23</v>
      </c>
      <c r="C1" s="91" t="s">
        <v>26</v>
      </c>
      <c r="D1" s="88" t="s">
        <v>18</v>
      </c>
      <c r="E1" s="193" t="s">
        <v>19</v>
      </c>
      <c r="F1" s="193" t="s">
        <v>20</v>
      </c>
      <c r="G1" s="193" t="s">
        <v>16</v>
      </c>
    </row>
    <row r="2" spans="1:7" x14ac:dyDescent="0.15">
      <c r="A2" s="92">
        <v>1</v>
      </c>
      <c r="B2" s="93" t="s">
        <v>103</v>
      </c>
      <c r="C2" s="94"/>
      <c r="D2" s="95"/>
      <c r="E2" s="96"/>
      <c r="F2" s="96"/>
      <c r="G2" s="97"/>
    </row>
    <row r="3" spans="1:7" x14ac:dyDescent="0.15">
      <c r="A3" s="92">
        <f>A2+1</f>
        <v>2</v>
      </c>
      <c r="B3" s="93" t="s">
        <v>104</v>
      </c>
      <c r="C3" s="94"/>
      <c r="D3" s="95"/>
      <c r="E3" s="96"/>
      <c r="F3" s="96"/>
      <c r="G3" s="97"/>
    </row>
    <row r="4" spans="1:7" x14ac:dyDescent="0.15">
      <c r="A4" s="92">
        <f t="shared" ref="A4:A30" si="0">A3+1</f>
        <v>3</v>
      </c>
      <c r="B4" s="93" t="s">
        <v>105</v>
      </c>
      <c r="C4" s="94"/>
      <c r="D4" s="95"/>
      <c r="E4" s="96"/>
      <c r="F4" s="96"/>
      <c r="G4" s="97"/>
    </row>
    <row r="5" spans="1:7" x14ac:dyDescent="0.15">
      <c r="A5" s="92">
        <f t="shared" si="0"/>
        <v>4</v>
      </c>
      <c r="B5" s="93" t="s">
        <v>106</v>
      </c>
      <c r="C5" s="94"/>
      <c r="D5" s="95"/>
      <c r="E5" s="96"/>
      <c r="F5" s="96"/>
      <c r="G5" s="97"/>
    </row>
    <row r="6" spans="1:7" x14ac:dyDescent="0.15">
      <c r="A6" s="92">
        <f>A5+1</f>
        <v>5</v>
      </c>
      <c r="B6" s="93" t="s">
        <v>107</v>
      </c>
      <c r="C6" s="94"/>
      <c r="D6" s="95"/>
      <c r="E6" s="96"/>
      <c r="F6" s="96"/>
      <c r="G6" s="97"/>
    </row>
    <row r="7" spans="1:7" x14ac:dyDescent="0.15">
      <c r="A7" s="92">
        <f>A6+1</f>
        <v>6</v>
      </c>
      <c r="B7" s="93"/>
      <c r="C7" s="94"/>
      <c r="D7" s="95"/>
      <c r="E7" s="96"/>
      <c r="F7" s="96"/>
      <c r="G7" s="97"/>
    </row>
    <row r="8" spans="1:7" x14ac:dyDescent="0.15">
      <c r="A8" s="92">
        <f>A7+1</f>
        <v>7</v>
      </c>
      <c r="B8" s="93"/>
      <c r="C8" s="94"/>
      <c r="D8" s="95"/>
      <c r="E8" s="96"/>
      <c r="F8" s="96"/>
      <c r="G8" s="97"/>
    </row>
    <row r="9" spans="1:7" x14ac:dyDescent="0.15">
      <c r="A9" s="92">
        <f t="shared" si="0"/>
        <v>8</v>
      </c>
      <c r="B9" s="93"/>
      <c r="C9" s="94"/>
      <c r="D9" s="95"/>
      <c r="E9" s="96"/>
      <c r="F9" s="96"/>
      <c r="G9" s="97"/>
    </row>
    <row r="10" spans="1:7" x14ac:dyDescent="0.15">
      <c r="A10" s="92">
        <f t="shared" si="0"/>
        <v>9</v>
      </c>
      <c r="B10" s="93"/>
      <c r="C10" s="94"/>
      <c r="D10" s="95"/>
      <c r="E10" s="96"/>
      <c r="F10" s="96"/>
      <c r="G10" s="97"/>
    </row>
    <row r="11" spans="1:7" x14ac:dyDescent="0.15">
      <c r="A11" s="92">
        <f>A10+1</f>
        <v>10</v>
      </c>
      <c r="B11" s="93"/>
      <c r="C11" s="94"/>
      <c r="D11" s="95"/>
      <c r="E11" s="96"/>
      <c r="F11" s="96"/>
      <c r="G11" s="97"/>
    </row>
    <row r="12" spans="1:7" x14ac:dyDescent="0.15">
      <c r="A12" s="92">
        <f>A11+1</f>
        <v>11</v>
      </c>
      <c r="B12" s="93"/>
      <c r="C12" s="94"/>
      <c r="D12" s="95"/>
      <c r="E12" s="96"/>
      <c r="F12" s="96"/>
      <c r="G12" s="97"/>
    </row>
    <row r="13" spans="1:7" x14ac:dyDescent="0.15">
      <c r="A13" s="92">
        <f t="shared" si="0"/>
        <v>12</v>
      </c>
      <c r="B13" s="93"/>
      <c r="C13" s="94"/>
      <c r="D13" s="95"/>
      <c r="E13" s="96"/>
      <c r="F13" s="96"/>
      <c r="G13" s="97"/>
    </row>
    <row r="14" spans="1:7" x14ac:dyDescent="0.15">
      <c r="A14" s="92">
        <f t="shared" si="0"/>
        <v>13</v>
      </c>
      <c r="B14" s="93"/>
      <c r="C14" s="94"/>
      <c r="D14" s="95"/>
      <c r="E14" s="96"/>
      <c r="F14" s="96"/>
      <c r="G14" s="97"/>
    </row>
    <row r="15" spans="1:7" x14ac:dyDescent="0.15">
      <c r="A15" s="92">
        <f t="shared" si="0"/>
        <v>14</v>
      </c>
      <c r="B15" s="93"/>
      <c r="C15" s="94"/>
      <c r="D15" s="95"/>
      <c r="E15" s="96"/>
      <c r="F15" s="96"/>
      <c r="G15" s="97"/>
    </row>
    <row r="16" spans="1:7" x14ac:dyDescent="0.15">
      <c r="A16" s="92">
        <f t="shared" si="0"/>
        <v>15</v>
      </c>
      <c r="B16" s="93"/>
      <c r="C16" s="94"/>
      <c r="D16" s="95"/>
      <c r="E16" s="96"/>
      <c r="F16" s="96"/>
      <c r="G16" s="97"/>
    </row>
    <row r="17" spans="1:7" x14ac:dyDescent="0.15">
      <c r="A17" s="92">
        <f t="shared" si="0"/>
        <v>16</v>
      </c>
      <c r="B17" s="93"/>
      <c r="C17" s="94"/>
      <c r="D17" s="95"/>
      <c r="E17" s="96"/>
      <c r="F17" s="96"/>
      <c r="G17" s="97"/>
    </row>
    <row r="18" spans="1:7" ht="36" customHeight="1" x14ac:dyDescent="0.15">
      <c r="A18" s="92">
        <f>A17+1</f>
        <v>17</v>
      </c>
      <c r="B18" s="93"/>
      <c r="C18" s="94"/>
      <c r="D18" s="95"/>
      <c r="E18" s="96"/>
      <c r="F18" s="96"/>
      <c r="G18" s="97"/>
    </row>
    <row r="19" spans="1:7" x14ac:dyDescent="0.15">
      <c r="A19" s="92">
        <f>A18+1</f>
        <v>18</v>
      </c>
      <c r="B19" s="93"/>
      <c r="C19" s="94"/>
      <c r="D19" s="95"/>
      <c r="E19" s="96"/>
      <c r="F19" s="96"/>
      <c r="G19" s="97"/>
    </row>
    <row r="20" spans="1:7" x14ac:dyDescent="0.15">
      <c r="A20" s="92">
        <f>A19+1</f>
        <v>19</v>
      </c>
      <c r="B20" s="93"/>
      <c r="C20" s="94"/>
      <c r="D20" s="95"/>
      <c r="E20" s="96"/>
      <c r="F20" s="96"/>
      <c r="G20" s="97"/>
    </row>
    <row r="21" spans="1:7" x14ac:dyDescent="0.15">
      <c r="A21" s="92">
        <f>A20+1</f>
        <v>20</v>
      </c>
      <c r="B21" s="93"/>
      <c r="C21" s="94"/>
      <c r="D21" s="95"/>
      <c r="E21" s="96"/>
      <c r="F21" s="96"/>
      <c r="G21" s="97"/>
    </row>
    <row r="22" spans="1:7" x14ac:dyDescent="0.15">
      <c r="A22" s="92">
        <f t="shared" si="0"/>
        <v>21</v>
      </c>
      <c r="B22" s="93"/>
      <c r="C22" s="94"/>
      <c r="D22" s="95"/>
      <c r="E22" s="96"/>
      <c r="F22" s="96"/>
      <c r="G22" s="97"/>
    </row>
    <row r="23" spans="1:7" ht="15.75" customHeight="1" x14ac:dyDescent="0.15">
      <c r="A23" s="92">
        <f t="shared" si="0"/>
        <v>22</v>
      </c>
      <c r="B23" s="93"/>
      <c r="C23" s="94"/>
      <c r="D23" s="95"/>
      <c r="E23" s="96"/>
      <c r="F23" s="96"/>
      <c r="G23" s="97"/>
    </row>
    <row r="24" spans="1:7" x14ac:dyDescent="0.15">
      <c r="A24" s="92">
        <f t="shared" si="0"/>
        <v>23</v>
      </c>
      <c r="B24" s="93"/>
      <c r="C24" s="94"/>
      <c r="D24" s="95"/>
      <c r="E24" s="96"/>
      <c r="F24" s="96"/>
      <c r="G24" s="97"/>
    </row>
    <row r="25" spans="1:7" x14ac:dyDescent="0.15">
      <c r="A25" s="92">
        <f t="shared" si="0"/>
        <v>24</v>
      </c>
      <c r="B25" s="93"/>
      <c r="C25" s="94"/>
      <c r="D25" s="95"/>
      <c r="E25" s="96"/>
      <c r="F25" s="96"/>
      <c r="G25" s="97"/>
    </row>
    <row r="26" spans="1:7" x14ac:dyDescent="0.15">
      <c r="A26" s="92">
        <f t="shared" si="0"/>
        <v>25</v>
      </c>
      <c r="B26" s="93"/>
      <c r="C26" s="94"/>
      <c r="D26" s="95"/>
      <c r="E26" s="96"/>
      <c r="F26" s="96"/>
      <c r="G26" s="97"/>
    </row>
    <row r="27" spans="1:7" x14ac:dyDescent="0.15">
      <c r="A27" s="92">
        <f t="shared" si="0"/>
        <v>26</v>
      </c>
      <c r="B27" s="93"/>
      <c r="C27" s="94"/>
      <c r="D27" s="95"/>
      <c r="E27" s="96"/>
      <c r="F27" s="96"/>
      <c r="G27" s="97"/>
    </row>
    <row r="28" spans="1:7" x14ac:dyDescent="0.15">
      <c r="A28" s="92">
        <f t="shared" si="0"/>
        <v>27</v>
      </c>
      <c r="B28" s="93"/>
      <c r="C28" s="94"/>
      <c r="D28" s="95"/>
      <c r="E28" s="96"/>
      <c r="F28" s="96"/>
      <c r="G28" s="97"/>
    </row>
    <row r="29" spans="1:7" x14ac:dyDescent="0.15">
      <c r="A29" s="92">
        <f t="shared" si="0"/>
        <v>28</v>
      </c>
      <c r="B29" s="93"/>
      <c r="C29" s="94"/>
      <c r="D29" s="95"/>
      <c r="E29" s="96"/>
      <c r="F29" s="96"/>
      <c r="G29" s="97"/>
    </row>
    <row r="30" spans="1:7" x14ac:dyDescent="0.15">
      <c r="A30" s="92">
        <f t="shared" si="0"/>
        <v>29</v>
      </c>
      <c r="B30" s="93"/>
      <c r="C30" s="94"/>
      <c r="D30" s="95"/>
      <c r="E30" s="96"/>
      <c r="F30" s="96"/>
      <c r="G30" s="97"/>
    </row>
    <row r="33" spans="2:8" ht="14.25" x14ac:dyDescent="0.15">
      <c r="B33" s="103"/>
      <c r="C33" s="99"/>
      <c r="D33" s="99"/>
      <c r="E33" s="100"/>
      <c r="F33" s="100"/>
      <c r="G33" s="100"/>
      <c r="H33" s="100"/>
    </row>
    <row r="34" spans="2:8" ht="15.75" x14ac:dyDescent="0.15">
      <c r="B34" s="101"/>
      <c r="C34" s="99"/>
      <c r="D34" s="99"/>
      <c r="E34" s="100"/>
      <c r="F34" s="100"/>
      <c r="G34" s="100"/>
      <c r="H34" s="100"/>
    </row>
    <row r="35" spans="2:8" ht="14.25" x14ac:dyDescent="0.15">
      <c r="B35" s="102"/>
      <c r="C35" s="99"/>
      <c r="D35" s="99"/>
      <c r="E35" s="100"/>
      <c r="F35" s="100"/>
      <c r="G35" s="100"/>
      <c r="H35" s="100"/>
    </row>
    <row r="36" spans="2:8" ht="14.25" x14ac:dyDescent="0.15">
      <c r="B36" s="102"/>
      <c r="C36" s="99"/>
      <c r="D36" s="99"/>
      <c r="E36" s="100"/>
      <c r="F36" s="100"/>
      <c r="G36" s="100"/>
      <c r="H36" s="100"/>
    </row>
    <row r="37" spans="2:8" ht="15.75" x14ac:dyDescent="0.15">
      <c r="B37" s="101"/>
      <c r="C37" s="99"/>
      <c r="D37" s="99"/>
      <c r="E37" s="100"/>
      <c r="F37" s="100"/>
      <c r="G37" s="100"/>
      <c r="H37" s="100"/>
    </row>
    <row r="38" spans="2:8" ht="14.25" x14ac:dyDescent="0.15">
      <c r="B38" s="102"/>
      <c r="C38" s="99"/>
      <c r="D38" s="99"/>
      <c r="E38" s="100"/>
      <c r="F38" s="100"/>
      <c r="G38" s="100"/>
      <c r="H38" s="100"/>
    </row>
    <row r="39" spans="2:8" ht="14.25" x14ac:dyDescent="0.15">
      <c r="B39" s="102"/>
      <c r="C39" s="99"/>
      <c r="D39" s="99"/>
      <c r="E39" s="100"/>
      <c r="F39" s="100"/>
      <c r="G39" s="100"/>
      <c r="H39" s="100"/>
    </row>
    <row r="40" spans="2:8" ht="15.75" x14ac:dyDescent="0.15">
      <c r="B40" s="101"/>
      <c r="C40" s="99"/>
      <c r="D40" s="99"/>
      <c r="E40" s="100"/>
      <c r="F40" s="100"/>
      <c r="G40" s="100"/>
      <c r="H40" s="100"/>
    </row>
    <row r="41" spans="2:8" ht="14.25" x14ac:dyDescent="0.15">
      <c r="B41" s="102"/>
      <c r="C41" s="99"/>
      <c r="D41" s="99"/>
      <c r="E41" s="100"/>
      <c r="F41" s="100"/>
      <c r="G41" s="100"/>
      <c r="H41" s="100"/>
    </row>
    <row r="42" spans="2:8" ht="15.75" x14ac:dyDescent="0.15">
      <c r="B42" s="101"/>
      <c r="C42" s="99"/>
      <c r="D42" s="99"/>
      <c r="E42" s="100"/>
      <c r="F42" s="100"/>
      <c r="G42" s="100"/>
      <c r="H42" s="100"/>
    </row>
    <row r="43" spans="2:8" ht="15.75" x14ac:dyDescent="0.15">
      <c r="B43" s="101"/>
      <c r="C43" s="99"/>
      <c r="D43" s="99"/>
      <c r="E43" s="100"/>
      <c r="F43" s="100"/>
      <c r="G43" s="100"/>
      <c r="H43" s="100"/>
    </row>
    <row r="44" spans="2:8" ht="14.25" x14ac:dyDescent="0.15">
      <c r="B44" s="102"/>
      <c r="C44" s="99"/>
      <c r="D44" s="99"/>
      <c r="E44" s="100"/>
      <c r="F44" s="100"/>
      <c r="G44" s="100"/>
      <c r="H44" s="100"/>
    </row>
    <row r="45" spans="2:8" ht="15.75" x14ac:dyDescent="0.15">
      <c r="B45" s="101"/>
      <c r="C45" s="99"/>
      <c r="D45" s="99"/>
      <c r="E45" s="100"/>
      <c r="F45" s="100"/>
      <c r="G45" s="100"/>
      <c r="H45" s="100"/>
    </row>
    <row r="46" spans="2:8" ht="15.75" x14ac:dyDescent="0.15">
      <c r="B46" s="101"/>
      <c r="C46" s="99"/>
      <c r="D46" s="99"/>
      <c r="E46" s="100"/>
      <c r="F46" s="100"/>
      <c r="G46" s="100"/>
      <c r="H46" s="100"/>
    </row>
    <row r="47" spans="2:8" ht="14.25" x14ac:dyDescent="0.15">
      <c r="B47" s="102"/>
      <c r="C47" s="99"/>
      <c r="D47" s="99"/>
      <c r="E47" s="100"/>
      <c r="F47" s="100"/>
      <c r="G47" s="100"/>
      <c r="H47" s="100"/>
    </row>
    <row r="48" spans="2:8" ht="14.25" x14ac:dyDescent="0.15">
      <c r="B48" s="102"/>
      <c r="C48" s="99"/>
      <c r="D48" s="99"/>
      <c r="E48" s="100"/>
      <c r="F48" s="100"/>
      <c r="G48" s="100"/>
      <c r="H48" s="100"/>
    </row>
    <row r="49" spans="2:8" ht="14.25" x14ac:dyDescent="0.15">
      <c r="B49" s="102"/>
      <c r="C49" s="99"/>
      <c r="D49" s="99"/>
      <c r="E49" s="100"/>
      <c r="F49" s="100"/>
      <c r="G49" s="100"/>
      <c r="H49" s="10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topLeftCell="M1" zoomScale="85" zoomScaleNormal="85" workbookViewId="0">
      <selection activeCell="AP23" sqref="AP23"/>
    </sheetView>
  </sheetViews>
  <sheetFormatPr defaultRowHeight="13.5" x14ac:dyDescent="0.15"/>
  <cols>
    <col min="2" max="2" width="31.75" customWidth="1"/>
    <col min="3" max="65" width="5.625" customWidth="1"/>
    <col min="66" max="91" width="6.625" customWidth="1"/>
  </cols>
  <sheetData>
    <row r="1" spans="1:63" x14ac:dyDescent="0.15">
      <c r="C1" s="206">
        <v>42779</v>
      </c>
      <c r="D1" s="206">
        <v>42780</v>
      </c>
      <c r="E1" s="206">
        <v>42781</v>
      </c>
      <c r="F1" s="206">
        <v>42782</v>
      </c>
      <c r="G1" s="206">
        <v>42783</v>
      </c>
      <c r="H1" s="206">
        <v>42784</v>
      </c>
      <c r="I1" s="206">
        <v>42785</v>
      </c>
      <c r="J1" s="206">
        <v>42786</v>
      </c>
      <c r="K1" s="206">
        <v>42787</v>
      </c>
      <c r="L1" s="206">
        <v>42788</v>
      </c>
      <c r="M1" s="206">
        <v>42789</v>
      </c>
      <c r="N1" s="206">
        <v>42790</v>
      </c>
      <c r="O1" s="206">
        <v>42791</v>
      </c>
      <c r="P1" s="206">
        <v>42792</v>
      </c>
      <c r="Q1" s="206">
        <v>42793</v>
      </c>
      <c r="R1" s="206">
        <v>42794</v>
      </c>
      <c r="S1" s="206">
        <v>42795</v>
      </c>
      <c r="T1" s="206">
        <v>42796</v>
      </c>
      <c r="U1" s="206">
        <v>42797</v>
      </c>
      <c r="V1" s="206">
        <v>42798</v>
      </c>
      <c r="W1" s="206">
        <v>42799</v>
      </c>
      <c r="X1" s="206">
        <v>42800</v>
      </c>
      <c r="Y1" s="206">
        <v>42801</v>
      </c>
      <c r="Z1" s="206">
        <v>42802</v>
      </c>
      <c r="AA1" s="206">
        <v>42803</v>
      </c>
      <c r="AB1" s="206">
        <v>42804</v>
      </c>
      <c r="AC1" s="206">
        <v>42805</v>
      </c>
      <c r="AD1" s="206">
        <v>42806</v>
      </c>
      <c r="AE1" s="206">
        <v>42807</v>
      </c>
      <c r="AF1" s="206">
        <v>42808</v>
      </c>
      <c r="AG1" s="206">
        <v>42809</v>
      </c>
      <c r="AH1" s="206">
        <v>42810</v>
      </c>
      <c r="AI1" s="206">
        <v>42811</v>
      </c>
      <c r="AJ1" s="206">
        <v>42812</v>
      </c>
      <c r="AK1" s="206">
        <v>42813</v>
      </c>
      <c r="AL1" s="206">
        <v>42814</v>
      </c>
      <c r="AM1" s="206">
        <v>42815</v>
      </c>
      <c r="AN1" s="206">
        <v>42816</v>
      </c>
      <c r="AO1" s="206">
        <v>42817</v>
      </c>
      <c r="AP1" s="206">
        <v>42818</v>
      </c>
      <c r="AQ1" s="206">
        <v>42819</v>
      </c>
      <c r="AR1" s="206">
        <v>42820</v>
      </c>
      <c r="AS1" s="206">
        <v>42821</v>
      </c>
      <c r="AT1" s="206">
        <v>42822</v>
      </c>
      <c r="AU1" s="206">
        <v>42823</v>
      </c>
      <c r="AV1" s="206">
        <v>42824</v>
      </c>
      <c r="AW1" s="206">
        <v>42825</v>
      </c>
      <c r="AX1" s="206">
        <v>42826</v>
      </c>
      <c r="AY1" s="206">
        <v>42827</v>
      </c>
      <c r="AZ1" s="206">
        <v>42828</v>
      </c>
      <c r="BA1" s="206">
        <v>42829</v>
      </c>
      <c r="BB1" s="206">
        <v>42830</v>
      </c>
      <c r="BC1" s="206">
        <v>42831</v>
      </c>
      <c r="BD1" s="206">
        <v>42832</v>
      </c>
      <c r="BE1" s="206">
        <v>42833</v>
      </c>
      <c r="BF1" s="206">
        <v>42834</v>
      </c>
      <c r="BG1" s="206">
        <v>42835</v>
      </c>
      <c r="BH1" s="206">
        <v>42836</v>
      </c>
      <c r="BI1" s="206">
        <v>42837</v>
      </c>
      <c r="BJ1" s="206">
        <v>42838</v>
      </c>
      <c r="BK1" s="206">
        <v>42839</v>
      </c>
    </row>
    <row r="2" spans="1:63" ht="15" x14ac:dyDescent="0.15">
      <c r="A2" s="228" t="s">
        <v>219</v>
      </c>
      <c r="B2" s="208" t="s">
        <v>184</v>
      </c>
      <c r="C2" s="207"/>
      <c r="D2" s="207"/>
      <c r="E2" s="207"/>
      <c r="F2" s="207"/>
      <c r="G2" s="207"/>
      <c r="H2" s="207"/>
      <c r="I2" s="207"/>
      <c r="J2" s="46"/>
      <c r="K2" s="201"/>
      <c r="L2" s="7"/>
      <c r="Q2" s="208" t="s">
        <v>231</v>
      </c>
      <c r="AT2" s="208" t="s">
        <v>236</v>
      </c>
    </row>
    <row r="3" spans="1:63" ht="15" x14ac:dyDescent="0.15">
      <c r="A3" s="229"/>
      <c r="B3" s="208" t="s">
        <v>185</v>
      </c>
      <c r="C3" s="207"/>
      <c r="D3" s="207"/>
      <c r="E3" s="207"/>
      <c r="F3" s="207"/>
      <c r="G3" s="207"/>
      <c r="H3" s="207"/>
      <c r="I3" s="207"/>
      <c r="J3" s="46"/>
      <c r="K3" s="201"/>
      <c r="L3" s="7"/>
    </row>
    <row r="4" spans="1:63" ht="15" x14ac:dyDescent="0.15">
      <c r="A4" s="229"/>
      <c r="B4" s="208" t="s">
        <v>186</v>
      </c>
      <c r="C4" s="207"/>
      <c r="D4" s="207"/>
      <c r="E4" s="207"/>
      <c r="F4" s="207"/>
      <c r="G4" s="207"/>
      <c r="H4" s="207"/>
      <c r="I4" s="207"/>
      <c r="J4" s="46"/>
      <c r="K4" s="202"/>
      <c r="L4" s="7"/>
    </row>
    <row r="5" spans="1:63" ht="15" x14ac:dyDescent="0.15">
      <c r="A5" s="229"/>
      <c r="B5" s="208" t="s">
        <v>187</v>
      </c>
      <c r="C5" s="207"/>
      <c r="D5" s="207"/>
      <c r="E5" s="207"/>
      <c r="F5" s="207"/>
      <c r="G5" s="207"/>
      <c r="H5" s="207"/>
      <c r="I5" s="207"/>
      <c r="J5" s="46"/>
      <c r="K5" s="203"/>
      <c r="L5" s="7"/>
    </row>
    <row r="6" spans="1:63" ht="15" x14ac:dyDescent="0.15">
      <c r="A6" s="230" t="s">
        <v>220</v>
      </c>
      <c r="B6" s="209" t="s">
        <v>188</v>
      </c>
      <c r="C6" s="209" t="s">
        <v>230</v>
      </c>
      <c r="D6" s="207"/>
      <c r="E6" s="207"/>
      <c r="F6" s="207"/>
      <c r="G6" s="207"/>
      <c r="H6" s="207"/>
      <c r="I6" s="207"/>
      <c r="J6" s="46"/>
      <c r="K6" s="201"/>
      <c r="L6" s="7"/>
    </row>
    <row r="7" spans="1:63" ht="15" x14ac:dyDescent="0.15">
      <c r="A7" s="230"/>
      <c r="B7" s="209" t="s">
        <v>189</v>
      </c>
      <c r="C7" s="207"/>
      <c r="D7" s="207"/>
      <c r="E7" s="207"/>
      <c r="F7" s="207"/>
      <c r="G7" s="207"/>
      <c r="H7" s="207"/>
      <c r="I7" s="207"/>
      <c r="J7" s="46"/>
      <c r="K7" s="201"/>
      <c r="L7" s="7"/>
    </row>
    <row r="8" spans="1:63" ht="15" x14ac:dyDescent="0.15">
      <c r="A8" s="210" t="s">
        <v>221</v>
      </c>
      <c r="B8" s="211" t="s">
        <v>190</v>
      </c>
      <c r="C8" s="207"/>
      <c r="D8" s="207"/>
      <c r="E8" s="207"/>
      <c r="F8" s="207"/>
      <c r="G8" s="207"/>
      <c r="H8" s="207"/>
      <c r="I8" s="207"/>
      <c r="J8" s="46"/>
      <c r="K8" s="202"/>
      <c r="L8" s="7"/>
      <c r="AN8" s="211" t="s">
        <v>232</v>
      </c>
    </row>
    <row r="9" spans="1:63" ht="15" x14ac:dyDescent="0.15">
      <c r="A9" s="212" t="s">
        <v>222</v>
      </c>
      <c r="B9" s="213" t="s">
        <v>191</v>
      </c>
      <c r="C9" s="207"/>
      <c r="D9" s="207"/>
      <c r="E9" s="207"/>
      <c r="F9" s="207"/>
      <c r="G9" s="207"/>
      <c r="H9" s="207"/>
      <c r="I9" s="207"/>
      <c r="J9" s="46"/>
      <c r="K9" s="204"/>
      <c r="L9" s="7"/>
      <c r="AP9" s="213" t="s">
        <v>233</v>
      </c>
    </row>
    <row r="10" spans="1:63" ht="15" x14ac:dyDescent="0.15">
      <c r="A10" s="214" t="s">
        <v>223</v>
      </c>
      <c r="B10" s="215" t="s">
        <v>192</v>
      </c>
      <c r="C10" s="207"/>
      <c r="D10" s="207"/>
      <c r="E10" s="207"/>
      <c r="F10" s="207"/>
      <c r="G10" s="207"/>
      <c r="H10" s="207"/>
      <c r="I10" s="207"/>
      <c r="J10" s="46"/>
      <c r="K10" s="204"/>
      <c r="L10" s="7"/>
      <c r="AT10" s="215" t="s">
        <v>234</v>
      </c>
    </row>
    <row r="11" spans="1:63" ht="15" x14ac:dyDescent="0.15">
      <c r="A11" s="216" t="s">
        <v>224</v>
      </c>
      <c r="B11" s="217" t="s">
        <v>193</v>
      </c>
      <c r="C11" s="207"/>
      <c r="D11" s="207"/>
      <c r="E11" s="207"/>
      <c r="F11" s="207"/>
      <c r="G11" s="207"/>
      <c r="H11" s="207"/>
      <c r="I11" s="207"/>
      <c r="J11" s="46"/>
      <c r="K11" s="201"/>
      <c r="L11" s="200"/>
      <c r="AT11" s="217" t="s">
        <v>235</v>
      </c>
    </row>
    <row r="12" spans="1:63" ht="15" x14ac:dyDescent="0.15">
      <c r="A12" s="231" t="s">
        <v>225</v>
      </c>
      <c r="B12" s="218" t="s">
        <v>194</v>
      </c>
      <c r="C12" s="207"/>
      <c r="D12" s="207"/>
      <c r="E12" s="207"/>
      <c r="F12" s="207"/>
      <c r="G12" s="207"/>
      <c r="H12" s="207"/>
      <c r="I12" s="207"/>
      <c r="J12" s="46"/>
      <c r="K12" s="202"/>
      <c r="L12" s="7"/>
    </row>
    <row r="13" spans="1:63" ht="15" x14ac:dyDescent="0.15">
      <c r="A13" s="232"/>
      <c r="B13" s="218" t="s">
        <v>195</v>
      </c>
      <c r="C13" s="207"/>
      <c r="D13" s="207"/>
      <c r="E13" s="207"/>
      <c r="F13" s="207"/>
      <c r="G13" s="207"/>
      <c r="H13" s="207"/>
      <c r="I13" s="207"/>
      <c r="J13" s="46"/>
      <c r="K13" s="203"/>
      <c r="L13" s="7"/>
    </row>
    <row r="14" spans="1:63" ht="15" x14ac:dyDescent="0.15">
      <c r="A14" s="232"/>
      <c r="B14" s="218" t="s">
        <v>196</v>
      </c>
      <c r="C14" s="207"/>
      <c r="D14" s="207"/>
      <c r="E14" s="207"/>
      <c r="F14" s="207"/>
      <c r="G14" s="207"/>
      <c r="H14" s="207"/>
      <c r="I14" s="207"/>
      <c r="J14" s="46"/>
      <c r="K14" s="201"/>
      <c r="L14" s="7"/>
    </row>
    <row r="15" spans="1:63" ht="15" x14ac:dyDescent="0.15">
      <c r="A15" s="232"/>
      <c r="B15" s="218" t="s">
        <v>197</v>
      </c>
      <c r="C15" s="207"/>
      <c r="D15" s="207"/>
      <c r="E15" s="207"/>
      <c r="F15" s="207"/>
      <c r="G15" s="207"/>
      <c r="H15" s="207"/>
      <c r="I15" s="207"/>
      <c r="J15" s="46"/>
      <c r="K15" s="201"/>
      <c r="L15" s="7"/>
    </row>
    <row r="16" spans="1:63" ht="15" x14ac:dyDescent="0.15">
      <c r="A16" s="233" t="s">
        <v>226</v>
      </c>
      <c r="B16" s="209" t="s">
        <v>198</v>
      </c>
      <c r="C16" s="207"/>
      <c r="D16" s="207"/>
      <c r="E16" s="207"/>
      <c r="F16" s="207"/>
      <c r="G16" s="207"/>
      <c r="H16" s="207"/>
      <c r="I16" s="207"/>
      <c r="J16" s="46"/>
      <c r="K16" s="201"/>
      <c r="L16" s="7"/>
    </row>
    <row r="17" spans="1:12" ht="15" x14ac:dyDescent="0.15">
      <c r="A17" s="230"/>
      <c r="B17" s="209" t="s">
        <v>199</v>
      </c>
      <c r="C17" s="207"/>
      <c r="D17" s="207"/>
      <c r="E17" s="207"/>
      <c r="F17" s="207"/>
      <c r="G17" s="207"/>
      <c r="H17" s="207"/>
      <c r="I17" s="207"/>
      <c r="J17" s="46"/>
      <c r="K17" s="202"/>
      <c r="L17" s="7"/>
    </row>
    <row r="18" spans="1:12" ht="15" x14ac:dyDescent="0.15">
      <c r="A18" s="230"/>
      <c r="B18" s="209" t="s">
        <v>207</v>
      </c>
      <c r="C18" s="207"/>
      <c r="D18" s="207"/>
      <c r="E18" s="207"/>
      <c r="F18" s="207"/>
      <c r="G18" s="207"/>
      <c r="H18" s="207"/>
      <c r="I18" s="207"/>
      <c r="J18" s="46"/>
      <c r="K18" s="201"/>
      <c r="L18" s="7"/>
    </row>
    <row r="19" spans="1:12" ht="15" x14ac:dyDescent="0.15">
      <c r="A19" s="230"/>
      <c r="B19" s="209" t="s">
        <v>208</v>
      </c>
      <c r="C19" s="207"/>
      <c r="D19" s="207"/>
      <c r="E19" s="207"/>
      <c r="F19" s="207"/>
      <c r="G19" s="207"/>
      <c r="H19" s="207"/>
      <c r="I19" s="207"/>
      <c r="J19" s="46"/>
      <c r="K19" s="202"/>
      <c r="L19" s="7"/>
    </row>
    <row r="20" spans="1:12" ht="15" x14ac:dyDescent="0.15">
      <c r="A20" s="230"/>
      <c r="B20" s="209" t="s">
        <v>209</v>
      </c>
      <c r="C20" s="207"/>
      <c r="D20" s="207"/>
      <c r="E20" s="207"/>
      <c r="F20" s="207"/>
      <c r="G20" s="207"/>
      <c r="H20" s="207"/>
      <c r="I20" s="207"/>
      <c r="J20" s="46"/>
      <c r="K20" s="201"/>
      <c r="L20" s="7"/>
    </row>
    <row r="21" spans="1:12" ht="15" x14ac:dyDescent="0.15">
      <c r="A21" s="234" t="s">
        <v>227</v>
      </c>
      <c r="B21" s="219" t="s">
        <v>200</v>
      </c>
      <c r="C21" s="207"/>
      <c r="D21" s="207"/>
      <c r="E21" s="207"/>
      <c r="F21" s="207"/>
      <c r="G21" s="207"/>
      <c r="H21" s="207"/>
      <c r="I21" s="207"/>
      <c r="J21" s="46"/>
      <c r="K21" s="201"/>
      <c r="L21" s="7"/>
    </row>
    <row r="22" spans="1:12" ht="15" x14ac:dyDescent="0.15">
      <c r="A22" s="235"/>
      <c r="B22" s="219" t="s">
        <v>201</v>
      </c>
      <c r="C22" s="207"/>
      <c r="D22" s="207"/>
      <c r="E22" s="207"/>
      <c r="F22" s="207"/>
      <c r="G22" s="207"/>
      <c r="H22" s="207"/>
      <c r="I22" s="207"/>
      <c r="J22" s="46"/>
      <c r="K22" s="201"/>
      <c r="L22" s="7"/>
    </row>
    <row r="23" spans="1:12" ht="15" x14ac:dyDescent="0.15">
      <c r="A23" s="235"/>
      <c r="B23" s="219" t="s">
        <v>202</v>
      </c>
      <c r="C23" s="207"/>
      <c r="D23" s="207"/>
      <c r="E23" s="207"/>
      <c r="F23" s="207"/>
      <c r="G23" s="207"/>
      <c r="H23" s="207"/>
      <c r="I23" s="207"/>
      <c r="J23" s="46"/>
      <c r="K23" s="201"/>
      <c r="L23" s="7"/>
    </row>
    <row r="24" spans="1:12" ht="15.75" customHeight="1" x14ac:dyDescent="0.15">
      <c r="A24" s="231" t="s">
        <v>228</v>
      </c>
      <c r="B24" s="218" t="s">
        <v>203</v>
      </c>
      <c r="C24" s="207"/>
      <c r="D24" s="207"/>
      <c r="E24" s="207"/>
      <c r="F24" s="207"/>
      <c r="G24" s="207"/>
      <c r="H24" s="207"/>
      <c r="I24" s="207"/>
      <c r="J24" s="46"/>
      <c r="K24" s="202"/>
      <c r="L24" s="7"/>
    </row>
    <row r="25" spans="1:12" ht="15" x14ac:dyDescent="0.15">
      <c r="A25" s="231"/>
      <c r="B25" s="218" t="s">
        <v>204</v>
      </c>
      <c r="C25" s="207"/>
      <c r="D25" s="207"/>
      <c r="E25" s="207"/>
      <c r="F25" s="207"/>
      <c r="G25" s="207"/>
      <c r="H25" s="207"/>
      <c r="I25" s="207"/>
      <c r="J25" s="46"/>
      <c r="K25" s="205"/>
      <c r="L25" s="7"/>
    </row>
    <row r="26" spans="1:12" ht="15" x14ac:dyDescent="0.15">
      <c r="A26" s="231"/>
      <c r="B26" s="218" t="s">
        <v>205</v>
      </c>
      <c r="C26" s="207"/>
      <c r="D26" s="207"/>
      <c r="E26" s="207"/>
      <c r="F26" s="207"/>
      <c r="G26" s="207"/>
      <c r="H26" s="207"/>
      <c r="I26" s="207"/>
      <c r="J26" s="46"/>
      <c r="K26" s="201"/>
      <c r="L26" s="7"/>
    </row>
    <row r="27" spans="1:12" ht="15" x14ac:dyDescent="0.15">
      <c r="A27" s="231"/>
      <c r="B27" s="218" t="s">
        <v>206</v>
      </c>
      <c r="C27" s="207"/>
      <c r="D27" s="207"/>
      <c r="E27" s="207"/>
      <c r="F27" s="207"/>
      <c r="G27" s="207"/>
      <c r="H27" s="207"/>
      <c r="I27" s="207"/>
      <c r="J27" s="46"/>
      <c r="K27" s="201"/>
      <c r="L27" s="7"/>
    </row>
    <row r="28" spans="1:12" ht="18.75" customHeight="1" x14ac:dyDescent="0.15">
      <c r="A28" s="227" t="s">
        <v>229</v>
      </c>
      <c r="B28" s="220" t="s">
        <v>210</v>
      </c>
      <c r="C28" s="207"/>
      <c r="D28" s="207"/>
      <c r="E28" s="207"/>
      <c r="F28" s="207"/>
      <c r="G28" s="207"/>
      <c r="H28" s="207"/>
      <c r="I28" s="207"/>
      <c r="J28" s="46"/>
      <c r="K28" s="201"/>
      <c r="L28" s="7"/>
    </row>
    <row r="29" spans="1:12" ht="15" x14ac:dyDescent="0.15">
      <c r="A29" s="227"/>
      <c r="B29" s="220" t="s">
        <v>211</v>
      </c>
      <c r="C29" s="207"/>
      <c r="D29" s="207"/>
      <c r="E29" s="207"/>
      <c r="F29" s="207"/>
      <c r="G29" s="207"/>
      <c r="H29" s="207"/>
      <c r="I29" s="207"/>
      <c r="J29" s="46"/>
      <c r="K29" s="201"/>
      <c r="L29" s="7"/>
    </row>
    <row r="30" spans="1:12" ht="15" x14ac:dyDescent="0.15">
      <c r="A30" s="227"/>
      <c r="B30" s="220" t="s">
        <v>212</v>
      </c>
      <c r="C30" s="207"/>
      <c r="D30" s="207"/>
      <c r="E30" s="207"/>
      <c r="F30" s="207"/>
      <c r="G30" s="207"/>
      <c r="H30" s="207"/>
      <c r="I30" s="207"/>
      <c r="J30" s="46"/>
      <c r="K30" s="202"/>
      <c r="L30" s="7"/>
    </row>
    <row r="31" spans="1:12" ht="15" x14ac:dyDescent="0.15">
      <c r="A31" s="227"/>
      <c r="B31" s="220" t="s">
        <v>213</v>
      </c>
      <c r="C31" s="207"/>
      <c r="D31" s="207"/>
      <c r="E31" s="207"/>
      <c r="F31" s="207"/>
      <c r="G31" s="207"/>
      <c r="H31" s="207"/>
      <c r="I31" s="207"/>
      <c r="J31" s="46"/>
      <c r="K31" s="203"/>
      <c r="L31" s="7"/>
    </row>
    <row r="32" spans="1:12" ht="15" x14ac:dyDescent="0.15">
      <c r="A32" s="227"/>
      <c r="B32" s="220" t="s">
        <v>214</v>
      </c>
      <c r="C32" s="207"/>
      <c r="D32" s="207"/>
      <c r="E32" s="207"/>
      <c r="F32" s="207"/>
      <c r="G32" s="207"/>
      <c r="H32" s="207"/>
      <c r="I32" s="207"/>
    </row>
    <row r="33" spans="1:9" ht="15" x14ac:dyDescent="0.15">
      <c r="A33" s="227"/>
      <c r="B33" s="220" t="s">
        <v>215</v>
      </c>
      <c r="C33" s="207"/>
      <c r="D33" s="207"/>
      <c r="E33" s="207"/>
      <c r="F33" s="207"/>
      <c r="G33" s="207"/>
      <c r="H33" s="207"/>
      <c r="I33" s="207"/>
    </row>
    <row r="34" spans="1:9" ht="15" x14ac:dyDescent="0.15">
      <c r="A34" s="227"/>
      <c r="B34" s="220" t="s">
        <v>216</v>
      </c>
      <c r="C34" s="207"/>
      <c r="D34" s="207"/>
      <c r="E34" s="207"/>
      <c r="F34" s="207"/>
      <c r="G34" s="207"/>
      <c r="H34" s="207"/>
      <c r="I34" s="207"/>
    </row>
    <row r="35" spans="1:9" ht="15" x14ac:dyDescent="0.15">
      <c r="A35" s="227"/>
      <c r="B35" s="220" t="s">
        <v>217</v>
      </c>
      <c r="C35" s="207"/>
      <c r="D35" s="207"/>
      <c r="E35" s="207"/>
      <c r="F35" s="207"/>
      <c r="G35" s="207"/>
      <c r="H35" s="207"/>
      <c r="I35" s="207"/>
    </row>
    <row r="36" spans="1:9" ht="15" x14ac:dyDescent="0.15">
      <c r="A36" s="227"/>
      <c r="B36" s="220" t="s">
        <v>218</v>
      </c>
      <c r="C36" s="207"/>
      <c r="D36" s="207"/>
      <c r="E36" s="207"/>
      <c r="F36" s="207"/>
      <c r="G36" s="207"/>
      <c r="H36" s="207"/>
      <c r="I36" s="207"/>
    </row>
  </sheetData>
  <mergeCells count="7">
    <mergeCell ref="A28:A36"/>
    <mergeCell ref="A2:A5"/>
    <mergeCell ref="A6:A7"/>
    <mergeCell ref="A12:A15"/>
    <mergeCell ref="A16:A20"/>
    <mergeCell ref="A21:A23"/>
    <mergeCell ref="A24:A2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P24" sqref="P24"/>
    </sheetView>
  </sheetViews>
  <sheetFormatPr defaultRowHeight="16.5" x14ac:dyDescent="0.3"/>
  <cols>
    <col min="1" max="1" width="11.625" style="236" bestFit="1" customWidth="1"/>
    <col min="2" max="2" width="13.25" style="236" bestFit="1" customWidth="1"/>
    <col min="3" max="9" width="9" style="244"/>
    <col min="10" max="10" width="27.125" style="244" bestFit="1" customWidth="1"/>
    <col min="11" max="12" width="9" style="245"/>
    <col min="13" max="16384" width="9" style="236"/>
  </cols>
  <sheetData>
    <row r="1" spans="1:13" x14ac:dyDescent="0.3">
      <c r="A1" s="240"/>
      <c r="B1" s="240"/>
      <c r="C1" s="248" t="s">
        <v>238</v>
      </c>
      <c r="D1" s="248"/>
      <c r="E1" s="248"/>
      <c r="F1" s="248" t="s">
        <v>247</v>
      </c>
      <c r="G1" s="248"/>
      <c r="H1" s="248"/>
      <c r="I1" s="248"/>
      <c r="J1" s="248"/>
      <c r="K1" s="248" t="s">
        <v>239</v>
      </c>
      <c r="L1" s="248"/>
    </row>
    <row r="2" spans="1:13" ht="33.75" thickBot="1" x14ac:dyDescent="0.35">
      <c r="A2" s="240"/>
      <c r="B2" s="237" t="s">
        <v>237</v>
      </c>
      <c r="C2" s="238" t="s">
        <v>240</v>
      </c>
      <c r="D2" s="238" t="s">
        <v>241</v>
      </c>
      <c r="E2" s="238" t="s">
        <v>242</v>
      </c>
      <c r="F2" s="238" t="s">
        <v>243</v>
      </c>
      <c r="G2" s="238" t="s">
        <v>244</v>
      </c>
      <c r="H2" s="238" t="s">
        <v>245</v>
      </c>
      <c r="I2" s="238" t="s">
        <v>246</v>
      </c>
      <c r="J2" s="242" t="s">
        <v>252</v>
      </c>
      <c r="K2" s="238" t="s">
        <v>249</v>
      </c>
      <c r="L2" s="238" t="s">
        <v>248</v>
      </c>
    </row>
    <row r="3" spans="1:13" ht="18" thickTop="1" thickBot="1" x14ac:dyDescent="0.35">
      <c r="A3" s="240" t="s">
        <v>251</v>
      </c>
      <c r="B3" s="239">
        <v>1</v>
      </c>
      <c r="C3" s="241">
        <v>0</v>
      </c>
      <c r="D3" s="241">
        <v>1</v>
      </c>
      <c r="E3" s="241">
        <v>1</v>
      </c>
      <c r="F3" s="241">
        <v>1</v>
      </c>
      <c r="G3" s="241">
        <v>1</v>
      </c>
      <c r="H3" s="241">
        <v>1</v>
      </c>
      <c r="I3" s="241">
        <v>1</v>
      </c>
      <c r="J3" s="241">
        <v>4</v>
      </c>
      <c r="K3" s="241">
        <v>1</v>
      </c>
      <c r="L3" s="241">
        <v>1</v>
      </c>
      <c r="M3" s="243">
        <f>SUM(C3:L3)</f>
        <v>12</v>
      </c>
    </row>
    <row r="4" spans="1:13" ht="18" thickTop="1" thickBot="1" x14ac:dyDescent="0.35">
      <c r="A4" s="240"/>
      <c r="B4" s="239">
        <v>2</v>
      </c>
      <c r="C4" s="241">
        <v>0</v>
      </c>
      <c r="D4" s="241">
        <v>1</v>
      </c>
      <c r="E4" s="241">
        <v>1</v>
      </c>
      <c r="F4" s="241">
        <v>1</v>
      </c>
      <c r="G4" s="241">
        <v>1</v>
      </c>
      <c r="H4" s="241">
        <v>1</v>
      </c>
      <c r="I4" s="241">
        <v>1</v>
      </c>
      <c r="J4" s="241">
        <v>4</v>
      </c>
      <c r="K4" s="241">
        <v>1</v>
      </c>
      <c r="L4" s="241">
        <v>1</v>
      </c>
      <c r="M4" s="243">
        <f t="shared" ref="M4:M31" si="0">SUM(C4:L4)</f>
        <v>12</v>
      </c>
    </row>
    <row r="5" spans="1:13" ht="18" thickTop="1" thickBot="1" x14ac:dyDescent="0.35">
      <c r="A5" s="240"/>
      <c r="B5" s="239">
        <v>3</v>
      </c>
      <c r="C5" s="241">
        <v>0</v>
      </c>
      <c r="D5" s="241">
        <v>1</v>
      </c>
      <c r="E5" s="241">
        <v>1</v>
      </c>
      <c r="F5" s="241">
        <v>1</v>
      </c>
      <c r="G5" s="241">
        <v>1</v>
      </c>
      <c r="H5" s="241">
        <v>1</v>
      </c>
      <c r="I5" s="241">
        <v>1</v>
      </c>
      <c r="J5" s="241">
        <v>4</v>
      </c>
      <c r="K5" s="241">
        <v>1</v>
      </c>
      <c r="L5" s="241">
        <v>1</v>
      </c>
      <c r="M5" s="243">
        <f t="shared" si="0"/>
        <v>12</v>
      </c>
    </row>
    <row r="6" spans="1:13" ht="18" thickTop="1" thickBot="1" x14ac:dyDescent="0.35">
      <c r="A6" s="240"/>
      <c r="B6" s="239">
        <v>4</v>
      </c>
      <c r="C6" s="241">
        <v>0</v>
      </c>
      <c r="D6" s="241">
        <v>1</v>
      </c>
      <c r="E6" s="241">
        <v>1</v>
      </c>
      <c r="F6" s="241">
        <v>1</v>
      </c>
      <c r="G6" s="241">
        <v>1</v>
      </c>
      <c r="H6" s="241">
        <v>1</v>
      </c>
      <c r="I6" s="241">
        <v>1</v>
      </c>
      <c r="J6" s="241">
        <v>4</v>
      </c>
      <c r="K6" s="241">
        <v>1</v>
      </c>
      <c r="L6" s="241">
        <v>1</v>
      </c>
      <c r="M6" s="243">
        <f t="shared" si="0"/>
        <v>12</v>
      </c>
    </row>
    <row r="7" spans="1:13" ht="18" thickTop="1" thickBot="1" x14ac:dyDescent="0.35">
      <c r="A7" s="240"/>
      <c r="B7" s="239">
        <v>5</v>
      </c>
      <c r="C7" s="241">
        <v>0</v>
      </c>
      <c r="D7" s="241">
        <v>1</v>
      </c>
      <c r="E7" s="241">
        <v>1</v>
      </c>
      <c r="F7" s="241">
        <v>1</v>
      </c>
      <c r="G7" s="241">
        <v>1</v>
      </c>
      <c r="H7" s="241">
        <v>1</v>
      </c>
      <c r="I7" s="241">
        <v>1</v>
      </c>
      <c r="J7" s="241">
        <v>4</v>
      </c>
      <c r="K7" s="241">
        <v>1</v>
      </c>
      <c r="L7" s="241">
        <v>1</v>
      </c>
      <c r="M7" s="243">
        <f t="shared" si="0"/>
        <v>12</v>
      </c>
    </row>
    <row r="8" spans="1:13" ht="18" thickTop="1" thickBot="1" x14ac:dyDescent="0.35">
      <c r="A8" s="240"/>
      <c r="B8" s="239">
        <v>6</v>
      </c>
      <c r="C8" s="241">
        <v>0</v>
      </c>
      <c r="D8" s="241">
        <v>1</v>
      </c>
      <c r="E8" s="241">
        <v>1</v>
      </c>
      <c r="F8" s="241">
        <v>1</v>
      </c>
      <c r="G8" s="241">
        <v>1</v>
      </c>
      <c r="H8" s="241">
        <v>1</v>
      </c>
      <c r="I8" s="241">
        <v>1</v>
      </c>
      <c r="J8" s="241">
        <v>4</v>
      </c>
      <c r="K8" s="241">
        <v>1</v>
      </c>
      <c r="L8" s="241">
        <v>1</v>
      </c>
      <c r="M8" s="243">
        <f t="shared" si="0"/>
        <v>12</v>
      </c>
    </row>
    <row r="9" spans="1:13" ht="18" thickTop="1" thickBot="1" x14ac:dyDescent="0.35">
      <c r="A9" s="240"/>
      <c r="B9" s="239">
        <v>7</v>
      </c>
      <c r="C9" s="241">
        <v>0</v>
      </c>
      <c r="D9" s="241">
        <v>1</v>
      </c>
      <c r="E9" s="241">
        <v>1</v>
      </c>
      <c r="F9" s="241">
        <v>1</v>
      </c>
      <c r="G9" s="241">
        <v>1</v>
      </c>
      <c r="H9" s="241">
        <v>1</v>
      </c>
      <c r="I9" s="241">
        <v>1</v>
      </c>
      <c r="J9" s="241">
        <v>4</v>
      </c>
      <c r="K9" s="241">
        <v>1</v>
      </c>
      <c r="L9" s="241">
        <v>1</v>
      </c>
      <c r="M9" s="243">
        <f t="shared" si="0"/>
        <v>12</v>
      </c>
    </row>
    <row r="10" spans="1:13" ht="18" thickTop="1" thickBot="1" x14ac:dyDescent="0.35">
      <c r="A10" s="240"/>
      <c r="B10" s="239">
        <v>8</v>
      </c>
      <c r="C10" s="241">
        <v>0</v>
      </c>
      <c r="D10" s="241">
        <v>1</v>
      </c>
      <c r="E10" s="241">
        <v>1</v>
      </c>
      <c r="F10" s="241">
        <v>1</v>
      </c>
      <c r="G10" s="241">
        <v>1</v>
      </c>
      <c r="H10" s="241">
        <v>1</v>
      </c>
      <c r="I10" s="241">
        <v>1</v>
      </c>
      <c r="J10" s="241">
        <v>4</v>
      </c>
      <c r="K10" s="241">
        <v>1</v>
      </c>
      <c r="L10" s="241">
        <v>1</v>
      </c>
      <c r="M10" s="243">
        <f t="shared" si="0"/>
        <v>12</v>
      </c>
    </row>
    <row r="11" spans="1:13" ht="18" thickTop="1" thickBot="1" x14ac:dyDescent="0.35">
      <c r="A11" s="240"/>
      <c r="B11" s="239">
        <v>9</v>
      </c>
      <c r="C11" s="241">
        <v>0</v>
      </c>
      <c r="D11" s="241">
        <v>1</v>
      </c>
      <c r="E11" s="241">
        <v>1</v>
      </c>
      <c r="F11" s="241">
        <v>1</v>
      </c>
      <c r="G11" s="241">
        <v>1</v>
      </c>
      <c r="H11" s="241">
        <v>1</v>
      </c>
      <c r="I11" s="241">
        <v>1</v>
      </c>
      <c r="J11" s="241">
        <v>4</v>
      </c>
      <c r="K11" s="241">
        <v>1</v>
      </c>
      <c r="L11" s="241">
        <v>1</v>
      </c>
      <c r="M11" s="243">
        <f t="shared" si="0"/>
        <v>12</v>
      </c>
    </row>
    <row r="12" spans="1:13" ht="18" thickTop="1" thickBot="1" x14ac:dyDescent="0.35">
      <c r="A12" s="240"/>
      <c r="B12" s="239">
        <v>10</v>
      </c>
      <c r="C12" s="241">
        <v>0</v>
      </c>
      <c r="D12" s="241">
        <v>1</v>
      </c>
      <c r="E12" s="241">
        <v>1</v>
      </c>
      <c r="F12" s="241">
        <v>1</v>
      </c>
      <c r="G12" s="241">
        <v>1</v>
      </c>
      <c r="H12" s="241">
        <v>1</v>
      </c>
      <c r="I12" s="241">
        <v>1</v>
      </c>
      <c r="J12" s="241">
        <v>4</v>
      </c>
      <c r="K12" s="241">
        <v>1</v>
      </c>
      <c r="L12" s="241">
        <v>1</v>
      </c>
      <c r="M12" s="243">
        <f t="shared" si="0"/>
        <v>12</v>
      </c>
    </row>
    <row r="13" spans="1:13" ht="18" thickTop="1" thickBot="1" x14ac:dyDescent="0.35">
      <c r="A13" s="240" t="s">
        <v>250</v>
      </c>
      <c r="B13" s="239">
        <v>11</v>
      </c>
      <c r="C13" s="246">
        <v>2</v>
      </c>
      <c r="D13" s="246">
        <v>2</v>
      </c>
      <c r="E13" s="246">
        <v>1</v>
      </c>
      <c r="F13" s="246">
        <v>1</v>
      </c>
      <c r="G13" s="246">
        <v>2</v>
      </c>
      <c r="H13" s="246">
        <v>1</v>
      </c>
      <c r="I13" s="246">
        <v>1</v>
      </c>
      <c r="J13" s="246">
        <v>4</v>
      </c>
      <c r="K13" s="246">
        <v>2</v>
      </c>
      <c r="L13" s="246">
        <v>1</v>
      </c>
      <c r="M13" s="243">
        <f t="shared" si="0"/>
        <v>17</v>
      </c>
    </row>
    <row r="14" spans="1:13" ht="18" thickTop="1" thickBot="1" x14ac:dyDescent="0.35">
      <c r="A14" s="240"/>
      <c r="B14" s="239">
        <v>12</v>
      </c>
      <c r="C14" s="246">
        <v>2</v>
      </c>
      <c r="D14" s="246">
        <v>2</v>
      </c>
      <c r="E14" s="246">
        <v>1</v>
      </c>
      <c r="F14" s="246">
        <v>1</v>
      </c>
      <c r="G14" s="246">
        <v>2</v>
      </c>
      <c r="H14" s="246">
        <v>1</v>
      </c>
      <c r="I14" s="246">
        <v>1</v>
      </c>
      <c r="J14" s="246">
        <v>4</v>
      </c>
      <c r="K14" s="246">
        <v>2</v>
      </c>
      <c r="L14" s="246">
        <v>1</v>
      </c>
      <c r="M14" s="243">
        <f t="shared" si="0"/>
        <v>17</v>
      </c>
    </row>
    <row r="15" spans="1:13" ht="18" thickTop="1" thickBot="1" x14ac:dyDescent="0.35">
      <c r="A15" s="240"/>
      <c r="B15" s="239">
        <v>13</v>
      </c>
      <c r="C15" s="246">
        <v>2</v>
      </c>
      <c r="D15" s="246">
        <v>2</v>
      </c>
      <c r="E15" s="246">
        <v>1</v>
      </c>
      <c r="F15" s="246">
        <v>1</v>
      </c>
      <c r="G15" s="246">
        <v>2</v>
      </c>
      <c r="H15" s="246">
        <v>1</v>
      </c>
      <c r="I15" s="246">
        <v>1</v>
      </c>
      <c r="J15" s="246">
        <v>4</v>
      </c>
      <c r="K15" s="246">
        <v>2</v>
      </c>
      <c r="L15" s="246">
        <v>1</v>
      </c>
      <c r="M15" s="243">
        <f t="shared" si="0"/>
        <v>17</v>
      </c>
    </row>
    <row r="16" spans="1:13" ht="18" thickTop="1" thickBot="1" x14ac:dyDescent="0.35">
      <c r="A16" s="240"/>
      <c r="B16" s="239">
        <v>14</v>
      </c>
      <c r="C16" s="246">
        <v>2</v>
      </c>
      <c r="D16" s="246">
        <v>2</v>
      </c>
      <c r="E16" s="246">
        <v>1</v>
      </c>
      <c r="F16" s="246">
        <v>1</v>
      </c>
      <c r="G16" s="246">
        <v>2</v>
      </c>
      <c r="H16" s="246">
        <v>1</v>
      </c>
      <c r="I16" s="246">
        <v>1</v>
      </c>
      <c r="J16" s="246">
        <v>4</v>
      </c>
      <c r="K16" s="246">
        <v>2</v>
      </c>
      <c r="L16" s="246">
        <v>1</v>
      </c>
      <c r="M16" s="243">
        <f t="shared" si="0"/>
        <v>17</v>
      </c>
    </row>
    <row r="17" spans="1:14" ht="18" thickTop="1" thickBot="1" x14ac:dyDescent="0.35">
      <c r="A17" s="240"/>
      <c r="B17" s="239">
        <v>15</v>
      </c>
      <c r="C17" s="246">
        <v>2</v>
      </c>
      <c r="D17" s="246">
        <v>2</v>
      </c>
      <c r="E17" s="246">
        <v>1</v>
      </c>
      <c r="F17" s="246">
        <v>1</v>
      </c>
      <c r="G17" s="246">
        <v>2</v>
      </c>
      <c r="H17" s="246">
        <v>1</v>
      </c>
      <c r="I17" s="246">
        <v>1</v>
      </c>
      <c r="J17" s="246">
        <v>4</v>
      </c>
      <c r="K17" s="246">
        <v>2</v>
      </c>
      <c r="L17" s="246">
        <v>1</v>
      </c>
      <c r="M17" s="243">
        <f t="shared" si="0"/>
        <v>17</v>
      </c>
    </row>
    <row r="18" spans="1:14" ht="18" thickTop="1" thickBot="1" x14ac:dyDescent="0.35">
      <c r="A18" s="240"/>
      <c r="B18" s="239">
        <v>16</v>
      </c>
      <c r="C18" s="246">
        <v>2</v>
      </c>
      <c r="D18" s="246">
        <v>2</v>
      </c>
      <c r="E18" s="246">
        <v>1</v>
      </c>
      <c r="F18" s="246">
        <v>1</v>
      </c>
      <c r="G18" s="246">
        <v>2</v>
      </c>
      <c r="H18" s="246">
        <v>1</v>
      </c>
      <c r="I18" s="246">
        <v>1</v>
      </c>
      <c r="J18" s="246">
        <v>4</v>
      </c>
      <c r="K18" s="246">
        <v>2</v>
      </c>
      <c r="L18" s="246">
        <v>1</v>
      </c>
      <c r="M18" s="243">
        <f t="shared" si="0"/>
        <v>17</v>
      </c>
    </row>
    <row r="19" spans="1:14" ht="18" thickTop="1" thickBot="1" x14ac:dyDescent="0.35">
      <c r="A19" s="240"/>
      <c r="B19" s="239">
        <v>17</v>
      </c>
      <c r="C19" s="246">
        <v>2</v>
      </c>
      <c r="D19" s="246">
        <v>2</v>
      </c>
      <c r="E19" s="246">
        <v>1</v>
      </c>
      <c r="F19" s="246">
        <v>1</v>
      </c>
      <c r="G19" s="246">
        <v>2</v>
      </c>
      <c r="H19" s="246">
        <v>1</v>
      </c>
      <c r="I19" s="246">
        <v>1</v>
      </c>
      <c r="J19" s="246">
        <v>4</v>
      </c>
      <c r="K19" s="246">
        <v>2</v>
      </c>
      <c r="L19" s="246">
        <v>1</v>
      </c>
      <c r="M19" s="243">
        <f t="shared" si="0"/>
        <v>17</v>
      </c>
    </row>
    <row r="20" spans="1:14" ht="18" thickTop="1" thickBot="1" x14ac:dyDescent="0.35">
      <c r="A20" s="240"/>
      <c r="B20" s="239">
        <v>18</v>
      </c>
      <c r="C20" s="246">
        <v>2</v>
      </c>
      <c r="D20" s="246">
        <v>2</v>
      </c>
      <c r="E20" s="246">
        <v>1</v>
      </c>
      <c r="F20" s="246">
        <v>1</v>
      </c>
      <c r="G20" s="246">
        <v>2</v>
      </c>
      <c r="H20" s="246">
        <v>1</v>
      </c>
      <c r="I20" s="246">
        <v>1</v>
      </c>
      <c r="J20" s="246">
        <v>4</v>
      </c>
      <c r="K20" s="246">
        <v>2</v>
      </c>
      <c r="L20" s="246">
        <v>1</v>
      </c>
      <c r="M20" s="243">
        <f t="shared" si="0"/>
        <v>17</v>
      </c>
    </row>
    <row r="21" spans="1:14" ht="18" thickTop="1" thickBot="1" x14ac:dyDescent="0.35">
      <c r="A21" s="240"/>
      <c r="B21" s="239">
        <v>19</v>
      </c>
      <c r="C21" s="246">
        <v>2</v>
      </c>
      <c r="D21" s="246">
        <v>2</v>
      </c>
      <c r="E21" s="246">
        <v>1</v>
      </c>
      <c r="F21" s="246">
        <v>1</v>
      </c>
      <c r="G21" s="246">
        <v>2</v>
      </c>
      <c r="H21" s="246">
        <v>1</v>
      </c>
      <c r="I21" s="246">
        <v>1</v>
      </c>
      <c r="J21" s="246">
        <v>4</v>
      </c>
      <c r="K21" s="246">
        <v>2</v>
      </c>
      <c r="L21" s="246">
        <v>1</v>
      </c>
      <c r="M21" s="243">
        <f t="shared" si="0"/>
        <v>17</v>
      </c>
    </row>
    <row r="22" spans="1:14" ht="18" thickTop="1" thickBot="1" x14ac:dyDescent="0.35">
      <c r="A22" s="240"/>
      <c r="B22" s="239">
        <v>20</v>
      </c>
      <c r="C22" s="246">
        <v>2</v>
      </c>
      <c r="D22" s="246">
        <v>2</v>
      </c>
      <c r="E22" s="246">
        <v>1</v>
      </c>
      <c r="F22" s="246">
        <v>1</v>
      </c>
      <c r="G22" s="246">
        <v>2</v>
      </c>
      <c r="H22" s="246">
        <v>1</v>
      </c>
      <c r="I22" s="246">
        <v>1</v>
      </c>
      <c r="J22" s="246">
        <v>4</v>
      </c>
      <c r="K22" s="246">
        <v>2</v>
      </c>
      <c r="L22" s="246">
        <v>1</v>
      </c>
      <c r="M22" s="243">
        <f t="shared" si="0"/>
        <v>17</v>
      </c>
    </row>
    <row r="23" spans="1:14" ht="18" thickTop="1" thickBot="1" x14ac:dyDescent="0.35">
      <c r="A23" s="240"/>
      <c r="B23" s="239">
        <v>21</v>
      </c>
      <c r="C23" s="246">
        <v>2</v>
      </c>
      <c r="D23" s="246">
        <v>2</v>
      </c>
      <c r="E23" s="246">
        <v>1</v>
      </c>
      <c r="F23" s="246">
        <v>1</v>
      </c>
      <c r="G23" s="246">
        <v>2</v>
      </c>
      <c r="H23" s="246">
        <v>1</v>
      </c>
      <c r="I23" s="246">
        <v>1</v>
      </c>
      <c r="J23" s="246">
        <v>4</v>
      </c>
      <c r="K23" s="246">
        <v>2</v>
      </c>
      <c r="L23" s="246">
        <v>1</v>
      </c>
      <c r="M23" s="243">
        <f t="shared" si="0"/>
        <v>17</v>
      </c>
    </row>
    <row r="24" spans="1:14" ht="18" thickTop="1" thickBot="1" x14ac:dyDescent="0.35">
      <c r="A24" s="240"/>
      <c r="B24" s="239">
        <v>22</v>
      </c>
      <c r="C24" s="246">
        <v>2</v>
      </c>
      <c r="D24" s="246">
        <v>2</v>
      </c>
      <c r="E24" s="246">
        <v>1</v>
      </c>
      <c r="F24" s="246">
        <v>1</v>
      </c>
      <c r="G24" s="246">
        <v>2</v>
      </c>
      <c r="H24" s="246">
        <v>1</v>
      </c>
      <c r="I24" s="246">
        <v>1</v>
      </c>
      <c r="J24" s="246">
        <v>4</v>
      </c>
      <c r="K24" s="246">
        <v>2</v>
      </c>
      <c r="L24" s="246">
        <v>1</v>
      </c>
      <c r="M24" s="243">
        <f t="shared" si="0"/>
        <v>17</v>
      </c>
    </row>
    <row r="25" spans="1:14" ht="18" thickTop="1" thickBot="1" x14ac:dyDescent="0.35">
      <c r="A25" s="240"/>
      <c r="B25" s="239">
        <v>23</v>
      </c>
      <c r="C25" s="246">
        <v>2</v>
      </c>
      <c r="D25" s="246">
        <v>2</v>
      </c>
      <c r="E25" s="246">
        <v>1</v>
      </c>
      <c r="F25" s="246">
        <v>1</v>
      </c>
      <c r="G25" s="246">
        <v>2</v>
      </c>
      <c r="H25" s="246">
        <v>1</v>
      </c>
      <c r="I25" s="246">
        <v>1</v>
      </c>
      <c r="J25" s="246">
        <v>4</v>
      </c>
      <c r="K25" s="246">
        <v>2</v>
      </c>
      <c r="L25" s="246">
        <v>1</v>
      </c>
      <c r="M25" s="243">
        <f t="shared" si="0"/>
        <v>17</v>
      </c>
    </row>
    <row r="26" spans="1:14" ht="18" thickTop="1" thickBot="1" x14ac:dyDescent="0.35">
      <c r="A26" s="240"/>
      <c r="B26" s="239">
        <v>24</v>
      </c>
      <c r="C26" s="246">
        <v>2</v>
      </c>
      <c r="D26" s="246">
        <v>2</v>
      </c>
      <c r="E26" s="246">
        <v>1</v>
      </c>
      <c r="F26" s="246">
        <v>1</v>
      </c>
      <c r="G26" s="246">
        <v>2</v>
      </c>
      <c r="H26" s="246">
        <v>1</v>
      </c>
      <c r="I26" s="246">
        <v>1</v>
      </c>
      <c r="J26" s="246">
        <v>4</v>
      </c>
      <c r="K26" s="246">
        <v>2</v>
      </c>
      <c r="L26" s="246">
        <v>1</v>
      </c>
      <c r="M26" s="243">
        <f t="shared" si="0"/>
        <v>17</v>
      </c>
    </row>
    <row r="27" spans="1:14" ht="18" thickTop="1" thickBot="1" x14ac:dyDescent="0.35">
      <c r="A27" s="240"/>
      <c r="B27" s="239">
        <v>25</v>
      </c>
      <c r="C27" s="246">
        <v>2</v>
      </c>
      <c r="D27" s="246">
        <v>2</v>
      </c>
      <c r="E27" s="246">
        <v>1</v>
      </c>
      <c r="F27" s="246">
        <v>1</v>
      </c>
      <c r="G27" s="246">
        <v>2</v>
      </c>
      <c r="H27" s="246">
        <v>1</v>
      </c>
      <c r="I27" s="246">
        <v>1</v>
      </c>
      <c r="J27" s="246">
        <v>4</v>
      </c>
      <c r="K27" s="246">
        <v>2</v>
      </c>
      <c r="L27" s="246">
        <v>1</v>
      </c>
      <c r="M27" s="243">
        <f t="shared" si="0"/>
        <v>17</v>
      </c>
    </row>
    <row r="28" spans="1:14" ht="18" thickTop="1" thickBot="1" x14ac:dyDescent="0.35">
      <c r="A28" s="240"/>
      <c r="B28" s="239">
        <v>26</v>
      </c>
      <c r="C28" s="246">
        <v>1</v>
      </c>
      <c r="D28" s="246">
        <v>1</v>
      </c>
      <c r="E28" s="246">
        <v>1</v>
      </c>
      <c r="F28" s="246">
        <v>1</v>
      </c>
      <c r="G28" s="246">
        <v>1</v>
      </c>
      <c r="H28" s="246">
        <v>1</v>
      </c>
      <c r="I28" s="246">
        <v>1</v>
      </c>
      <c r="J28" s="246">
        <v>4</v>
      </c>
      <c r="K28" s="246">
        <v>2</v>
      </c>
      <c r="L28" s="246">
        <v>1</v>
      </c>
      <c r="M28" s="243">
        <f t="shared" si="0"/>
        <v>14</v>
      </c>
    </row>
    <row r="29" spans="1:14" ht="18" thickTop="1" thickBot="1" x14ac:dyDescent="0.35">
      <c r="A29" s="240"/>
      <c r="B29" s="239">
        <v>27</v>
      </c>
      <c r="C29" s="246">
        <v>1</v>
      </c>
      <c r="D29" s="246">
        <v>1</v>
      </c>
      <c r="E29" s="246">
        <v>1</v>
      </c>
      <c r="F29" s="246">
        <v>1</v>
      </c>
      <c r="G29" s="246">
        <v>1</v>
      </c>
      <c r="H29" s="246">
        <v>1</v>
      </c>
      <c r="I29" s="246">
        <v>1</v>
      </c>
      <c r="J29" s="246">
        <v>4</v>
      </c>
      <c r="K29" s="246">
        <v>2</v>
      </c>
      <c r="L29" s="246">
        <v>1</v>
      </c>
      <c r="M29" s="243">
        <f t="shared" si="0"/>
        <v>14</v>
      </c>
    </row>
    <row r="30" spans="1:14" ht="18" thickTop="1" thickBot="1" x14ac:dyDescent="0.35">
      <c r="A30" s="240"/>
      <c r="B30" s="239">
        <v>28</v>
      </c>
      <c r="C30" s="246">
        <v>1</v>
      </c>
      <c r="D30" s="246">
        <v>1</v>
      </c>
      <c r="E30" s="246">
        <v>1</v>
      </c>
      <c r="F30" s="246">
        <v>1</v>
      </c>
      <c r="G30" s="246">
        <v>1</v>
      </c>
      <c r="H30" s="246">
        <v>1</v>
      </c>
      <c r="I30" s="246">
        <v>1</v>
      </c>
      <c r="J30" s="246">
        <v>4</v>
      </c>
      <c r="K30" s="246">
        <v>2</v>
      </c>
      <c r="L30" s="246">
        <v>1</v>
      </c>
      <c r="M30" s="243">
        <f t="shared" si="0"/>
        <v>14</v>
      </c>
    </row>
    <row r="31" spans="1:14" ht="17.25" thickTop="1" x14ac:dyDescent="0.3">
      <c r="A31" s="240"/>
      <c r="B31" s="239">
        <v>29</v>
      </c>
      <c r="C31" s="246">
        <v>1</v>
      </c>
      <c r="D31" s="246">
        <v>1</v>
      </c>
      <c r="E31" s="246">
        <v>1</v>
      </c>
      <c r="F31" s="246">
        <v>1</v>
      </c>
      <c r="G31" s="246">
        <v>1</v>
      </c>
      <c r="H31" s="246">
        <v>1</v>
      </c>
      <c r="I31" s="246">
        <v>1</v>
      </c>
      <c r="J31" s="246">
        <v>4</v>
      </c>
      <c r="K31" s="246">
        <v>2</v>
      </c>
      <c r="L31" s="246">
        <v>1</v>
      </c>
      <c r="M31" s="243">
        <f t="shared" si="0"/>
        <v>14</v>
      </c>
    </row>
    <row r="32" spans="1:14" x14ac:dyDescent="0.3">
      <c r="N32" s="236" t="s">
        <v>254</v>
      </c>
    </row>
    <row r="33" spans="12:14" x14ac:dyDescent="0.3">
      <c r="L33" s="245" t="s">
        <v>253</v>
      </c>
      <c r="M33" s="243">
        <f>SUM(M3:M32)</f>
        <v>431</v>
      </c>
      <c r="N33" s="247">
        <f>M33/B31</f>
        <v>14.862068965517242</v>
      </c>
    </row>
  </sheetData>
  <mergeCells count="3">
    <mergeCell ref="K1:L1"/>
    <mergeCell ref="F1:J1"/>
    <mergeCell ref="C1:E1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Overall</vt:lpstr>
      <vt:lpstr>Bottoms Up schedule</vt:lpstr>
      <vt:lpstr>Detailed Plan</vt:lpstr>
      <vt:lpstr>Overall IP schedule</vt:lpstr>
      <vt:lpstr>External IP</vt:lpstr>
      <vt:lpstr>inhouse Analog IP</vt:lpstr>
      <vt:lpstr>backend_NTL_handoff</vt:lpstr>
      <vt:lpstr>Sheet1</vt:lpstr>
      <vt:lpstr>'Overall IP schedule'!Print_Area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menggu</dc:creator>
  <cp:lastModifiedBy>User</cp:lastModifiedBy>
  <dcterms:created xsi:type="dcterms:W3CDTF">2010-08-02T05:11:18Z</dcterms:created>
  <dcterms:modified xsi:type="dcterms:W3CDTF">2017-03-30T06:44:48Z</dcterms:modified>
</cp:coreProperties>
</file>