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/>
  </bookViews>
  <sheets>
    <sheet name="Power requirement" sheetId="12" r:id="rId1"/>
    <sheet name="Power" sheetId="1" r:id="rId2"/>
    <sheet name="TSMC 1v8 IO " sheetId="2" r:id="rId3"/>
    <sheet name="TSMC3v3 RGMII IO" sheetId="3" r:id="rId4"/>
    <sheet name="TSMC SD IO" sheetId="4" r:id="rId5"/>
    <sheet name="USB30" sheetId="5" r:id="rId6"/>
    <sheet name="PCIe" sheetId="6" r:id="rId7"/>
    <sheet name="MIPI" sheetId="7" r:id="rId8"/>
    <sheet name="HDMI" sheetId="8" r:id="rId9"/>
    <sheet name="TYPEC" sheetId="9" r:id="rId10"/>
    <sheet name="OTP" sheetId="10" r:id="rId11"/>
    <sheet name="DDR" sheetId="11" r:id="rId12"/>
    <sheet name="ABB" sheetId="13" r:id="rId13"/>
  </sheets>
  <calcPr calcId="145621" concurrentCalc="0"/>
</workbook>
</file>

<file path=xl/calcChain.xml><?xml version="1.0" encoding="utf-8"?>
<calcChain xmlns="http://schemas.openxmlformats.org/spreadsheetml/2006/main">
  <c r="F9" i="12" l="1"/>
  <c r="F8" i="12"/>
  <c r="F2" i="12"/>
  <c r="F7" i="12"/>
  <c r="F3" i="12"/>
  <c r="E13" i="1"/>
</calcChain>
</file>

<file path=xl/sharedStrings.xml><?xml version="1.0" encoding="utf-8"?>
<sst xmlns="http://schemas.openxmlformats.org/spreadsheetml/2006/main" count="87" uniqueCount="59">
  <si>
    <t>voltage value</t>
    <phoneticPr fontId="3" type="noConversion"/>
  </si>
  <si>
    <t>IP name</t>
    <phoneticPr fontId="3" type="noConversion"/>
  </si>
  <si>
    <t>voltage name</t>
    <phoneticPr fontId="3" type="noConversion"/>
  </si>
  <si>
    <t xml:space="preserve">TSMC IO </t>
    <phoneticPr fontId="3" type="noConversion"/>
  </si>
  <si>
    <t>T = 100us</t>
    <phoneticPr fontId="3" type="noConversion"/>
  </si>
  <si>
    <t>T= 100us</t>
    <phoneticPr fontId="3" type="noConversion"/>
  </si>
  <si>
    <t>1.8v</t>
    <phoneticPr fontId="3" type="noConversion"/>
  </si>
  <si>
    <t>0.9v</t>
    <phoneticPr fontId="3" type="noConversion"/>
  </si>
  <si>
    <t>VDDPST3v31v8_IO</t>
    <phoneticPr fontId="3" type="noConversion"/>
  </si>
  <si>
    <t>VDDPST1v8_IO</t>
    <phoneticPr fontId="3" type="noConversion"/>
  </si>
  <si>
    <t>TSMC SD/SIM IO</t>
    <phoneticPr fontId="3" type="noConversion"/>
  </si>
  <si>
    <t>AVDD1V8</t>
    <phoneticPr fontId="3" type="noConversion"/>
  </si>
  <si>
    <t>1.8v</t>
    <phoneticPr fontId="3" type="noConversion"/>
  </si>
  <si>
    <t xml:space="preserve">ABB Analog </t>
    <phoneticPr fontId="3" type="noConversion"/>
  </si>
  <si>
    <t>1.0v</t>
    <phoneticPr fontId="3" type="noConversion"/>
  </si>
  <si>
    <t xml:space="preserve">A7 </t>
    <phoneticPr fontId="3" type="noConversion"/>
  </si>
  <si>
    <t>1.0v</t>
    <phoneticPr fontId="3" type="noConversion"/>
  </si>
  <si>
    <t>CEVA</t>
    <phoneticPr fontId="3" type="noConversion"/>
  </si>
  <si>
    <t>VP0v9_USB</t>
    <phoneticPr fontId="3" type="noConversion"/>
  </si>
  <si>
    <t>VDD1v0_CEVA</t>
    <phoneticPr fontId="3" type="noConversion"/>
  </si>
  <si>
    <t>VDD1v0_A7</t>
    <phoneticPr fontId="3" type="noConversion"/>
  </si>
  <si>
    <t>VP3v3_USB</t>
    <phoneticPr fontId="3" type="noConversion"/>
  </si>
  <si>
    <t>0.9v</t>
    <phoneticPr fontId="3" type="noConversion"/>
  </si>
  <si>
    <t>USB</t>
    <phoneticPr fontId="3" type="noConversion"/>
  </si>
  <si>
    <t>3.3v</t>
    <phoneticPr fontId="3" type="noConversion"/>
  </si>
  <si>
    <t>Current(mA)</t>
    <phoneticPr fontId="3" type="noConversion"/>
  </si>
  <si>
    <t>no requirement</t>
    <phoneticPr fontId="3" type="noConversion"/>
  </si>
  <si>
    <t>VP0v9_PCIE</t>
    <phoneticPr fontId="3" type="noConversion"/>
  </si>
  <si>
    <t>VP3v31v8_PCIE</t>
    <phoneticPr fontId="3" type="noConversion"/>
  </si>
  <si>
    <t>3.3v/1.8v</t>
    <phoneticPr fontId="3" type="noConversion"/>
  </si>
  <si>
    <t>PCIEx2</t>
    <phoneticPr fontId="3" type="noConversion"/>
  </si>
  <si>
    <t>PCIEx2</t>
    <phoneticPr fontId="3" type="noConversion"/>
  </si>
  <si>
    <t>3.3v</t>
    <phoneticPr fontId="3" type="noConversion"/>
  </si>
  <si>
    <t>VP1v8_MIPI</t>
    <phoneticPr fontId="3" type="noConversion"/>
  </si>
  <si>
    <t>MIPIx8</t>
    <phoneticPr fontId="3" type="noConversion"/>
  </si>
  <si>
    <t>VP3v3_HDMI</t>
    <phoneticPr fontId="3" type="noConversion"/>
  </si>
  <si>
    <t>3.3v</t>
    <phoneticPr fontId="3" type="noConversion"/>
  </si>
  <si>
    <t>HDMI</t>
    <phoneticPr fontId="3" type="noConversion"/>
  </si>
  <si>
    <t>VP1v8_HDMI</t>
    <phoneticPr fontId="3" type="noConversion"/>
  </si>
  <si>
    <t>DVDD_0v9</t>
    <phoneticPr fontId="3" type="noConversion"/>
  </si>
  <si>
    <t>DDR</t>
    <phoneticPr fontId="3" type="noConversion"/>
  </si>
  <si>
    <t>VP1v8_DDR</t>
    <phoneticPr fontId="3" type="noConversion"/>
  </si>
  <si>
    <t>1.8v</t>
    <phoneticPr fontId="3" type="noConversion"/>
  </si>
  <si>
    <t>DDR</t>
    <phoneticPr fontId="3" type="noConversion"/>
  </si>
  <si>
    <t>1.5v (DDR3)
1.35v (DDR3L)
1.2v (DDR4)</t>
    <phoneticPr fontId="3" type="noConversion"/>
  </si>
  <si>
    <t>VDDQ_DDR</t>
    <phoneticPr fontId="3" type="noConversion"/>
  </si>
  <si>
    <t>VDDIO1v8_OTP</t>
    <phoneticPr fontId="3" type="noConversion"/>
  </si>
  <si>
    <t>OTP</t>
    <phoneticPr fontId="3" type="noConversion"/>
  </si>
  <si>
    <t>TSMC RGMII IO</t>
    <phoneticPr fontId="3" type="noConversion"/>
  </si>
  <si>
    <t>3.0v/1.8v</t>
    <phoneticPr fontId="3" type="noConversion"/>
  </si>
  <si>
    <t>VDD3v01v8</t>
    <phoneticPr fontId="3" type="noConversion"/>
  </si>
  <si>
    <t>VDD3v3</t>
    <phoneticPr fontId="3" type="noConversion"/>
  </si>
  <si>
    <t>VDD1v8</t>
    <phoneticPr fontId="3" type="noConversion"/>
  </si>
  <si>
    <t>TSMC RGMII IO/HDMI/TYPC</t>
    <phoneticPr fontId="3" type="noConversion"/>
  </si>
  <si>
    <t>TSMC IO /ABB Analog/MIPIx8/HDMI/TYPC</t>
    <phoneticPr fontId="3" type="noConversion"/>
  </si>
  <si>
    <t>DVDD1v0_A7</t>
    <phoneticPr fontId="3" type="noConversion"/>
  </si>
  <si>
    <t>DVDD1v0_CEVA</t>
    <phoneticPr fontId="3" type="noConversion"/>
  </si>
  <si>
    <t>power consumption(W)</t>
    <phoneticPr fontId="3" type="noConversion"/>
  </si>
  <si>
    <t>DDR(0.5), HEVC(0.6), ISP (1),SUB2(0.2)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</si>
</sst>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9" x14ac:knownFonts="1">
    <font>
      <sz val="11"/>
      <color theme="1"/>
      <name val="宋体"/>
      <family val="2"/>
      <scheme val="minor"/>
    </font>
    <font>
      <sz val="10"/>
      <name val="Arial"/>
      <family val="2"/>
    </font>
    <font>
      <b/>
      <sz val="10"/>
      <color indexed="9"/>
      <name val="Arial Unicode MS"/>
      <family val="2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0"/>
      <color theme="1" tint="0.14999847407452621"/>
      <name val="Arial Unicode MS"/>
      <family val="2"/>
      <charset val="134"/>
    </font>
    <font>
      <sz val="11"/>
      <color theme="1"/>
      <name val="Arial Unicode MS"/>
      <family val="2"/>
      <charset val="134"/>
    </font>
    <font>
      <sz val="11"/>
      <color rgb="FFFF0000"/>
      <name val="宋体"/>
      <family val="2"/>
      <scheme val="minor"/>
    </font>
    <font>
      <b/>
      <sz val="10"/>
      <color rgb="FFFF0000"/>
      <name val="Arial Unicode MS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2">
    <xf numFmtId="0" fontId="0" fillId="0" borderId="0" xfId="0"/>
    <xf numFmtId="0" fontId="5" fillId="3" borderId="1" xfId="0" applyFont="1" applyFill="1" applyBorder="1" applyAlignment="1">
      <alignment horizontal="center" vertical="center" wrapText="1"/>
    </xf>
    <xf numFmtId="0" fontId="6" fillId="0" borderId="0" xfId="0" applyFont="1"/>
    <xf numFmtId="0" fontId="2" fillId="2" borderId="1" xfId="1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center" vertical="center" wrapText="1"/>
    </xf>
    <xf numFmtId="0" fontId="7" fillId="0" borderId="0" xfId="0" applyFont="1"/>
    <xf numFmtId="0" fontId="5" fillId="4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176" fontId="8" fillId="4" borderId="1" xfId="0" applyNumberFormat="1" applyFont="1" applyFill="1" applyBorder="1" applyAlignment="1">
      <alignment horizontal="center" vertical="center" wrapText="1"/>
    </xf>
    <xf numFmtId="176" fontId="8" fillId="3" borderId="1" xfId="0" applyNumberFormat="1" applyFont="1" applyFill="1" applyBorder="1" applyAlignment="1">
      <alignment horizontal="center" vertical="center" wrapText="1"/>
    </xf>
  </cellXfs>
  <cellStyles count="3">
    <cellStyle name="Normal 2" xfId="1"/>
    <cellStyle name="Normal_Pro_SX_Left_HiDTVPro_SX_BGA27X27_IO_netlist_V0_1_2K80725_MY_to_SPIL_HiDTVPro_SAX2_BGAXXX_IO_netlist_V0_1_2K81111_ren_try_HiDTVPro_SAX2_BGA867_IO_netlist_V1_0_2K90330_CL" xfId="2"/>
    <cellStyle name="常规" xfId="0" builtinId="0"/>
  </cellStyles>
  <dxfs count="26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../media/image15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428625</xdr:colOff>
      <xdr:row>0</xdr:row>
      <xdr:rowOff>28575</xdr:rowOff>
    </xdr:from>
    <xdr:to>
      <xdr:col>19</xdr:col>
      <xdr:colOff>236778</xdr:colOff>
      <xdr:row>29</xdr:row>
      <xdr:rowOff>75435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025" y="28575"/>
          <a:ext cx="10780953" cy="6123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581025</xdr:colOff>
      <xdr:row>0</xdr:row>
      <xdr:rowOff>2</xdr:rowOff>
    </xdr:from>
    <xdr:to>
      <xdr:col>13</xdr:col>
      <xdr:colOff>190500</xdr:colOff>
      <xdr:row>24</xdr:row>
      <xdr:rowOff>149679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1739" y="2"/>
          <a:ext cx="7093404" cy="4395106"/>
        </a:xfrm>
        <a:prstGeom prst="rect">
          <a:avLst/>
        </a:prstGeom>
      </xdr:spPr>
    </xdr:pic>
    <xdr:clientData/>
  </xdr:twoCellAnchor>
  <xdr:twoCellAnchor editAs="oneCell">
    <xdr:from>
      <xdr:col>2</xdr:col>
      <xdr:colOff>598714</xdr:colOff>
      <xdr:row>26</xdr:row>
      <xdr:rowOff>136072</xdr:rowOff>
    </xdr:from>
    <xdr:to>
      <xdr:col>13</xdr:col>
      <xdr:colOff>208189</xdr:colOff>
      <xdr:row>52</xdr:row>
      <xdr:rowOff>46656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70314" y="4593772"/>
          <a:ext cx="7153275" cy="43682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533400</xdr:colOff>
      <xdr:row>2</xdr:row>
      <xdr:rowOff>85725</xdr:rowOff>
    </xdr:from>
    <xdr:to>
      <xdr:col>14</xdr:col>
      <xdr:colOff>428625</xdr:colOff>
      <xdr:row>39</xdr:row>
      <xdr:rowOff>109283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428625"/>
          <a:ext cx="8810625" cy="636720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132305</xdr:colOff>
      <xdr:row>33</xdr:row>
      <xdr:rowOff>132627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61905" cy="5790477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36</xdr:row>
      <xdr:rowOff>19050</xdr:rowOff>
    </xdr:from>
    <xdr:to>
      <xdr:col>12</xdr:col>
      <xdr:colOff>532332</xdr:colOff>
      <xdr:row>48</xdr:row>
      <xdr:rowOff>75936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" y="6191250"/>
          <a:ext cx="8552382" cy="21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3312</xdr:rowOff>
    </xdr:from>
    <xdr:to>
      <xdr:col>8</xdr:col>
      <xdr:colOff>677161</xdr:colOff>
      <xdr:row>106</xdr:row>
      <xdr:rowOff>21482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309073"/>
          <a:ext cx="6176813" cy="71494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11</xdr:col>
      <xdr:colOff>16565</xdr:colOff>
      <xdr:row>64</xdr:row>
      <xdr:rowOff>124239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696739"/>
          <a:ext cx="7578587" cy="255932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579753</xdr:colOff>
      <xdr:row>36</xdr:row>
      <xdr:rowOff>18277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180953" cy="619047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9</xdr:col>
      <xdr:colOff>494553</xdr:colOff>
      <xdr:row>77</xdr:row>
      <xdr:rowOff>170615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6686550"/>
          <a:ext cx="5980953" cy="6685715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77</xdr:row>
      <xdr:rowOff>133350</xdr:rowOff>
    </xdr:from>
    <xdr:to>
      <xdr:col>15</xdr:col>
      <xdr:colOff>560663</xdr:colOff>
      <xdr:row>101</xdr:row>
      <xdr:rowOff>104265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" y="13335000"/>
          <a:ext cx="10504763" cy="40857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10</xdr:col>
      <xdr:colOff>332562</xdr:colOff>
      <xdr:row>34</xdr:row>
      <xdr:rowOff>161219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342900"/>
          <a:ext cx="6504762" cy="56476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8753</xdr:colOff>
      <xdr:row>35</xdr:row>
      <xdr:rowOff>123060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80953" cy="61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10</xdr:col>
      <xdr:colOff>199229</xdr:colOff>
      <xdr:row>61</xdr:row>
      <xdr:rowOff>132841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6515100"/>
          <a:ext cx="6371429" cy="407619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151096</xdr:colOff>
      <xdr:row>33</xdr:row>
      <xdr:rowOff>56436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438096" cy="5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35</xdr:row>
      <xdr:rowOff>47625</xdr:rowOff>
    </xdr:from>
    <xdr:to>
      <xdr:col>11</xdr:col>
      <xdr:colOff>361950</xdr:colOff>
      <xdr:row>48</xdr:row>
      <xdr:rowOff>95250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6048375"/>
          <a:ext cx="7762875" cy="2276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15</xdr:col>
      <xdr:colOff>66675</xdr:colOff>
      <xdr:row>95</xdr:row>
      <xdr:rowOff>0</xdr:rowOff>
    </xdr:to>
    <xdr:pic>
      <xdr:nvPicPr>
        <xdr:cNvPr id="4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9086850"/>
          <a:ext cx="9667875" cy="720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0</xdr:row>
      <xdr:rowOff>0</xdr:rowOff>
    </xdr:from>
    <xdr:to>
      <xdr:col>13</xdr:col>
      <xdr:colOff>160836</xdr:colOff>
      <xdr:row>44</xdr:row>
      <xdr:rowOff>46677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0"/>
          <a:ext cx="8714286" cy="7590477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43</xdr:row>
      <xdr:rowOff>161925</xdr:rowOff>
    </xdr:from>
    <xdr:to>
      <xdr:col>13</xdr:col>
      <xdr:colOff>46522</xdr:colOff>
      <xdr:row>56</xdr:row>
      <xdr:rowOff>9266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350" y="7534275"/>
          <a:ext cx="8828572" cy="2076191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55</xdr:row>
      <xdr:rowOff>114300</xdr:rowOff>
    </xdr:from>
    <xdr:to>
      <xdr:col>13</xdr:col>
      <xdr:colOff>46541</xdr:colOff>
      <xdr:row>88</xdr:row>
      <xdr:rowOff>65974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" y="9544050"/>
          <a:ext cx="8676191" cy="5609524"/>
        </a:xfrm>
        <a:prstGeom prst="rect">
          <a:avLst/>
        </a:prstGeom>
      </xdr:spPr>
    </xdr:pic>
    <xdr:clientData/>
  </xdr:twoCellAnchor>
  <xdr:twoCellAnchor>
    <xdr:from>
      <xdr:col>0</xdr:col>
      <xdr:colOff>447675</xdr:colOff>
      <xdr:row>7</xdr:row>
      <xdr:rowOff>142875</xdr:rowOff>
    </xdr:from>
    <xdr:to>
      <xdr:col>7</xdr:col>
      <xdr:colOff>428625</xdr:colOff>
      <xdr:row>7</xdr:row>
      <xdr:rowOff>152400</xdr:rowOff>
    </xdr:to>
    <xdr:cxnSp macro="">
      <xdr:nvCxnSpPr>
        <xdr:cNvPr id="6" name="直接连接符 5"/>
        <xdr:cNvCxnSpPr/>
      </xdr:nvCxnSpPr>
      <xdr:spPr>
        <a:xfrm flipV="1">
          <a:off x="447675" y="1343025"/>
          <a:ext cx="4781550" cy="9525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352426</xdr:colOff>
      <xdr:row>5</xdr:row>
      <xdr:rowOff>161924</xdr:rowOff>
    </xdr:from>
    <xdr:to>
      <xdr:col>7</xdr:col>
      <xdr:colOff>428626</xdr:colOff>
      <xdr:row>8</xdr:row>
      <xdr:rowOff>38099</xdr:rowOff>
    </xdr:to>
    <xdr:sp macro="" textlink="">
      <xdr:nvSpPr>
        <xdr:cNvPr id="10" name="椭圆 9"/>
        <xdr:cNvSpPr/>
      </xdr:nvSpPr>
      <xdr:spPr>
        <a:xfrm>
          <a:off x="4467226" y="1019174"/>
          <a:ext cx="762000" cy="390525"/>
        </a:xfrm>
        <a:prstGeom prst="ellipse">
          <a:avLst/>
        </a:prstGeom>
        <a:solidFill>
          <a:schemeClr val="accent1">
            <a:alpha val="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"/>
  <sheetViews>
    <sheetView tabSelected="1" topLeftCell="B1" zoomScale="130" zoomScaleNormal="130" workbookViewId="0">
      <selection activeCell="D18" sqref="D18"/>
    </sheetView>
  </sheetViews>
  <sheetFormatPr defaultRowHeight="13.5" x14ac:dyDescent="0.15"/>
  <cols>
    <col min="2" max="2" width="15.875" bestFit="1" customWidth="1"/>
    <col min="3" max="3" width="14.125" bestFit="1" customWidth="1"/>
    <col min="4" max="4" width="40.5" bestFit="1" customWidth="1"/>
    <col min="5" max="5" width="25.125" customWidth="1"/>
    <col min="6" max="6" width="12.375" bestFit="1" customWidth="1"/>
    <col min="7" max="7" width="39.375" bestFit="1" customWidth="1"/>
  </cols>
  <sheetData>
    <row r="1" spans="2:7" ht="15" x14ac:dyDescent="0.15">
      <c r="B1" s="3" t="s">
        <v>2</v>
      </c>
      <c r="C1" s="4" t="s">
        <v>0</v>
      </c>
      <c r="D1" s="4" t="s">
        <v>1</v>
      </c>
      <c r="E1" s="5" t="s">
        <v>57</v>
      </c>
      <c r="F1" s="5" t="s">
        <v>25</v>
      </c>
    </row>
    <row r="2" spans="2:7" ht="15" x14ac:dyDescent="0.15">
      <c r="B2" s="7" t="s">
        <v>39</v>
      </c>
      <c r="C2" s="7" t="s">
        <v>7</v>
      </c>
      <c r="D2" s="7"/>
      <c r="E2" s="9">
        <v>4</v>
      </c>
      <c r="F2" s="10">
        <f>E2/0.9*1000</f>
        <v>4444.4444444444443</v>
      </c>
      <c r="G2" s="7" t="s">
        <v>58</v>
      </c>
    </row>
    <row r="3" spans="2:7" ht="15" x14ac:dyDescent="0.15">
      <c r="B3" s="1" t="s">
        <v>52</v>
      </c>
      <c r="C3" s="1" t="s">
        <v>6</v>
      </c>
      <c r="D3" s="1" t="s">
        <v>54</v>
      </c>
      <c r="E3" s="1"/>
      <c r="F3" s="1">
        <f>140+16+32.37</f>
        <v>188.37</v>
      </c>
    </row>
    <row r="4" spans="2:7" ht="15" x14ac:dyDescent="0.15">
      <c r="B4" s="7" t="s">
        <v>50</v>
      </c>
      <c r="C4" s="7" t="s">
        <v>49</v>
      </c>
      <c r="D4" s="7" t="s">
        <v>10</v>
      </c>
      <c r="E4" s="7"/>
      <c r="F4" s="7">
        <v>72</v>
      </c>
    </row>
    <row r="5" spans="2:7" ht="15" x14ac:dyDescent="0.15">
      <c r="B5" s="1" t="s">
        <v>28</v>
      </c>
      <c r="C5" s="1" t="s">
        <v>29</v>
      </c>
      <c r="D5" s="1" t="s">
        <v>31</v>
      </c>
      <c r="E5" s="1"/>
      <c r="F5" s="1">
        <v>43.3</v>
      </c>
    </row>
    <row r="6" spans="2:7" ht="15" x14ac:dyDescent="0.15">
      <c r="B6" s="7" t="s">
        <v>51</v>
      </c>
      <c r="C6" s="7" t="s">
        <v>32</v>
      </c>
      <c r="D6" s="7" t="s">
        <v>53</v>
      </c>
      <c r="E6" s="7"/>
      <c r="F6" s="7">
        <v>36.61</v>
      </c>
    </row>
    <row r="7" spans="2:7" ht="15" x14ac:dyDescent="0.15">
      <c r="B7" s="1" t="s">
        <v>55</v>
      </c>
      <c r="C7" s="1" t="s">
        <v>14</v>
      </c>
      <c r="D7" s="1" t="s">
        <v>15</v>
      </c>
      <c r="E7" s="8">
        <v>0.6</v>
      </c>
      <c r="F7" s="11">
        <f>E7/0.9*1000</f>
        <v>666.66666666666663</v>
      </c>
    </row>
    <row r="8" spans="2:7" ht="15" x14ac:dyDescent="0.15">
      <c r="B8" s="7" t="s">
        <v>56</v>
      </c>
      <c r="C8" s="7" t="s">
        <v>16</v>
      </c>
      <c r="D8" s="7" t="s">
        <v>17</v>
      </c>
      <c r="E8" s="9">
        <v>2</v>
      </c>
      <c r="F8" s="10">
        <f>E8/0.9*1000</f>
        <v>2222.2222222222222</v>
      </c>
    </row>
    <row r="9" spans="2:7" ht="45" x14ac:dyDescent="0.15">
      <c r="B9" s="1" t="s">
        <v>45</v>
      </c>
      <c r="C9" s="1" t="s">
        <v>44</v>
      </c>
      <c r="D9" s="1" t="s">
        <v>40</v>
      </c>
      <c r="E9" s="8">
        <v>1</v>
      </c>
      <c r="F9" s="11">
        <f>1/1.5*1000</f>
        <v>666.66666666666663</v>
      </c>
    </row>
  </sheetData>
  <phoneticPr fontId="3" type="noConversion"/>
  <conditionalFormatting sqref="F4">
    <cfRule type="cellIs" dxfId="25" priority="11" stopIfTrue="1" operator="notEqual">
      <formula>INDIRECT("Dummy_for_Comparison6!"&amp;ADDRESS(ROW(),COLUMN()))</formula>
    </cfRule>
  </conditionalFormatting>
  <conditionalFormatting sqref="D6:E6">
    <cfRule type="cellIs" dxfId="24" priority="12" stopIfTrue="1" operator="notEqual">
      <formula>INDIRECT("Dummy_for_Comparison6!"&amp;ADDRESS(ROW(),COLUMN()))</formula>
    </cfRule>
  </conditionalFormatting>
  <conditionalFormatting sqref="F6">
    <cfRule type="cellIs" dxfId="23" priority="8" stopIfTrue="1" operator="notEqual">
      <formula>INDIRECT("Dummy_for_Comparison6!"&amp;ADDRESS(ROW(),COLUMN()))</formula>
    </cfRule>
  </conditionalFormatting>
  <conditionalFormatting sqref="B5:E5">
    <cfRule type="cellIs" dxfId="22" priority="7" stopIfTrue="1" operator="notEqual">
      <formula>INDIRECT("Dummy_for_Comparison6!"&amp;ADDRESS(ROW(),COLUMN()))</formula>
    </cfRule>
  </conditionalFormatting>
  <conditionalFormatting sqref="F1 B1:E4 B6:C6 B8:E8">
    <cfRule type="cellIs" dxfId="21" priority="20" stopIfTrue="1" operator="notEqual">
      <formula>INDIRECT("Dummy_for_Comparison6!"&amp;ADDRESS(ROW(),COLUMN()))</formula>
    </cfRule>
  </conditionalFormatting>
  <conditionalFormatting sqref="F2:F3">
    <cfRule type="cellIs" dxfId="20" priority="18" stopIfTrue="1" operator="notEqual">
      <formula>INDIRECT("Dummy_for_Comparison6!"&amp;ADDRESS(ROW(),COLUMN()))</formula>
    </cfRule>
  </conditionalFormatting>
  <conditionalFormatting sqref="F5">
    <cfRule type="cellIs" dxfId="19" priority="6" stopIfTrue="1" operator="notEqual">
      <formula>INDIRECT("Dummy_for_Comparison6!"&amp;ADDRESS(ROW(),COLUMN()))</formula>
    </cfRule>
  </conditionalFormatting>
  <conditionalFormatting sqref="B7:E7">
    <cfRule type="cellIs" dxfId="18" priority="5" stopIfTrue="1" operator="notEqual">
      <formula>INDIRECT("Dummy_for_Comparison6!"&amp;ADDRESS(ROW(),COLUMN()))</formula>
    </cfRule>
  </conditionalFormatting>
  <conditionalFormatting sqref="B9:F9">
    <cfRule type="cellIs" dxfId="17" priority="4" stopIfTrue="1" operator="notEqual">
      <formula>INDIRECT("Dummy_for_Comparison6!"&amp;ADDRESS(ROW(),COLUMN()))</formula>
    </cfRule>
  </conditionalFormatting>
  <conditionalFormatting sqref="G2">
    <cfRule type="cellIs" dxfId="6" priority="3" stopIfTrue="1" operator="notEqual">
      <formula>INDIRECT("Dummy_for_Comparison6!"&amp;ADDRESS(ROW(),COLUMN()))</formula>
    </cfRule>
  </conditionalFormatting>
  <conditionalFormatting sqref="F7">
    <cfRule type="cellIs" dxfId="4" priority="2" stopIfTrue="1" operator="notEqual">
      <formula>INDIRECT("Dummy_for_Comparison6!"&amp;ADDRESS(ROW(),COLUMN()))</formula>
    </cfRule>
  </conditionalFormatting>
  <conditionalFormatting sqref="F8">
    <cfRule type="cellIs" dxfId="1" priority="1" stopIfTrue="1" operator="notEqual">
      <formula>INDIRECT("Dummy_for_Comparison6!"&amp;ADDRESS(ROW(),COLUMN()))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6" sqref="J36"/>
    </sheetView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B54" sqref="B54"/>
    </sheetView>
  </sheetViews>
  <sheetFormatPr defaultRowHeight="13.5" x14ac:dyDescent="0.15"/>
  <sheetData/>
  <phoneticPr fontId="3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8" sqref="P8"/>
    </sheetView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zoomScale="130" zoomScaleNormal="130" workbookViewId="0">
      <selection activeCell="B24" sqref="A1:XFD1048576"/>
    </sheetView>
  </sheetViews>
  <sheetFormatPr defaultRowHeight="13.5" x14ac:dyDescent="0.15"/>
  <cols>
    <col min="2" max="2" width="28.875" customWidth="1"/>
    <col min="3" max="3" width="25.625" customWidth="1"/>
    <col min="4" max="4" width="30.5" customWidth="1"/>
    <col min="5" max="5" width="16.75" customWidth="1"/>
  </cols>
  <sheetData>
    <row r="1" spans="2:5" ht="15" x14ac:dyDescent="0.15">
      <c r="B1" s="3" t="s">
        <v>2</v>
      </c>
      <c r="C1" s="4" t="s">
        <v>0</v>
      </c>
      <c r="D1" s="4" t="s">
        <v>1</v>
      </c>
      <c r="E1" s="5" t="s">
        <v>25</v>
      </c>
    </row>
    <row r="2" spans="2:5" ht="15" x14ac:dyDescent="0.15">
      <c r="B2" s="7" t="s">
        <v>39</v>
      </c>
      <c r="C2" s="7" t="s">
        <v>7</v>
      </c>
      <c r="D2" s="7"/>
      <c r="E2" s="7"/>
    </row>
    <row r="3" spans="2:5" ht="15" x14ac:dyDescent="0.15">
      <c r="B3" s="1" t="s">
        <v>9</v>
      </c>
      <c r="C3" s="1" t="s">
        <v>6</v>
      </c>
      <c r="D3" s="1" t="s">
        <v>3</v>
      </c>
      <c r="E3" s="1"/>
    </row>
    <row r="4" spans="2:5" ht="15" x14ac:dyDescent="0.15">
      <c r="B4" s="1" t="s">
        <v>8</v>
      </c>
      <c r="C4" s="1" t="s">
        <v>49</v>
      </c>
      <c r="D4" s="1" t="s">
        <v>10</v>
      </c>
      <c r="E4" s="1"/>
    </row>
    <row r="5" spans="2:5" ht="15" x14ac:dyDescent="0.15">
      <c r="B5" s="1" t="s">
        <v>8</v>
      </c>
      <c r="C5" s="1" t="s">
        <v>32</v>
      </c>
      <c r="D5" s="1" t="s">
        <v>48</v>
      </c>
      <c r="E5" s="1"/>
    </row>
    <row r="6" spans="2:5" ht="15" x14ac:dyDescent="0.15">
      <c r="B6" s="1" t="s">
        <v>11</v>
      </c>
      <c r="C6" s="1" t="s">
        <v>12</v>
      </c>
      <c r="D6" s="1" t="s">
        <v>13</v>
      </c>
      <c r="E6" s="1">
        <v>140</v>
      </c>
    </row>
    <row r="7" spans="2:5" ht="15" x14ac:dyDescent="0.15">
      <c r="B7" s="1" t="s">
        <v>20</v>
      </c>
      <c r="C7" s="1" t="s">
        <v>14</v>
      </c>
      <c r="D7" s="1" t="s">
        <v>15</v>
      </c>
      <c r="E7" s="1"/>
    </row>
    <row r="8" spans="2:5" ht="15" x14ac:dyDescent="0.15">
      <c r="B8" s="1" t="s">
        <v>19</v>
      </c>
      <c r="C8" s="1" t="s">
        <v>16</v>
      </c>
      <c r="D8" s="1" t="s">
        <v>17</v>
      </c>
      <c r="E8" s="1"/>
    </row>
    <row r="9" spans="2:5" ht="15" x14ac:dyDescent="0.15">
      <c r="B9" s="7" t="s">
        <v>18</v>
      </c>
      <c r="C9" s="7" t="s">
        <v>22</v>
      </c>
      <c r="D9" s="7" t="s">
        <v>23</v>
      </c>
      <c r="E9" s="7">
        <v>90</v>
      </c>
    </row>
    <row r="10" spans="2:5" ht="15" x14ac:dyDescent="0.15">
      <c r="B10" s="7" t="s">
        <v>21</v>
      </c>
      <c r="C10" s="7" t="s">
        <v>24</v>
      </c>
      <c r="D10" s="7" t="s">
        <v>23</v>
      </c>
      <c r="E10" s="7">
        <v>72</v>
      </c>
    </row>
    <row r="11" spans="2:5" ht="15" x14ac:dyDescent="0.15">
      <c r="B11" s="1" t="s">
        <v>27</v>
      </c>
      <c r="C11" s="1" t="s">
        <v>22</v>
      </c>
      <c r="D11" s="1" t="s">
        <v>30</v>
      </c>
      <c r="E11" s="1">
        <v>70.099999999999994</v>
      </c>
    </row>
    <row r="12" spans="2:5" ht="15" x14ac:dyDescent="0.15">
      <c r="B12" s="1" t="s">
        <v>28</v>
      </c>
      <c r="C12" s="1" t="s">
        <v>29</v>
      </c>
      <c r="D12" s="1" t="s">
        <v>31</v>
      </c>
      <c r="E12" s="1">
        <v>43.3</v>
      </c>
    </row>
    <row r="13" spans="2:5" ht="15" x14ac:dyDescent="0.15">
      <c r="B13" s="7" t="s">
        <v>33</v>
      </c>
      <c r="C13" s="7" t="s">
        <v>12</v>
      </c>
      <c r="D13" s="7" t="s">
        <v>34</v>
      </c>
      <c r="E13" s="7">
        <f>2*8</f>
        <v>16</v>
      </c>
    </row>
    <row r="14" spans="2:5" ht="15" x14ac:dyDescent="0.15">
      <c r="B14" s="1" t="s">
        <v>35</v>
      </c>
      <c r="C14" s="1" t="s">
        <v>36</v>
      </c>
      <c r="D14" s="1" t="s">
        <v>37</v>
      </c>
      <c r="E14" s="1">
        <v>36.61</v>
      </c>
    </row>
    <row r="15" spans="2:5" ht="15" x14ac:dyDescent="0.15">
      <c r="B15" s="1" t="s">
        <v>38</v>
      </c>
      <c r="C15" s="1" t="s">
        <v>12</v>
      </c>
      <c r="D15" s="1" t="s">
        <v>37</v>
      </c>
      <c r="E15" s="1">
        <v>32.369999999999997</v>
      </c>
    </row>
    <row r="16" spans="2:5" ht="15" x14ac:dyDescent="0.15">
      <c r="B16" s="7" t="s">
        <v>41</v>
      </c>
      <c r="C16" s="7" t="s">
        <v>42</v>
      </c>
      <c r="D16" s="7" t="s">
        <v>43</v>
      </c>
      <c r="E16" s="7"/>
    </row>
    <row r="17" spans="2:5" ht="45" x14ac:dyDescent="0.15">
      <c r="B17" s="7" t="s">
        <v>45</v>
      </c>
      <c r="C17" s="7" t="s">
        <v>44</v>
      </c>
      <c r="D17" s="7" t="s">
        <v>40</v>
      </c>
      <c r="E17" s="7"/>
    </row>
    <row r="18" spans="2:5" ht="15" x14ac:dyDescent="0.15">
      <c r="B18" s="1" t="s">
        <v>46</v>
      </c>
      <c r="C18" s="1" t="s">
        <v>12</v>
      </c>
      <c r="D18" s="1" t="s">
        <v>47</v>
      </c>
      <c r="E18" s="1"/>
    </row>
  </sheetData>
  <phoneticPr fontId="3" type="noConversion"/>
  <conditionalFormatting sqref="E1 B6:B12 C7:D12 B1:D4 B5:C5">
    <cfRule type="cellIs" dxfId="16" priority="11" stopIfTrue="1" operator="notEqual">
      <formula>INDIRECT("Dummy_for_Comparison6!"&amp;ADDRESS(ROW(),COLUMN()))</formula>
    </cfRule>
  </conditionalFormatting>
  <conditionalFormatting sqref="C6:D6">
    <cfRule type="cellIs" dxfId="15" priority="10" stopIfTrue="1" operator="notEqual">
      <formula>INDIRECT("Dummy_for_Comparison6!"&amp;ADDRESS(ROW(),COLUMN()))</formula>
    </cfRule>
  </conditionalFormatting>
  <conditionalFormatting sqref="E2:E3 E5:E10">
    <cfRule type="cellIs" dxfId="14" priority="9" stopIfTrue="1" operator="notEqual">
      <formula>INDIRECT("Dummy_for_Comparison6!"&amp;ADDRESS(ROW(),COLUMN()))</formula>
    </cfRule>
  </conditionalFormatting>
  <conditionalFormatting sqref="E11:E12">
    <cfRule type="cellIs" dxfId="13" priority="8" stopIfTrue="1" operator="notEqual">
      <formula>INDIRECT("Dummy_for_Comparison6!"&amp;ADDRESS(ROW(),COLUMN()))</formula>
    </cfRule>
  </conditionalFormatting>
  <conditionalFormatting sqref="D5">
    <cfRule type="cellIs" dxfId="12" priority="2" stopIfTrue="1" operator="notEqual">
      <formula>INDIRECT("Dummy_for_Comparison6!"&amp;ADDRESS(ROW(),COLUMN()))</formula>
    </cfRule>
  </conditionalFormatting>
  <conditionalFormatting sqref="B13:E15">
    <cfRule type="cellIs" dxfId="11" priority="6" stopIfTrue="1" operator="notEqual">
      <formula>INDIRECT("Dummy_for_Comparison6!"&amp;ADDRESS(ROW(),COLUMN()))</formula>
    </cfRule>
  </conditionalFormatting>
  <conditionalFormatting sqref="B16:E16">
    <cfRule type="cellIs" dxfId="10" priority="5" stopIfTrue="1" operator="notEqual">
      <formula>INDIRECT("Dummy_for_Comparison6!"&amp;ADDRESS(ROW(),COLUMN()))</formula>
    </cfRule>
  </conditionalFormatting>
  <conditionalFormatting sqref="B17:E17">
    <cfRule type="cellIs" dxfId="9" priority="4" stopIfTrue="1" operator="notEqual">
      <formula>INDIRECT("Dummy_for_Comparison6!"&amp;ADDRESS(ROW(),COLUMN()))</formula>
    </cfRule>
  </conditionalFormatting>
  <conditionalFormatting sqref="B18:E18">
    <cfRule type="cellIs" dxfId="8" priority="3" stopIfTrue="1" operator="notEqual">
      <formula>INDIRECT("Dummy_for_Comparison6!"&amp;ADDRESS(ROW(),COLUMN()))</formula>
    </cfRule>
  </conditionalFormatting>
  <conditionalFormatting sqref="E4">
    <cfRule type="cellIs" dxfId="7" priority="1" stopIfTrue="1" operator="notEqual">
      <formula>INDIRECT("Dummy_for_Comparison6!"&amp;ADDRESS(ROW(),COLUMN()))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7"/>
  <sheetViews>
    <sheetView workbookViewId="0">
      <selection activeCell="G37" sqref="G37"/>
    </sheetView>
  </sheetViews>
  <sheetFormatPr defaultRowHeight="16.5" x14ac:dyDescent="0.3"/>
  <cols>
    <col min="1" max="16384" width="9" style="2"/>
  </cols>
  <sheetData>
    <row r="1" spans="2:2" x14ac:dyDescent="0.3">
      <c r="B1" s="2" t="s">
        <v>5</v>
      </c>
    </row>
    <row r="37" spans="4:4" x14ac:dyDescent="0.3">
      <c r="D37" s="2" t="s">
        <v>4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45" zoomScaleNormal="145" workbookViewId="0">
      <selection activeCell="C31" sqref="C31"/>
    </sheetView>
  </sheetViews>
  <sheetFormatPr defaultRowHeight="13.5" x14ac:dyDescent="0.15"/>
  <sheetData/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28" sqref="T28"/>
    </sheetView>
  </sheetViews>
  <sheetFormatPr defaultRowHeight="13.5" x14ac:dyDescent="0.15"/>
  <sheetData/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53"/>
  <sheetViews>
    <sheetView topLeftCell="A47" zoomScale="115" zoomScaleNormal="115" workbookViewId="0">
      <selection activeCell="M59" sqref="M59"/>
    </sheetView>
  </sheetViews>
  <sheetFormatPr defaultRowHeight="13.5" x14ac:dyDescent="0.15"/>
  <sheetData>
    <row r="53" spans="13:13" x14ac:dyDescent="0.15">
      <c r="M53" s="6" t="s">
        <v>26</v>
      </c>
    </row>
  </sheetData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49"/>
  <sheetViews>
    <sheetView topLeftCell="A34" workbookViewId="0">
      <selection activeCell="K73" sqref="K73"/>
    </sheetView>
  </sheetViews>
  <sheetFormatPr defaultRowHeight="13.5" x14ac:dyDescent="0.15"/>
  <sheetData>
    <row r="49" spans="12:12" x14ac:dyDescent="0.15">
      <c r="L49" s="6" t="s">
        <v>26</v>
      </c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4" sqref="L24"/>
    </sheetView>
  </sheetViews>
  <sheetFormatPr defaultRowHeight="13.5" x14ac:dyDescent="0.15"/>
  <sheetData/>
  <phoneticPr fontId="3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B39" sqref="B39"/>
    </sheetView>
  </sheetViews>
  <sheetFormatPr defaultRowHeight="13.5" x14ac:dyDescent="0.15"/>
  <sheetData/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Power requirement</vt:lpstr>
      <vt:lpstr>Power</vt:lpstr>
      <vt:lpstr>TSMC 1v8 IO </vt:lpstr>
      <vt:lpstr>TSMC3v3 RGMII IO</vt:lpstr>
      <vt:lpstr>TSMC SD IO</vt:lpstr>
      <vt:lpstr>USB30</vt:lpstr>
      <vt:lpstr>PCIe</vt:lpstr>
      <vt:lpstr>MIPI</vt:lpstr>
      <vt:lpstr>HDMI</vt:lpstr>
      <vt:lpstr>TYPEC</vt:lpstr>
      <vt:lpstr>OTP</vt:lpstr>
      <vt:lpstr>DDR</vt:lpstr>
      <vt:lpstr>ABB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2017-08-28T10:04:14Z</dcterms:modified>
</cp:coreProperties>
</file>