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nelisser\Documents\Dev\TriloTracker\"/>
    </mc:Choice>
  </mc:AlternateContent>
  <xr:revisionPtr revIDLastSave="0" documentId="8_{4DB07F3D-0BBC-47B4-AEB3-CEECFCDCC122}" xr6:coauthVersionLast="46" xr6:coauthVersionMax="46" xr10:uidLastSave="{00000000-0000-0000-0000-000000000000}"/>
  <bookViews>
    <workbookView xWindow="10140" yWindow="144" windowWidth="30960" windowHeight="12204" xr2:uid="{399B28C5-6C7F-4E40-B309-B3FED74A7F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  <c r="Y9" i="1"/>
  <c r="Y8" i="1"/>
  <c r="Y7" i="1"/>
  <c r="Y6" i="1"/>
  <c r="Y5" i="1"/>
  <c r="Y4" i="1"/>
  <c r="Y3" i="1"/>
  <c r="Y2" i="1"/>
  <c r="W9" i="1"/>
  <c r="W8" i="1"/>
  <c r="W7" i="1"/>
  <c r="W6" i="1"/>
  <c r="W5" i="1"/>
  <c r="W4" i="1"/>
  <c r="W3" i="1"/>
  <c r="W2" i="1"/>
  <c r="U9" i="1"/>
  <c r="U8" i="1"/>
  <c r="U7" i="1"/>
  <c r="U6" i="1"/>
  <c r="U5" i="1"/>
  <c r="U4" i="1"/>
  <c r="U3" i="1"/>
  <c r="U2" i="1"/>
  <c r="S9" i="1"/>
  <c r="S8" i="1"/>
  <c r="S7" i="1"/>
  <c r="S6" i="1"/>
  <c r="S5" i="1"/>
  <c r="S4" i="1"/>
  <c r="S3" i="1"/>
  <c r="S2" i="1"/>
  <c r="Q9" i="1"/>
  <c r="Q8" i="1"/>
  <c r="Q7" i="1"/>
  <c r="Q6" i="1"/>
  <c r="Q5" i="1"/>
  <c r="Q4" i="1"/>
  <c r="Q3" i="1"/>
  <c r="Q2" i="1"/>
  <c r="O9" i="1"/>
  <c r="O8" i="1"/>
  <c r="O7" i="1"/>
  <c r="O6" i="1"/>
  <c r="O5" i="1"/>
  <c r="O4" i="1"/>
  <c r="O3" i="1"/>
  <c r="O2" i="1"/>
  <c r="M9" i="1"/>
  <c r="M8" i="1"/>
  <c r="M7" i="1"/>
  <c r="M6" i="1"/>
  <c r="M5" i="1"/>
  <c r="M4" i="1"/>
  <c r="M3" i="1"/>
  <c r="M2" i="1"/>
  <c r="K9" i="1"/>
  <c r="K8" i="1"/>
  <c r="K7" i="1"/>
  <c r="K6" i="1"/>
  <c r="K5" i="1"/>
  <c r="K4" i="1"/>
  <c r="K3" i="1"/>
  <c r="K2" i="1"/>
  <c r="I9" i="1"/>
  <c r="I8" i="1"/>
  <c r="I7" i="1"/>
  <c r="I6" i="1"/>
  <c r="I5" i="1"/>
  <c r="I4" i="1"/>
  <c r="I3" i="1"/>
  <c r="I2" i="1"/>
  <c r="G9" i="1"/>
  <c r="G8" i="1"/>
  <c r="G7" i="1"/>
  <c r="G6" i="1"/>
  <c r="G5" i="1"/>
  <c r="G4" i="1"/>
  <c r="G3" i="1"/>
  <c r="G2" i="1"/>
  <c r="C9" i="1"/>
  <c r="C8" i="1"/>
  <c r="C7" i="1"/>
  <c r="C6" i="1"/>
  <c r="C5" i="1"/>
  <c r="C4" i="1"/>
  <c r="C3" i="1"/>
  <c r="C2" i="1"/>
  <c r="D3" i="1"/>
  <c r="F3" i="1" s="1"/>
  <c r="H3" i="1" s="1"/>
  <c r="J3" i="1" s="1"/>
  <c r="L3" i="1" s="1"/>
  <c r="N3" i="1" s="1"/>
  <c r="P3" i="1" s="1"/>
  <c r="R3" i="1" s="1"/>
  <c r="T3" i="1" s="1"/>
  <c r="V3" i="1" s="1"/>
  <c r="X3" i="1" s="1"/>
  <c r="D4" i="1"/>
  <c r="F4" i="1"/>
  <c r="H4" i="1" s="1"/>
  <c r="J4" i="1" s="1"/>
  <c r="L4" i="1" s="1"/>
  <c r="N4" i="1" s="1"/>
  <c r="P4" i="1" s="1"/>
  <c r="R4" i="1" s="1"/>
  <c r="T4" i="1" s="1"/>
  <c r="V4" i="1" s="1"/>
  <c r="X4" i="1" s="1"/>
  <c r="D5" i="1"/>
  <c r="F5" i="1"/>
  <c r="H5" i="1"/>
  <c r="J5" i="1" s="1"/>
  <c r="L5" i="1" s="1"/>
  <c r="N5" i="1" s="1"/>
  <c r="P5" i="1" s="1"/>
  <c r="R5" i="1" s="1"/>
  <c r="T5" i="1" s="1"/>
  <c r="V5" i="1" s="1"/>
  <c r="X5" i="1" s="1"/>
  <c r="D6" i="1"/>
  <c r="F6" i="1"/>
  <c r="H6" i="1" s="1"/>
  <c r="J6" i="1" s="1"/>
  <c r="L6" i="1" s="1"/>
  <c r="N6" i="1" s="1"/>
  <c r="P6" i="1" s="1"/>
  <c r="R6" i="1" s="1"/>
  <c r="T6" i="1" s="1"/>
  <c r="V6" i="1" s="1"/>
  <c r="X6" i="1" s="1"/>
  <c r="D7" i="1"/>
  <c r="F7" i="1" s="1"/>
  <c r="H7" i="1" s="1"/>
  <c r="J7" i="1" s="1"/>
  <c r="L7" i="1" s="1"/>
  <c r="N7" i="1" s="1"/>
  <c r="P7" i="1" s="1"/>
  <c r="R7" i="1" s="1"/>
  <c r="T7" i="1" s="1"/>
  <c r="V7" i="1" s="1"/>
  <c r="X7" i="1" s="1"/>
  <c r="D8" i="1"/>
  <c r="F8" i="1"/>
  <c r="H8" i="1" s="1"/>
  <c r="J8" i="1" s="1"/>
  <c r="L8" i="1" s="1"/>
  <c r="N8" i="1" s="1"/>
  <c r="P8" i="1" s="1"/>
  <c r="R8" i="1" s="1"/>
  <c r="T8" i="1" s="1"/>
  <c r="V8" i="1" s="1"/>
  <c r="X8" i="1" s="1"/>
  <c r="D9" i="1"/>
  <c r="F9" i="1"/>
  <c r="H9" i="1"/>
  <c r="J9" i="1" s="1"/>
  <c r="L9" i="1" s="1"/>
  <c r="N9" i="1" s="1"/>
  <c r="P9" i="1" s="1"/>
  <c r="R9" i="1" s="1"/>
  <c r="T9" i="1" s="1"/>
  <c r="V9" i="1" s="1"/>
  <c r="X9" i="1" s="1"/>
  <c r="B4" i="1"/>
  <c r="B5" i="1" s="1"/>
  <c r="B6" i="1" s="1"/>
  <c r="B7" i="1" s="1"/>
  <c r="B8" i="1" s="1"/>
  <c r="B9" i="1" s="1"/>
  <c r="B3" i="1"/>
  <c r="F2" i="1"/>
  <c r="H2" i="1" s="1"/>
  <c r="J2" i="1" s="1"/>
  <c r="L2" i="1" s="1"/>
  <c r="N2" i="1" s="1"/>
  <c r="P2" i="1" s="1"/>
  <c r="R2" i="1" s="1"/>
  <c r="T2" i="1" s="1"/>
  <c r="V2" i="1" s="1"/>
  <c r="X2" i="1" s="1"/>
  <c r="D2" i="1"/>
</calcChain>
</file>

<file path=xl/sharedStrings.xml><?xml version="1.0" encoding="utf-8"?>
<sst xmlns="http://schemas.openxmlformats.org/spreadsheetml/2006/main" count="34" uniqueCount="34">
  <si>
    <t>;Konami values found in Nemesis 2 replayer.</t>
  </si>
  <si>
    <r>
      <t>C_PER</t>
    </r>
    <r>
      <rPr>
        <sz val="8"/>
        <color rgb="FFCDD3DE"/>
        <rFont val="Consolas"/>
        <family val="3"/>
      </rPr>
      <t>       </t>
    </r>
    <r>
      <rPr>
        <sz val="8"/>
        <color rgb="FFC594C5"/>
        <rFont val="Consolas"/>
        <family val="3"/>
      </rPr>
      <t>equ</t>
    </r>
    <r>
      <rPr>
        <sz val="8"/>
        <color rgb="FFCDD3DE"/>
        <rFont val="Consolas"/>
        <family val="3"/>
      </rPr>
      <t>   </t>
    </r>
    <r>
      <rPr>
        <sz val="8"/>
        <color rgb="FFF99157"/>
        <rFont val="Consolas"/>
        <family val="3"/>
      </rPr>
      <t>$6a</t>
    </r>
    <r>
      <rPr>
        <sz val="8"/>
        <color rgb="FFCDD3DE"/>
        <rFont val="Consolas"/>
        <family val="3"/>
      </rPr>
      <t>*</t>
    </r>
    <r>
      <rPr>
        <sz val="8"/>
        <color rgb="FFF99157"/>
        <rFont val="Consolas"/>
        <family val="3"/>
      </rPr>
      <t>32</t>
    </r>
    <r>
      <rPr>
        <sz val="8"/>
        <color rgb="FFCDD3DE"/>
        <rFont val="Consolas"/>
        <family val="3"/>
      </rPr>
      <t>      </t>
    </r>
  </si>
  <si>
    <r>
      <t>C1_PER</t>
    </r>
    <r>
      <rPr>
        <sz val="8"/>
        <color rgb="FFCDD3DE"/>
        <rFont val="Consolas"/>
        <family val="3"/>
      </rPr>
      <t>      </t>
    </r>
    <r>
      <rPr>
        <sz val="8"/>
        <color rgb="FFC594C5"/>
        <rFont val="Consolas"/>
        <family val="3"/>
      </rPr>
      <t>equ</t>
    </r>
    <r>
      <rPr>
        <sz val="8"/>
        <color rgb="FFCDD3DE"/>
        <rFont val="Consolas"/>
        <family val="3"/>
      </rPr>
      <t>   </t>
    </r>
    <r>
      <rPr>
        <sz val="8"/>
        <color rgb="FFF99157"/>
        <rFont val="Consolas"/>
        <family val="3"/>
      </rPr>
      <t>$64</t>
    </r>
    <r>
      <rPr>
        <sz val="8"/>
        <color rgb="FFCDD3DE"/>
        <rFont val="Consolas"/>
        <family val="3"/>
      </rPr>
      <t>*</t>
    </r>
    <r>
      <rPr>
        <sz val="8"/>
        <color rgb="FFF99157"/>
        <rFont val="Consolas"/>
        <family val="3"/>
      </rPr>
      <t>32</t>
    </r>
  </si>
  <si>
    <r>
      <t>D_PER</t>
    </r>
    <r>
      <rPr>
        <sz val="8"/>
        <color rgb="FFCDD3DE"/>
        <rFont val="Consolas"/>
        <family val="3"/>
      </rPr>
      <t>       </t>
    </r>
    <r>
      <rPr>
        <sz val="8"/>
        <color rgb="FFC594C5"/>
        <rFont val="Consolas"/>
        <family val="3"/>
      </rPr>
      <t>equ</t>
    </r>
    <r>
      <rPr>
        <sz val="8"/>
        <color rgb="FFCDD3DE"/>
        <rFont val="Consolas"/>
        <family val="3"/>
      </rPr>
      <t>   </t>
    </r>
    <r>
      <rPr>
        <sz val="8"/>
        <color rgb="FFF99157"/>
        <rFont val="Consolas"/>
        <family val="3"/>
      </rPr>
      <t>$5e</t>
    </r>
    <r>
      <rPr>
        <sz val="8"/>
        <color rgb="FFCDD3DE"/>
        <rFont val="Consolas"/>
        <family val="3"/>
      </rPr>
      <t>*</t>
    </r>
    <r>
      <rPr>
        <sz val="8"/>
        <color rgb="FFF99157"/>
        <rFont val="Consolas"/>
        <family val="3"/>
      </rPr>
      <t>32</t>
    </r>
  </si>
  <si>
    <r>
      <t>D1_PER</t>
    </r>
    <r>
      <rPr>
        <sz val="8"/>
        <color rgb="FFCDD3DE"/>
        <rFont val="Consolas"/>
        <family val="3"/>
      </rPr>
      <t>      </t>
    </r>
    <r>
      <rPr>
        <sz val="8"/>
        <color rgb="FFC594C5"/>
        <rFont val="Consolas"/>
        <family val="3"/>
      </rPr>
      <t>equ</t>
    </r>
    <r>
      <rPr>
        <sz val="8"/>
        <color rgb="FFCDD3DE"/>
        <rFont val="Consolas"/>
        <family val="3"/>
      </rPr>
      <t>   </t>
    </r>
    <r>
      <rPr>
        <sz val="8"/>
        <color rgb="FFF99157"/>
        <rFont val="Consolas"/>
        <family val="3"/>
      </rPr>
      <t>$59</t>
    </r>
    <r>
      <rPr>
        <sz val="8"/>
        <color rgb="FFCDD3DE"/>
        <rFont val="Consolas"/>
        <family val="3"/>
      </rPr>
      <t>*</t>
    </r>
    <r>
      <rPr>
        <sz val="8"/>
        <color rgb="FFF99157"/>
        <rFont val="Consolas"/>
        <family val="3"/>
      </rPr>
      <t>32</t>
    </r>
  </si>
  <si>
    <r>
      <t>E_PER</t>
    </r>
    <r>
      <rPr>
        <sz val="8"/>
        <color rgb="FFCDD3DE"/>
        <rFont val="Consolas"/>
        <family val="3"/>
      </rPr>
      <t>       </t>
    </r>
    <r>
      <rPr>
        <sz val="8"/>
        <color rgb="FFC594C5"/>
        <rFont val="Consolas"/>
        <family val="3"/>
      </rPr>
      <t>equ</t>
    </r>
    <r>
      <rPr>
        <sz val="8"/>
        <color rgb="FFCDD3DE"/>
        <rFont val="Consolas"/>
        <family val="3"/>
      </rPr>
      <t>   </t>
    </r>
    <r>
      <rPr>
        <sz val="8"/>
        <color rgb="FFF99157"/>
        <rFont val="Consolas"/>
        <family val="3"/>
      </rPr>
      <t>$54</t>
    </r>
    <r>
      <rPr>
        <sz val="8"/>
        <color rgb="FFCDD3DE"/>
        <rFont val="Consolas"/>
        <family val="3"/>
      </rPr>
      <t>*</t>
    </r>
    <r>
      <rPr>
        <sz val="8"/>
        <color rgb="FFF99157"/>
        <rFont val="Consolas"/>
        <family val="3"/>
      </rPr>
      <t>32</t>
    </r>
  </si>
  <si>
    <r>
      <t>F_PER</t>
    </r>
    <r>
      <rPr>
        <sz val="8"/>
        <color rgb="FFCDD3DE"/>
        <rFont val="Consolas"/>
        <family val="3"/>
      </rPr>
      <t>       </t>
    </r>
    <r>
      <rPr>
        <sz val="8"/>
        <color rgb="FFC594C5"/>
        <rFont val="Consolas"/>
        <family val="3"/>
      </rPr>
      <t>equ</t>
    </r>
    <r>
      <rPr>
        <sz val="8"/>
        <color rgb="FFCDD3DE"/>
        <rFont val="Consolas"/>
        <family val="3"/>
      </rPr>
      <t>   </t>
    </r>
    <r>
      <rPr>
        <sz val="8"/>
        <color rgb="FFF99157"/>
        <rFont val="Consolas"/>
        <family val="3"/>
      </rPr>
      <t>$4f</t>
    </r>
    <r>
      <rPr>
        <sz val="8"/>
        <color rgb="FFCDD3DE"/>
        <rFont val="Consolas"/>
        <family val="3"/>
      </rPr>
      <t>*</t>
    </r>
    <r>
      <rPr>
        <sz val="8"/>
        <color rgb="FFF99157"/>
        <rFont val="Consolas"/>
        <family val="3"/>
      </rPr>
      <t>32</t>
    </r>
  </si>
  <si>
    <r>
      <t>F1_PER</t>
    </r>
    <r>
      <rPr>
        <sz val="8"/>
        <color rgb="FFCDD3DE"/>
        <rFont val="Consolas"/>
        <family val="3"/>
      </rPr>
      <t>      </t>
    </r>
    <r>
      <rPr>
        <sz val="8"/>
        <color rgb="FFC594C5"/>
        <rFont val="Consolas"/>
        <family val="3"/>
      </rPr>
      <t>equ</t>
    </r>
    <r>
      <rPr>
        <sz val="8"/>
        <color rgb="FFCDD3DE"/>
        <rFont val="Consolas"/>
        <family val="3"/>
      </rPr>
      <t>   </t>
    </r>
    <r>
      <rPr>
        <sz val="8"/>
        <color rgb="FFF99157"/>
        <rFont val="Consolas"/>
        <family val="3"/>
      </rPr>
      <t>$4a</t>
    </r>
    <r>
      <rPr>
        <sz val="8"/>
        <color rgb="FFCDD3DE"/>
        <rFont val="Consolas"/>
        <family val="3"/>
      </rPr>
      <t>*</t>
    </r>
    <r>
      <rPr>
        <sz val="8"/>
        <color rgb="FFF99157"/>
        <rFont val="Consolas"/>
        <family val="3"/>
      </rPr>
      <t>32</t>
    </r>
  </si>
  <si>
    <r>
      <t>G_PER</t>
    </r>
    <r>
      <rPr>
        <sz val="8"/>
        <color rgb="FFCDD3DE"/>
        <rFont val="Consolas"/>
        <family val="3"/>
      </rPr>
      <t>       </t>
    </r>
    <r>
      <rPr>
        <sz val="8"/>
        <color rgb="FFC594C5"/>
        <rFont val="Consolas"/>
        <family val="3"/>
      </rPr>
      <t>equ</t>
    </r>
    <r>
      <rPr>
        <sz val="8"/>
        <color rgb="FFCDD3DE"/>
        <rFont val="Consolas"/>
        <family val="3"/>
      </rPr>
      <t>   </t>
    </r>
    <r>
      <rPr>
        <sz val="8"/>
        <color rgb="FFF99157"/>
        <rFont val="Consolas"/>
        <family val="3"/>
      </rPr>
      <t>$46</t>
    </r>
    <r>
      <rPr>
        <sz val="8"/>
        <color rgb="FFCDD3DE"/>
        <rFont val="Consolas"/>
        <family val="3"/>
      </rPr>
      <t>*</t>
    </r>
    <r>
      <rPr>
        <sz val="8"/>
        <color rgb="FFF99157"/>
        <rFont val="Consolas"/>
        <family val="3"/>
      </rPr>
      <t>32</t>
    </r>
  </si>
  <si>
    <r>
      <t>G1_PER</t>
    </r>
    <r>
      <rPr>
        <sz val="8"/>
        <color rgb="FFCDD3DE"/>
        <rFont val="Consolas"/>
        <family val="3"/>
      </rPr>
      <t>      </t>
    </r>
    <r>
      <rPr>
        <sz val="8"/>
        <color rgb="FFC594C5"/>
        <rFont val="Consolas"/>
        <family val="3"/>
      </rPr>
      <t>equ</t>
    </r>
    <r>
      <rPr>
        <sz val="8"/>
        <color rgb="FFCDD3DE"/>
        <rFont val="Consolas"/>
        <family val="3"/>
      </rPr>
      <t>   </t>
    </r>
    <r>
      <rPr>
        <sz val="8"/>
        <color rgb="FFF99157"/>
        <rFont val="Consolas"/>
        <family val="3"/>
      </rPr>
      <t>$42</t>
    </r>
    <r>
      <rPr>
        <sz val="8"/>
        <color rgb="FFCDD3DE"/>
        <rFont val="Consolas"/>
        <family val="3"/>
      </rPr>
      <t>*</t>
    </r>
    <r>
      <rPr>
        <sz val="8"/>
        <color rgb="FFF99157"/>
        <rFont val="Consolas"/>
        <family val="3"/>
      </rPr>
      <t>32</t>
    </r>
  </si>
  <si>
    <r>
      <t>A_PER</t>
    </r>
    <r>
      <rPr>
        <sz val="8"/>
        <color rgb="FFCDD3DE"/>
        <rFont val="Consolas"/>
        <family val="3"/>
      </rPr>
      <t>       </t>
    </r>
    <r>
      <rPr>
        <sz val="8"/>
        <color rgb="FFC594C5"/>
        <rFont val="Consolas"/>
        <family val="3"/>
      </rPr>
      <t>equ</t>
    </r>
    <r>
      <rPr>
        <sz val="8"/>
        <color rgb="FFCDD3DE"/>
        <rFont val="Consolas"/>
        <family val="3"/>
      </rPr>
      <t>   </t>
    </r>
    <r>
      <rPr>
        <sz val="8"/>
        <color rgb="FFF99157"/>
        <rFont val="Consolas"/>
        <family val="3"/>
      </rPr>
      <t>$3f</t>
    </r>
    <r>
      <rPr>
        <sz val="8"/>
        <color rgb="FFCDD3DE"/>
        <rFont val="Consolas"/>
        <family val="3"/>
      </rPr>
      <t>*</t>
    </r>
    <r>
      <rPr>
        <sz val="8"/>
        <color rgb="FFF99157"/>
        <rFont val="Consolas"/>
        <family val="3"/>
      </rPr>
      <t>32</t>
    </r>
  </si>
  <si>
    <r>
      <t>A1_PER</t>
    </r>
    <r>
      <rPr>
        <sz val="8"/>
        <color rgb="FFCDD3DE"/>
        <rFont val="Consolas"/>
        <family val="3"/>
      </rPr>
      <t>      </t>
    </r>
    <r>
      <rPr>
        <sz val="8"/>
        <color rgb="FFC594C5"/>
        <rFont val="Consolas"/>
        <family val="3"/>
      </rPr>
      <t>equ</t>
    </r>
    <r>
      <rPr>
        <sz val="8"/>
        <color rgb="FFCDD3DE"/>
        <rFont val="Consolas"/>
        <family val="3"/>
      </rPr>
      <t>   </t>
    </r>
    <r>
      <rPr>
        <sz val="8"/>
        <color rgb="FFF99157"/>
        <rFont val="Consolas"/>
        <family val="3"/>
      </rPr>
      <t>$3b</t>
    </r>
    <r>
      <rPr>
        <sz val="8"/>
        <color rgb="FFCDD3DE"/>
        <rFont val="Consolas"/>
        <family val="3"/>
      </rPr>
      <t>*</t>
    </r>
    <r>
      <rPr>
        <sz val="8"/>
        <color rgb="FFF99157"/>
        <rFont val="Consolas"/>
        <family val="3"/>
      </rPr>
      <t>32</t>
    </r>
  </si>
  <si>
    <r>
      <t>B_PER</t>
    </r>
    <r>
      <rPr>
        <sz val="8"/>
        <color rgb="FFCDD3DE"/>
        <rFont val="Consolas"/>
        <family val="3"/>
      </rPr>
      <t>       </t>
    </r>
    <r>
      <rPr>
        <sz val="8"/>
        <color rgb="FFC594C5"/>
        <rFont val="Consolas"/>
        <family val="3"/>
      </rPr>
      <t>equ</t>
    </r>
    <r>
      <rPr>
        <sz val="8"/>
        <color rgb="FFCDD3DE"/>
        <rFont val="Consolas"/>
        <family val="3"/>
      </rPr>
      <t>   </t>
    </r>
    <r>
      <rPr>
        <sz val="8"/>
        <color rgb="FFF99157"/>
        <rFont val="Consolas"/>
        <family val="3"/>
      </rPr>
      <t>$38</t>
    </r>
    <r>
      <rPr>
        <sz val="8"/>
        <color rgb="FFCDD3DE"/>
        <rFont val="Consolas"/>
        <family val="3"/>
      </rPr>
      <t>*</t>
    </r>
    <r>
      <rPr>
        <sz val="8"/>
        <color rgb="FFF99157"/>
        <rFont val="Consolas"/>
        <family val="3"/>
      </rPr>
      <t>32</t>
    </r>
  </si>
  <si>
    <r>
      <t>TRACK_ToneTable_PSG</t>
    </r>
    <r>
      <rPr>
        <sz val="8"/>
        <color rgb="FFCDD3DE"/>
        <rFont val="Consolas"/>
        <family val="3"/>
      </rPr>
      <t>:    </t>
    </r>
  </si>
  <si>
    <r>
      <t>      </t>
    </r>
    <r>
      <rPr>
        <sz val="8"/>
        <color rgb="FFC594C5"/>
        <rFont val="Consolas"/>
        <family val="3"/>
      </rPr>
      <t>dw</t>
    </r>
    <r>
      <rPr>
        <sz val="8"/>
        <color rgb="FFCDD3DE"/>
        <rFont val="Consolas"/>
        <family val="3"/>
      </rPr>
      <t> </t>
    </r>
    <r>
      <rPr>
        <sz val="8"/>
        <color rgb="FFF99157"/>
        <rFont val="Consolas"/>
        <family val="3"/>
      </rPr>
      <t>C_PER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C1_PER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D_PER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D1_PER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E_PER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F_PER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F1_PER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G_PER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G1_PER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A_PER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A1_PER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B_PER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</t>
    </r>
  </si>
  <si>
    <r>
      <t>      </t>
    </r>
    <r>
      <rPr>
        <sz val="8"/>
        <color rgb="FFC594C5"/>
        <rFont val="Consolas"/>
        <family val="3"/>
      </rPr>
      <t>dw</t>
    </r>
    <r>
      <rPr>
        <sz val="8"/>
        <color rgb="FFCDD3DE"/>
        <rFont val="Consolas"/>
        <family val="3"/>
      </rPr>
      <t> </t>
    </r>
    <r>
      <rPr>
        <sz val="8"/>
        <color rgb="FFF99157"/>
        <rFont val="Consolas"/>
        <family val="3"/>
      </rPr>
      <t>C_PER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2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C1_PER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2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D_PER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2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D1_PER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2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E_PER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2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F_PER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2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F1_PER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2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G_PER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2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G1_PER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2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A_PER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2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A1_PER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2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B_PER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2</t>
    </r>
  </si>
  <si>
    <r>
      <t>      </t>
    </r>
    <r>
      <rPr>
        <sz val="8"/>
        <color rgb="FFC594C5"/>
        <rFont val="Consolas"/>
        <family val="3"/>
      </rPr>
      <t>dw</t>
    </r>
    <r>
      <rPr>
        <sz val="8"/>
        <color rgb="FFCDD3DE"/>
        <rFont val="Consolas"/>
        <family val="3"/>
      </rPr>
      <t> </t>
    </r>
    <r>
      <rPr>
        <sz val="8"/>
        <color rgb="FFF99157"/>
        <rFont val="Consolas"/>
        <family val="3"/>
      </rPr>
      <t>C_PER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4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C1_PER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4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D_PER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4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D1_PER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4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E_PER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4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F_PER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4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F1_PER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4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G_PER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4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G1_PER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4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A_PER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4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A1_PER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4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B_PER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4</t>
    </r>
  </si>
  <si>
    <r>
      <t>      </t>
    </r>
    <r>
      <rPr>
        <sz val="8"/>
        <color rgb="FFC594C5"/>
        <rFont val="Consolas"/>
        <family val="3"/>
      </rPr>
      <t>dw</t>
    </r>
    <r>
      <rPr>
        <sz val="8"/>
        <color rgb="FFCDD3DE"/>
        <rFont val="Consolas"/>
        <family val="3"/>
      </rPr>
      <t> </t>
    </r>
    <r>
      <rPr>
        <sz val="8"/>
        <color rgb="FFF99157"/>
        <rFont val="Consolas"/>
        <family val="3"/>
      </rPr>
      <t>C_PER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8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C1_PER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8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D_PER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8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D1_PER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8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E_PER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8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F_PER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8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F1_PER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8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G_PER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8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G1_PER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8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A_PER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8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A1_PER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8</t>
    </r>
    <r>
      <rPr>
        <sz val="8"/>
        <color rgb="FFCDD3DE"/>
        <rFont val="Consolas"/>
        <family val="3"/>
      </rPr>
      <t>  ,</t>
    </r>
    <r>
      <rPr>
        <sz val="8"/>
        <color rgb="FFF99157"/>
        <rFont val="Consolas"/>
        <family val="3"/>
      </rPr>
      <t>B_PER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8</t>
    </r>
  </si>
  <si>
    <r>
      <t>      </t>
    </r>
    <r>
      <rPr>
        <sz val="8"/>
        <color rgb="FFC594C5"/>
        <rFont val="Consolas"/>
        <family val="3"/>
      </rPr>
      <t>dw</t>
    </r>
    <r>
      <rPr>
        <sz val="8"/>
        <color rgb="FFCDD3DE"/>
        <rFont val="Consolas"/>
        <family val="3"/>
      </rPr>
      <t> </t>
    </r>
    <r>
      <rPr>
        <sz val="8"/>
        <color rgb="FFF99157"/>
        <rFont val="Consolas"/>
        <family val="3"/>
      </rPr>
      <t>C_PER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16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C1_PER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16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D_PER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16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D1_PER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16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E_PER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16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F_PER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16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F1_PER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16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G_PER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16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G1_PER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16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A_PER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16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A1_PER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16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B_PER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16</t>
    </r>
  </si>
  <si>
    <r>
      <t>      </t>
    </r>
    <r>
      <rPr>
        <sz val="8"/>
        <color rgb="FFC594C5"/>
        <rFont val="Consolas"/>
        <family val="3"/>
      </rPr>
      <t>dw</t>
    </r>
    <r>
      <rPr>
        <sz val="8"/>
        <color rgb="FFCDD3DE"/>
        <rFont val="Consolas"/>
        <family val="3"/>
      </rPr>
      <t> </t>
    </r>
    <r>
      <rPr>
        <sz val="8"/>
        <color rgb="FFF99157"/>
        <rFont val="Consolas"/>
        <family val="3"/>
      </rPr>
      <t>C_PER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32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C1_PER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32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D_PER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32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D1_PER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32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E_PER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32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F_PER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32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F1_PER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32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G_PER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32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G1_PER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32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A_PER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32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A1_PER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32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B_PER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32</t>
    </r>
  </si>
  <si>
    <r>
      <t>      </t>
    </r>
    <r>
      <rPr>
        <sz val="8"/>
        <color rgb="FFC594C5"/>
        <rFont val="Consolas"/>
        <family val="3"/>
      </rPr>
      <t>dw</t>
    </r>
    <r>
      <rPr>
        <sz val="8"/>
        <color rgb="FFCDD3DE"/>
        <rFont val="Consolas"/>
        <family val="3"/>
      </rPr>
      <t> </t>
    </r>
    <r>
      <rPr>
        <sz val="8"/>
        <color rgb="FFF99157"/>
        <rFont val="Consolas"/>
        <family val="3"/>
      </rPr>
      <t>C_PER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64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C1_PER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64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D_PER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64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D1_PER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64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E_PER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64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F_PER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64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F1_PER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64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G_PER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64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G1_PER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64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A_PER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64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A1_PER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64</t>
    </r>
    <r>
      <rPr>
        <sz val="8"/>
        <color rgb="FFCDD3DE"/>
        <rFont val="Consolas"/>
        <family val="3"/>
      </rPr>
      <t> ,</t>
    </r>
    <r>
      <rPr>
        <sz val="8"/>
        <color rgb="FFF99157"/>
        <rFont val="Consolas"/>
        <family val="3"/>
      </rPr>
      <t>B_PER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64</t>
    </r>
  </si>
  <si>
    <r>
      <t>      </t>
    </r>
    <r>
      <rPr>
        <sz val="8"/>
        <color rgb="FFC594C5"/>
        <rFont val="Consolas"/>
        <family val="3"/>
      </rPr>
      <t>dw</t>
    </r>
    <r>
      <rPr>
        <sz val="8"/>
        <color rgb="FFCDD3DE"/>
        <rFont val="Consolas"/>
        <family val="3"/>
      </rPr>
      <t> </t>
    </r>
    <r>
      <rPr>
        <sz val="8"/>
        <color rgb="FFF99157"/>
        <rFont val="Consolas"/>
        <family val="3"/>
      </rPr>
      <t>C_PER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128</t>
    </r>
    <r>
      <rPr>
        <sz val="8"/>
        <color rgb="FFCDD3DE"/>
        <rFont val="Consolas"/>
        <family val="3"/>
      </rPr>
      <t>,</t>
    </r>
    <r>
      <rPr>
        <sz val="8"/>
        <color rgb="FFF99157"/>
        <rFont val="Consolas"/>
        <family val="3"/>
      </rPr>
      <t>C1_PER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128</t>
    </r>
    <r>
      <rPr>
        <sz val="8"/>
        <color rgb="FFCDD3DE"/>
        <rFont val="Consolas"/>
        <family val="3"/>
      </rPr>
      <t>,</t>
    </r>
    <r>
      <rPr>
        <sz val="8"/>
        <color rgb="FFF99157"/>
        <rFont val="Consolas"/>
        <family val="3"/>
      </rPr>
      <t>D_PER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128</t>
    </r>
    <r>
      <rPr>
        <sz val="8"/>
        <color rgb="FFCDD3DE"/>
        <rFont val="Consolas"/>
        <family val="3"/>
      </rPr>
      <t>,</t>
    </r>
    <r>
      <rPr>
        <sz val="8"/>
        <color rgb="FFF99157"/>
        <rFont val="Consolas"/>
        <family val="3"/>
      </rPr>
      <t>D1_PER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128</t>
    </r>
    <r>
      <rPr>
        <sz val="8"/>
        <color rgb="FFCDD3DE"/>
        <rFont val="Consolas"/>
        <family val="3"/>
      </rPr>
      <t>,</t>
    </r>
    <r>
      <rPr>
        <sz val="8"/>
        <color rgb="FFF99157"/>
        <rFont val="Consolas"/>
        <family val="3"/>
      </rPr>
      <t>E_PER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128</t>
    </r>
    <r>
      <rPr>
        <sz val="8"/>
        <color rgb="FFCDD3DE"/>
        <rFont val="Consolas"/>
        <family val="3"/>
      </rPr>
      <t>,</t>
    </r>
    <r>
      <rPr>
        <sz val="8"/>
        <color rgb="FFF99157"/>
        <rFont val="Consolas"/>
        <family val="3"/>
      </rPr>
      <t>F_PER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128</t>
    </r>
    <r>
      <rPr>
        <sz val="8"/>
        <color rgb="FFCDD3DE"/>
        <rFont val="Consolas"/>
        <family val="3"/>
      </rPr>
      <t>,</t>
    </r>
    <r>
      <rPr>
        <sz val="8"/>
        <color rgb="FFF99157"/>
        <rFont val="Consolas"/>
        <family val="3"/>
      </rPr>
      <t>F1_PER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128</t>
    </r>
    <r>
      <rPr>
        <sz val="8"/>
        <color rgb="FFCDD3DE"/>
        <rFont val="Consolas"/>
        <family val="3"/>
      </rPr>
      <t>,</t>
    </r>
    <r>
      <rPr>
        <sz val="8"/>
        <color rgb="FFF99157"/>
        <rFont val="Consolas"/>
        <family val="3"/>
      </rPr>
      <t>G_PER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128</t>
    </r>
    <r>
      <rPr>
        <sz val="8"/>
        <color rgb="FFCDD3DE"/>
        <rFont val="Consolas"/>
        <family val="3"/>
      </rPr>
      <t>,</t>
    </r>
    <r>
      <rPr>
        <sz val="8"/>
        <color rgb="FFF99157"/>
        <rFont val="Consolas"/>
        <family val="3"/>
      </rPr>
      <t>G1_PER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128</t>
    </r>
    <r>
      <rPr>
        <sz val="8"/>
        <color rgb="FFCDD3DE"/>
        <rFont val="Consolas"/>
        <family val="3"/>
      </rPr>
      <t>,</t>
    </r>
    <r>
      <rPr>
        <sz val="8"/>
        <color rgb="FFF99157"/>
        <rFont val="Consolas"/>
        <family val="3"/>
      </rPr>
      <t>A_PER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128</t>
    </r>
    <r>
      <rPr>
        <sz val="8"/>
        <color rgb="FFCDD3DE"/>
        <rFont val="Consolas"/>
        <family val="3"/>
      </rPr>
      <t>,</t>
    </r>
    <r>
      <rPr>
        <sz val="8"/>
        <color rgb="FFF99157"/>
        <rFont val="Consolas"/>
        <family val="3"/>
      </rPr>
      <t>A1_PER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128</t>
    </r>
    <r>
      <rPr>
        <sz val="8"/>
        <color rgb="FFCDD3DE"/>
        <rFont val="Consolas"/>
        <family val="3"/>
      </rPr>
      <t>,</t>
    </r>
    <r>
      <rPr>
        <sz val="8"/>
        <color rgb="FFF99157"/>
        <rFont val="Consolas"/>
        <family val="3"/>
      </rPr>
      <t>B_PER</t>
    </r>
    <r>
      <rPr>
        <sz val="8"/>
        <color rgb="FFCDD3DE"/>
        <rFont val="Consolas"/>
        <family val="3"/>
      </rPr>
      <t>/</t>
    </r>
    <r>
      <rPr>
        <sz val="8"/>
        <color rgb="FFF99157"/>
        <rFont val="Consolas"/>
        <family val="3"/>
      </rPr>
      <t>128</t>
    </r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</si>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</sst>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rgb="FFCDD3DE"/>
      <name val="Consolas"/>
      <family val="3"/>
    </font>
    <font>
      <sz val="8"/>
      <color rgb="FF65737E"/>
      <name val="Consolas"/>
      <family val="3"/>
    </font>
    <font>
      <sz val="8"/>
      <color rgb="FF6699CC"/>
      <name val="Consolas"/>
      <family val="3"/>
    </font>
    <font>
      <sz val="8"/>
      <color rgb="FFC594C5"/>
      <name val="Consolas"/>
      <family val="3"/>
    </font>
    <font>
      <sz val="8"/>
      <color rgb="FFF99157"/>
      <name val="Consolas"/>
      <family val="3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perscript"/>
      <sz val="8"/>
      <color theme="0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D222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6" fillId="3" borderId="0" xfId="0" applyFont="1" applyFill="1"/>
    <xf numFmtId="0" fontId="7" fillId="0" borderId="0" xfId="0" applyFont="1"/>
    <xf numFmtId="0" fontId="8" fillId="3" borderId="0" xfId="0" applyFont="1" applyFill="1"/>
    <xf numFmtId="0" fontId="9" fillId="4" borderId="0" xfId="0" applyFont="1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4F86-8425-4C70-B29D-30E3DEB66791}">
  <dimension ref="A1:AW26"/>
  <sheetViews>
    <sheetView tabSelected="1" workbookViewId="0">
      <selection activeCell="Z13" sqref="Z13"/>
    </sheetView>
  </sheetViews>
  <sheetFormatPr defaultRowHeight="14.4" x14ac:dyDescent="0.3"/>
  <cols>
    <col min="1" max="1" width="5.5546875" customWidth="1"/>
    <col min="2" max="2" width="4.6640625" style="9" customWidth="1"/>
    <col min="3" max="3" width="5.21875" customWidth="1"/>
    <col min="4" max="4" width="4.6640625" style="9" customWidth="1"/>
    <col min="5" max="5" width="5.33203125" customWidth="1"/>
    <col min="6" max="6" width="4.6640625" style="9" customWidth="1"/>
    <col min="7" max="7" width="4.6640625" customWidth="1"/>
    <col min="8" max="8" width="4.6640625" style="9" customWidth="1"/>
    <col min="9" max="9" width="4.6640625" customWidth="1"/>
    <col min="10" max="10" width="4.6640625" style="9" customWidth="1"/>
    <col min="11" max="11" width="4.6640625" customWidth="1"/>
    <col min="12" max="12" width="4.6640625" style="9" customWidth="1"/>
    <col min="13" max="13" width="4.6640625" customWidth="1"/>
    <col min="14" max="14" width="4.6640625" style="9" customWidth="1"/>
    <col min="15" max="15" width="4.6640625" customWidth="1"/>
    <col min="16" max="16" width="4.6640625" style="9" customWidth="1"/>
    <col min="17" max="17" width="4.6640625" customWidth="1"/>
    <col min="18" max="18" width="4.6640625" style="9" customWidth="1"/>
    <col min="19" max="19" width="4.6640625" customWidth="1"/>
    <col min="20" max="20" width="4.6640625" style="9" customWidth="1"/>
    <col min="21" max="22" width="4.6640625" customWidth="1"/>
    <col min="23" max="23" width="4.6640625" style="9" customWidth="1"/>
    <col min="24" max="24" width="4.6640625" customWidth="1"/>
    <col min="25" max="25" width="4.6640625" style="9" customWidth="1"/>
    <col min="27" max="27" width="6.5546875" customWidth="1"/>
    <col min="28" max="28" width="2.5546875" customWidth="1"/>
    <col min="29" max="29" width="6.5546875" customWidth="1"/>
    <col min="30" max="30" width="2.5546875" customWidth="1"/>
    <col min="31" max="31" width="6.5546875" customWidth="1"/>
    <col min="32" max="32" width="2.5546875" customWidth="1"/>
    <col min="33" max="33" width="6.5546875" customWidth="1"/>
    <col min="34" max="34" width="2.5546875" customWidth="1"/>
    <col min="35" max="35" width="6.5546875" customWidth="1"/>
    <col min="36" max="36" width="2.5546875" customWidth="1"/>
    <col min="37" max="37" width="6.5546875" customWidth="1"/>
    <col min="38" max="38" width="2.5546875" customWidth="1"/>
    <col min="39" max="39" width="6.5546875" customWidth="1"/>
    <col min="40" max="40" width="2.5546875" customWidth="1"/>
    <col min="41" max="41" width="6.5546875" customWidth="1"/>
    <col min="42" max="42" width="2.5546875" customWidth="1"/>
    <col min="43" max="43" width="6.5546875" customWidth="1"/>
    <col min="44" max="44" width="2.5546875" customWidth="1"/>
    <col min="45" max="45" width="6.5546875" customWidth="1"/>
    <col min="46" max="46" width="2.5546875" customWidth="1"/>
    <col min="47" max="47" width="6.5546875" customWidth="1"/>
    <col min="48" max="48" width="2.5546875" customWidth="1"/>
    <col min="49" max="49" width="6.5546875" customWidth="1"/>
    <col min="50" max="50" width="2.5546875" customWidth="1"/>
  </cols>
  <sheetData>
    <row r="1" spans="1:49" ht="15.6" x14ac:dyDescent="0.3">
      <c r="A1" s="5"/>
      <c r="B1" s="7"/>
      <c r="C1" s="5" t="s">
        <v>22</v>
      </c>
      <c r="D1" s="7"/>
      <c r="E1" s="5" t="s">
        <v>23</v>
      </c>
      <c r="F1" s="7"/>
      <c r="G1" s="5" t="s">
        <v>24</v>
      </c>
      <c r="H1" s="7"/>
      <c r="I1" s="5" t="s">
        <v>25</v>
      </c>
      <c r="J1" s="7"/>
      <c r="K1" s="5" t="s">
        <v>26</v>
      </c>
      <c r="L1" s="7"/>
      <c r="M1" s="5" t="s">
        <v>27</v>
      </c>
      <c r="N1" s="7"/>
      <c r="O1" s="5" t="s">
        <v>28</v>
      </c>
      <c r="P1" s="7"/>
      <c r="Q1" s="5" t="s">
        <v>29</v>
      </c>
      <c r="R1" s="7"/>
      <c r="S1" s="5" t="s">
        <v>30</v>
      </c>
      <c r="T1" s="7"/>
      <c r="U1" s="5" t="s">
        <v>31</v>
      </c>
      <c r="V1" s="5"/>
      <c r="W1" s="7" t="s">
        <v>32</v>
      </c>
      <c r="X1" s="5"/>
      <c r="Y1" s="7" t="s">
        <v>33</v>
      </c>
    </row>
    <row r="2" spans="1:49" ht="15.6" x14ac:dyDescent="0.3">
      <c r="A2" s="5">
        <v>1</v>
      </c>
      <c r="B2" s="8">
        <v>0</v>
      </c>
      <c r="C2" t="str">
        <f>DEC2HEX(AA2,4)</f>
        <v>14B4</v>
      </c>
      <c r="D2" s="8">
        <f>B2+1</f>
        <v>1</v>
      </c>
      <c r="E2" t="str">
        <f>DEC2HEX(AC2,4)</f>
        <v>0C80</v>
      </c>
      <c r="F2" s="8">
        <f t="shared" ref="F2" si="0">D2+1</f>
        <v>2</v>
      </c>
      <c r="G2" t="str">
        <f>DEC2HEX(AE2,4)</f>
        <v>0BC0</v>
      </c>
      <c r="H2" s="8">
        <f t="shared" ref="H2" si="1">F2+1</f>
        <v>3</v>
      </c>
      <c r="I2" t="str">
        <f>DEC2HEX(AG2,4)</f>
        <v>0B20</v>
      </c>
      <c r="J2" s="8">
        <f t="shared" ref="J2" si="2">H2+1</f>
        <v>4</v>
      </c>
      <c r="K2" t="str">
        <f>DEC2HEX(AI2,4)</f>
        <v>0A6C</v>
      </c>
      <c r="L2" s="8">
        <f t="shared" ref="L2" si="3">J2+1</f>
        <v>5</v>
      </c>
      <c r="M2" t="str">
        <f>DEC2HEX(AK2,4)</f>
        <v>09E0</v>
      </c>
      <c r="N2" s="8">
        <f t="shared" ref="N2" si="4">L2+1</f>
        <v>6</v>
      </c>
      <c r="O2" t="str">
        <f>DEC2HEX(AM2,4)</f>
        <v>0940</v>
      </c>
      <c r="P2" s="8">
        <f t="shared" ref="P2" si="5">N2+1</f>
        <v>7</v>
      </c>
      <c r="Q2" t="str">
        <f>DEC2HEX(AO2,4)</f>
        <v>08C0</v>
      </c>
      <c r="R2" s="8">
        <f t="shared" ref="R2" si="6">P2+1</f>
        <v>8</v>
      </c>
      <c r="S2" t="str">
        <f>DEC2HEX(AQ2,4)</f>
        <v>0840</v>
      </c>
      <c r="T2" s="8">
        <f t="shared" ref="T2" si="7">R2+1</f>
        <v>9</v>
      </c>
      <c r="U2" t="str">
        <f>DEC2HEX(AS2,4)</f>
        <v>07E0</v>
      </c>
      <c r="V2" s="8">
        <f t="shared" ref="V2" si="8">T2+1</f>
        <v>10</v>
      </c>
      <c r="W2" t="str">
        <f>DEC2HEX(AU2,4)</f>
        <v>0760</v>
      </c>
      <c r="X2" s="8">
        <f t="shared" ref="X2" si="9">V2+1</f>
        <v>11</v>
      </c>
      <c r="Y2" t="str">
        <f>DEC2HEX(AW2,4)</f>
        <v>0700</v>
      </c>
      <c r="AA2" s="6">
        <v>5300</v>
      </c>
      <c r="AC2">
        <v>3200</v>
      </c>
      <c r="AE2">
        <v>3008</v>
      </c>
      <c r="AG2">
        <v>2848</v>
      </c>
      <c r="AI2">
        <v>2668</v>
      </c>
      <c r="AK2">
        <v>2528</v>
      </c>
      <c r="AM2">
        <v>2368</v>
      </c>
      <c r="AO2">
        <v>2240</v>
      </c>
      <c r="AQ2">
        <v>2112</v>
      </c>
      <c r="AS2">
        <v>2016</v>
      </c>
      <c r="AU2">
        <v>1888</v>
      </c>
      <c r="AW2">
        <v>1792</v>
      </c>
    </row>
    <row r="3" spans="1:49" ht="15.6" x14ac:dyDescent="0.3">
      <c r="A3" s="5">
        <v>2</v>
      </c>
      <c r="B3" s="8">
        <f>B2+12</f>
        <v>12</v>
      </c>
      <c r="C3" t="str">
        <f>DEC2HEX(AA$2/2,4)</f>
        <v>0A5A</v>
      </c>
      <c r="D3" s="8">
        <f t="shared" ref="D3:D9" si="10">B3+1</f>
        <v>13</v>
      </c>
      <c r="E3" t="str">
        <f>DEC2HEX(AC$2/2,4)</f>
        <v>0640</v>
      </c>
      <c r="F3" s="8">
        <f t="shared" ref="F3:F9" si="11">D3+1</f>
        <v>14</v>
      </c>
      <c r="G3" t="str">
        <f>DEC2HEX(AE$2/2,4)</f>
        <v>05E0</v>
      </c>
      <c r="H3" s="8">
        <f t="shared" ref="H3:H9" si="12">F3+1</f>
        <v>15</v>
      </c>
      <c r="I3" t="str">
        <f>DEC2HEX(AG$2/2,4)</f>
        <v>0590</v>
      </c>
      <c r="J3" s="8">
        <f t="shared" ref="J3:J9" si="13">H3+1</f>
        <v>16</v>
      </c>
      <c r="K3" t="str">
        <f>DEC2HEX(AI$2/2,4)</f>
        <v>0536</v>
      </c>
      <c r="L3" s="8">
        <f t="shared" ref="L3:L9" si="14">J3+1</f>
        <v>17</v>
      </c>
      <c r="M3" t="str">
        <f>DEC2HEX(AK$2/2,4)</f>
        <v>04F0</v>
      </c>
      <c r="N3" s="8">
        <f t="shared" ref="N3:N9" si="15">L3+1</f>
        <v>18</v>
      </c>
      <c r="O3" t="str">
        <f>DEC2HEX(AM$2/2,4)</f>
        <v>04A0</v>
      </c>
      <c r="P3" s="8">
        <f t="shared" ref="P3:P9" si="16">N3+1</f>
        <v>19</v>
      </c>
      <c r="Q3" t="str">
        <f>DEC2HEX(AO$2/2,4)</f>
        <v>0460</v>
      </c>
      <c r="R3" s="8">
        <f t="shared" ref="R3:R9" si="17">P3+1</f>
        <v>20</v>
      </c>
      <c r="S3" t="str">
        <f>DEC2HEX(AQ$2/2,4)</f>
        <v>0420</v>
      </c>
      <c r="T3" s="8">
        <f t="shared" ref="T3:T9" si="18">R3+1</f>
        <v>21</v>
      </c>
      <c r="U3" t="str">
        <f>DEC2HEX(AS$2/2,4)</f>
        <v>03F0</v>
      </c>
      <c r="V3" s="8">
        <f t="shared" ref="V3:V9" si="19">T3+1</f>
        <v>22</v>
      </c>
      <c r="W3" t="str">
        <f>DEC2HEX(AU$2/2,4)</f>
        <v>03B0</v>
      </c>
      <c r="X3" s="8">
        <f t="shared" ref="X3:X9" si="20">V3+1</f>
        <v>23</v>
      </c>
      <c r="Y3" t="str">
        <f>DEC2HEX(AW$2/2,4)</f>
        <v>0380</v>
      </c>
    </row>
    <row r="4" spans="1:49" ht="15.6" x14ac:dyDescent="0.3">
      <c r="A4" s="5">
        <v>3</v>
      </c>
      <c r="B4" s="8">
        <f t="shared" ref="B4:B9" si="21">B3+12</f>
        <v>24</v>
      </c>
      <c r="C4" t="str">
        <f>DEC2HEX(AA$2/4,4)</f>
        <v>052D</v>
      </c>
      <c r="D4" s="8">
        <f t="shared" si="10"/>
        <v>25</v>
      </c>
      <c r="E4" t="str">
        <f>DEC2HEX(AC$2/4,4)</f>
        <v>0320</v>
      </c>
      <c r="F4" s="8">
        <f t="shared" si="11"/>
        <v>26</v>
      </c>
      <c r="G4" t="str">
        <f>DEC2HEX(AE$2/4,4)</f>
        <v>02F0</v>
      </c>
      <c r="H4" s="8">
        <f t="shared" si="12"/>
        <v>27</v>
      </c>
      <c r="I4" t="str">
        <f>DEC2HEX(AG$2/4,4)</f>
        <v>02C8</v>
      </c>
      <c r="J4" s="8">
        <f t="shared" si="13"/>
        <v>28</v>
      </c>
      <c r="K4" t="str">
        <f>DEC2HEX(AI$2/4,4)</f>
        <v>029B</v>
      </c>
      <c r="L4" s="8">
        <f t="shared" si="14"/>
        <v>29</v>
      </c>
      <c r="M4" t="str">
        <f>DEC2HEX(AK$2/4,4)</f>
        <v>0278</v>
      </c>
      <c r="N4" s="8">
        <f t="shared" si="15"/>
        <v>30</v>
      </c>
      <c r="O4" t="str">
        <f>DEC2HEX(AM$2/4,4)</f>
        <v>0250</v>
      </c>
      <c r="P4" s="8">
        <f t="shared" si="16"/>
        <v>31</v>
      </c>
      <c r="Q4" t="str">
        <f>DEC2HEX(AO$2/4,4)</f>
        <v>0230</v>
      </c>
      <c r="R4" s="8">
        <f t="shared" si="17"/>
        <v>32</v>
      </c>
      <c r="S4" t="str">
        <f>DEC2HEX(AQ$2/4,4)</f>
        <v>0210</v>
      </c>
      <c r="T4" s="8">
        <f t="shared" si="18"/>
        <v>33</v>
      </c>
      <c r="U4" t="str">
        <f>DEC2HEX(AS$2/4,4)</f>
        <v>01F8</v>
      </c>
      <c r="V4" s="8">
        <f t="shared" si="19"/>
        <v>34</v>
      </c>
      <c r="W4" t="str">
        <f>DEC2HEX(AU$2/4,4)</f>
        <v>01D8</v>
      </c>
      <c r="X4" s="8">
        <f t="shared" si="20"/>
        <v>35</v>
      </c>
      <c r="Y4" t="str">
        <f>DEC2HEX(AW$2/4,4)</f>
        <v>01C0</v>
      </c>
      <c r="AG4" s="1" t="s">
        <v>0</v>
      </c>
    </row>
    <row r="5" spans="1:49" ht="15.6" x14ac:dyDescent="0.3">
      <c r="A5" s="5">
        <v>4</v>
      </c>
      <c r="B5" s="8">
        <f t="shared" si="21"/>
        <v>36</v>
      </c>
      <c r="C5" t="str">
        <f>DEC2HEX(AA$2/8,4)</f>
        <v>0296</v>
      </c>
      <c r="D5" s="8">
        <f t="shared" si="10"/>
        <v>37</v>
      </c>
      <c r="E5" t="str">
        <f>DEC2HEX(AC$2/8,4)</f>
        <v>0190</v>
      </c>
      <c r="F5" s="8">
        <f t="shared" si="11"/>
        <v>38</v>
      </c>
      <c r="G5" t="str">
        <f>DEC2HEX(AE$2/8,4)</f>
        <v>0178</v>
      </c>
      <c r="H5" s="8">
        <f t="shared" si="12"/>
        <v>39</v>
      </c>
      <c r="I5" t="str">
        <f>DEC2HEX(AG$2/8,4)</f>
        <v>0164</v>
      </c>
      <c r="J5" s="8">
        <f t="shared" si="13"/>
        <v>40</v>
      </c>
      <c r="K5" t="str">
        <f>DEC2HEX(AI$2/8,4)</f>
        <v>014D</v>
      </c>
      <c r="L5" s="8">
        <f t="shared" si="14"/>
        <v>41</v>
      </c>
      <c r="M5" t="str">
        <f>DEC2HEX(AK$2/8,4)</f>
        <v>013C</v>
      </c>
      <c r="N5" s="8">
        <f t="shared" si="15"/>
        <v>42</v>
      </c>
      <c r="O5" t="str">
        <f>DEC2HEX(AM$2/8,4)</f>
        <v>0128</v>
      </c>
      <c r="P5" s="8">
        <f t="shared" si="16"/>
        <v>43</v>
      </c>
      <c r="Q5" t="str">
        <f>DEC2HEX(AO$2/8,4)</f>
        <v>0118</v>
      </c>
      <c r="R5" s="8">
        <f t="shared" si="17"/>
        <v>44</v>
      </c>
      <c r="S5" t="str">
        <f>DEC2HEX(AQ$2/8,4)</f>
        <v>0108</v>
      </c>
      <c r="T5" s="8">
        <f t="shared" si="18"/>
        <v>45</v>
      </c>
      <c r="U5" t="str">
        <f>DEC2HEX(AS$2/8,4)</f>
        <v>00FC</v>
      </c>
      <c r="V5" s="8">
        <f t="shared" si="19"/>
        <v>46</v>
      </c>
      <c r="W5" t="str">
        <f>DEC2HEX(AU$2/8,4)</f>
        <v>00EC</v>
      </c>
      <c r="X5" s="8">
        <f t="shared" si="20"/>
        <v>47</v>
      </c>
      <c r="Y5" t="str">
        <f>DEC2HEX(AW$2/8,4)</f>
        <v>00E0</v>
      </c>
      <c r="AG5" s="2" t="s">
        <v>1</v>
      </c>
    </row>
    <row r="6" spans="1:49" ht="15.6" x14ac:dyDescent="0.3">
      <c r="A6" s="5">
        <v>5</v>
      </c>
      <c r="B6" s="8">
        <f t="shared" si="21"/>
        <v>48</v>
      </c>
      <c r="C6" t="str">
        <f>DEC2HEX(AA$2/16,4)</f>
        <v>014B</v>
      </c>
      <c r="D6" s="8">
        <f t="shared" si="10"/>
        <v>49</v>
      </c>
      <c r="E6" t="str">
        <f>DEC2HEX(AC$2/16,4)</f>
        <v>00C8</v>
      </c>
      <c r="F6" s="8">
        <f t="shared" si="11"/>
        <v>50</v>
      </c>
      <c r="G6" t="str">
        <f>DEC2HEX(AE$2/16,4)</f>
        <v>00BC</v>
      </c>
      <c r="H6" s="8">
        <f t="shared" si="12"/>
        <v>51</v>
      </c>
      <c r="I6" t="str">
        <f>DEC2HEX(AG$2/16,4)</f>
        <v>00B2</v>
      </c>
      <c r="J6" s="8">
        <f t="shared" si="13"/>
        <v>52</v>
      </c>
      <c r="K6" t="str">
        <f>DEC2HEX(AI$2/16,4)</f>
        <v>00A6</v>
      </c>
      <c r="L6" s="8">
        <f t="shared" si="14"/>
        <v>53</v>
      </c>
      <c r="M6" t="str">
        <f>DEC2HEX(AK$2/16,4)</f>
        <v>009E</v>
      </c>
      <c r="N6" s="8">
        <f t="shared" si="15"/>
        <v>54</v>
      </c>
      <c r="O6" t="str">
        <f>DEC2HEX(AM$2/16,4)</f>
        <v>0094</v>
      </c>
      <c r="P6" s="8">
        <f t="shared" si="16"/>
        <v>55</v>
      </c>
      <c r="Q6" t="str">
        <f>DEC2HEX(AO$2/16,4)</f>
        <v>008C</v>
      </c>
      <c r="R6" s="8">
        <f t="shared" si="17"/>
        <v>56</v>
      </c>
      <c r="S6" t="str">
        <f>DEC2HEX(AQ$2/16,4)</f>
        <v>0084</v>
      </c>
      <c r="T6" s="8">
        <f t="shared" si="18"/>
        <v>57</v>
      </c>
      <c r="U6" t="str">
        <f>DEC2HEX(AS$2/16,4)</f>
        <v>007E</v>
      </c>
      <c r="V6" s="8">
        <f t="shared" si="19"/>
        <v>58</v>
      </c>
      <c r="W6" t="str">
        <f>DEC2HEX(AU$2/16,4)</f>
        <v>0076</v>
      </c>
      <c r="X6" s="8">
        <f t="shared" si="20"/>
        <v>59</v>
      </c>
      <c r="Y6" t="str">
        <f>DEC2HEX(AW$2/16,4)</f>
        <v>0070</v>
      </c>
      <c r="AG6" s="2" t="s">
        <v>2</v>
      </c>
    </row>
    <row r="7" spans="1:49" ht="15.6" x14ac:dyDescent="0.3">
      <c r="A7" s="5">
        <v>6</v>
      </c>
      <c r="B7" s="8">
        <f t="shared" si="21"/>
        <v>60</v>
      </c>
      <c r="C7" t="str">
        <f>DEC2HEX(AA$2/32,4)</f>
        <v>00A5</v>
      </c>
      <c r="D7" s="8">
        <f t="shared" si="10"/>
        <v>61</v>
      </c>
      <c r="E7" t="str">
        <f>DEC2HEX(AC$2/32,4)</f>
        <v>0064</v>
      </c>
      <c r="F7" s="8">
        <f t="shared" si="11"/>
        <v>62</v>
      </c>
      <c r="G7" t="str">
        <f>DEC2HEX(AE$2/32,4)</f>
        <v>005E</v>
      </c>
      <c r="H7" s="8">
        <f t="shared" si="12"/>
        <v>63</v>
      </c>
      <c r="I7" t="str">
        <f>DEC2HEX(AG$2/32,4)</f>
        <v>0059</v>
      </c>
      <c r="J7" s="8">
        <f t="shared" si="13"/>
        <v>64</v>
      </c>
      <c r="K7" t="str">
        <f>DEC2HEX(AI$2/32,4)</f>
        <v>0053</v>
      </c>
      <c r="L7" s="8">
        <f t="shared" si="14"/>
        <v>65</v>
      </c>
      <c r="M7" t="str">
        <f>DEC2HEX(AK$2/32,4)</f>
        <v>004F</v>
      </c>
      <c r="N7" s="8">
        <f t="shared" si="15"/>
        <v>66</v>
      </c>
      <c r="O7" t="str">
        <f>DEC2HEX(AM$2/32,4)</f>
        <v>004A</v>
      </c>
      <c r="P7" s="8">
        <f t="shared" si="16"/>
        <v>67</v>
      </c>
      <c r="Q7" t="str">
        <f>DEC2HEX(AO$2/32,4)</f>
        <v>0046</v>
      </c>
      <c r="R7" s="8">
        <f t="shared" si="17"/>
        <v>68</v>
      </c>
      <c r="S7" t="str">
        <f>DEC2HEX(AQ$2/32,4)</f>
        <v>0042</v>
      </c>
      <c r="T7" s="8">
        <f t="shared" si="18"/>
        <v>69</v>
      </c>
      <c r="U7" t="str">
        <f>DEC2HEX(AS$2/32,4)</f>
        <v>003F</v>
      </c>
      <c r="V7" s="8">
        <f t="shared" si="19"/>
        <v>70</v>
      </c>
      <c r="W7" t="str">
        <f>DEC2HEX(AU$2/32,4)</f>
        <v>003B</v>
      </c>
      <c r="X7" s="8">
        <f t="shared" si="20"/>
        <v>71</v>
      </c>
      <c r="Y7" t="str">
        <f>DEC2HEX(AW$2/32,4)</f>
        <v>0038</v>
      </c>
      <c r="AG7" s="2" t="s">
        <v>3</v>
      </c>
    </row>
    <row r="8" spans="1:49" ht="15.6" x14ac:dyDescent="0.3">
      <c r="A8" s="5">
        <v>7</v>
      </c>
      <c r="B8" s="8">
        <f t="shared" si="21"/>
        <v>72</v>
      </c>
      <c r="C8" t="str">
        <f>DEC2HEX(AA$2/64,4)</f>
        <v>0052</v>
      </c>
      <c r="D8" s="8">
        <f t="shared" si="10"/>
        <v>73</v>
      </c>
      <c r="E8" t="str">
        <f>DEC2HEX(AC$2/64,4)</f>
        <v>0032</v>
      </c>
      <c r="F8" s="8">
        <f t="shared" si="11"/>
        <v>74</v>
      </c>
      <c r="G8" t="str">
        <f>DEC2HEX(AE$2/64,4)</f>
        <v>002F</v>
      </c>
      <c r="H8" s="8">
        <f t="shared" si="12"/>
        <v>75</v>
      </c>
      <c r="I8" t="str">
        <f>DEC2HEX(AG$2/64,4)</f>
        <v>002C</v>
      </c>
      <c r="J8" s="8">
        <f t="shared" si="13"/>
        <v>76</v>
      </c>
      <c r="K8" t="str">
        <f>DEC2HEX(AI$2/64,4)</f>
        <v>0029</v>
      </c>
      <c r="L8" s="8">
        <f t="shared" si="14"/>
        <v>77</v>
      </c>
      <c r="M8" t="str">
        <f>DEC2HEX(AK$2/64,4)</f>
        <v>0027</v>
      </c>
      <c r="N8" s="8">
        <f t="shared" si="15"/>
        <v>78</v>
      </c>
      <c r="O8" t="str">
        <f>DEC2HEX(AM$2/64,4)</f>
        <v>0025</v>
      </c>
      <c r="P8" s="8">
        <f t="shared" si="16"/>
        <v>79</v>
      </c>
      <c r="Q8" t="str">
        <f>DEC2HEX(AO$2/64,4)</f>
        <v>0023</v>
      </c>
      <c r="R8" s="8">
        <f t="shared" si="17"/>
        <v>80</v>
      </c>
      <c r="S8" t="str">
        <f>DEC2HEX(AQ$2/64,4)</f>
        <v>0021</v>
      </c>
      <c r="T8" s="8">
        <f t="shared" si="18"/>
        <v>81</v>
      </c>
      <c r="U8" t="str">
        <f>DEC2HEX(AS$2/64,4)</f>
        <v>001F</v>
      </c>
      <c r="V8" s="8">
        <f t="shared" si="19"/>
        <v>82</v>
      </c>
      <c r="W8" t="str">
        <f>DEC2HEX(AU$2/64,4)</f>
        <v>001D</v>
      </c>
      <c r="X8" s="8">
        <f t="shared" si="20"/>
        <v>83</v>
      </c>
      <c r="Y8" t="str">
        <f>DEC2HEX(AW$2/64,4)</f>
        <v>001C</v>
      </c>
      <c r="AG8" s="2" t="s">
        <v>4</v>
      </c>
    </row>
    <row r="9" spans="1:49" ht="15.6" x14ac:dyDescent="0.3">
      <c r="A9" s="5">
        <v>8</v>
      </c>
      <c r="B9" s="8">
        <f t="shared" si="21"/>
        <v>84</v>
      </c>
      <c r="C9" t="str">
        <f>DEC2HEX(AA$2/128,4)</f>
        <v>0029</v>
      </c>
      <c r="D9" s="8">
        <f t="shared" si="10"/>
        <v>85</v>
      </c>
      <c r="E9" t="str">
        <f>DEC2HEX(AC$2/128,4)</f>
        <v>0019</v>
      </c>
      <c r="F9" s="8">
        <f t="shared" si="11"/>
        <v>86</v>
      </c>
      <c r="G9" t="str">
        <f>DEC2HEX(AE$2/128,4)</f>
        <v>0017</v>
      </c>
      <c r="H9" s="8">
        <f t="shared" si="12"/>
        <v>87</v>
      </c>
      <c r="I9" t="str">
        <f>DEC2HEX(AG$2/128,4)</f>
        <v>0016</v>
      </c>
      <c r="J9" s="8">
        <f t="shared" si="13"/>
        <v>88</v>
      </c>
      <c r="K9" t="str">
        <f>DEC2HEX(AI$2/128,4)</f>
        <v>0014</v>
      </c>
      <c r="L9" s="8">
        <f t="shared" si="14"/>
        <v>89</v>
      </c>
      <c r="M9" t="str">
        <f>DEC2HEX(AK$2/128,4)</f>
        <v>0013</v>
      </c>
      <c r="N9" s="8">
        <f t="shared" si="15"/>
        <v>90</v>
      </c>
      <c r="O9" t="str">
        <f>DEC2HEX(AM$2/128,4)</f>
        <v>0012</v>
      </c>
      <c r="P9" s="8">
        <f t="shared" si="16"/>
        <v>91</v>
      </c>
      <c r="Q9" t="str">
        <f>DEC2HEX(AO$2/128,4)</f>
        <v>0011</v>
      </c>
      <c r="R9" s="8">
        <f t="shared" si="17"/>
        <v>92</v>
      </c>
      <c r="S9" t="str">
        <f>DEC2HEX(AQ$2/128,4)</f>
        <v>0010</v>
      </c>
      <c r="T9" s="8">
        <f t="shared" si="18"/>
        <v>93</v>
      </c>
      <c r="U9" t="str">
        <f>DEC2HEX(AS$2/128,4)</f>
        <v>000F</v>
      </c>
      <c r="V9" s="8">
        <f t="shared" si="19"/>
        <v>94</v>
      </c>
      <c r="W9" t="str">
        <f>DEC2HEX(AU$2/128,4)</f>
        <v>000E</v>
      </c>
      <c r="X9" s="8">
        <f t="shared" si="20"/>
        <v>95</v>
      </c>
      <c r="Y9" t="str">
        <f>DEC2HEX(AW$2/128,4)</f>
        <v>000E</v>
      </c>
      <c r="AG9" s="2" t="s">
        <v>5</v>
      </c>
    </row>
    <row r="10" spans="1:49" x14ac:dyDescent="0.3">
      <c r="AG10" s="2" t="s">
        <v>6</v>
      </c>
    </row>
    <row r="11" spans="1:49" x14ac:dyDescent="0.3">
      <c r="AG11" s="2" t="s">
        <v>7</v>
      </c>
    </row>
    <row r="12" spans="1:49" x14ac:dyDescent="0.3">
      <c r="AG12" s="2" t="s">
        <v>8</v>
      </c>
    </row>
    <row r="13" spans="1:49" x14ac:dyDescent="0.3">
      <c r="AG13" s="2" t="s">
        <v>9</v>
      </c>
    </row>
    <row r="14" spans="1:49" x14ac:dyDescent="0.3">
      <c r="AG14" s="2" t="s">
        <v>10</v>
      </c>
    </row>
    <row r="15" spans="1:49" x14ac:dyDescent="0.3">
      <c r="AG15" s="2" t="s">
        <v>11</v>
      </c>
    </row>
    <row r="16" spans="1:49" x14ac:dyDescent="0.3">
      <c r="AG16" s="2" t="s">
        <v>12</v>
      </c>
    </row>
    <row r="17" spans="33:33" x14ac:dyDescent="0.3">
      <c r="AG17" s="3"/>
    </row>
    <row r="18" spans="33:33" x14ac:dyDescent="0.3">
      <c r="AG18" s="2" t="s">
        <v>13</v>
      </c>
    </row>
    <row r="19" spans="33:33" x14ac:dyDescent="0.3">
      <c r="AG19" s="4" t="s">
        <v>14</v>
      </c>
    </row>
    <row r="20" spans="33:33" x14ac:dyDescent="0.3">
      <c r="AG20" s="4" t="s">
        <v>15</v>
      </c>
    </row>
    <row r="21" spans="33:33" x14ac:dyDescent="0.3">
      <c r="AG21" s="4" t="s">
        <v>16</v>
      </c>
    </row>
    <row r="22" spans="33:33" x14ac:dyDescent="0.3">
      <c r="AG22" s="4" t="s">
        <v>17</v>
      </c>
    </row>
    <row r="23" spans="33:33" x14ac:dyDescent="0.3">
      <c r="AG23" s="4" t="s">
        <v>18</v>
      </c>
    </row>
    <row r="24" spans="33:33" x14ac:dyDescent="0.3">
      <c r="AG24" s="4" t="s">
        <v>19</v>
      </c>
    </row>
    <row r="25" spans="33:33" x14ac:dyDescent="0.3">
      <c r="AG25" s="4" t="s">
        <v>20</v>
      </c>
    </row>
    <row r="26" spans="33:33" x14ac:dyDescent="0.3">
      <c r="AG26" s="4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Cornelisse</dc:creator>
  <cp:lastModifiedBy>Richard Cornelisse</cp:lastModifiedBy>
  <dcterms:created xsi:type="dcterms:W3CDTF">2021-02-07T18:43:06Z</dcterms:created>
  <dcterms:modified xsi:type="dcterms:W3CDTF">2021-02-07T19:00:36Z</dcterms:modified>
</cp:coreProperties>
</file>