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Новая папка\"/>
    </mc:Choice>
  </mc:AlternateContent>
  <xr:revisionPtr revIDLastSave="0" documentId="13_ncr:1_{374F4813-E1BC-4F77-87E6-61572A0D3E5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Титул" sheetId="1" r:id="rId1"/>
    <sheet name="Содержание" sheetId="2" r:id="rId2"/>
    <sheet name="Input Registers" sheetId="3" r:id="rId3"/>
    <sheet name="Holding Regis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</calcChain>
</file>

<file path=xl/sharedStrings.xml><?xml version="1.0" encoding="utf-8"?>
<sst xmlns="http://schemas.openxmlformats.org/spreadsheetml/2006/main" count="111" uniqueCount="49">
  <si>
    <t>Версия</t>
  </si>
  <si>
    <t>v0.0</t>
  </si>
  <si>
    <t>Карта регистров Modbus</t>
  </si>
  <si>
    <t>Префикс в SCADA:</t>
  </si>
  <si>
    <t>MSK_SHDSA_</t>
  </si>
  <si>
    <t xml:space="preserve">Разработал </t>
  </si>
  <si>
    <t>Артюшкин Р.Ю.</t>
  </si>
  <si>
    <t>Содержание</t>
  </si>
  <si>
    <t>Регистры ModBus:</t>
  </si>
  <si>
    <t>Раздел</t>
  </si>
  <si>
    <t>Описание</t>
  </si>
  <si>
    <t>Все регистры расположены в области Input Registers и Holding Registers (функция чтения 3 и 4, функция записи 6, 16)</t>
  </si>
  <si>
    <t>Описание специальных типов:</t>
  </si>
  <si>
    <t>Номер регистра</t>
  </si>
  <si>
    <t>Тип данных</t>
  </si>
  <si>
    <t>ТЭГ</t>
  </si>
  <si>
    <t>ТЭГ в SCADA</t>
  </si>
  <si>
    <t>Системная информация</t>
  </si>
  <si>
    <t>cQF</t>
  </si>
  <si>
    <t>DIAG_QS1</t>
  </si>
  <si>
    <t>DIAG_QF1</t>
  </si>
  <si>
    <t>DIAG_QF2</t>
  </si>
  <si>
    <t>DIAG_QF3</t>
  </si>
  <si>
    <t>DIAG_QF4</t>
  </si>
  <si>
    <t>DIAG_QF5</t>
  </si>
  <si>
    <t>DIAG_QF6</t>
  </si>
  <si>
    <t>DIAG_QF7</t>
  </si>
  <si>
    <t>DIAG_QF8</t>
  </si>
  <si>
    <t>DIAG_QF9</t>
  </si>
  <si>
    <t>Состояние блока питания G1</t>
  </si>
  <si>
    <t>DIAG_G1_Status</t>
  </si>
  <si>
    <t>Низкий заряд батареи блока питания G1</t>
  </si>
  <si>
    <t>DIAG_G1_LowBattery</t>
  </si>
  <si>
    <t>Состояние блока питания G2</t>
  </si>
  <si>
    <t>DIAG_G2_Status</t>
  </si>
  <si>
    <t>Низкий заряд батареи блока питания G2</t>
  </si>
  <si>
    <t>DIAG_G2_LowBattery</t>
  </si>
  <si>
    <t>cBI</t>
  </si>
  <si>
    <t>Управление ПЛК</t>
  </si>
  <si>
    <t>Состоянние автомата QF1</t>
  </si>
  <si>
    <t>Состоянние автомата QF2</t>
  </si>
  <si>
    <t>Состоянние автомата QF3</t>
  </si>
  <si>
    <t>Состоянние автомата QF4</t>
  </si>
  <si>
    <t>Состоянние автомата QF5</t>
  </si>
  <si>
    <t>Состоянние автомата QF6</t>
  </si>
  <si>
    <t>Состоянние автомата QF7</t>
  </si>
  <si>
    <t>Состоянние автомата QF8</t>
  </si>
  <si>
    <t>Состоянние автомата QF9</t>
  </si>
  <si>
    <t>Состояние рубильника QS1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</si>
</sst>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28"/>
      <color theme="1"/>
      <name val="Calibri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sz val="12"/>
      <color theme="0"/>
      <name val="Calibri"/>
      <scheme val="minor"/>
    </font>
    <font>
      <sz val="12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00B0F0"/>
      </patternFill>
    </fill>
    <fill>
      <patternFill patternType="solid">
        <fgColor theme="5" tint="0.39994506668294322"/>
        <bgColor indexed="65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" fontId="2" fillId="0" borderId="0" xfId="0" applyNumberFormat="1" applyFont="1"/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0" xfId="0" applyFont="1"/>
    <xf numFmtId="0" fontId="6" fillId="0" borderId="0" xfId="0" applyFont="1"/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vertical="center" wrapText="1"/>
    </xf>
    <xf numFmtId="0" fontId="11" fillId="2" borderId="27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horizontal="left"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1" fillId="4" borderId="25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left" vertical="center" wrapText="1"/>
    </xf>
    <xf numFmtId="0" fontId="11" fillId="3" borderId="30" xfId="0" applyFont="1" applyFill="1" applyBorder="1" applyAlignment="1">
      <alignment horizontal="left" vertical="center" wrapText="1"/>
    </xf>
    <xf numFmtId="0" fontId="11" fillId="3" borderId="31" xfId="0" applyFont="1" applyFill="1" applyBorder="1" applyAlignment="1">
      <alignment horizontal="left" vertical="center" wrapText="1"/>
    </xf>
    <xf numFmtId="0" fontId="11" fillId="4" borderId="3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1"/>
  <sheetViews>
    <sheetView workbookViewId="0"/>
  </sheetViews>
  <sheetFormatPr defaultColWidth="9.140625" defaultRowHeight="15" x14ac:dyDescent="0.25"/>
  <cols>
    <col min="1" max="1" width="20.7109375" customWidth="1"/>
    <col min="19" max="19" width="20.7109375" customWidth="1"/>
  </cols>
  <sheetData>
    <row r="1" spans="2:18" ht="36" customHeight="1" x14ac:dyDescent="0.25"/>
    <row r="2" spans="2:1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x14ac:dyDescent="0.25">
      <c r="B3" s="4"/>
      <c r="O3" t="s">
        <v>0</v>
      </c>
      <c r="P3" s="5" t="s">
        <v>1</v>
      </c>
      <c r="R3" s="6"/>
    </row>
    <row r="4" spans="2:18" x14ac:dyDescent="0.25">
      <c r="B4" s="4"/>
      <c r="R4" s="6"/>
    </row>
    <row r="5" spans="2:18" x14ac:dyDescent="0.25">
      <c r="B5" s="4"/>
      <c r="R5" s="6"/>
    </row>
    <row r="6" spans="2:18" x14ac:dyDescent="0.25">
      <c r="B6" s="4"/>
      <c r="R6" s="6"/>
    </row>
    <row r="7" spans="2:18" x14ac:dyDescent="0.25">
      <c r="B7" s="4"/>
      <c r="R7" s="6"/>
    </row>
    <row r="8" spans="2:18" x14ac:dyDescent="0.25">
      <c r="B8" s="4"/>
      <c r="R8" s="6"/>
    </row>
    <row r="9" spans="2:18" x14ac:dyDescent="0.25">
      <c r="B9" s="4"/>
      <c r="R9" s="6"/>
    </row>
    <row r="10" spans="2:18" x14ac:dyDescent="0.25">
      <c r="B10" s="4"/>
      <c r="R10" s="6"/>
    </row>
    <row r="11" spans="2:18" ht="15" customHeight="1" x14ac:dyDescent="0.25">
      <c r="B11" s="4"/>
      <c r="D11" s="68" t="s">
        <v>2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R11" s="6"/>
    </row>
    <row r="12" spans="2:18" ht="15" customHeight="1" x14ac:dyDescent="0.25">
      <c r="B12" s="4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R12" s="6"/>
    </row>
    <row r="13" spans="2:18" ht="15" customHeight="1" x14ac:dyDescent="0.25">
      <c r="B13" s="4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R13" s="6"/>
    </row>
    <row r="14" spans="2:18" ht="15" customHeight="1" x14ac:dyDescent="0.25">
      <c r="B14" s="4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R14" s="6"/>
    </row>
    <row r="15" spans="2:18" ht="15" customHeight="1" x14ac:dyDescent="0.25">
      <c r="B15" s="4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R15" s="6"/>
    </row>
    <row r="16" spans="2:18" ht="15" customHeight="1" x14ac:dyDescent="0.25">
      <c r="B16" s="4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R16" s="6"/>
    </row>
    <row r="17" spans="2:18" ht="15" customHeight="1" x14ac:dyDescent="0.25">
      <c r="B17" s="4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R17" s="6"/>
    </row>
    <row r="18" spans="2:18" ht="15" customHeight="1" x14ac:dyDescent="0.25">
      <c r="B18" s="4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R18" s="6"/>
    </row>
    <row r="19" spans="2:18" x14ac:dyDescent="0.25">
      <c r="B19" s="4"/>
      <c r="R19" s="6"/>
    </row>
    <row r="20" spans="2:18" x14ac:dyDescent="0.25">
      <c r="B20" s="4"/>
      <c r="R20" s="6"/>
    </row>
    <row r="21" spans="2:18" x14ac:dyDescent="0.25">
      <c r="B21" s="4"/>
      <c r="R21" s="6"/>
    </row>
    <row r="22" spans="2:18" x14ac:dyDescent="0.25">
      <c r="B22" s="4"/>
      <c r="R22" s="6"/>
    </row>
    <row r="23" spans="2:18" x14ac:dyDescent="0.25">
      <c r="B23" s="4"/>
      <c r="R23" s="6"/>
    </row>
    <row r="24" spans="2:18" x14ac:dyDescent="0.25">
      <c r="B24" s="4"/>
      <c r="R24" s="6"/>
    </row>
    <row r="25" spans="2:18" x14ac:dyDescent="0.25">
      <c r="B25" s="4"/>
      <c r="N25" t="s">
        <v>3</v>
      </c>
      <c r="P25" t="s">
        <v>4</v>
      </c>
      <c r="R25" s="6"/>
    </row>
    <row r="26" spans="2:18" x14ac:dyDescent="0.25">
      <c r="B26" s="4"/>
      <c r="R26" s="6"/>
    </row>
    <row r="27" spans="2:18" x14ac:dyDescent="0.25">
      <c r="B27" s="4"/>
      <c r="R27" s="6"/>
    </row>
    <row r="28" spans="2:18" ht="15.75" x14ac:dyDescent="0.25">
      <c r="B28" s="4"/>
      <c r="N28" s="7" t="s">
        <v>5</v>
      </c>
      <c r="O28" s="7"/>
      <c r="P28" s="7" t="s">
        <v>6</v>
      </c>
      <c r="Q28" s="7"/>
      <c r="R28" s="6"/>
    </row>
    <row r="29" spans="2:18" x14ac:dyDescent="0.25">
      <c r="B29" s="4"/>
      <c r="R29" s="6"/>
    </row>
    <row r="30" spans="2:18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2:18" ht="34.5" customHeight="1" x14ac:dyDescent="0.25"/>
  </sheetData>
  <mergeCells count="1">
    <mergeCell ref="D11:P18"/>
  </mergeCells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28"/>
  <sheetViews>
    <sheetView workbookViewId="0"/>
  </sheetViews>
  <sheetFormatPr defaultColWidth="9.140625" defaultRowHeight="15" x14ac:dyDescent="0.25"/>
  <cols>
    <col min="1" max="1" width="17.85546875" customWidth="1"/>
    <col min="2" max="2" width="121" customWidth="1"/>
  </cols>
  <sheetData>
    <row r="4" spans="1:2" ht="18.75" x14ac:dyDescent="0.3">
      <c r="B4" s="11" t="s">
        <v>7</v>
      </c>
    </row>
    <row r="5" spans="1:2" ht="15.75" x14ac:dyDescent="0.25">
      <c r="B5" s="12" t="s">
        <v>8</v>
      </c>
    </row>
    <row r="6" spans="1:2" ht="15.75" x14ac:dyDescent="0.25">
      <c r="A6" s="13" t="s">
        <v>9</v>
      </c>
      <c r="B6" s="14" t="s">
        <v>10</v>
      </c>
    </row>
    <row r="7" spans="1:2" ht="15.75" x14ac:dyDescent="0.25">
      <c r="A7" s="15" t="e">
        <f>#REF!</f>
        <v>#REF!</v>
      </c>
      <c r="B7" s="16" t="str">
        <f>'Input Registers'!B2</f>
        <v>Системная информация</v>
      </c>
    </row>
    <row r="8" spans="1:2" ht="15.75" x14ac:dyDescent="0.25">
      <c r="A8" s="15" t="e">
        <f>#REF!</f>
        <v>#REF!</v>
      </c>
      <c r="B8" s="17" t="e">
        <f>#REF!</f>
        <v>#REF!</v>
      </c>
    </row>
    <row r="9" spans="1:2" ht="15.75" x14ac:dyDescent="0.25">
      <c r="A9" s="15" t="e">
        <f>#REF!</f>
        <v>#REF!</v>
      </c>
      <c r="B9" s="16" t="e">
        <f>#REF!</f>
        <v>#REF!</v>
      </c>
    </row>
    <row r="10" spans="1:2" ht="15.75" x14ac:dyDescent="0.25">
      <c r="A10" s="15" t="e">
        <f>#REF!</f>
        <v>#REF!</v>
      </c>
      <c r="B10" s="17" t="e">
        <f>#REF!</f>
        <v>#REF!</v>
      </c>
    </row>
    <row r="11" spans="1:2" ht="15.75" x14ac:dyDescent="0.25">
      <c r="A11" s="15" t="e">
        <f>#REF!</f>
        <v>#REF!</v>
      </c>
      <c r="B11" s="16" t="e">
        <f>#REF!</f>
        <v>#REF!</v>
      </c>
    </row>
    <row r="12" spans="1:2" ht="15.75" x14ac:dyDescent="0.25">
      <c r="A12" s="15" t="e">
        <f>#REF!</f>
        <v>#REF!</v>
      </c>
      <c r="B12" s="17" t="e">
        <f>#REF!</f>
        <v>#REF!</v>
      </c>
    </row>
    <row r="13" spans="1:2" ht="15.75" x14ac:dyDescent="0.25">
      <c r="A13" s="15" t="e">
        <f>#REF!</f>
        <v>#REF!</v>
      </c>
      <c r="B13" s="16" t="e">
        <f>#REF!</f>
        <v>#REF!</v>
      </c>
    </row>
    <row r="14" spans="1:2" ht="15.75" x14ac:dyDescent="0.25">
      <c r="A14" s="15" t="e">
        <f>#REF!</f>
        <v>#REF!</v>
      </c>
      <c r="B14" s="17" t="e">
        <f>#REF!</f>
        <v>#REF!</v>
      </c>
    </row>
    <row r="15" spans="1:2" ht="15.75" x14ac:dyDescent="0.25">
      <c r="A15" s="18"/>
      <c r="B15" s="19"/>
    </row>
    <row r="16" spans="1:2" ht="15" customHeight="1" x14ac:dyDescent="0.25">
      <c r="A16" s="69" t="s">
        <v>11</v>
      </c>
      <c r="B16" s="69"/>
    </row>
    <row r="18" spans="1:2" ht="15.75" x14ac:dyDescent="0.25">
      <c r="B18" s="12" t="s">
        <v>12</v>
      </c>
    </row>
    <row r="19" spans="1:2" ht="15.75" x14ac:dyDescent="0.25">
      <c r="A19" s="20" t="s">
        <v>9</v>
      </c>
      <c r="B19" s="21" t="s">
        <v>10</v>
      </c>
    </row>
    <row r="20" spans="1:2" ht="15.75" x14ac:dyDescent="0.25">
      <c r="A20" s="22" t="e">
        <f>#REF!</f>
        <v>#REF!</v>
      </c>
      <c r="B20" s="16" t="e">
        <f>#REF!</f>
        <v>#REF!</v>
      </c>
    </row>
    <row r="21" spans="1:2" ht="15.75" x14ac:dyDescent="0.25">
      <c r="A21" s="22" t="e">
        <f>#REF!</f>
        <v>#REF!</v>
      </c>
      <c r="B21" s="17" t="e">
        <f>#REF!</f>
        <v>#REF!</v>
      </c>
    </row>
    <row r="22" spans="1:2" ht="15.75" x14ac:dyDescent="0.25">
      <c r="A22" s="22" t="e">
        <f>#REF!</f>
        <v>#REF!</v>
      </c>
      <c r="B22" s="16" t="e">
        <f>#REF!</f>
        <v>#REF!</v>
      </c>
    </row>
    <row r="23" spans="1:2" ht="15.75" x14ac:dyDescent="0.25">
      <c r="A23" s="22" t="e">
        <f>#REF!</f>
        <v>#REF!</v>
      </c>
      <c r="B23" s="17" t="e">
        <f>#REF!</f>
        <v>#REF!</v>
      </c>
    </row>
    <row r="24" spans="1:2" ht="15.75" x14ac:dyDescent="0.25">
      <c r="A24" s="22" t="e">
        <f>#REF!</f>
        <v>#REF!</v>
      </c>
      <c r="B24" s="16" t="e">
        <f>#REF!</f>
        <v>#REF!</v>
      </c>
    </row>
    <row r="25" spans="1:2" ht="15.75" x14ac:dyDescent="0.25">
      <c r="A25" s="22" t="e">
        <f>#REF!</f>
        <v>#REF!</v>
      </c>
      <c r="B25" s="17" t="e">
        <f>#REF!</f>
        <v>#REF!</v>
      </c>
    </row>
    <row r="26" spans="1:2" ht="15.75" x14ac:dyDescent="0.25">
      <c r="A26" s="22" t="e">
        <f>#REF!</f>
        <v>#REF!</v>
      </c>
      <c r="B26" s="16" t="e">
        <f>#REF!</f>
        <v>#REF!</v>
      </c>
    </row>
    <row r="27" spans="1:2" ht="15.75" x14ac:dyDescent="0.25">
      <c r="A27" s="22" t="e">
        <f>#REF!</f>
        <v>#REF!</v>
      </c>
      <c r="B27" s="17" t="e">
        <f>#REF!</f>
        <v>#REF!</v>
      </c>
    </row>
    <row r="28" spans="1:2" ht="15.75" x14ac:dyDescent="0.25">
      <c r="A28" s="22" t="e">
        <f>#REF!</f>
        <v>#REF!</v>
      </c>
      <c r="B28" s="16" t="e">
        <f>#REF!</f>
        <v>#REF!</v>
      </c>
    </row>
  </sheetData>
  <mergeCells count="1">
    <mergeCell ref="A16:B16"/>
  </mergeCells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6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9.140625" defaultRowHeight="15" x14ac:dyDescent="0.25"/>
  <cols>
    <col min="1" max="1" width="14.140625" style="23" customWidth="1"/>
    <col min="2" max="2" width="78" customWidth="1"/>
    <col min="3" max="3" width="13.7109375" style="24" customWidth="1"/>
    <col min="4" max="4" width="46.28515625" style="25" customWidth="1"/>
    <col min="5" max="5" width="54.85546875" style="26" customWidth="1"/>
  </cols>
  <sheetData>
    <row r="1" spans="1:5" s="27" customFormat="1" ht="39.75" customHeight="1" x14ac:dyDescent="0.25">
      <c r="A1" s="28" t="s">
        <v>13</v>
      </c>
      <c r="B1" s="28" t="s">
        <v>10</v>
      </c>
      <c r="C1" s="28" t="s">
        <v>14</v>
      </c>
      <c r="D1" s="29" t="s">
        <v>15</v>
      </c>
      <c r="E1" s="30" t="s">
        <v>16</v>
      </c>
    </row>
    <row r="2" spans="1:5" s="27" customFormat="1" ht="15.75" customHeight="1" x14ac:dyDescent="0.25">
      <c r="A2" s="31"/>
      <c r="B2" s="32" t="s">
        <v>17</v>
      </c>
      <c r="C2" s="32"/>
      <c r="D2" s="33"/>
      <c r="E2" s="34"/>
    </row>
    <row r="3" spans="1:5" x14ac:dyDescent="0.25">
      <c r="A3" s="39">
        <v>21</v>
      </c>
      <c r="B3" s="40" t="s">
        <v>48</v>
      </c>
      <c r="C3" s="41" t="s">
        <v>18</v>
      </c>
      <c r="D3" s="62" t="s">
        <v>19</v>
      </c>
      <c r="E3" s="65" t="str">
        <f>IF(ISBLANK(D3), "", CONCATENATE(Титул!$P$25, D3))</f>
        <v>MSK_SHDSA_DIAG_QS1</v>
      </c>
    </row>
    <row r="4" spans="1:5" x14ac:dyDescent="0.25">
      <c r="A4" s="35">
        <v>23</v>
      </c>
      <c r="B4" s="36" t="s">
        <v>39</v>
      </c>
      <c r="C4" s="37" t="s">
        <v>18</v>
      </c>
      <c r="D4" s="61" t="s">
        <v>20</v>
      </c>
      <c r="E4" s="64" t="str">
        <f>IF(ISBLANK(D4), "", CONCATENATE(Титул!$P$25, D4))</f>
        <v>MSK_SHDSA_DIAG_QF1</v>
      </c>
    </row>
    <row r="5" spans="1:5" x14ac:dyDescent="0.25">
      <c r="A5" s="43">
        <v>25</v>
      </c>
      <c r="B5" s="44" t="s">
        <v>40</v>
      </c>
      <c r="C5" s="45" t="s">
        <v>18</v>
      </c>
      <c r="D5" s="51" t="s">
        <v>21</v>
      </c>
      <c r="E5" s="66" t="str">
        <f>IF(ISBLANK(D5), "", CONCATENATE(Титул!$P$25, D5))</f>
        <v>MSK_SHDSA_DIAG_QF2</v>
      </c>
    </row>
    <row r="6" spans="1:5" x14ac:dyDescent="0.25">
      <c r="A6" s="35">
        <v>27</v>
      </c>
      <c r="B6" s="36" t="s">
        <v>41</v>
      </c>
      <c r="C6" s="37" t="s">
        <v>18</v>
      </c>
      <c r="D6" s="61" t="s">
        <v>22</v>
      </c>
      <c r="E6" s="64" t="str">
        <f>IF(ISBLANK(D6), "", CONCATENATE(Титул!$P$25, D6))</f>
        <v>MSK_SHDSA_DIAG_QF3</v>
      </c>
    </row>
    <row r="7" spans="1:5" x14ac:dyDescent="0.25">
      <c r="A7" s="39">
        <v>29</v>
      </c>
      <c r="B7" s="40" t="s">
        <v>42</v>
      </c>
      <c r="C7" s="41" t="s">
        <v>18</v>
      </c>
      <c r="D7" s="62" t="s">
        <v>23</v>
      </c>
      <c r="E7" s="65" t="str">
        <f>IF(ISBLANK(D7), "", CONCATENATE(Титул!$P$25, D7))</f>
        <v>MSK_SHDSA_DIAG_QF4</v>
      </c>
    </row>
    <row r="8" spans="1:5" x14ac:dyDescent="0.25">
      <c r="A8" s="35">
        <v>31</v>
      </c>
      <c r="B8" s="36" t="s">
        <v>43</v>
      </c>
      <c r="C8" s="37" t="s">
        <v>18</v>
      </c>
      <c r="D8" s="61" t="s">
        <v>24</v>
      </c>
      <c r="E8" s="64" t="str">
        <f>IF(ISBLANK(D8), "", CONCATENATE(Титул!$P$25, D8))</f>
        <v>MSK_SHDSA_DIAG_QF5</v>
      </c>
    </row>
    <row r="9" spans="1:5" x14ac:dyDescent="0.25">
      <c r="A9" s="39">
        <v>33</v>
      </c>
      <c r="B9" s="40" t="s">
        <v>44</v>
      </c>
      <c r="C9" s="41" t="s">
        <v>18</v>
      </c>
      <c r="D9" s="62" t="s">
        <v>25</v>
      </c>
      <c r="E9" s="65" t="str">
        <f>IF(ISBLANK(D9), "", CONCATENATE(Титул!$P$25, D9))</f>
        <v>MSK_SHDSA_DIAG_QF6</v>
      </c>
    </row>
    <row r="10" spans="1:5" x14ac:dyDescent="0.25">
      <c r="A10" s="35">
        <v>35</v>
      </c>
      <c r="B10" s="36" t="s">
        <v>45</v>
      </c>
      <c r="C10" s="37" t="s">
        <v>18</v>
      </c>
      <c r="D10" s="61" t="s">
        <v>26</v>
      </c>
      <c r="E10" s="64" t="str">
        <f>IF(ISBLANK(D10), "", CONCATENATE(Титул!$P$25, D10))</f>
        <v>MSK_SHDSA_DIAG_QF7</v>
      </c>
    </row>
    <row r="11" spans="1:5" x14ac:dyDescent="0.25">
      <c r="A11" s="43">
        <v>37</v>
      </c>
      <c r="B11" s="44" t="s">
        <v>46</v>
      </c>
      <c r="C11" s="45" t="s">
        <v>18</v>
      </c>
      <c r="D11" s="51" t="s">
        <v>27</v>
      </c>
      <c r="E11" s="66" t="str">
        <f>IF(ISBLANK(D11), "", CONCATENATE(Титул!$P$25, D11))</f>
        <v>MSK_SHDSA_DIAG_QF8</v>
      </c>
    </row>
    <row r="12" spans="1:5" x14ac:dyDescent="0.25">
      <c r="A12" s="35">
        <v>39</v>
      </c>
      <c r="B12" s="36" t="s">
        <v>47</v>
      </c>
      <c r="C12" s="37" t="s">
        <v>18</v>
      </c>
      <c r="D12" s="61" t="s">
        <v>28</v>
      </c>
      <c r="E12" s="64" t="str">
        <f>IF(ISBLANK(D12), "", CONCATENATE(Титул!$P$25, D12))</f>
        <v>MSK_SHDSA_DIAG_QF9</v>
      </c>
    </row>
    <row r="13" spans="1:5" x14ac:dyDescent="0.25">
      <c r="A13" s="39">
        <v>41</v>
      </c>
      <c r="B13" s="40" t="s">
        <v>29</v>
      </c>
      <c r="C13" s="41" t="s">
        <v>37</v>
      </c>
      <c r="D13" s="62" t="s">
        <v>30</v>
      </c>
      <c r="E13" s="65" t="str">
        <f>IF(ISBLANK(D13), "", CONCATENATE(Титул!$P$25, D13))</f>
        <v>MSK_SHDSA_DIAG_G1_Status</v>
      </c>
    </row>
    <row r="14" spans="1:5" x14ac:dyDescent="0.25">
      <c r="A14" s="35">
        <v>43</v>
      </c>
      <c r="B14" s="36" t="s">
        <v>31</v>
      </c>
      <c r="C14" s="37" t="s">
        <v>37</v>
      </c>
      <c r="D14" s="61" t="s">
        <v>32</v>
      </c>
      <c r="E14" s="64" t="str">
        <f>IF(ISBLANK(D14), "", CONCATENATE(Титул!$P$25, D14))</f>
        <v>MSK_SHDSA_DIAG_G1_LowBattery</v>
      </c>
    </row>
    <row r="15" spans="1:5" x14ac:dyDescent="0.25">
      <c r="A15" s="43">
        <v>45</v>
      </c>
      <c r="B15" s="44" t="s">
        <v>33</v>
      </c>
      <c r="C15" s="45" t="s">
        <v>37</v>
      </c>
      <c r="D15" s="51" t="s">
        <v>34</v>
      </c>
      <c r="E15" s="65" t="str">
        <f>IF(ISBLANK(D15), "", CONCATENATE(Титул!$P$25, D15))</f>
        <v>MSK_SHDSA_DIAG_G2_Status</v>
      </c>
    </row>
    <row r="16" spans="1:5" ht="15.75" thickBot="1" x14ac:dyDescent="0.3">
      <c r="A16" s="47">
        <v>47</v>
      </c>
      <c r="B16" s="48" t="s">
        <v>35</v>
      </c>
      <c r="C16" s="49" t="s">
        <v>37</v>
      </c>
      <c r="D16" s="63" t="s">
        <v>36</v>
      </c>
      <c r="E16" s="67" t="str">
        <f>IF(ISBLANK(D16), "", CONCATENATE(Титул!$P$25, D16))</f>
        <v>MSK_SHDSA_DIAG_G2_LowBattery</v>
      </c>
    </row>
  </sheetData>
  <pageMargins left="0.25" right="0.25" top="0.75" bottom="0.75" header="0.30000001192092901" footer="0.30000001192092901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6"/>
  <sheetViews>
    <sheetView workbookViewId="0">
      <pane ySplit="1" topLeftCell="A2" activePane="bottomLeft" state="frozen"/>
      <selection pane="bottomLeft" activeCell="B11" sqref="B11"/>
    </sheetView>
  </sheetViews>
  <sheetFormatPr defaultColWidth="9.140625" defaultRowHeight="15" x14ac:dyDescent="0.25"/>
  <cols>
    <col min="1" max="1" width="14.140625" style="23" customWidth="1"/>
    <col min="2" max="2" width="76" customWidth="1"/>
    <col min="3" max="3" width="13.7109375" style="24" customWidth="1"/>
    <col min="4" max="4" width="46.28515625" style="25" customWidth="1"/>
    <col min="5" max="5" width="54.85546875" style="26" customWidth="1"/>
  </cols>
  <sheetData>
    <row r="1" spans="1:5" s="27" customFormat="1" ht="39.75" customHeight="1" thickBot="1" x14ac:dyDescent="0.3">
      <c r="A1" s="28" t="s">
        <v>13</v>
      </c>
      <c r="B1" s="28" t="s">
        <v>10</v>
      </c>
      <c r="C1" s="28" t="s">
        <v>14</v>
      </c>
      <c r="D1" s="29" t="s">
        <v>15</v>
      </c>
      <c r="E1" s="30" t="s">
        <v>16</v>
      </c>
    </row>
    <row r="2" spans="1:5" s="27" customFormat="1" ht="15.75" customHeight="1" x14ac:dyDescent="0.25">
      <c r="A2" s="52"/>
      <c r="B2" s="53" t="s">
        <v>38</v>
      </c>
      <c r="C2" s="53"/>
      <c r="D2" s="54"/>
      <c r="E2" s="55"/>
    </row>
    <row r="3" spans="1:5" x14ac:dyDescent="0.25">
      <c r="A3" s="39">
        <v>21</v>
      </c>
      <c r="B3" s="60" t="s">
        <v>48</v>
      </c>
      <c r="C3" s="41" t="s">
        <v>18</v>
      </c>
      <c r="D3" s="42" t="s">
        <v>19</v>
      </c>
      <c r="E3" s="58" t="str">
        <f>IF(ISBLANK(D3), "", CONCATENATE(Титул!$P$25, D3))</f>
        <v>MSK_SHDSA_DIAG_QS1</v>
      </c>
    </row>
    <row r="4" spans="1:5" x14ac:dyDescent="0.25">
      <c r="A4" s="35">
        <v>22</v>
      </c>
      <c r="B4" s="36" t="s">
        <v>39</v>
      </c>
      <c r="C4" s="37" t="s">
        <v>18</v>
      </c>
      <c r="D4" s="38" t="s">
        <v>20</v>
      </c>
      <c r="E4" s="57" t="str">
        <f>IF(ISBLANK(D4), "", CONCATENATE(Титул!$P$25, D4))</f>
        <v>MSK_SHDSA_DIAG_QF1</v>
      </c>
    </row>
    <row r="5" spans="1:5" x14ac:dyDescent="0.25">
      <c r="A5" s="39">
        <v>23</v>
      </c>
      <c r="B5" s="44" t="s">
        <v>40</v>
      </c>
      <c r="C5" s="45" t="s">
        <v>18</v>
      </c>
      <c r="D5" s="46" t="s">
        <v>21</v>
      </c>
      <c r="E5" s="56" t="str">
        <f>IF(ISBLANK(D5), "", CONCATENATE(Титул!$P$25, D5))</f>
        <v>MSK_SHDSA_DIAG_QF2</v>
      </c>
    </row>
    <row r="6" spans="1:5" x14ac:dyDescent="0.25">
      <c r="A6" s="35">
        <v>24</v>
      </c>
      <c r="B6" s="36" t="s">
        <v>41</v>
      </c>
      <c r="C6" s="37" t="s">
        <v>18</v>
      </c>
      <c r="D6" s="38" t="s">
        <v>22</v>
      </c>
      <c r="E6" s="57" t="str">
        <f>IF(ISBLANK(D6), "", CONCATENATE(Титул!$P$25, D6))</f>
        <v>MSK_SHDSA_DIAG_QF3</v>
      </c>
    </row>
    <row r="7" spans="1:5" x14ac:dyDescent="0.25">
      <c r="A7" s="39">
        <v>25</v>
      </c>
      <c r="B7" s="40" t="s">
        <v>42</v>
      </c>
      <c r="C7" s="41" t="s">
        <v>18</v>
      </c>
      <c r="D7" s="42" t="s">
        <v>23</v>
      </c>
      <c r="E7" s="58" t="str">
        <f>IF(ISBLANK(D7), "", CONCATENATE(Титул!$P$25, D7))</f>
        <v>MSK_SHDSA_DIAG_QF4</v>
      </c>
    </row>
    <row r="8" spans="1:5" x14ac:dyDescent="0.25">
      <c r="A8" s="35">
        <v>26</v>
      </c>
      <c r="B8" s="36" t="s">
        <v>43</v>
      </c>
      <c r="C8" s="37" t="s">
        <v>18</v>
      </c>
      <c r="D8" s="38" t="s">
        <v>24</v>
      </c>
      <c r="E8" s="57" t="str">
        <f>IF(ISBLANK(D8), "", CONCATENATE(Титул!$P$25, D8))</f>
        <v>MSK_SHDSA_DIAG_QF5</v>
      </c>
    </row>
    <row r="9" spans="1:5" x14ac:dyDescent="0.25">
      <c r="A9" s="39">
        <v>27</v>
      </c>
      <c r="B9" s="40" t="s">
        <v>44</v>
      </c>
      <c r="C9" s="41" t="s">
        <v>18</v>
      </c>
      <c r="D9" s="42" t="s">
        <v>25</v>
      </c>
      <c r="E9" s="58" t="str">
        <f>IF(ISBLANK(D9), "", CONCATENATE(Титул!$P$25, D9))</f>
        <v>MSK_SHDSA_DIAG_QF6</v>
      </c>
    </row>
    <row r="10" spans="1:5" x14ac:dyDescent="0.25">
      <c r="A10" s="35">
        <v>28</v>
      </c>
      <c r="B10" s="36" t="s">
        <v>45</v>
      </c>
      <c r="C10" s="37" t="s">
        <v>18</v>
      </c>
      <c r="D10" s="38" t="s">
        <v>26</v>
      </c>
      <c r="E10" s="57" t="str">
        <f>IF(ISBLANK(D10), "", CONCATENATE(Титул!$P$25, D10))</f>
        <v>MSK_SHDSA_DIAG_QF7</v>
      </c>
    </row>
    <row r="11" spans="1:5" x14ac:dyDescent="0.25">
      <c r="A11" s="39">
        <v>29</v>
      </c>
      <c r="B11" s="44" t="s">
        <v>46</v>
      </c>
      <c r="C11" s="45" t="s">
        <v>18</v>
      </c>
      <c r="D11" s="46" t="s">
        <v>27</v>
      </c>
      <c r="E11" s="56" t="str">
        <f>IF(ISBLANK(D11), "", CONCATENATE(Титул!$P$25, D11))</f>
        <v>MSK_SHDSA_DIAG_QF8</v>
      </c>
    </row>
    <row r="12" spans="1:5" x14ac:dyDescent="0.25">
      <c r="A12" s="35">
        <v>30</v>
      </c>
      <c r="B12" s="36" t="s">
        <v>47</v>
      </c>
      <c r="C12" s="37" t="s">
        <v>18</v>
      </c>
      <c r="D12" s="38" t="s">
        <v>28</v>
      </c>
      <c r="E12" s="57" t="str">
        <f>IF(ISBLANK(D12), "", CONCATENATE(Титул!$P$25, D12))</f>
        <v>MSK_SHDSA_DIAG_QF9</v>
      </c>
    </row>
    <row r="13" spans="1:5" x14ac:dyDescent="0.25">
      <c r="A13" s="39">
        <v>31</v>
      </c>
      <c r="B13" s="40" t="s">
        <v>29</v>
      </c>
      <c r="C13" s="41" t="s">
        <v>18</v>
      </c>
      <c r="D13" s="42" t="s">
        <v>30</v>
      </c>
      <c r="E13" s="58" t="str">
        <f>IF(ISBLANK(D13), "", CONCATENATE(Титул!$P$25, D13))</f>
        <v>MSK_SHDSA_DIAG_G1_Status</v>
      </c>
    </row>
    <row r="14" spans="1:5" x14ac:dyDescent="0.25">
      <c r="A14" s="35">
        <v>32</v>
      </c>
      <c r="B14" s="36" t="s">
        <v>31</v>
      </c>
      <c r="C14" s="37" t="s">
        <v>18</v>
      </c>
      <c r="D14" s="38" t="s">
        <v>32</v>
      </c>
      <c r="E14" s="57" t="str">
        <f>IF(ISBLANK(D14), "", CONCATENATE(Титул!$P$25, D14))</f>
        <v>MSK_SHDSA_DIAG_G1_LowBattery</v>
      </c>
    </row>
    <row r="15" spans="1:5" x14ac:dyDescent="0.25">
      <c r="A15" s="39">
        <v>33</v>
      </c>
      <c r="B15" s="44" t="s">
        <v>33</v>
      </c>
      <c r="C15" s="45" t="s">
        <v>18</v>
      </c>
      <c r="D15" s="46" t="s">
        <v>34</v>
      </c>
      <c r="E15" s="58" t="str">
        <f>IF(ISBLANK(D15), "", CONCATENATE(Титул!$P$25, D15))</f>
        <v>MSK_SHDSA_DIAG_G2_Status</v>
      </c>
    </row>
    <row r="16" spans="1:5" ht="15.75" thickBot="1" x14ac:dyDescent="0.3">
      <c r="A16" s="47">
        <v>34</v>
      </c>
      <c r="B16" s="48" t="s">
        <v>35</v>
      </c>
      <c r="C16" s="49" t="s">
        <v>18</v>
      </c>
      <c r="D16" s="50" t="s">
        <v>36</v>
      </c>
      <c r="E16" s="59" t="str">
        <f>IF(ISBLANK(D16), "", CONCATENATE(Титул!$P$25, D16))</f>
        <v>MSK_SHDSA_DIAG_G2_LowBattery</v>
      </c>
    </row>
  </sheetData>
  <pageMargins left="0.25" right="0.25" top="0.75" bottom="0.75" header="0.30000001192092901" footer="0.30000001192092901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</vt:lpstr>
      <vt:lpstr>Содержание</vt:lpstr>
      <vt:lpstr>Input Registers</vt:lpstr>
      <vt:lpstr>Holding 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Centec-Art-Rus</cp:lastModifiedBy>
  <dcterms:modified xsi:type="dcterms:W3CDTF">2023-11-23T17:44:24Z</dcterms:modified>
</cp:coreProperties>
</file>